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lymckee/Desktop/"/>
    </mc:Choice>
  </mc:AlternateContent>
  <xr:revisionPtr revIDLastSave="0" documentId="8_{6A7A0290-7BCA-B840-9823-AC0DCE9E4546}" xr6:coauthVersionLast="45" xr6:coauthVersionMax="45" xr10:uidLastSave="{00000000-0000-0000-0000-000000000000}"/>
  <bookViews>
    <workbookView xWindow="0" yWindow="460" windowWidth="33600" windowHeight="18980" activeTab="4" xr2:uid="{00000000-000D-0000-FFFF-FFFF00000000}"/>
  </bookViews>
  <sheets>
    <sheet name="Sub-Category Stats" sheetId="7" r:id="rId1"/>
    <sheet name="Kickstarter Table" sheetId="1" r:id="rId2"/>
    <sheet name="Category Stats" sheetId="3" r:id="rId3"/>
    <sheet name="Outcomes Based on Launch Date" sheetId="5" r:id="rId4"/>
    <sheet name="Bonus" sheetId="6" r:id="rId5"/>
  </sheets>
  <calcPr calcId="191029"/>
  <pivotCaches>
    <pivotCache cacheId="18" r:id="rId6"/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8" i="3" l="1"/>
  <c r="A47" i="3"/>
  <c r="A46" i="3"/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0" i="6"/>
  <c r="D9" i="6"/>
  <c r="D7" i="6"/>
  <c r="D6" i="6"/>
  <c r="D5" i="6"/>
  <c r="D4" i="6"/>
  <c r="D3" i="6"/>
  <c r="D2" i="6"/>
  <c r="D11" i="6"/>
  <c r="D8" i="6"/>
  <c r="C11" i="6"/>
  <c r="C10" i="6"/>
  <c r="C13" i="6"/>
  <c r="C12" i="6"/>
  <c r="C9" i="6"/>
  <c r="C8" i="6"/>
  <c r="C7" i="6"/>
  <c r="C6" i="6"/>
  <c r="C5" i="6"/>
  <c r="C4" i="6"/>
  <c r="C3" i="6"/>
  <c r="B10" i="6"/>
  <c r="C2" i="6"/>
  <c r="B2" i="6"/>
  <c r="B13" i="6"/>
  <c r="B12" i="6"/>
  <c r="B11" i="6"/>
  <c r="B4" i="6"/>
  <c r="B5" i="6"/>
  <c r="B6" i="6"/>
  <c r="B9" i="6"/>
  <c r="B8" i="6"/>
  <c r="B7" i="6"/>
  <c r="B3" i="6"/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<sst xmlns="http://schemas.openxmlformats.org/spreadsheetml/2006/main" count="24832" uniqueCount="8395">
  <si>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</si>
  <si>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</si>
  <si>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</si>
  <si>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</si>
  <si>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</si>
  <si>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</si>
  <si>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</si>
  <si>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</si>
  <si>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</si>
  <si>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</si>
  <si>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</si>
  <si>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</si>
  <si>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</si>
  <si>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</si>
  <si>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</si>
  <si>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</si>
  <si>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</si>
  <si>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</si>
  <si>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</si>
  <si>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</si>
  <si>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</si>
  <si>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</si>
  <si>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</si>
  <si>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</si>
  <si>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</si>
  <si>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</si>
  <si>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</si>
  <si>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</si>
  <si>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</si>
  <si>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</si>
  <si>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</si>
  <si>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</si>
  <si>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</si>
  <si>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</si>
  <si>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</si>
  <si>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</si>
  <si>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</si>
  <si>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</si>
  <si>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</si>
  <si>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</si>
  <si>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</si>
  <si>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</si>
  <si>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</si>
  <si>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</si>
  <si>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</si>
  <si>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</si>
  <si>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</si>
  <si>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</si>
  <si>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</si>
  <si>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</si>
  <si>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</si>
  <si>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</si>
  <si>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</si>
  <si>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</si>
  <si>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</si>
  <si>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</si>
  <si>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</si>
  <si>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</si>
  <si>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</si>
  <si>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</si>
  <si>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</si>
  <si>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</si>
  <si>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</si>
  <si>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</si>
  <si>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</si>
  <si>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</si>
  <si>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</si>
  <si>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</si>
  <si>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</si>
  <si>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</si>
  <si>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</si>
  <si>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</si>
  <si>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</si>
  <si>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</si>
  <si>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</si>
  <si>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</si>
  <si>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</si>
  <si>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</si>
  <si>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</si>
  <si>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</si>
  <si>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</si>
  <si>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</si>
  <si>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</si>
  <si>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</si>
  <si>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</si>
  <si>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</si>
  <si>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</si>
  <si>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</si>
  <si>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</si>
  <si>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</si>
  <si>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</si>
  <si>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</si>
  <si>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</si>
  <si>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</si>
  <si>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</si>
  <si>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</si>
  <si>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</si>
  <si>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</si>
  <si>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</si>
  <si>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</si>
  <si>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</si>
  <si>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</si>
  <si>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</si>
  <si>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</si>
  <si>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</si>
  <si>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</si>
  <si>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</si>
  <si>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</si>
  <si>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</si>
  <si>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</si>
  <si>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</si>
  <si>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</si>
  <si>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</si>
  <si>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</si>
  <si>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</si>
  <si>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</si>
  <si>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</si>
  <si>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</si>
  <si>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</si>
  <si>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</si>
  <si>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</si>
  <si>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</si>
  <si>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</si>
  <si>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</si>
  <si>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</si>
  <si>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</si>
  <si>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</si>
  <si>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</si>
  <si>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</si>
  <si>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</si>
  <si>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</si>
  <si>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</si>
  <si>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</si>
  <si>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</si>
  <si>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</si>
  <si>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</si>
  <si>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</si>
  <si>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</si>
  <si>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</si>
  <si>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</si>
  <si>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</si>
  <si>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</si>
  <si>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</si>
  <si>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</si>
  <si>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</si>
  <si>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</si>
  <si>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</si>
  <si>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</si>
  <si>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</si>
  <si>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</si>
  <si>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</si>
  <si>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</si>
  <si>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</si>
  <si>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</si>
  <si>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</si>
  <si>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</si>
  <si>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</si>
  <si>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</si>
  <si>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</si>
  <si>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</si>
  <si>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</si>
  <si>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</si>
  <si>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</si>
  <si>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</si>
  <si>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</si>
  <si>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</si>
  <si>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</si>
  <si>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</si>
  <si>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</si>
  <si>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</si>
  <si>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</si>
  <si>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</si>
  <si>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</si>
  <si>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</si>
  <si>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</si>
  <si>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</si>
  <si>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</si>
  <si>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</si>
  <si>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</si>
  <si>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</si>
  <si>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</si>
  <si>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</si>
  <si>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</si>
  <si>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</si>
  <si>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</si>
  <si>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</si>
  <si>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</si>
  <si>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</si>
  <si>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</si>
  <si>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</si>
  <si>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</si>
  <si>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</si>
  <si>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</si>
  <si>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</si>
  <si>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</si>
  <si>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</si>
  <si>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</si>
  <si>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</si>
  <si>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</si>
  <si>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</si>
  <si>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</si>
  <si>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</si>
  <si>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</si>
  <si>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</si>
  <si>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</si>
  <si>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</si>
  <si>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</si>
  <si>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</si>
  <si>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</si>
  <si>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</si>
  <si>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</si>
  <si>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</si>
  <si>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</si>
  <si>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</si>
  <si>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</si>
  <si>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</si>
  <si>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</si>
  <si>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</si>
  <si>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</si>
  <si>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</si>
  <si>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</si>
  <si>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</si>
  <si>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</si>
  <si>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</si>
  <si>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</si>
  <si>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</si>
  <si>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</si>
  <si>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</si>
  <si>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</si>
  <si>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</si>
  <si>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</si>
  <si>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</si>
  <si>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</si>
  <si>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</si>
  <si>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</si>
  <si>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</si>
  <si>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</si>
  <si>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</si>
  <si>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</si>
  <si>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</si>
  <si>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</si>
  <si>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</si>
  <si>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</si>
  <si>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</si>
  <si>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</si>
  <si>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</si>
  <si>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</si>
  <si>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</si>
  <si>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</si>
  <si>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</si>
  <si>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</si>
  <si>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</si>
  <si>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</si>
  <si>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</si>
  <si>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</si>
  <si>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</si>
  <si>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</si>
  <si>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</si>
  <si>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</si>
  <si>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</si>
  <si>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</si>
  <si>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</si>
  <si>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</si>
  <si>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</si>
  <si>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</si>
  <si>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</si>
  <si>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</si>
  <si>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</si>
  <si>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</si>
  <si>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</si>
  <si>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</si>
  <si>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</si>
  <si>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</si>
  <si>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</si>
  <si>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</si>
  <si>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</si>
  <si>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</si>
  <si>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</si>
  <si>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</si>
  <si>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</si>
  <si>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</si>
  <si>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</si>
  <si>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</si>
  <si>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</si>
  <si>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</si>
  <si>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</si>
  <si>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</si>
  <si>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</si>
  <si>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</si>
  <si>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</si>
  <si>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</si>
  <si>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</si>
  <si>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</si>
  <si>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</si>
  <si>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</si>
  <si>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</si>
  <si>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</si>
  <si>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</si>
  <si>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</si>
  <si>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</si>
  <si>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</si>
  <si>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</si>
  <si>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</si>
  <si>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</si>
  <si>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</si>
  <si>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</si>
  <si>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</si>
  <si>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</si>
  <si>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</si>
  <si>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</si>
  <si>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</si>
  <si>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</si>
  <si>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</si>
  <si>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</si>
  <si>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</si>
  <si>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</si>
  <si>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</si>
  <si>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</si>
  <si>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</si>
  <si>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</si>
  <si>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</si>
  <si>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</si>
  <si>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</si>
  <si>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</si>
  <si>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</si>
  <si>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</si>
  <si>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</si>
  <si>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</si>
  <si>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</si>
  <si>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</si>
  <si>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</si>
  <si>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</si>
  <si>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</si>
  <si>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</si>
  <si>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</si>
  <si>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</si>
  <si>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</si>
  <si>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</si>
  <si>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</si>
  <si>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</si>
  <si>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</si>
  <si>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</si>
  <si>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</si>
  <si>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</si>
  <si>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</si>
  <si>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</si>
  <si>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</si>
  <si>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</si>
  <si>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</si>
  <si>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</si>
  <si>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</si>
  <si>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</si>
  <si>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</si>
  <si>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</si>
  <si>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</si>
  <si>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</si>
  <si>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</si>
  <si>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</si>
  <si>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</si>
  <si>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</si>
  <si>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</si>
  <si>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</si>
  <si>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</si>
  <si>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</si>
  <si>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</si>
  <si>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</si>
  <si>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</si>
  <si>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</si>
  <si>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</si>
  <si>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</si>
  <si>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</si>
  <si>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</si>
  <si>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</si>
  <si>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</si>
  <si>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</si>
  <si>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</si>
  <si>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</si>
  <si>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</si>
  <si>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</si>
  <si>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</si>
  <si>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</si>
  <si>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</si>
  <si>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</si>
  <si>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</si>
  <si>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</si>
  <si>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</si>
  <si>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</si>
  <si>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</si>
  <si>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</si>
  <si>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</si>
  <si>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</si>
  <si>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</si>
  <si>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</si>
  <si>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</si>
  <si>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</si>
  <si>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</si>
  <si>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</si>
  <si>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</si>
  <si>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</si>
  <si>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</si>
  <si>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</si>
  <si>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</si>
  <si>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</si>
  <si>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</si>
  <si>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</si>
  <si>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</si>
  <si>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</si>
  <si>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</si>
  <si>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</si>
  <si>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</si>
  <si>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</si>
  <si>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</si>
  <si>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</si>
  <si>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</si>
  <si>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</si>
  <si>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</si>
  <si>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</si>
  <si>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</si>
  <si>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</si>
  <si>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</si>
  <si>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</si>
  <si>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</si>
  <si>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</si>
  <si>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</si>
  <si>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</si>
  <si>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</si>
  <si>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</si>
  <si>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</si>
  <si>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</si>
  <si>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</si>
  <si>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</si>
  <si>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</si>
  <si>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</si>
  <si>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</si>
  <si>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</si>
  <si>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</si>
  <si>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</si>
  <si>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</si>
  <si>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</si>
  <si>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</si>
  <si>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</si>
  <si>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</si>
  <si>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</si>
  <si>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</si>
  <si>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</si>
  <si>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</si>
  <si>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</si>
  <si>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</si>
  <si>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</si>
  <si>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</si>
  <si>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</si>
  <si>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</si>
  <si>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</si>
  <si>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</si>
  <si>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</si>
  <si>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</si>
  <si>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</si>
  <si>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</si>
  <si>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</si>
  <si>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</si>
  <si>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</si>
  <si>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</si>
  <si>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</si>
  <si>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</si>
  <si>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</si>
  <si>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</si>
  <si>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</si>
  <si>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</si>
  <si>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</si>
  <si>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</si>
  <si>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</si>
  <si>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</si>
  <si>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</si>
  <si>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</si>
  <si>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</si>
  <si>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</si>
  <si>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</si>
  <si>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</si>
  <si>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</si>
  <si>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</si>
  <si>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</si>
  <si>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</si>
  <si>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</si>
  <si>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</si>
  <si>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</si>
  <si>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</si>
  <si>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</si>
  <si>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</si>
  <si>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</si>
  <si>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</si>
  <si>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</si>
  <si>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</si>
  <si>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</si>
  <si>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</si>
  <si>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</si>
  <si>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</si>
  <si>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</si>
  <si>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</si>
  <si>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</si>
  <si>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</si>
  <si>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</si>
  <si>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</si>
  <si>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</si>
  <si>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</si>
  <si>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</si>
  <si>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</si>
  <si>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</si>
  <si>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</si>
  <si>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</si>
  <si>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</si>
  <si>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</si>
  <si>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</si>
  <si>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</si>
  <si>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</si>
  <si>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</si>
  <si>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</si>
  <si>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</si>
  <si>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</si>
  <si>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</si>
  <si>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</si>
  <si>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</si>
  <si>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</si>
  <si>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</si>
  <si>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</si>
  <si>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</si>
  <si>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</si>
  <si>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</si>
  <si>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</si>
  <si>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</si>
  <si>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</si>
  <si>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</si>
  <si>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</si>
  <si>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</si>
  <si>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</si>
  <si>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</si>
  <si>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</si>
  <si>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</si>
  <si>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</si>
  <si>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</si>
  <si>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</si>
  <si>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</si>
  <si>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</si>
  <si>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</si>
  <si>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</si>
  <si>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</si>
  <si>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</si>
  <si>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</si>
  <si>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</si>
  <si>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</si>
  <si>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</si>
  <si>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</si>
  <si>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</si>
  <si>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</si>
  <si>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</si>
  <si>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</si>
  <si>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</si>
  <si>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</si>
  <si>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</si>
  <si>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</si>
  <si>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</si>
  <si>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</si>
  <si>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</si>
  <si>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</si>
  <si>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</si>
  <si>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</si>
  <si>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</si>
  <si>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</si>
  <si>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</si>
  <si>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</si>
  <si>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</si>
  <si>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</si>
  <si>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</si>
  <si>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</si>
  <si>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</si>
  <si>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</si>
  <si>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</si>
  <si>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</si>
  <si>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</si>
  <si>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</si>
  <si>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</si>
  <si>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</si>
  <si>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</si>
  <si>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</si>
  <si>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</si>
  <si>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</si>
  <si>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</si>
  <si>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</si>
  <si>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</si>
  <si>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</si>
  <si>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</si>
  <si>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</si>
  <si>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</si>
  <si>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</si>
  <si>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</si>
  <si>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</si>
  <si>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</si>
  <si>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</si>
  <si>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</si>
  <si>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</si>
  <si>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</si>
  <si>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</si>
  <si>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</si>
  <si>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</si>
  <si>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</si>
  <si>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</si>
  <si>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</si>
  <si>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</si>
  <si>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</si>
  <si>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</si>
  <si>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</si>
  <si>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</si>
  <si>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</si>
  <si>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</si>
  <si>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</si>
  <si>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</si>
  <si>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</si>
  <si>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</si>
  <si>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</si>
  <si>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</si>
  <si>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</si>
  <si>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</si>
  <si>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</si>
  <si>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</si>
  <si>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</si>
  <si>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</si>
  <si>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</si>
  <si>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</si>
  <si>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</si>
  <si>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</si>
  <si>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</si>
  <si>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</si>
  <si>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</si>
  <si>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</si>
  <si>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</si>
  <si>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</si>
  <si>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</si>
  <si>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</si>
  <si>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</si>
  <si>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</si>
  <si>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</si>
  <si>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</si>
  <si>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</si>
  <si>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</si>
  <si>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</si>
  <si>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</si>
  <si>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</si>
  <si>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</si>
  <si>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</si>
  <si>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</si>
  <si>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</si>
  <si>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</si>
  <si>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</si>
  <si>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</si>
  <si>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</si>
  <si>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</si>
  <si>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</si>
  <si>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</si>
  <si>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</si>
  <si>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</si>
  <si>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</si>
  <si>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</si>
  <si>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</si>
  <si>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</si>
  <si>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</si>
  <si>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</si>
  <si>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</si>
  <si>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</si>
  <si>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</si>
  <si>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</si>
  <si>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</si>
  <si>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</si>
  <si>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</si>
  <si>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</si>
  <si>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</si>
  <si>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</si>
  <si>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</si>
  <si>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</si>
  <si>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</si>
  <si>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</si>
  <si>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</si>
  <si>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</si>
  <si>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</si>
  <si>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</si>
  <si>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</si>
  <si>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</si>
  <si>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</si>
  <si>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</si>
  <si>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</si>
  <si>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</si>
  <si>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</si>
  <si>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</si>
  <si>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</si>
  <si>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</si>
  <si>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</si>
  <si>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</si>
  <si>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</si>
  <si>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</si>
  <si>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</si>
  <si>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</si>
  <si>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</si>
  <si>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</si>
  <si>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</si>
  <si>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</si>
  <si>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</si>
  <si>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</si>
  <si>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</si>
  <si>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</si>
  <si>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</si>
  <si>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</si>
  <si>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</si>
  <si>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</si>
  <si>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</si>
  <si>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</si>
  <si>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</si>
  <si>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</si>
  <si>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</si>
  <si>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</si>
  <si>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</si>
  <si>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</si>
  <si>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</si>
  <si>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</si>
  <si>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</si>
  <si>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</si>
  <si>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</si>
  <si>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</si>
  <si>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</si>
  <si>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</si>
  <si>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</si>
  <si>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</si>
  <si>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</si>
  <si>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</si>
  <si>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</si>
  <si>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</si>
  <si>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</si>
  <si>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</si>
  <si>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</si>
  <si>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</si>
  <si>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</si>
  <si>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</si>
  <si>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</si>
  <si>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</si>
  <si>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</si>
  <si>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</si>
  <si>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</si>
  <si>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</si>
  <si>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</si>
  <si>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</si>
  <si>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</si>
  <si>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</si>
  <si>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</si>
  <si>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</si>
  <si>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</si>
  <si>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</si>
  <si>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</si>
  <si>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</si>
  <si>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</si>
  <si>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</si>
  <si>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</si>
  <si>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</si>
  <si>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</si>
  <si>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</si>
  <si>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</si>
  <si>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</si>
  <si>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</si>
  <si>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</si>
  <si>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</si>
  <si>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</si>
  <si>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</si>
  <si>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</si>
  <si>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</si>
  <si>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</si>
  <si>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</si>
  <si>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</si>
  <si>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</si>
  <si>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</si>
  <si>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</si>
  <si>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</si>
  <si>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</si>
  <si>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</si>
  <si>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</si>
  <si>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</si>
  <si>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</si>
  <si>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</si>
  <si>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</si>
  <si>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</si>
  <si>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</si>
  <si>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</si>
  <si>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</si>
  <si>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</si>
  <si>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</si>
  <si>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</si>
  <si>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</si>
  <si>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</si>
  <si>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</si>
  <si>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</si>
  <si>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</si>
  <si>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</si>
  <si>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</si>
  <si>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</si>
  <si>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</si>
  <si>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</si>
  <si>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</si>
  <si>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</si>
  <si>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</si>
  <si>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</si>
  <si>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</si>
  <si>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</si>
  <si>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</si>
  <si>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</si>
  <si>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</si>
  <si>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</si>
  <si>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</si>
  <si>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</si>
  <si>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</si>
  <si>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</si>
  <si>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</si>
  <si>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</si>
  <si>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</si>
  <si>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</si>
  <si>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</si>
  <si>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</si>
  <si>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</si>
  <si>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</si>
  <si>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</si>
  <si>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</si>
  <si>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</si>
  <si>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</si>
  <si>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</si>
  <si>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</si>
  <si>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</si>
  <si>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</si>
  <si>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</si>
  <si>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</si>
  <si>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</si>
  <si>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</si>
  <si>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</si>
  <si>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</si>
  <si>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</si>
  <si>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</si>
  <si>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</si>
  <si>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</si>
  <si>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</si>
  <si>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</si>
  <si>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</si>
  <si>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</si>
  <si>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</si>
  <si>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</si>
  <si>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</si>
  <si>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</si>
  <si>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</si>
  <si>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</si>
  <si>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</si>
  <si>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</si>
  <si>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</si>
  <si>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</si>
  <si>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</si>
  <si>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</si>
  <si>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</si>
  <si>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</si>
  <si>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</si>
  <si>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</si>
  <si>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</si>
  <si>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</si>
  <si>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</si>
  <si>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</si>
  <si>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</si>
  <si>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</si>
  <si>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</si>
  <si>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</si>
  <si>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</si>
  <si>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</si>
  <si>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</si>
  <si>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</si>
  <si>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</si>
  <si>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</si>
  <si>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</si>
  <si>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</si>
  <si>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</si>
  <si>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</si>
  <si>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</si>
  <si>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</si>
  <si>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</si>
  <si>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</si>
  <si>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</si>
  <si>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</si>
  <si>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</si>
  <si>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</si>
  <si>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</si>
  <si>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</si>
  <si>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</si>
  <si>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</si>
  <si>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</si>
  <si>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</si>
  <si>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</si>
  <si>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</si>
  <si>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</si>
  <si>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</si>
  <si>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</si>
  <si>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</si>
  <si>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</si>
  <si>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</si>
  <si>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</si>
  <si>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</si>
  <si>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</si>
  <si>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</si>
  <si>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</si>
  <si>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</si>
  <si>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</si>
  <si>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</si>
  <si>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</si>
  <si>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</si>
  <si>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</si>
  <si>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</si>
  <si>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</si>
  <si>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</si>
  <si>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</si>
  <si>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</si>
  <si>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</si>
  <si>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</si>
  <si>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</si>
  <si>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</si>
  <si>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</si>
  <si>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</si>
  <si>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</si>
  <si>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</si>
  <si>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</si>
  <si>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</si>
  <si>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</si>
  <si>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</si>
  <si>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</si>
  <si>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</si>
  <si>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</si>
  <si>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</si>
  <si>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</si>
  <si>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</si>
  <si>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</si>
  <si>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</si>
  <si>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</si>
  <si>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</si>
  <si>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</si>
  <si>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</si>
  <si>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</si>
  <si>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</si>
  <si>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</si>
  <si>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</si>
  <si>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</si>
  <si>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</si>
  <si>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</si>
  <si>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</si>
  <si>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</si>
  <si>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</si>
  <si>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</si>
  <si>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</si>
  <si>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</si>
  <si>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</si>
  <si>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</si>
  <si>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</si>
  <si>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</si>
  <si>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</si>
  <si>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</si>
  <si>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</si>
  <si>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</si>
  <si>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</si>
  <si>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</si>
  <si>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</si>
  <si>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</si>
  <si>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</si>
  <si>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</si>
  <si>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</si>
  <si>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</si>
  <si>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</si>
  <si>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</si>
  <si>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</si>
  <si>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</si>
  <si>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</si>
  <si>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</si>
  <si>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</si>
  <si>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</si>
  <si>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</si>
  <si>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</si>
  <si>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</si>
  <si>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</si>
  <si>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</si>
  <si>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</si>
  <si>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</si>
  <si>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</si>
  <si>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</si>
  <si>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</si>
  <si>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</si>
  <si>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</si>
  <si>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</si>
  <si>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</si>
  <si>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</si>
  <si>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</si>
  <si>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</si>
  <si>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</si>
  <si>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</si>
  <si>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</si>
  <si>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</si>
  <si>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</si>
  <si>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</si>
  <si>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</si>
  <si>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</si>
  <si>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</si>
  <si>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</si>
  <si>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</si>
  <si>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</si>
  <si>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</si>
  <si>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</si>
  <si>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</si>
  <si>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</si>
  <si>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</si>
  <si>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</si>
  <si>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</si>
  <si>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</si>
  <si>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</si>
  <si>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</si>
  <si>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</si>
  <si>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</si>
  <si>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</si>
  <si>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</si>
  <si>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</si>
  <si>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</si>
  <si>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</si>
  <si>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</si>
  <si>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</si>
  <si>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</si>
  <si>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</si>
  <si>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</si>
  <si>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</si>
  <si>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</si>
  <si>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</si>
  <si>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</si>
  <si>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</si>
  <si>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</si>
  <si>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</si>
  <si>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</si>
  <si>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</si>
  <si>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</si>
  <si>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</si>
  <si>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</si>
  <si>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</si>
  <si>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</si>
  <si>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</si>
  <si>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</si>
  <si>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</si>
  <si>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</si>
  <si>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</si>
  <si>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</si>
  <si>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</si>
  <si>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</si>
  <si>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</si>
  <si>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</si>
  <si>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</si>
  <si>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</si>
  <si>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</si>
  <si>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</si>
  <si>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</si>
  <si>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</si>
  <si>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</si>
  <si>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</si>
  <si>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</si>
  <si>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</si>
  <si>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</si>
  <si>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</si>
  <si>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</si>
  <si>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</si>
  <si>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</si>
  <si>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</si>
  <si>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</si>
  <si>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</si>
  <si>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</si>
  <si>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</si>
  <si>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</si>
  <si>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</si>
  <si>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</si>
  <si>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</si>
  <si>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</si>
  <si>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</si>
  <si>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</si>
  <si>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</si>
  <si>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</si>
  <si>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</si>
  <si>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</si>
  <si>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</si>
  <si>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</si>
  <si>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</si>
  <si>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</si>
  <si>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</si>
  <si>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</si>
  <si>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</si>
  <si>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</si>
  <si>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</si>
  <si>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</si>
  <si>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</si>
  <si>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</si>
  <si>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</si>
  <si>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</si>
  <si>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</si>
  <si>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</si>
  <si>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</si>
  <si>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</si>
  <si>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</si>
  <si>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</si>
  <si>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</si>
  <si>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</si>
  <si>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</si>
  <si>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</si>
  <si>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</si>
  <si>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</si>
  <si>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</si>
  <si>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</si>
  <si>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</si>
  <si>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</si>
  <si>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</si>
  <si>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</si>
  <si>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</si>
  <si>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</si>
  <si>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</si>
  <si>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</si>
  <si>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</si>
  <si>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</si>
  <si>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</si>
  <si>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</si>
  <si>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</si>
  <si>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</si>
  <si>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</si>
  <si>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</si>
  <si>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</si>
  <si>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</si>
  <si>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</si>
  <si>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</si>
  <si>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</si>
  <si>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</si>
  <si>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</si>
  <si>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</si>
  <si>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</si>
  <si>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</si>
  <si>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</si>
  <si>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</si>
  <si>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</si>
  <si>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</si>
  <si>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</si>
  <si>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</si>
  <si>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</si>
  <si>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</si>
  <si>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</si>
  <si>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</si>
  <si>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</si>
  <si>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</si>
  <si>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</si>
  <si>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</si>
  <si>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</si>
  <si>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</si>
  <si>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</si>
  <si>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</si>
  <si>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</si>
  <si>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</si>
  <si>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</si>
  <si>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</si>
  <si>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</si>
  <si>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</si>
  <si>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</si>
  <si>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</si>
  <si>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</si>
  <si>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</si>
  <si>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</si>
  <si>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</si>
  <si>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</si>
  <si>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</si>
  <si>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</si>
  <si>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</si>
  <si>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</si>
  <si>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</si>
  <si>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</si>
  <si>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</si>
  <si>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</si>
  <si>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</si>
  <si>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</si>
  <si>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</si>
  <si>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</si>
  <si>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</si>
  <si>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</si>
  <si>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</si>
  <si>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</si>
  <si>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</si>
  <si>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</si>
  <si>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</si>
  <si>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</si>
  <si>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</si>
  <si>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</si>
  <si>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</si>
  <si>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</si>
  <si>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</si>
  <si>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</si>
  <si>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</si>
  <si>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</si>
  <si>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</si>
  <si>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</si>
  <si>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</si>
  <si>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</si>
  <si>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</si>
  <si>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</si>
  <si>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</si>
  <si>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</si>
  <si>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</si>
  <si>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</si>
  <si>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</si>
  <si>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</si>
  <si>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</si>
  <si>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</si>
  <si>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</si>
  <si>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</si>
  <si>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</si>
  <si>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</si>
  <si>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</si>
  <si>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</si>
  <si>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</si>
  <si>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</si>
  <si>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</si>
  <si>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</si>
  <si>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</si>
  <si>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</si>
  <si>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</si>
  <si>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</si>
  <si>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</si>
  <si>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</si>
  <si>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</si>
  <si>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</si>
  <si>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</si>
  <si>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</si>
  <si>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</si>
  <si>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</si>
  <si>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</si>
  <si>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</si>
  <si>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</si>
  <si>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</si>
  <si>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</si>
  <si>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</si>
  <si>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</si>
  <si>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</si>
  <si>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</si>
  <si>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</si>
  <si>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</si>
  <si>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</si>
  <si>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</si>
  <si>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</si>
  <si>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</si>
  <si>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</si>
  <si>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</si>
  <si>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</si>
  <si>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</si>
  <si>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</si>
  <si>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</si>
  <si>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</si>
  <si>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</si>
  <si>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</si>
  <si>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</si>
  <si>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</si>
  <si>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</si>
  <si>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</si>
  <si>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</si>
  <si>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</si>
  <si>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</si>
  <si>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</si>
  <si>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</si>
  <si>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</si>
  <si>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</si>
  <si>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</si>
  <si>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</si>
  <si>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</si>
  <si>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</si>
  <si>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</si>
  <si>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</si>
  <si>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</si>
  <si>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</si>
  <si>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</si>
  <si>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</si>
  <si>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</si>
  <si>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</si>
  <si>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</si>
  <si>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</si>
  <si>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</si>
  <si>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</si>
  <si>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</si>
  <si>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</si>
  <si>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</si>
  <si>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</si>
  <si>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</si>
  <si>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</si>
  <si>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</si>
  <si>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</si>
  <si>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</si>
  <si>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</si>
  <si>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</si>
  <si>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</si>
  <si>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</si>
  <si>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</si>
  <si>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</si>
  <si>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</si>
  <si>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</si>
  <si>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</si>
  <si>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</si>
  <si>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</si>
  <si>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</si>
  <si>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</si>
  <si>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</si>
  <si>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</si>
  <si>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</si>
  <si>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</si>
  <si>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</si>
  <si>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</si>
  <si>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</si>
  <si>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</si>
  <si>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</si>
  <si>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</si>
  <si>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</si>
  <si>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</si>
  <si>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</si>
  <si>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</si>
  <si>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</si>
  <si>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</si>
  <si>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</si>
  <si>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</si>
  <si>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</si>
  <si>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</si>
  <si>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</si>
  <si>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</si>
  <si>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</si>
  <si>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</si>
  <si>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</si>
  <si>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</si>
  <si>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</si>
  <si>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</si>
  <si>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</si>
  <si>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</si>
  <si>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</si>
  <si>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</si>
  <si>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</si>
  <si>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</si>
  <si>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</si>
  <si>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</si>
  <si>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</si>
  <si>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</si>
  <si>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</si>
  <si>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</si>
  <si>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</si>
  <si>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</si>
  <si>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</si>
  <si>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</si>
  <si>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</si>
  <si>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</si>
  <si>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</si>
  <si>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</si>
  <si>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</si>
  <si>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</si>
  <si>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</si>
  <si>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</si>
  <si>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</si>
  <si>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</si>
  <si>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</si>
  <si>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</si>
  <si>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</si>
  <si>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</si>
  <si>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</si>
  <si>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</si>
  <si>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</si>
  <si>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</si>
  <si>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</si>
  <si>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</si>
  <si>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</si>
  <si>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</si>
  <si>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</si>
  <si>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</si>
  <si>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</si>
  <si>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</si>
  <si>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</si>
  <si>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</si>
  <si>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</si>
  <si>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</si>
  <si>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</si>
  <si>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</si>
  <si>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</si>
  <si>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</si>
  <si>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</si>
  <si>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</si>
  <si>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</si>
  <si>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</si>
  <si>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</si>
  <si>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</si>
  <si>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</si>
  <si>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</si>
  <si>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</si>
  <si>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</si>
  <si>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</si>
  <si>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</si>
  <si>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</si>
  <si>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</si>
  <si>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</si>
  <si>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</si>
  <si>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</si>
  <si>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</si>
  <si>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</si>
  <si>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</si>
  <si>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</si>
  <si>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</si>
  <si>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</si>
  <si>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</si>
  <si>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</si>
  <si>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</si>
  <si>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</si>
  <si>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</si>
  <si>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</si>
  <si>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</si>
  <si>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</si>
  <si>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</si>
  <si>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</si>
  <si>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</si>
  <si>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</si>
  <si>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</si>
  <si>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</si>
  <si>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</si>
  <si>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</si>
  <si>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</si>
  <si>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</si>
  <si>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</si>
  <si>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</si>
  <si>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</si>
  <si>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</si>
  <si>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</si>
  <si>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</si>
  <si>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</si>
  <si>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</si>
  <si>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</si>
  <si>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</si>
  <si>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</si>
  <si>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</si>
  <si>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</si>
  <si>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</si>
  <si>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</si>
  <si>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</si>
  <si>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</si>
  <si>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</si>
  <si>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</si>
  <si>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</si>
  <si>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</si>
  <si>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</si>
  <si>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</si>
  <si>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</si>
  <si>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</si>
  <si>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</si>
  <si>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</si>
  <si>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</si>
  <si>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</si>
  <si>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</si>
  <si>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</si>
  <si>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</si>
  <si>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</si>
  <si>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</si>
  <si>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</si>
  <si>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</si>
  <si>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</si>
  <si>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</si>
  <si>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</si>
  <si>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</si>
  <si>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</si>
  <si>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</si>
  <si>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</si>
  <si>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</si>
  <si>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</si>
  <si>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</si>
  <si>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</si>
  <si>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</si>
  <si>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</si>
  <si>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</si>
  <si>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</si>
  <si>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</si>
  <si>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</si>
  <si>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</si>
  <si>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</si>
  <si>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</si>
  <si>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</si>
  <si>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</si>
  <si>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</si>
  <si>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</si>
  <si>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</si>
  <si>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</si>
  <si>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</si>
  <si>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</si>
  <si>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</si>
  <si>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</si>
  <si>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</si>
  <si>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</si>
  <si>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</si>
  <si>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</si>
  <si>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</si>
  <si>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</si>
  <si>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</si>
  <si>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</si>
  <si>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</si>
  <si>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</si>
  <si>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</si>
  <si>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</si>
  <si>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</si>
  <si>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</si>
  <si>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</si>
  <si>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</si>
  <si>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</si>
  <si>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</si>
  <si>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</si>
  <si>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</si>
  <si>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</si>
  <si>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</si>
  <si>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</si>
  <si>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</si>
  <si>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</si>
  <si>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</si>
  <si>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</si>
  <si>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</si>
  <si>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</si>
  <si>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</si>
  <si>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</si>
  <si>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</si>
  <si>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</si>
  <si>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</si>
  <si>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</si>
  <si>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</si>
  <si>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</si>
  <si>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</si>
  <si>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</si>
  <si>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</si>
  <si>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</si>
  <si>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</si>
  <si>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</si>
  <si>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</si>
  <si>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</si>
  <si>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</si>
  <si>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</si>
  <si>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</si>
  <si>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</si>
  <si>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</si>
  <si>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</si>
  <si>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</si>
  <si>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</si>
  <si>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</si>
  <si>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</si>
  <si>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</si>
  <si>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</si>
  <si>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</si>
  <si>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</si>
  <si>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</si>
  <si>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</si>
  <si>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</si>
  <si>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</si>
  <si>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</si>
  <si>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</si>
  <si>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</si>
  <si>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</si>
  <si>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</si>
  <si>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</si>
  <si>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</si>
  <si>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</si>
  <si>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</si>
  <si>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</si>
  <si>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</si>
  <si>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</si>
  <si>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</si>
  <si>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</si>
  <si>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</si>
  <si>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</si>
  <si>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</si>
  <si>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</si>
  <si>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</si>
  <si>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</si>
  <si>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</si>
  <si>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</si>
  <si>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</si>
  <si>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</si>
  <si>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</si>
  <si>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</si>
  <si>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</si>
  <si>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</si>
  <si>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</si>
  <si>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</si>
  <si>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</si>
  <si>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</si>
  <si>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</si>
  <si>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</si>
  <si>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</si>
  <si>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</si>
  <si>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</si>
  <si>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</si>
  <si>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</si>
  <si>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</si>
  <si>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</si>
  <si>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</si>
  <si>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</si>
  <si>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</si>
  <si>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</si>
  <si>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</si>
  <si>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</si>
  <si>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</si>
  <si>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</si>
  <si>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</si>
  <si>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</si>
  <si>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</si>
  <si>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</si>
  <si>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</si>
  <si>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</si>
  <si>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</si>
  <si>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</si>
  <si>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</si>
  <si>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</si>
  <si>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</si>
  <si>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</si>
  <si>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</si>
  <si>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</si>
  <si>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</si>
  <si>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</si>
  <si>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</si>
  <si>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</si>
  <si>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</si>
  <si>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</si>
  <si>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</si>
  <si>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</si>
  <si>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</si>
  <si>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</si>
  <si>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</si>
  <si>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</si>
  <si>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</si>
  <si>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</si>
  <si>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</si>
  <si>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</si>
  <si>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</si>
  <si>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</si>
  <si>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</si>
  <si>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</si>
  <si>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</si>
  <si>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</si>
  <si>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</si>
  <si>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</si>
  <si>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</si>
  <si>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</si>
  <si>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</si>
  <si>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</si>
  <si>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</si>
  <si>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</si>
  <si>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</si>
  <si>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</si>
  <si>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</si>
  <si>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</si>
  <si>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</si>
  <si>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</si>
  <si>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</si>
  <si>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</si>
  <si>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</si>
  <si>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</si>
  <si>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</si>
  <si>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</si>
  <si>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</si>
  <si>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</si>
  <si>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</si>
  <si>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</si>
  <si>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</si>
  <si>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</si>
  <si>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</si>
  <si>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</si>
  <si>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</si>
  <si>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</si>
  <si>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</si>
  <si>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</si>
  <si>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</si>
  <si>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</si>
  <si>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</si>
  <si>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</si>
  <si>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</si>
  <si>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</si>
  <si>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</si>
  <si>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</si>
  <si>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</si>
  <si>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</si>
  <si>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</si>
  <si>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</si>
  <si>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</si>
  <si>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</si>
  <si>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</si>
  <si>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</si>
  <si>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</si>
  <si>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</si>
  <si>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</si>
  <si>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</si>
  <si>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</si>
  <si>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</si>
  <si>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</si>
  <si>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</si>
  <si>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</si>
  <si>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</si>
  <si>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</si>
  <si>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</si>
  <si>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</si>
  <si>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</si>
  <si>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</si>
  <si>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</si>
  <si>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</si>
  <si>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</si>
  <si>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</si>
  <si>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</si>
  <si>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</si>
  <si>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</si>
  <si>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</si>
  <si>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</si>
  <si>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</si>
  <si>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</si>
  <si>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</si>
  <si>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</si>
  <si>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</si>
  <si>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</si>
  <si>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</si>
  <si>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</si>
  <si>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</si>
  <si>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</si>
  <si>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</si>
  <si>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</si>
  <si>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</si>
  <si>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</si>
  <si>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</si>
  <si>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</si>
  <si>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</si>
  <si>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</si>
  <si>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</si>
  <si>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</si>
  <si>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</si>
  <si>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</si>
  <si>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</si>
  <si>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</si>
  <si>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</si>
  <si>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</si>
  <si>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</si>
  <si>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</si>
  <si>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</si>
  <si>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</si>
  <si>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</si>
  <si>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</si>
  <si>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</si>
  <si>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</si>
  <si>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</si>
  <si>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</si>
  <si>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</si>
  <si>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</si>
  <si>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</si>
  <si>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</si>
  <si>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</si>
  <si>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</si>
  <si>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</si>
  <si>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</si>
  <si>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</si>
  <si>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</si>
  <si>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</si>
  <si>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</si>
  <si>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</si>
  <si>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</si>
  <si>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</si>
  <si>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</si>
  <si>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</si>
  <si>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</si>
  <si>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</si>
  <si>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</si>
  <si>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</si>
  <si>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</si>
  <si>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</si>
  <si>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</si>
  <si>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</si>
  <si>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</si>
  <si>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</si>
  <si>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</si>
  <si>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</si>
  <si>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</si>
  <si>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</si>
  <si>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</si>
  <si>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</si>
  <si>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</si>
  <si>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</si>
  <si>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</si>
  <si>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</si>
  <si>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</si>
  <si>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</si>
  <si>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</si>
  <si>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</si>
  <si>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</si>
  <si>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</si>
  <si>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</si>
  <si>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</si>
  <si>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</si>
  <si>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</si>
  <si>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</si>
  <si>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</si>
  <si>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</si>
  <si>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</si>
  <si>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</si>
  <si>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</si>
  <si>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</si>
  <si>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</si>
  <si>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</si>
  <si>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</si>
  <si>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</si>
  <si>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</si>
  <si>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</si>
  <si>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</si>
  <si>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</si>
  <si>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</si>
  <si>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</si>
  <si>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</si>
  <si>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</si>
  <si>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</si>
  <si>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</si>
  <si>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</si>
  <si>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</si>
  <si>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</si>
  <si>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</si>
  <si>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</si>
  <si>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</si>
  <si>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</si>
  <si>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</si>
  <si>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</si>
  <si>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</si>
  <si>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</si>
  <si>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</si>
  <si>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</si>
  <si>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</si>
  <si>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</si>
  <si>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</si>
  <si>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</si>
  <si>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</si>
  <si>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</si>
  <si>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</si>
  <si>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</si>
  <si>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</si>
  <si>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</si>
  <si>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</si>
  <si>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</si>
  <si>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</si>
  <si>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</si>
  <si>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</si>
  <si>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</si>
  <si>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</si>
  <si>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</si>
  <si>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</si>
  <si>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</si>
  <si>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</si>
  <si>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</si>
  <si>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</si>
  <si>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</si>
  <si>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</si>
  <si>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</si>
  <si>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</si>
  <si>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</si>
  <si>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</si>
  <si>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</si>
  <si>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</si>
  <si>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</si>
  <si>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</si>
  <si>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</si>
  <si>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</si>
  <si>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</si>
  <si>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</si>
  <si>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</si>
  <si>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</si>
  <si>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</si>
  <si>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</si>
  <si>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</si>
  <si>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</si>
  <si>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</si>
  <si>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</si>
  <si>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</si>
  <si>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</si>
  <si>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</si>
  <si>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</si>
  <si>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</si>
  <si>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</si>
  <si>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</si>
  <si>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</si>
  <si>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</si>
  <si>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</si>
  <si>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</si>
  <si>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</si>
  <si>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</si>
  <si>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</si>
  <si>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</si>
  <si>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</si>
  <si>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</si>
  <si>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</si>
  <si>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</si>
  <si>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</si>
  <si>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</si>
  <si>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</si>
  <si>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</si>
  <si>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</si>
  <si>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</si>
  <si>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</si>
  <si>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</si>
  <si>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</si>
  <si>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</si>
  <si>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</si>
  <si>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</si>
  <si>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</si>
  <si>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</si>
  <si>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</si>
  <si>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</si>
  <si>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</si>
  <si>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</si>
  <si>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</si>
  <si>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</si>
  <si>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</si>
  <si>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</si>
  <si>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</si>
  <si>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</si>
  <si>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</si>
  <si>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</si>
  <si>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</si>
  <si>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</si>
  <si>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</si>
  <si>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</si>
  <si>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</si>
  <si>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</si>
  <si>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</si>
  <si>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</si>
  <si>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</si>
  <si>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</si>
  <si>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</si>
  <si>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</si>
  <si>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</si>
  <si>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</si>
  <si>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</si>
  <si>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</si>
  <si>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</si>
  <si>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</si>
  <si>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</si>
  <si>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</si>
  <si>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</si>
  <si>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</si>
  <si>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</si>
  <si>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</si>
  <si>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</si>
  <si>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</si>
  <si>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</si>
  <si>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</si>
  <si>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</si>
  <si>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</si>
  <si>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</si>
  <si>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</si>
  <si>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</si>
  <si>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</si>
  <si>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</si>
  <si>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</si>
  <si>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</si>
  <si>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</si>
  <si>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</si>
  <si>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</si>
  <si>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</si>
  <si>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</si>
  <si>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</si>
  <si>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</si>
  <si>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</si>
  <si>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</si>
  <si>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</si>
  <si>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</si>
  <si>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</si>
  <si>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</si>
  <si>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</si>
  <si>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</si>
  <si>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</si>
  <si>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</si>
  <si>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</si>
  <si>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</si>
  <si>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</si>
  <si>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</si>
  <si>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</si>
  <si>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</si>
  <si>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</si>
  <si>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</si>
  <si>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</si>
  <si>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</si>
  <si>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</si>
  <si>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</si>
  <si>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</si>
  <si>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</si>
  <si>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</si>
  <si>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</si>
  <si>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</si>
  <si>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</si>
  <si>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</si>
  <si>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</si>
  <si>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</si>
  <si>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</si>
  <si>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</si>
  <si>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</si>
  <si>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</si>
  <si>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</si>
  <si>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</si>
  <si>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</si>
  <si>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</si>
  <si>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</si>
  <si>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</si>
  <si>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</si>
  <si>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</si>
  <si>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</si>
  <si>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</si>
  <si>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</si>
  <si>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</si>
  <si>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</si>
  <si>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</si>
  <si>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</si>
  <si>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</si>
  <si>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</si>
  <si>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</si>
  <si>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</si>
  <si>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</si>
  <si>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</si>
  <si>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</si>
  <si>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</si>
  <si>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</si>
  <si>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</si>
  <si>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</si>
  <si>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</si>
  <si>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</si>
  <si>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</si>
  <si>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</si>
  <si>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</si>
  <si>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</si>
  <si>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</si>
  <si>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</si>
  <si>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</si>
  <si>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</si>
  <si>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</si>
  <si>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</si>
  <si>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</si>
  <si>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</si>
  <si>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</si>
  <si>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</si>
  <si>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</si>
  <si>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</si>
  <si>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</si>
  <si>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</si>
  <si>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</si>
  <si>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</si>
  <si>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</si>
  <si>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</si>
  <si>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</si>
  <si>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</si>
  <si>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</si>
  <si>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</si>
  <si>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</si>
  <si>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</si>
  <si>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</si>
  <si>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</si>
  <si>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</si>
  <si>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</si>
  <si>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</si>
  <si>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</si>
  <si>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</si>
  <si>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</si>
  <si>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</si>
  <si>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</si>
  <si>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</si>
  <si>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</si>
  <si>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</si>
  <si>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</si>
  <si>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</si>
  <si>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</si>
  <si>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</si>
  <si>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</si>
  <si>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</si>
  <si>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</si>
  <si>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</si>
  <si>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</si>
  <si>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</si>
  <si>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</si>
  <si>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</si>
  <si>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</si>
  <si>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</si>
  <si>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</si>
  <si>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</si>
  <si>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</si>
  <si>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</si>
  <si>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</si>
  <si>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</si>
  <si>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</si>
  <si>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</si>
  <si>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</si>
  <si>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</si>
  <si>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</si>
  <si>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</si>
  <si>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</si>
  <si>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</si>
  <si>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</si>
  <si>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</si>
  <si>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</si>
  <si>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</si>
  <si>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</si>
  <si>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</si>
  <si>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</si>
  <si>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</si>
  <si>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</si>
  <si>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</si>
  <si>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</si>
  <si>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</si>
  <si>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</si>
  <si>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</si>
  <si>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</si>
  <si>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</si>
  <si>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</si>
  <si>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</si>
  <si>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</si>
  <si>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</si>
  <si>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</si>
  <si>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</si>
  <si>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</si>
  <si>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</si>
  <si>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</si>
  <si>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</si>
  <si>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</si>
  <si>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</si>
  <si>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</si>
  <si>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</si>
  <si>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</si>
  <si>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</si>
  <si>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</si>
  <si>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</si>
  <si>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</si>
  <si>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</si>
  <si>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</si>
  <si>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</si>
  <si>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</si>
  <si>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</si>
  <si>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</si>
  <si>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</si>
  <si>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</si>
  <si>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</si>
  <si>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</si>
  <si>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</si>
  <si>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</si>
  <si>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</si>
  <si>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</si>
  <si>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</si>
  <si>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</si>
  <si>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</si>
  <si>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</si>
  <si>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</si>
  <si>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</si>
  <si>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</si>
  <si>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</si>
  <si>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</si>
  <si>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</si>
  <si>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</si>
  <si>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</si>
  <si>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</si>
  <si>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</si>
  <si>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</si>
  <si>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</si>
  <si>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</si>
  <si>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</si>
  <si>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</si>
  <si>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</si>
  <si>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</si>
  <si>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</si>
  <si>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</si>
  <si>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</si>
  <si>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</si>
  <si>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</si>
  <si>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</si>
  <si>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</si>
  <si>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</si>
  <si>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</si>
  <si>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</si>
  <si>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</si>
  <si>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</si>
  <si>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</si>
  <si>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</si>
  <si>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</si>
  <si>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</si>
  <si>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</si>
  <si>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</si>
  <si>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</si>
  <si>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</si>
  <si>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</si>
  <si>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</si>
  <si>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</si>
  <si>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</si>
  <si>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</si>
  <si>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</si>
  <si>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</si>
  <si>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</si>
  <si>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</si>
  <si>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</si>
  <si>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</si>
  <si>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</si>
  <si>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</si>
  <si>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</si>
  <si>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</si>
  <si>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</si>
  <si>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</si>
  <si>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</si>
  <si>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</si>
  <si>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</si>
  <si>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</si>
  <si>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</si>
  <si>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</si>
  <si>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</si>
  <si>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</si>
  <si>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</si>
  <si>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</si>
  <si>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</si>
  <si>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</si>
  <si>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</si>
  <si>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</si>
  <si>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</si>
  <si>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</si>
  <si>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</si>
  <si>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</si>
  <si>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</si>
  <si>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</si>
  <si>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</si>
  <si>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</si>
  <si>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</si>
  <si>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</si>
  <si>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</si>
  <si>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</si>
  <si>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</si>
  <si>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</si>
  <si>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</si>
  <si>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</si>
  <si>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</si>
  <si>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</si>
  <si>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</si>
  <si>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</si>
  <si>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</si>
  <si>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</si>
  <si>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</si>
  <si>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</si>
  <si>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</si>
  <si>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</si>
  <si>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</si>
  <si>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</si>
  <si>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</si>
  <si>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</si>
  <si>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</si>
  <si>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</si>
  <si>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</si>
  <si>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</si>
  <si>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</si>
  <si>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</si>
  <si>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</si>
  <si>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</si>
  <si>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</si>
  <si>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</si>
  <si>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</si>
  <si>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</si>
  <si>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</si>
  <si>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</si>
  <si>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</si>
  <si>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</si>
  <si>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</si>
  <si>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</si>
  <si>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</si>
  <si>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</si>
  <si>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</si>
  <si>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</si>
  <si>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</si>
  <si>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</si>
  <si>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</si>
  <si>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</si>
  <si>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</si>
  <si>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</si>
  <si>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</si>
  <si>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</si>
  <si>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</si>
  <si>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</si>
  <si>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</si>
  <si>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</si>
  <si>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</si>
  <si>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</si>
  <si>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</si>
  <si>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</si>
  <si>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</si>
  <si>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</si>
  <si>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</si>
  <si>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</si>
  <si>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</si>
  <si>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</si>
  <si>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</si>
  <si>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</si>
  <si>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</si>
  <si>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</si>
  <si>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</si>
  <si>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</si>
  <si>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</si>
  <si>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</si>
  <si>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</si>
  <si>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</si>
  <si>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</si>
  <si>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</si>
  <si>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</si>
  <si>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</si>
  <si>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</si>
  <si>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</si>
  <si>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</si>
  <si>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</si>
  <si>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</si>
  <si>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</si>
  <si>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</si>
  <si>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</si>
  <si>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</si>
  <si>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</si>
  <si>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</si>
  <si>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</si>
  <si>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</si>
  <si>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</si>
  <si>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</si>
  <si>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</si>
  <si>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</si>
  <si>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</si>
  <si>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</si>
  <si>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</si>
  <si>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</si>
  <si>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</si>
  <si>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</si>
  <si>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</si>
  <si>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</si>
  <si>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</si>
  <si>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</si>
  <si>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</si>
  <si>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</si>
  <si>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</si>
  <si>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</si>
  <si>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</si>
  <si>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</si>
  <si>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</si>
  <si>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</si>
  <si>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</si>
  <si>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</si>
  <si>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</si>
  <si>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</si>
  <si>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</si>
  <si>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</si>
  <si>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</si>
  <si>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</si>
  <si>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</si>
  <si>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</si>
  <si>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</si>
  <si>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</si>
  <si>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</si>
  <si>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</si>
  <si>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</si>
  <si>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</si>
  <si>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</si>
  <si>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</si>
  <si>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</si>
  <si>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</si>
  <si>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</si>
  <si>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</si>
  <si>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</si>
  <si>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</si>
  <si>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</si>
  <si>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</si>
  <si>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</si>
  <si>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</si>
  <si>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</si>
  <si>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</si>
  <si>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</si>
  <si>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</si>
  <si>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</si>
  <si>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</si>
  <si>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</si>
  <si>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</si>
  <si>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</si>
  <si>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</si>
  <si>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</si>
  <si>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</si>
  <si>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</si>
  <si>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</si>
  <si>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</si>
  <si>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</si>
  <si>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</si>
  <si>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</si>
  <si>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</si>
  <si>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</si>
  <si>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</si>
  <si>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</si>
  <si>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</si>
  <si>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</si>
  <si>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</si>
  <si>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</si>
  <si>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</si>
  <si>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</si>
  <si>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</si>
  <si>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</si>
  <si>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</si>
  <si>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</si>
  <si>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</si>
  <si>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</si>
  <si>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</si>
  <si>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</si>
  <si>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</si>
  <si>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</si>
  <si>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</si>
  <si>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</si>
  <si>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</si>
  <si>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</si>
  <si>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</si>
  <si>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</si>
  <si>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</si>
  <si>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</si>
  <si>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</si>
  <si>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</si>
  <si>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</si>
  <si>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</si>
  <si>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</si>
  <si>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</si>
  <si>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</si>
  <si>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</si>
  <si>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</si>
  <si>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</si>
  <si>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</si>
  <si>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</si>
  <si>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</si>
  <si>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</si>
  <si>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</si>
  <si>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</si>
  <si>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</si>
  <si>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</si>
  <si>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</si>
  <si>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</si>
  <si>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</si>
  <si>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</si>
  <si>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</si>
  <si>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</si>
  <si>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</si>
  <si>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</si>
  <si>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</si>
  <si>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</si>
  <si>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</si>
  <si>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</si>
  <si>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</si>
  <si>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</si>
  <si>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</si>
  <si>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</si>
  <si>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</si>
  <si>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</si>
  <si>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</si>
  <si>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</si>
  <si>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</si>
  <si>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</si>
  <si>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</si>
  <si>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</si>
  <si>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</si>
  <si>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</si>
  <si>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</si>
  <si>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</si>
  <si>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</si>
  <si>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</si>
  <si>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</si>
  <si>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</si>
  <si>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</si>
  <si>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</si>
  <si>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</si>
  <si>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</si>
  <si>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</si>
  <si>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</si>
  <si>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</si>
  <si>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</si>
  <si>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</si>
  <si>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</si>
  <si>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</si>
  <si>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</si>
  <si>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</si>
  <si>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</si>
  <si>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</si>
  <si>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</si>
  <si>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</si>
  <si>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</si>
  <si>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</si>
  <si>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</si>
  <si>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</si>
  <si>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</si>
  <si>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</si>
  <si>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</si>
  <si>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</si>
  <si>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</si>
  <si>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</si>
  <si>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</si>
  <si>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</si>
  <si>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</si>
  <si>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</si>
  <si>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</si>
  <si>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</si>
  <si>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</si>
  <si>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</si>
  <si>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</si>
  <si>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</si>
  <si>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</si>
  <si>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</si>
  <si>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</si>
  <si>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</si>
  <si>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</si>
  <si>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</si>
  <si>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</si>
  <si>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</si>
  <si>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</si>
  <si>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</si>
  <si>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</si>
  <si>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</si>
  <si>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</si>
  <si>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</si>
  <si>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</si>
  <si>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</si>
  <si>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</si>
  <si>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</si>
  <si>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</si>
  <si>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</si>
  <si>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</si>
  <si>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</si>
  <si>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</si>
  <si>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</si>
  <si>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</si>
  <si>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</si>
  <si>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</si>
  <si>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</si>
  <si>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</si>
  <si>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</si>
  <si>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</si>
  <si>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</si>
  <si>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</si>
  <si>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</si>
  <si>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</si>
  <si>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</si>
  <si>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</si>
  <si>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</si>
  <si>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</si>
  <si>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</si>
  <si>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</si>
  <si>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</si>
  <si>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</si>
  <si>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</si>
  <si>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</si>
  <si>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</si>
  <si>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</si>
  <si>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</si>
  <si>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</si>
  <si>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</si>
  <si>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</si>
  <si>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</si>
  <si>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</si>
  <si>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</si>
  <si>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</si>
  <si>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</si>
  <si>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</si>
  <si>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</si>
  <si>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</si>
  <si>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</si>
  <si>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</si>
  <si>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</si>
  <si>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</si>
  <si>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</si>
  <si>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</si>
  <si>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</si>
  <si>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</si>
  <si>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</si>
  <si>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</si>
  <si>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</si>
  <si>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</si>
  <si>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</si>
  <si>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</si>
  <si>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</si>
  <si>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</si>
  <si>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</si>
  <si>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</si>
  <si>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</si>
  <si>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</si>
  <si>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</si>
  <si>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</si>
  <si>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</si>
  <si>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</si>
  <si>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</si>
  <si>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</si>
  <si>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</si>
  <si>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</si>
  <si>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</si>
  <si>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</si>
  <si>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</si>
  <si>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</si>
  <si>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</si>
  <si>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</si>
  <si>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</si>
  <si>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</si>
  <si>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</si>
  <si>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</si>
  <si>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</si>
  <si>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</si>
  <si>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</si>
  <si>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</si>
  <si>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</si>
  <si>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</si>
  <si>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</si>
  <si>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</si>
  <si>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</si>
  <si>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</si>
  <si>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</si>
  <si>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</si>
  <si>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</si>
  <si>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</si>
  <si>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</si>
  <si>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</si>
  <si>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</si>
  <si>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</si>
  <si>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</si>
  <si>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</si>
  <si>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</si>
  <si>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</si>
  <si>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</si>
  <si>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</si>
  <si>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</si>
  <si>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</si>
  <si>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</si>
  <si>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</si>
  <si>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</si>
  <si>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</si>
  <si>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</si>
  <si>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</si>
  <si>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</si>
  <si>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</si>
  <si>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</si>
  <si>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</si>
  <si>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</si>
  <si>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</si>
  <si>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</si>
  <si>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</si>
  <si>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</si>
  <si>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</si>
  <si>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</si>
  <si>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</si>
  <si>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</si>
  <si>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</si>
  <si>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</si>
  <si>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</si>
  <si>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</si>
  <si>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</si>
  <si>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</si>
  <si>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</si>
  <si>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</si>
  <si>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</si>
  <si>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</si>
  <si>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</si>
  <si>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</si>
  <si>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</si>
  <si>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</si>
  <si>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</si>
  <si>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</si>
  <si>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</si>
  <si>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</si>
  <si>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</si>
  <si>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</si>
  <si>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</si>
  <si>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</si>
  <si>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</si>
  <si>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</si>
  <si>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</si>
  <si>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</si>
  <si>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</si>
  <si>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</si>
  <si>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</si>
  <si>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</si>
  <si>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</si>
  <si>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</si>
  <si>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</si>
  <si>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</si>
  <si>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</si>
  <si>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</si>
  <si>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</si>
  <si>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</si>
  <si>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</si>
  <si>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</si>
  <si>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</si>
  <si>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</si>
  <si>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</si>
  <si>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</si>
  <si>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</si>
  <si>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</si>
  <si>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</si>
  <si>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</si>
  <si>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</si>
  <si>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</si>
  <si>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</si>
  <si>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</si>
  <si>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</si>
  <si>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</si>
  <si>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</si>
  <si>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</si>
  <si>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</si>
  <si>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</si>
  <si>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</si>
  <si>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</si>
  <si>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</si>
  <si>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</si>
  <si>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</si>
  <si>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</si>
  <si>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</si>
  <si>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</si>
  <si>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</si>
  <si>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</si>
  <si>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</si>
  <si>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</si>
  <si>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</si>
  <si>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</si>
  <si>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</si>
  <si>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</si>
  <si>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</si>
  <si>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</si>
  <si>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</si>
  <si>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</si>
  <si>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</si>
  <si>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</si>
  <si>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</si>
  <si>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</si>
  <si>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</si>
  <si>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</si>
  <si>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</si>
  <si>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</si>
  <si>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</si>
  <si>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</si>
  <si>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</si>
  <si>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</si>
  <si>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</si>
  <si>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</si>
  <si>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</si>
  <si>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</si>
  <si>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</si>
  <si>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</si>
  <si>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</si>
  <si>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</si>
  <si>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</si>
  <si>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</si>
  <si>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</si>
  <si>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</si>
  <si>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</si>
  <si>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</si>
  <si>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</si>
  <si>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</si>
  <si>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</si>
  <si>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</si>
  <si>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</si>
  <si>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</si>
  <si>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</si>
  <si>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</si>
  <si>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</si>
  <si>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</si>
  <si>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</si>
  <si>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</si>
  <si>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</si>
  <si>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</si>
  <si>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</si>
  <si>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</si>
  <si>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</si>
  <si>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</si>
  <si>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</si>
  <si>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</si>
  <si>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</si>
  <si>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</si>
  <si>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</si>
  <si>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</si>
  <si>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</si>
  <si>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</si>
  <si>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</si>
  <si>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</si>
  <si>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</si>
  <si>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</si>
  <si>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</si>
  <si>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</si>
  <si>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</si>
  <si>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</si>
  <si>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</si>
  <si>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</si>
  <si>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</si>
  <si>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</si>
  <si>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</si>
  <si>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</si>
  <si>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</si>
  <si>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</si>
  <si>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</si>
  <si>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</si>
  <si>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</si>
  <si>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</si>
  <si>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</si>
  <si>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</si>
  <si>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</si>
  <si>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</si>
  <si>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</si>
  <si>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</si>
  <si>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</si>
  <si>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</si>
  <si>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</si>
  <si>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</si>
  <si>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</si>
  <si>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</si>
  <si>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</si>
  <si>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</si>
  <si>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</si>
  <si>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</si>
  <si>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</si>
  <si>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</si>
  <si>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</si>
  <si>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</si>
  <si>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</si>
  <si>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</si>
  <si>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</si>
  <si>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</si>
  <si>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</si>
  <si>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</si>
  <si>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</si>
  <si>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</si>
  <si>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</si>
  <si>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</si>
  <si>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</si>
  <si>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</si>
  <si>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</si>
  <si>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</si>
  <si>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</si>
  <si>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</si>
  <si>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</si>
  <si>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</si>
  <si>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</si>
  <si>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</si>
  <si>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</si>
  <si>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</si>
  <si>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</si>
  <si>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</si>
  <si>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</si>
  <si>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</si>
  <si>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</si>
  <si>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</si>
  <si>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</si>
  <si>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</si>
  <si>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</si>
  <si>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</si>
  <si>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</si>
  <si>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</si>
  <si>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</si>
  <si>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</si>
  <si>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</si>
  <si>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</si>
  <si>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</si>
  <si>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</si>
  <si>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</si>
  <si>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</si>
  <si>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</si>
  <si>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</si>
  <si>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</si>
  <si>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</si>
  <si>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</si>
  <si>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</si>
  <si>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</si>
  <si>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</si>
  <si>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</si>
  <si>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</si>
  <si>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</si>
  <si>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</si>
  <si>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</si>
  <si>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</si>
  <si>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</si>
  <si>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</si>
  <si>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</si>
  <si>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</si>
  <si>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</si>
  <si>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</si>
  <si>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</si>
  <si>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</si>
  <si>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</si>
  <si>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</si>
  <si>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</si>
  <si>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</si>
  <si>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</si>
  <si>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</si>
  <si>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</si>
  <si>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</si>
  <si>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</si>
  <si>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</si>
  <si>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</si>
  <si>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</si>
  <si>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</si>
  <si>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</si>
  <si>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</si>
  <si>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</si>
  <si>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</si>
  <si>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</si>
  <si>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</si>
  <si>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</si>
  <si>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</si>
  <si>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</si>
  <si>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</si>
  <si>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</si>
  <si>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</si>
  <si>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</si>
  <si>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</si>
  <si>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</si>
  <si>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</si>
  <si>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</si>
  <si>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</si>
  <si>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</si>
  <si>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</si>
  <si>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</si>
  <si>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</si>
  <si>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</si>
  <si>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</si>
  <si>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</si>
  <si>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</si>
  <si>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</si>
  <si>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</si>
  <si>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</si>
  <si>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</si>
  <si>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</si>
  <si>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</si>
  <si>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</si>
  <si>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</si>
  <si>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</si>
  <si>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</si>
  <si>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</si>
  <si>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</si>
  <si>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</si>
  <si>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</si>
  <si>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</si>
  <si>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</si>
  <si>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</si>
  <si>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</si>
  <si>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</si>
  <si>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</si>
  <si>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</si>
  <si>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</si>
  <si>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</si>
  <si>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</si>
  <si>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</si>
  <si>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</si>
  <si>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</si>
  <si>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</si>
  <si>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</si>
  <si>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</si>
  <si>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</si>
  <si>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</si>
  <si>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</si>
  <si>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</si>
  <si>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</si>
  <si>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</si>
  <si>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</si>
  <si>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</si>
  <si>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</si>
  <si>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</si>
  <si>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</si>
  <si>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</si>
  <si>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</si>
  <si>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</si>
  <si>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</si>
  <si>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</si>
  <si>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</si>
  <si>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</si>
  <si>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</si>
  <si>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</si>
  <si>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</si>
  <si>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</si>
  <si>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</si>
  <si>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</si>
  <si>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</si>
  <si>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</si>
  <si>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</si>
  <si>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</si>
  <si>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</si>
  <si>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</si>
  <si>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</si>
  <si>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</si>
  <si>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</si>
  <si>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</si>
  <si>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</si>
  <si>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</si>
  <si>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</si>
  <si>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</si>
  <si>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</si>
  <si>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</si>
  <si>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</si>
  <si>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</si>
  <si>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</si>
  <si>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</si>
  <si>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</si>
  <si>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</si>
  <si>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</si>
  <si>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</si>
  <si>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</si>
  <si>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</si>
  <si>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</si>
  <si>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</si>
  <si>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</si>
  <si>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</si>
  <si>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</si>
  <si>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</si>
  <si>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</si>
  <si>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</si>
  <si>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</si>
  <si>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</si>
  <si>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</si>
  <si>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</si>
  <si>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</si>
  <si>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</si>
  <si>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</si>
  <si>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</si>
  <si>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</si>
  <si>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</si>
  <si>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</si>
  <si>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</si>
  <si>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</si>
  <si>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</si>
  <si>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</si>
  <si>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</si>
  <si>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</si>
  <si>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</si>
  <si>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</si>
  <si>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</si>
  <si>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</si>
  <si>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</si>
  <si>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</si>
  <si>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</si>
  <si>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</si>
  <si>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</si>
  <si>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</si>
  <si>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</si>
  <si>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</si>
  <si>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</si>
  <si>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</si>
  <si>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</si>
  <si>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</si>
  <si>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</si>
  <si>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</si>
  <si>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</si>
  <si>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</si>
  <si>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</si>
  <si>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</si>
  <si>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</si>
  <si>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</si>
  <si>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</si>
  <si>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</si>
  <si>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</si>
  <si>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</si>
  <si>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</si>
  <si>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</si>
  <si>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</si>
  <si>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</si>
  <si>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</si>
  <si>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</si>
  <si>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</si>
  <si>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</si>
  <si>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</si>
  <si>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</si>
  <si>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</si>
  <si>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</si>
  <si>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</si>
  <si>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</si>
  <si>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</si>
  <si>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</si>
  <si>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</si>
  <si>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</si>
  <si>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</si>
  <si>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</si>
  <si>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</si>
  <si>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</si>
  <si>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</si>
  <si>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</si>
  <si>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</si>
  <si>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</si>
  <si>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</si>
  <si>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</si>
  <si>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</si>
  <si>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</si>
  <si>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</si>
  <si>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</si>
  <si>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</si>
  <si>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</si>
  <si>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</si>
  <si>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</si>
  <si>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</si>
  <si>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</si>
  <si>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</si>
  <si>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</si>
  <si>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</si>
  <si>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</si>
  <si>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</si>
  <si>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</si>
  <si>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</si>
  <si>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</si>
  <si>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</si>
  <si>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</si>
  <si>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</si>
  <si>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</si>
  <si>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</si>
  <si>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</si>
  <si>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</si>
  <si>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</si>
  <si>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</si>
  <si>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</si>
  <si>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</si>
  <si>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</si>
  <si>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</si>
  <si>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</si>
  <si>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</si>
  <si>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</si>
  <si>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</si>
  <si>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</si>
  <si>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</si>
  <si>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</si>
  <si>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</si>
  <si>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</si>
  <si>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</si>
  <si>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</si>
  <si>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</si>
  <si>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</si>
  <si>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</si>
  <si>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</si>
  <si>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</si>
  <si>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</si>
  <si>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</si>
  <si>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</si>
  <si>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</si>
  <si>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</si>
  <si>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</si>
  <si>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</si>
  <si>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</si>
  <si>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</si>
  <si>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</si>
  <si>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</si>
  <si>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</si>
  <si>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</si>
  <si>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</si>
  <si>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</si>
  <si>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</si>
  <si>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</si>
  <si>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</si>
  <si>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</si>
  <si>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</si>
  <si>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</si>
  <si>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</si>
  <si>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</si>
  <si>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</si>
  <si>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</si>
  <si>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</si>
  <si>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</si>
  <si>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</si>
  <si>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</si>
  <si>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</si>
  <si>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</si>
  <si>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</si>
  <si>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</si>
  <si>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</si>
  <si>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</si>
  <si>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</si>
  <si>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</si>
  <si>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</si>
  <si>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</si>
  <si>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</si>
  <si>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</si>
  <si>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</si>
  <si>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</si>
  <si>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</si>
  <si>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</si>
  <si>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</si>
  <si>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</si>
  <si>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</si>
  <si>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</si>
  <si>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</si>
  <si>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</si>
  <si>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</si>
  <si>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</si>
  <si>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</si>
  <si>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</si>
  <si>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</si>
  <si>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</si>
  <si>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</si>
  <si>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</si>
  <si>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</si>
  <si>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</si>
  <si>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</si>
  <si>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</si>
  <si>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</si>
  <si>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</si>
  <si>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</si>
  <si>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</si>
  <si>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</si>
  <si>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</si>
  <si>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</si>
  <si>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</si>
  <si>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</si>
  <si>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</si>
  <si>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</si>
  <si>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</si>
  <si>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</si>
  <si>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</si>
  <si>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</si>
  <si>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</si>
  <si>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</si>
  <si>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</si>
  <si>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</si>
  <si>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</si>
  <si>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</si>
  <si>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</si>
  <si>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</si>
  <si>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</si>
  <si>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</si>
  <si>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</si>
  <si>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</si>
  <si>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</si>
  <si>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</si>
  <si>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</si>
  <si>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</si>
  <si>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</si>
  <si>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</si>
  <si>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</si>
  <si>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</si>
  <si>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</si>
  <si>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</si>
  <si>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</si>
  <si>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</si>
  <si>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</si>
  <si>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</si>
  <si>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</si>
  <si>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</si>
  <si>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</si>
  <si>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</si>
  <si>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</si>
  <si>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</si>
  <si>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</si>
  <si>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</si>
  <si>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</si>
  <si>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</si>
  <si>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</si>
  <si>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</si>
  <si>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</si>
  <si>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</si>
  <si>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</si>
  <si>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</si>
  <si>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</si>
  <si>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</si>
  <si>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</si>
  <si>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</si>
  <si>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</si>
  <si>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</si>
  <si>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</si>
  <si>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</si>
  <si>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</si>
  <si>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</si>
  <si>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</si>
  <si>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</si>
  <si>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</si>
  <si>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</si>
  <si>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</si>
  <si>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</si>
  <si>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</si>
  <si>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</si>
  <si>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</si>
  <si>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</si>
  <si>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</si>
  <si>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</si>
  <si>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</si>
  <si>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</si>
  <si>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</si>
  <si>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</si>
  <si>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</si>
  <si>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</si>
  <si>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</si>
  <si>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</si>
  <si>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</si>
  <si>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</si>
  <si>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</si>
  <si>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</si>
  <si>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</si>
  <si>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</si>
  <si>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</si>
  <si>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</si>
  <si>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</si>
  <si>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</si>
  <si>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</si>
  <si>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</si>
  <si>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</si>
  <si>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</si>
  <si>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</si>
  <si>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</si>
  <si>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</si>
  <si>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</si>
  <si>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</si>
  <si>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</si>
  <si>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</si>
  <si>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</si>
  <si>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</si>
  <si>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</si>
  <si>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</si>
  <si>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</si>
  <si>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</si>
  <si>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</si>
  <si>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</si>
  <si>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</si>
  <si>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</si>
  <si>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</si>
  <si>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</si>
  <si>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</si>
  <si>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</si>
  <si>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</si>
  <si>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</si>
  <si>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</si>
  <si>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</si>
  <si>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</si>
  <si>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</si>
  <si>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</si>
  <si>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</si>
  <si>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</si>
  <si>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</si>
  <si>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</si>
  <si>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</si>
  <si>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</si>
  <si>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</si>
  <si>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</si>
  <si>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</si>
  <si>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</si>
  <si>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</si>
  <si>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</si>
  <si>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</si>
  <si>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</si>
  <si>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</si>
  <si>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</si>
  <si>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</si>
  <si>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</si>
  <si>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</si>
  <si>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</si>
  <si>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</si>
  <si>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</si>
  <si>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</si>
  <si>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</si>
  <si>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</si>
  <si>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</si>
  <si>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</si>
  <si>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</si>
  <si>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</si>
  <si>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</si>
  <si>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</si>
  <si>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</si>
  <si>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</si>
  <si>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</si>
  <si>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</si>
  <si>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</si>
  <si>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</si>
  <si>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</si>
  <si>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</si>
  <si>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</si>
  <si>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</si>
  <si>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</si>
  <si>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</si>
  <si>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</si>
  <si>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</si>
  <si>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</si>
  <si>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</si>
  <si>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</si>
  <si>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</si>
  <si>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</si>
  <si>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</si>
  <si>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</si>
  <si>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</si>
  <si>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</si>
  <si>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</si>
  <si>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</si>
  <si>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</si>
  <si>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</si>
  <si>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</si>
  <si>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</si>
  <si>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</si>
  <si>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</si>
  <si>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</si>
  <si>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</si>
  <si>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</si>
  <si>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</si>
  <si>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</si>
  <si>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</si>
  <si>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</si>
  <si>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</si>
  <si>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</si>
  <si>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</si>
  <si>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</si>
  <si>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</si>
  <si>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</si>
  <si>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</si>
  <si>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</si>
  <si>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</si>
  <si>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</si>
  <si>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</si>
  <si>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</si>
  <si>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</si>
  <si>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</si>
  <si>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</si>
  <si>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</si>
  <si>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</si>
  <si>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</si>
  <si>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</si>
  <si>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</si>
  <si>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</si>
  <si>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</si>
  <si>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</si>
  <si>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</si>
  <si>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</si>
  <si>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</si>
  <si>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</si>
  <si>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</si>
  <si>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</si>
  <si>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</si>
  <si>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</si>
  <si>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</si>
  <si>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</si>
  <si>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</si>
  <si>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</si>
  <si>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</si>
  <si>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</si>
  <si>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</si>
  <si>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</si>
  <si>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</si>
  <si>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</si>
  <si>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</si>
  <si>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</si>
  <si>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</si>
  <si>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</si>
  <si>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</si>
  <si>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</si>
  <si>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</si>
  <si>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</si>
  <si>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</si>
  <si>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</si>
  <si>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</si>
  <si>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</si>
  <si>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</si>
  <si>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</si>
  <si>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</si>
  <si>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</si>
  <si>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</si>
  <si>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</si>
  <si>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</si>
  <si>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</si>
  <si>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</si>
  <si>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</si>
  <si>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</si>
  <si>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</si>
  <si>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</si>
  <si>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</si>
  <si>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</si>
  <si>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</si>
  <si>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</si>
  <si>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</si>
  <si>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</si>
  <si>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</si>
  <si>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</si>
  <si>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</si>
  <si>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</si>
  <si>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</si>
  <si>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</si>
  <si>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</si>
  <si>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</si>
  <si>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</si>
  <si>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</si>
  <si>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</si>
  <si>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</si>
  <si>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</si>
  <si>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</si>
  <si>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</si>
  <si>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</si>
  <si>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</si>
  <si>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</si>
  <si>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</si>
  <si>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</si>
  <si>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</si>
  <si>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</si>
  <si>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</si>
  <si>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</si>
  <si>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</si>
  <si>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</si>
  <si>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</si>
  <si>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</si>
  <si>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</si>
  <si>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</si>
  <si>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</si>
  <si>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</si>
  <si>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</si>
  <si>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</si>
  <si>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</si>
  <si>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</si>
  <si>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</si>
  <si>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</si>
  <si>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</si>
  <si>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</si>
  <si>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</si>
  <si>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</si>
  <si>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</si>
  <si>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</si>
  <si>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</si>
  <si>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</si>
  <si>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</si>
  <si>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</si>
  <si>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</si>
  <si>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</si>
  <si>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</si>
  <si>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</si>
  <si>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</si>
  <si>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</si>
  <si>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</si>
  <si>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</si>
  <si>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</si>
  <si>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</si>
  <si>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</si>
  <si>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</si>
  <si>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</si>
  <si>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</si>
  <si>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</si>
  <si>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</si>
  <si>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</si>
  <si>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</si>
  <si>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</si>
  <si>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</si>
  <si>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</si>
  <si>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</si>
  <si>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</si>
  <si>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</si>
  <si>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</si>
  <si>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</si>
  <si>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</si>
  <si>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</si>
  <si>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</si>
  <si>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</si>
  <si>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</si>
  <si>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</si>
  <si>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</si>
  <si>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</si>
  <si>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</si>
  <si>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</si>
  <si>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</si>
  <si>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</si>
  <si>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</si>
  <si>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</si>
  <si>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</si>
  <si>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</si>
  <si>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</si>
  <si>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</si>
  <si>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</si>
  <si>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</si>
  <si>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</si>
  <si>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</si>
  <si>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</si>
  <si>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</si>
  <si>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</si>
  <si>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</si>
  <si>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</si>
  <si>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</si>
  <si>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</si>
  <si>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</si>
  <si>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</si>
  <si>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</si>
  <si>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</si>
  <si>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</si>
  <si>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</si>
  <si>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</si>
  <si>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</si>
  <si>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</si>
  <si>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</si>
  <si>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</si>
  <si>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</si>
  <si>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</si>
  <si>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</si>
  <si>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</si>
  <si>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</si>
  <si>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</si>
  <si>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</si>
  <si>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</si>
  <si>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</si>
  <si>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</si>
  <si>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</si>
  <si>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</si>
  <si>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</si>
  <si>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</si>
  <si>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</si>
  <si>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</si>
  <si>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</si>
  <si>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</si>
  <si>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</si>
  <si>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</si>
  <si>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</si>
  <si>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</si>
  <si>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</si>
  <si>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</si>
  <si>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</si>
  <si>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</si>
  <si>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</si>
  <si>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</si>
  <si>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</si>
  <si>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</si>
  <si>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</si>
  <si>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</si>
  <si>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</si>
  <si>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</si>
  <si>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</si>
  <si>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</si>
  <si>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</si>
  <si>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</si>
  <si>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</si>
  <si>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</si>
  <si>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</si>
  <si>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</si>
  <si>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</si>
  <si>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</si>
  <si>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</si>
  <si>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</si>
  <si>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</si>
  <si>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</si>
  <si>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</si>
  <si>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</si>
  <si>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</si>
  <si>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</si>
  <si>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</si>
  <si>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</si>
  <si>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</si>
  <si>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</si>
  <si>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</si>
  <si>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</si>
  <si>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</si>
  <si>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</si>
  <si>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</si>
  <si>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</si>
  <si>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</si>
  <si>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</si>
  <si>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</si>
  <si>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</si>
  <si>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</si>
  <si>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</si>
  <si>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</si>
  <si>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</si>
  <si>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</si>
  <si>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</si>
  <si>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</si>
  <si>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</si>
  <si>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</si>
  <si>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</si>
  <si>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</si>
  <si>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</si>
  <si>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</si>
  <si>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</si>
  <si>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</si>
  <si>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</si>
  <si>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</si>
  <si>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</si>
  <si>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</si>
  <si>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</si>
  <si>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</si>
  <si>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</si>
  <si>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</si>
  <si>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</si>
  <si>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</si>
  <si>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</si>
  <si>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</si>
  <si>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</si>
  <si>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</si>
  <si>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</si>
  <si>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</si>
  <si>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</si>
  <si>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</si>
  <si>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</si>
  <si>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</si>
  <si>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</si>
  <si>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</si>
  <si>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</si>
  <si>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</si>
  <si>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</si>
  <si>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</si>
  <si>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</si>
  <si>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</si>
  <si>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</si>
  <si>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</si>
  <si>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</si>
  <si>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</si>
  <si>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</si>
  <si>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</si>
  <si>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</si>
  <si>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</si>
  <si>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</si>
  <si>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</si>
  <si>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</si>
  <si>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</si>
  <si>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</si>
  <si>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</si>
  <si>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</si>
  <si>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</si>
  <si>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</si>
  <si>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</si>
  <si>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</si>
  <si>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</si>
  <si>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</si>
  <si>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</si>
  <si>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</si>
  <si>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</si>
  <si>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</si>
  <si>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</si>
  <si>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</si>
  <si>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</si>
  <si>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</si>
  <si>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</si>
  <si>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</si>
  <si>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</si>
  <si>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</si>
  <si>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</si>
  <si>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</si>
  <si>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</si>
  <si>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</si>
  <si>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</si>
  <si>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</si>
  <si>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</si>
  <si>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</si>
  <si>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</si>
  <si>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</si>
  <si>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</si>
  <si>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</si>
  <si>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</si>
  <si>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</si>
  <si>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</si>
  <si>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</si>
  <si>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</si>
  <si>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</si>
  <si>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</si>
  <si>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</si>
  <si>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</si>
  <si>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</si>
  <si>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</si>
  <si>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</si>
  <si>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</si>
  <si>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</si>
  <si>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</si>
  <si>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</si>
  <si>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</si>
  <si>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</si>
  <si>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</si>
  <si>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</si>
  <si>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</si>
  <si>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</si>
  <si>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</si>
  <si>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</si>
  <si>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</si>
  <si>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</si>
  <si>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</si>
  <si>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</si>
  <si>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</si>
  <si>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</si>
  <si>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</si>
  <si>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</si>
  <si>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</si>
  <si>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</si>
  <si>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</si>
  <si>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</si>
  <si>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</si>
  <si>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</si>
  <si>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</si>
  <si>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</si>
  <si>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</si>
  <si>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</si>
  <si>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</si>
  <si>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</si>
  <si>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</si>
  <si>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</si>
  <si>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</si>
  <si>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</si>
  <si>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</si>
  <si>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</si>
  <si>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</si>
  <si>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</si>
  <si>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</si>
  <si>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</si>
  <si>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</si>
  <si>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</si>
  <si>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</si>
  <si>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</si>
  <si>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</si>
  <si>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</si>
  <si>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</si>
  <si>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</si>
  <si>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</si>
  <si>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</si>
  <si>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</si>
  <si>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</si>
  <si>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</si>
  <si>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</si>
  <si>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</si>
  <si>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</si>
  <si>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</si>
  <si>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</si>
  <si>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</si>
  <si>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</si>
  <si>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</si>
  <si>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</si>
  <si>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</si>
  <si>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</si>
  <si>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</si>
  <si>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</si>
  <si>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</si>
  <si>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</si>
  <si>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</si>
  <si>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</si>
  <si>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</si>
  <si>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</si>
  <si>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</si>
  <si>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</si>
  <si>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</si>
  <si>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</si>
  <si>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</si>
  <si>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</si>
  <si>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</si>
  <si>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</si>
  <si>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</si>
  <si>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</si>
  <si>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</si>
  <si>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</si>
  <si>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</si>
  <si>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</si>
  <si>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</si>
  <si>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</si>
  <si>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</si>
  <si>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</si>
  <si>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</si>
  <si>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</si>
  <si>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</si>
  <si>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</si>
  <si>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</si>
  <si>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</si>
  <si>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</si>
  <si>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</si>
  <si>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</si>
  <si>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</si>
  <si>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</si>
  <si>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</si>
  <si>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</si>
  <si>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</si>
  <si>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</si>
  <si>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</si>
  <si>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</si>
  <si>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</si>
  <si>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</si>
  <si>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</si>
  <si>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</si>
  <si>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</si>
  <si>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</si>
  <si>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</si>
  <si>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</si>
  <si>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</si>
  <si>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</si>
  <si>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</si>
  <si>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</si>
  <si>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</si>
  <si>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</si>
  <si>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</si>
  <si>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</si>
  <si>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</si>
  <si>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</si>
  <si>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</si>
  <si>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</si>
  <si>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</si>
  <si>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</si>
  <si>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</si>
  <si>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</si>
  <si>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</si>
  <si>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</si>
  <si>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</si>
  <si>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</si>
  <si>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</si>
  <si>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</si>
  <si>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</si>
  <si>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</si>
  <si>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</si>
  <si>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</si>
  <si>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</si>
  <si>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</si>
  <si>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</si>
  <si>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</si>
  <si>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</si>
  <si>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</si>
  <si>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</si>
  <si>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</si>
  <si>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</si>
  <si>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</si>
  <si>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</si>
  <si>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</si>
  <si>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</si>
  <si>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</si>
  <si>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</si>
  <si>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</si>
  <si>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</si>
  <si>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</si>
  <si>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</si>
  <si>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</si>
  <si>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</si>
  <si>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</si>
  <si>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</si>
  <si>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</si>
  <si>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</si>
  <si>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</si>
  <si>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</si>
  <si>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</si>
  <si>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</si>
  <si>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</si>
  <si>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</si>
  <si>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</si>
  <si>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</si>
  <si>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</si>
  <si>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</si>
  <si>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</si>
  <si>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</si>
  <si>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</si>
  <si>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</si>
  <si>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</si>
  <si>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</si>
  <si>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</si>
  <si>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</si>
  <si>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</si>
  <si>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</si>
  <si>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</si>
  <si>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</si>
  <si>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</si>
  <si>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</si>
  <si>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</si>
  <si>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</si>
  <si>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</si>
  <si>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</si>
  <si>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</si>
  <si>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</si>
  <si>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</si>
  <si>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</si>
  <si>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</si>
  <si>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</si>
  <si>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</si>
  <si>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</si>
  <si>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</si>
  <si>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</si>
  <si>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</si>
  <si>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</si>
  <si>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</si>
  <si>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</si>
  <si>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</si>
  <si>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</si>
  <si>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</si>
  <si>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</si>
  <si>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</si>
  <si>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</si>
  <si>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</si>
  <si>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</si>
  <si>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</si>
  <si>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</si>
  <si>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</si>
  <si>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</si>
  <si>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</si>
  <si>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</si>
  <si>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</si>
  <si>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</si>
  <si>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</si>
  <si>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</si>
  <si>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</si>
  <si>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</si>
  <si>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</si>
  <si>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</si>
  <si>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</si>
  <si>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</si>
  <si>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</si>
  <si>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</si>
  <si>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</si>
  <si>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</si>
  <si>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</si>
  <si>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</si>
  <si>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</si>
  <si>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</si>
  <si>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</si>
  <si>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</si>
  <si>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</si>
  <si>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</si>
  <si>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</si>
  <si>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</si>
  <si>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</si>
  <si>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</si>
  <si>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</si>
  <si>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</si>
  <si>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</si>
  <si>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</si>
  <si>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</si>
  <si>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</si>
  <si>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</si>
  <si>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</si>
  <si>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</si>
  <si>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</si>
  <si>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</si>
  <si>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</si>
  <si>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</si>
  <si>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</si>
  <si>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</si>
  <si>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</si>
  <si>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</si>
  <si>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</si>
  <si>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</si>
  <si>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</si>
  <si>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</si>
  <si>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</si>
  <si>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</si>
  <si>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</si>
  <si>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</si>
  <si>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</si>
  <si>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</si>
  <si>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</si>
  <si>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</si>
  <si>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</si>
  <si>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</si>
  <si>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</si>
  <si>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</si>
  <si>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</si>
  <si>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</si>
  <si>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</si>
  <si>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</si>
  <si>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</si>
  <si>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</si>
  <si>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</si>
  <si>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</si>
  <si>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</si>
  <si>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</si>
  <si>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</si>
  <si>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</si>
  <si>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</si>
  <si>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</si>
  <si>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</si>
  <si>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</si>
  <si>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</si>
  <si>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</si>
  <si>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</si>
  <si>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</si>
  <si>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</si>
  <si>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</si>
  <si>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</si>
  <si>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</si>
  <si>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</si>
  <si>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</si>
  <si>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</si>
  <si>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</si>
  <si>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</si>
  <si>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</si>
  <si>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</si>
  <si>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</si>
  <si>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</si>
  <si>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</si>
  <si>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</si>
  <si>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</si>
  <si>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</si>
  <si>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</si>
  <si>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</si>
  <si>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</si>
  <si>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</si>
  <si>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</si>
  <si>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</si>
  <si>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</si>
  <si>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</si>
  <si>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</si>
  <si>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</si>
  <si>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</si>
  <si>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</si>
  <si>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</si>
  <si>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</si>
  <si>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</si>
  <si>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</si>
  <si>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</si>
  <si>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</si>
  <si>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</si>
  <si>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</si>
  <si>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</si>
  <si>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</si>
  <si>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</si>
  <si>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</si>
  <si>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</si>
  <si>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</si>
  <si>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</si>
  <si>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</si>
  <si>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</si>
  <si>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</si>
  <si>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</si>
  <si>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</si>
  <si>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</si>
  <si>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</si>
  <si>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</si>
  <si>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</si>
  <si>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</si>
  <si>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</si>
  <si>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</si>
  <si>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</si>
  <si>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</si>
  <si>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</si>
  <si>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</si>
  <si>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</si>
  <si>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</si>
  <si>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</si>
  <si>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</si>
  <si>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</si>
  <si>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</si>
  <si>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</si>
  <si>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</si>
  <si>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</si>
  <si>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</si>
  <si>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</si>
  <si>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</si>
  <si>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</si>
  <si>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</si>
  <si>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</si>
  <si>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</si>
  <si>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</si>
  <si>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</si>
  <si>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</si>
  <si>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</si>
  <si>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</si>
  <si>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</si>
  <si>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</si>
  <si>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</si>
  <si>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</si>
  <si>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</si>
  <si>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</si>
  <si>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</si>
  <si>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</si>
  <si>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</si>
  <si>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</si>
  <si>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</si>
  <si>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</si>
  <si>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</si>
  <si>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</si>
  <si>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</si>
  <si>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</si>
  <si>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</si>
  <si>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</si>
  <si>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</si>
  <si>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</si>
  <si>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</si>
  <si>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</si>
  <si>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</si>
  <si>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</si>
  <si>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</si>
  <si>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</si>
  <si>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</si>
  <si>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</si>
  <si>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</si>
  <si>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</si>
  <si>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</si>
  <si>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</si>
  <si>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</si>
  <si>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</si>
  <si>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</si>
  <si>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</si>
  <si>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</si>
  <si>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</si>
  <si>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</si>
  <si>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</si>
  <si>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</si>
  <si>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</si>
  <si>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</si>
  <si>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</si>
  <si>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</si>
  <si>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</si>
  <si>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</si>
  <si>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</si>
  <si>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</si>
  <si>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</si>
  <si>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</si>
  <si>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</si>
  <si>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</si>
  <si>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</si>
  <si>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</si>
  <si>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</si>
  <si>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</si>
  <si>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</si>
  <si>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</si>
  <si>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</si>
  <si>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</si>
  <si>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</si>
  <si>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</si>
  <si>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</si>
  <si>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</si>
  <si>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</si>
  <si>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</si>
  <si>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</si>
  <si>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</si>
  <si>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</si>
  <si>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</si>
  <si>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</si>
  <si>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</si>
  <si>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</si>
  <si>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</si>
  <si>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</si>
  <si>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</si>
  <si>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</si>
  <si>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</si>
  <si>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</si>
  <si>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</si>
  <si>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</si>
  <si>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</si>
  <si>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</si>
  <si>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</si>
  <si>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</si>
  <si>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</si>
  <si>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</si>
  <si>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</si>
  <si>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</si>
  <si>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</si>
  <si>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</si>
  <si>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</si>
  <si>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</si>
  <si>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</si>
  <si>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</si>
  <si>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</si>
  <si>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</si>
  <si>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</si>
  <si>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</si>
  <si>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</si>
  <si>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</si>
  <si>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</si>
  <si>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</si>
  <si>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</si>
  <si>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</si>
  <si>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</si>
  <si>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</si>
  <si>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</si>
  <si>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</si>
  <si>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</si>
  <si>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</si>
  <si>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</si>
  <si>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</si>
  <si>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</si>
  <si>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</si>
  <si>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</si>
  <si>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</si>
  <si>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</si>
  <si>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</si>
  <si>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</si>
  <si>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</si>
  <si>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</si>
  <si>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</si>
  <si>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</si>
  <si>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</si>
  <si>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</si>
  <si>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</si>
  <si>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</si>
  <si>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</si>
  <si>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</si>
  <si>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</si>
  <si>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</si>
  <si>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</si>
  <si>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</si>
  <si>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</si>
  <si>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</si>
  <si>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</si>
  <si>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</si>
  <si>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</si>
  <si>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</si>
  <si>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</si>
  <si>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</si>
  <si>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</si>
  <si>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</si>
  <si>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</si>
  <si>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</si>
  <si>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</si>
  <si>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</si>
  <si>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</si>
  <si>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</si>
  <si>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</si>
  <si>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</si>
  <si>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</si>
  <si>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</si>
  <si>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</si>
  <si>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</si>
  <si>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</si>
  <si>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</si>
  <si>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</si>
  <si>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</si>
  <si>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</si>
  <si>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</si>
  <si>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</si>
  <si>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</si>
  <si>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</si>
  <si>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</si>
  <si>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</si>
  <si>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</si>
  <si>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</si>
  <si>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</si>
  <si>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</si>
  <si>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</si>
  <si>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</si>
  <si>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</si>
  <si>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</si>
  <si>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</si>
  <si>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</si>
  <si>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</si>
  <si>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</si>
  <si>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</si>
  <si>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</si>
  <si>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</si>
  <si>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</si>
  <si>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</si>
  <si>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</si>
  <si>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</si>
  <si>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</si>
  <si>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</si>
  <si>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</si>
  <si>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</si>
  <si>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</si>
  <si>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</si>
  <si>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</si>
  <si>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</si>
  <si>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</si>
  <si>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</si>
  <si>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</si>
  <si>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</si>
  <si>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</si>
  <si>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</si>
  <si>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</si>
  <si>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</si>
  <si>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</si>
  <si>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</si>
  <si>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</si>
  <si>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</si>
  <si>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</si>
  <si>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</si>
  <si>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</si>
  <si>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</si>
  <si>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</si>
  <si>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</si>
  <si>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</si>
  <si>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</si>
  <si>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</si>
  <si>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</si>
  <si>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</si>
  <si>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</si>
  <si>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</si>
  <si>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</si>
  <si>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</si>
  <si>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</si>
  <si>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</si>
  <si>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</si>
  <si>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</si>
  <si>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</si>
  <si>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</si>
  <si>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</si>
  <si>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</si>
  <si>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</si>
  <si>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</si>
  <si>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</si>
  <si>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</si>
  <si>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</si>
  <si>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</si>
  <si>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</si>
  <si>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</si>
  <si>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</si>
  <si>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</si>
  <si>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</si>
  <si>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</si>
  <si>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</si>
  <si>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</si>
  <si>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</si>
  <si>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</si>
  <si>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</si>
  <si>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</si>
  <si>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</si>
  <si>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</si>
  <si>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</si>
  <si>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</si>
  <si>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</si>
  <si>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</si>
  <si>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</si>
  <si>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</si>
  <si>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</si>
  <si>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</si>
  <si>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</si>
  <si>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</si>
  <si>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</si>
  <si>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</si>
  <si>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</si>
  <si>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</si>
  <si>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</si>
  <si>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</si>
  <si>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</si>
  <si>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</si>
  <si>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</si>
  <si>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</si>
  <si>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</si>
  <si>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</si>
  <si>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</si>
  <si>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</si>
  <si>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</si>
  <si>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</si>
  <si>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</si>
  <si>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</si>
  <si>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</si>
  <si>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</si>
  <si>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</si>
  <si>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</si>
  <si>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</si>
  <si>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</si>
  <si>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</si>
  <si>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</si>
  <si>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</si>
  <si>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</si>
  <si>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</si>
  <si>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</si>
  <si>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</si>
  <si>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</si>
  <si>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</si>
  <si>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</si>
  <si>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</si>
  <si>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</si>
  <si>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</si>
  <si>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</si>
  <si>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</si>
  <si>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</si>
  <si>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</si>
  <si>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</si>
  <si>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</si>
  <si>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</si>
  <si>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</si>
  <si>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</si>
  <si>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</si>
  <si>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</si>
  <si>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</si>
  <si>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</si>
  <si>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</si>
  <si>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</si>
  <si>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</si>
  <si>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</si>
  <si>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</si>
  <si>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</si>
  <si>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</si>
  <si>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</si>
  <si>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</si>
  <si>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</si>
  <si>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</si>
  <si>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</si>
  <si>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</si>
  <si>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</si>
  <si>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</si>
  <si>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</si>
  <si>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</si>
  <si>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</si>
  <si>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</si>
  <si>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</si>
  <si>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</si>
  <si>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</si>
  <si>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</si>
  <si>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</si>
  <si>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</si>
  <si>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</si>
  <si>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</si>
  <si>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</si>
  <si>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</si>
  <si>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</si>
  <si>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</si>
  <si>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</si>
  <si>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</si>
  <si>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</si>
  <si>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</si>
  <si>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</si>
  <si>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</si>
  <si>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</si>
  <si>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</si>
  <si>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</si>
  <si>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</si>
  <si>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</si>
  <si>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</si>
  <si>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</si>
  <si>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</si>
  <si>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</si>
  <si>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</si>
  <si>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</si>
  <si>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</si>
  <si>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</si>
  <si>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</si>
  <si>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</si>
  <si>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</si>
  <si>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</si>
  <si>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</si>
  <si>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</si>
  <si>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</si>
  <si>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</si>
  <si>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</si>
  <si>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</si>
  <si>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</si>
  <si>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</si>
  <si>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</si>
  <si>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</si>
  <si>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</si>
  <si>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</si>
  <si>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</si>
  <si>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</si>
  <si>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</si>
  <si>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</si>
  <si>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</si>
  <si>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</si>
  <si>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</si>
  <si>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</si>
  <si>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</si>
  <si>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</si>
  <si>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</si>
  <si>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</si>
  <si>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</si>
  <si>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</si>
  <si>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</si>
  <si>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</si>
  <si>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</si>
  <si>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</si>
  <si>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</si>
  <si>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</si>
  <si>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</si>
  <si>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</si>
  <si>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</si>
  <si>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</si>
  <si>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</si>
  <si>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</si>
  <si>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</si>
  <si>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</si>
  <si>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</si>
  <si>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</si>
  <si>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</si>
  <si>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</si>
  <si>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</si>
  <si>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</si>
  <si>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</si>
  <si>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</si>
  <si>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</si>
  <si>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</si>
  <si>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</si>
  <si>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</si>
  <si>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</si>
  <si>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</si>
  <si>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</si>
  <si>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</si>
  <si>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</si>
  <si>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</si>
  <si>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</si>
  <si>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</si>
  <si>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</si>
  <si>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</si>
  <si>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</si>
  <si>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</si>
  <si>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</si>
  <si>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</si>
  <si>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</si>
  <si>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</si>
  <si>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</si>
  <si>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</si>
  <si>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</si>
  <si>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</si>
  <si>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</si>
  <si>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</si>
  <si>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</si>
  <si>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</si>
  <si>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</si>
  <si>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</si>
  <si>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</si>
  <si>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</si>
  <si>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</si>
  <si>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</si>
  <si>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</si>
  <si>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</si>
  <si>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</si>
  <si>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</si>
  <si>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</si>
  <si>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</si>
  <si>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</si>
  <si>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</si>
  <si>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</si>
  <si>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</si>
  <si>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</si>
  <si>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</si>
  <si>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</si>
  <si>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</si>
  <si>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</si>
  <si>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</si>
  <si>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</si>
  <si>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</si>
  <si>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</si>
  <si>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</si>
  <si>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</si>
  <si>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</si>
  <si>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</si>
  <si>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</si>
  <si>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</si>
  <si>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</si>
  <si>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</si>
  <si>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</si>
  <si>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</si>
  <si>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</si>
  <si>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</si>
  <si>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</si>
  <si>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</si>
  <si>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</si>
  <si>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</si>
  <si>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</si>
  <si>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</si>
  <si>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</si>
  <si>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</si>
  <si>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</si>
  <si>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</si>
  <si>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</si>
  <si>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</si>
  <si>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</si>
  <si>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</si>
  <si>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</si>
  <si>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</si>
  <si>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</si>
  <si>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</si>
  <si>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</si>
  <si>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</si>
  <si>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</si>
  <si>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</si>
  <si>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</si>
  <si>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</si>
  <si>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</si>
  <si>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</si>
  <si>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</si>
  <si>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</si>
  <si>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</si>
  <si>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</si>
  <si>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</si>
  <si>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</si>
  <si>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</si>
  <si>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</si>
  <si>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</si>
  <si>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</si>
  <si>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</si>
  <si>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</si>
  <si>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</si>
  <si>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</si>
  <si>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</si>
  <si>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</si>
  <si>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</si>
  <si>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</si>
  <si>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</si>
  <si>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</si>
  <si>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</si>
  <si>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</si>
  <si>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</si>
  <si>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</si>
  <si>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</si>
  <si>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</si>
  <si>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</si>
  <si>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</si>
  <si>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</si>
  <si>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</si>
  <si>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</si>
  <si>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</si>
  <si>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</si>
  <si>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</si>
  <si>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</si>
  <si>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</si>
  <si>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</si>
  <si>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</si>
  <si>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</si>
  <si>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</si>
  <si>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</si>
  <si>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</si>
  <si>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</si>
  <si>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</si>
  <si>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</si>
  <si>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</si>
  <si>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</si>
  <si>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</si>
  <si>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</si>
  <si>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</si>
  <si>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</si>
  <si>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</si>
  <si>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</si>
  <si>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</si>
  <si>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</si>
  <si>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</si>
  <si>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</si>
  <si>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</si>
  <si>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</si>
  <si>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</si>
  <si>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</si>
  <si>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</si>
  <si>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</si>
  <si>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</si>
  <si>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</si>
  <si>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</si>
  <si>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</si>
  <si>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</si>
  <si>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</si>
  <si>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</si>
  <si>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</si>
  <si>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</si>
  <si>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</si>
  <si>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</si>
  <si>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</si>
  <si>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</si>
  <si>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</si>
  <si>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</si>
  <si>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</si>
  <si>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</si>
  <si>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</si>
  <si>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</si>
  <si>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</si>
  <si>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</si>
  <si>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</si>
  <si>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</si>
  <si>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</si>
  <si>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</si>
  <si>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</si>
  <si>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</si>
  <si>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</si>
  <si>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</si>
  <si>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</si>
  <si>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</si>
  <si>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</si>
  <si>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</si>
  <si>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</si>
  <si>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</si>
  <si>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</si>
  <si>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</si>
  <si>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</si>
  <si>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</si>
  <si>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</si>
  <si>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</si>
  <si>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</si>
  <si>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</si>
  <si>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</si>
  <si>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</si>
  <si>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</si>
  <si>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</si>
  <si>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</si>
  <si>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</si>
  <si>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</si>
  <si>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</si>
  <si>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</si>
  <si>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</si>
  <si>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</si>
  <si>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</si>
  <si>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</si>
  <si>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</si>
  <si>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</si>
  <si>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</si>
  <si>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</si>
  <si>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</si>
  <si>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</si>
  <si>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</si>
  <si>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</si>
  <si>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</si>
  <si>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</si>
  <si>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</si>
  <si>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</si>
  <si>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</si>
  <si>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</si>
  <si>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</si>
  <si>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</si>
  <si>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</si>
  <si>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</si>
  <si>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</si>
  <si>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</si>
  <si>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</si>
  <si>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</si>
  <si>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</si>
  <si>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</si>
  <si>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</si>
  <si>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</si>
  <si>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</si>
  <si>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</si>
  <si>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</si>
  <si>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</si>
  <si>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</si>
  <si>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</si>
  <si>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</si>
  <si>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</si>
  <si>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</si>
  <si>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</si>
  <si>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</si>
  <si>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</si>
  <si>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</si>
  <si>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</si>
  <si>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</si>
  <si>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</si>
  <si>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</si>
  <si>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</si>
  <si>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</si>
  <si>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</si>
  <si>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</si>
  <si>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</si>
  <si>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</si>
  <si>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</si>
  <si>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</si>
  <si>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</si>
  <si>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</si>
  <si>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</si>
  <si>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</si>
  <si>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</si>
  <si>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</si>
  <si>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</si>
  <si>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</si>
  <si>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</si>
  <si>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</si>
  <si>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</si>
  <si>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</si>
  <si>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</si>
  <si>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</si>
  <si>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</si>
  <si>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</si>
  <si>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</si>
  <si>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</si>
  <si>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</si>
  <si>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</si>
  <si>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</si>
  <si>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</si>
  <si>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</si>
  <si>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</si>
  <si>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</si>
  <si>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</si>
  <si>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</si>
  <si>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</si>
  <si>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</si>
  <si>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</si>
  <si>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</si>
  <si>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</si>
  <si>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</si>
  <si>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</si>
  <si>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</si>
  <si>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</si>
  <si>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</si>
  <si>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</si>
  <si>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</si>
  <si>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</si>
  <si>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</si>
  <si>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</si>
  <si>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</si>
  <si>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</si>
  <si>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</si>
  <si>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</si>
  <si>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</si>
  <si>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</si>
  <si>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</si>
  <si>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</si>
  <si>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</si>
  <si>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</si>
  <si>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</si>
  <si>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</si>
  <si>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</si>
  <si>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</si>
  <si>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</si>
  <si>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</si>
  <si>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</si>
  <si>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</si>
  <si>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</si>
  <si>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</si>
  <si>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</si>
  <si>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</si>
  <si>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</si>
  <si>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</si>
  <si>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</si>
  <si>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</si>
  <si>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</si>
  <si>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</si>
  <si>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</si>
  <si>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</si>
  <si>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</si>
  <si>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</si>
  <si>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</si>
  <si>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</si>
  <si>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</si>
  <si>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</si>
  <si>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</si>
  <si>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</si>
  <si>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</si>
  <si>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</si>
  <si>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</si>
  <si>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</si>
  <si>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</si>
  <si>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</si>
  <si>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</si>
  <si>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</si>
  <si>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</si>
  <si>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</si>
  <si>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</si>
  <si>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</si>
  <si>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</si>
  <si>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</si>
  <si>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</si>
  <si>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</si>
  <si>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</si>
  <si>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</si>
  <si>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</si>
  <si>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</si>
  <si>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</si>
  <si>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</si>
  <si>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</si>
  <si>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</si>
  <si>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</si>
  <si>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</si>
  <si>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</si>
  <si>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</si>
  <si>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</si>
  <si>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</si>
  <si>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</si>
  <si>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</si>
  <si>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</si>
  <si>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</si>
  <si>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</si>
  <si>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</si>
  <si>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</si>
  <si>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</si>
  <si>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</si>
  <si>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</si>
  <si>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</si>
  <si>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</si>
  <si>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</si>
  <si>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</si>
  <si>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</si>
  <si>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</si>
  <si>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</si>
  <si>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</si>
  <si>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</si>
  <si>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</si>
  <si>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</si>
  <si>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</si>
  <si>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</si>
  <si>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</si>
  <si>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</si>
  <si>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</si>
  <si>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</si>
  <si>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</si>
  <si>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</si>
  <si>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</si>
  <si>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</si>
  <si>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</si>
  <si>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</si>
  <si>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</si>
  <si>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</si>
  <si>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</si>
  <si>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</si>
  <si>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</si>
  <si>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</si>
  <si>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</si>
  <si>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</si>
  <si>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</si>
  <si>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</si>
  <si>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</si>
  <si>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</si>
  <si>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</si>
  <si>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</si>
  <si>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</si>
  <si>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</si>
  <si>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</si>
  <si>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</si>
  <si>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</si>
  <si>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</si>
  <si>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</si>
  <si>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</si>
  <si>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</si>
  <si>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</si>
  <si>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</si>
  <si>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</si>
  <si>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</si>
  <si>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</si>
  <si>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</si>
  <si>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</si>
  <si>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</si>
  <si>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</si>
  <si>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</si>
  <si>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</si>
  <si>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</si>
  <si>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</si>
  <si>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</si>
  <si>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</si>
  <si>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</si>
  <si>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</si>
  <si>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</si>
  <si>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</si>
  <si>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</si>
  <si>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</si>
  <si>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</si>
  <si>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</si>
  <si>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</si>
  <si>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</si>
  <si>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</si>
  <si>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</si>
  <si>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</si>
  <si>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</si>
  <si>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</si>
  <si>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</si>
  <si>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</si>
  <si>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</si>
  <si>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</si>
  <si>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</si>
  <si>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</si>
  <si>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</si>
  <si>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</si>
  <si>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</si>
  <si>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</si>
  <si>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</si>
  <si>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</si>
  <si>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</si>
  <si>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</si>
  <si>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</si>
  <si>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</si>
  <si>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</si>
  <si>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</si>
  <si>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</si>
  <si>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</si>
  <si>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</si>
  <si>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</si>
  <si>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</si>
  <si>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</si>
  <si>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</si>
  <si>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</si>
  <si>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</si>
  <si>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</si>
  <si>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</si>
  <si>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</si>
  <si>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</si>
  <si>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</si>
  <si>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</si>
  <si>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</si>
  <si>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</si>
  <si>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</si>
  <si>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</si>
  <si>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</si>
  <si>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</si>
  <si>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</si>
  <si>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</si>
  <si>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</si>
  <si>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</si>
  <si>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</si>
  <si>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</si>
  <si>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</si>
  <si>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</si>
  <si>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</si>
  <si>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</si>
  <si>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</si>
  <si>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</si>
  <si>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</si>
  <si>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</si>
  <si>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</si>
  <si>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</si>
  <si>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</si>
  <si>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</si>
  <si>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</si>
  <si>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</si>
  <si>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</si>
  <si>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</si>
  <si>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</si>
  <si>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</si>
  <si>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</si>
  <si>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</si>
  <si>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</si>
  <si>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</si>
  <si>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</si>
  <si>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</si>
  <si>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</si>
  <si>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</si>
  <si>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</si>
  <si>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</si>
  <si>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</si>
  <si>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</si>
  <si>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</si>
  <si>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</si>
  <si>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</si>
  <si>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</si>
  <si>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</si>
  <si>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</si>
  <si>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</si>
  <si>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</si>
  <si>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</si>
  <si>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</si>
  <si>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</si>
  <si>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</si>
  <si>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</si>
  <si>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</si>
  <si>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</si>
  <si>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</si>
  <si>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</si>
  <si>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</si>
  <si>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</si>
  <si>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</si>
  <si>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</si>
  <si>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</si>
  <si>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</si>
  <si>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</si>
  <si>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</si>
  <si>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</si>
  <si>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</si>
  <si>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</si>
  <si>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</si>
  <si>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</si>
  <si>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</si>
  <si>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</si>
  <si>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</si>
  <si>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</si>
  <si>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</si>
  <si>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</si>
  <si>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</si>
  <si>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</si>
  <si>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</si>
  <si>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</si>
  <si>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</si>
  <si>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</si>
  <si>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</si>
  <si>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</si>
  <si>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</si>
  <si>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</si>
  <si>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</si>
  <si>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</si>
  <si>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</si>
  <si>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</si>
  <si>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</si>
  <si>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</si>
  <si>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</si>
  <si>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</si>
  <si>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</si>
  <si>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</si>
  <si>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</si>
  <si>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</si>
  <si>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</si>
  <si>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</si>
  <si>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</si>
  <si>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</si>
  <si>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</si>
  <si>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</si>
  <si>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</si>
  <si>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</si>
  <si>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</si>
  <si>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</si>
  <si>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</si>
  <si>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</si>
  <si>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</si>
  <si>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</si>
  <si>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</si>
  <si>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</si>
  <si>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</si>
  <si>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</si>
  <si>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</si>
  <si>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</si>
  <si>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</si>
  <si>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</si>
  <si>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</si>
  <si>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</si>
  <si>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</si>
  <si>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</si>
  <si>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</si>
  <si>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</si>
  <si>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</si>
  <si>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</si>
  <si>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</si>
  <si>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</si>
  <si>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</si>
  <si>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</si>
  <si>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</si>
  <si>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</si>
  <si>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</si>
  <si>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</si>
  <si>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</si>
  <si>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</si>
  <si>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</si>
  <si>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</si>
  <si>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</si>
  <si>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</si>
  <si>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</si>
  <si>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</si>
  <si>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</si>
  <si>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</si>
  <si>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</si>
  <si>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</si>
  <si>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</si>
  <si>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</si>
  <si>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</si>
  <si>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</si>
  <si>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</si>
  <si>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</si>
  <si>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</si>
  <si>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</si>
  <si>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</si>
  <si>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</si>
  <si>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</si>
  <si>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</si>
  <si>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</si>
  <si>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</si>
  <si>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</si>
  <si>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</si>
  <si>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</si>
  <si>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</si>
  <si>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</si>
  <si>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</si>
  <si>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</si>
  <si>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</si>
  <si>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</si>
  <si>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</si>
  <si>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</si>
  <si>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</si>
  <si>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</si>
  <si>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</si>
  <si>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</si>
  <si>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</si>
  <si>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</si>
  <si>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</si>
  <si>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</si>
  <si>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</si>
  <si>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</si>
  <si>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</si>
  <si>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</si>
  <si>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</si>
  <si>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</si>
  <si>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</si>
  <si>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</si>
  <si>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</si>
  <si>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</si>
  <si>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</si>
  <si>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</si>
  <si>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</si>
  <si>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</si>
  <si>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</si>
  <si>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</si>
  <si>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</si>
  <si>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</si>
  <si>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</si>
  <si>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</si>
  <si>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</si>
  <si>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</si>
  <si>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</si>
  <si>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</si>
  <si>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</si>
  <si>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</si>
  <si>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</si>
  <si>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</si>
  <si>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</si>
  <si>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</si>
  <si>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</si>
  <si>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</si>
  <si>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</si>
  <si>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</si>
  <si>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</si>
  <si>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</si>
  <si>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</si>
  <si>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</si>
  <si>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</si>
  <si>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</si>
  <si>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</si>
  <si>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</si>
  <si>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</si>
  <si>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</si>
  <si>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</si>
  <si>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</si>
  <si>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</si>
  <si>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</si>
  <si>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</si>
  <si>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</si>
  <si>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</si>
  <si>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</si>
  <si>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</si>
  <si>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</si>
  <si>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</si>
  <si>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</si>
  <si>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</si>
  <si>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</si>
  <si>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</si>
  <si>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</si>
  <si>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</si>
  <si>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</si>
  <si>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</si>
  <si>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</si>
  <si>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</si>
  <si>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</si>
  <si>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</si>
  <si>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</si>
  <si>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</si>
  <si>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</si>
  <si>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</si>
  <si>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</si>
  <si>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</si>
  <si>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</si>
  <si>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</si>
  <si>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</si>
  <si>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</si>
  <si>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</si>
  <si>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</si>
  <si>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</si>
  <si>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</si>
  <si>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</si>
  <si>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</si>
  <si>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</si>
  <si>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</si>
  <si>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</si>
  <si>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</si>
  <si>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</si>
  <si>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</si>
  <si>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</si>
  <si>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</si>
  <si>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</si>
  <si>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</si>
  <si>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</si>
  <si>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</si>
  <si>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</si>
  <si>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</si>
  <si>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</si>
  <si>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</si>
  <si>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</si>
  <si>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</si>
  <si>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</si>
  <si>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</si>
  <si>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</si>
  <si>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</si>
  <si>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</si>
  <si>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</si>
  <si>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</si>
  <si>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</si>
  <si>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</si>
  <si>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</si>
  <si>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</si>
  <si>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</si>
  <si>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</si>
  <si>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</si>
  <si>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</si>
  <si>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</si>
  <si>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</si>
  <si>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</si>
  <si>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</si>
  <si>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</si>
  <si>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</si>
  <si>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</si>
  <si>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</si>
  <si>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</si>
  <si>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</si>
  <si>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</si>
  <si>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</si>
  <si>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</si>
  <si>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</si>
  <si>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</si>
  <si>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</si>
  <si>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</si>
  <si>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</si>
  <si>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</si>
  <si>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</si>
  <si>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</si>
  <si>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</si>
  <si>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</si>
  <si>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</si>
  <si>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</si>
  <si>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</si>
  <si>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</si>
  <si>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</si>
  <si>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</si>
  <si>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</si>
  <si>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</si>
  <si>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</si>
  <si>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</si>
  <si>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</si>
  <si>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</si>
  <si>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</si>
  <si>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</si>
  <si>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</si>
  <si>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</si>
  <si>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</si>
  <si>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</si>
  <si>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</si>
  <si>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</si>
  <si>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</si>
  <si>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</si>
  <si>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</si>
  <si>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</si>
  <si>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</si>
  <si>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</si>
  <si>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</si>
  <si>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</si>
  <si>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</si>
  <si>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</si>
  <si>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</si>
  <si>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</si>
  <si>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</si>
  <si>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</si>
  <si>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</si>
  <si>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</si>
  <si>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</si>
  <si>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</si>
  <si>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</si>
  <si>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</si>
  <si>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</si>
  <si>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</si>
  <si>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</si>
  <si>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</si>
  <si>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</si>
  <si>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</si>
  <si>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</si>
  <si>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</si>
  <si>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</si>
  <si>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</si>
  <si>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</si>
  <si>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</si>
  <si>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</si>
  <si>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</si>
  <si>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</si>
  <si>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</si>
  <si>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</si>
  <si>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</si>
  <si>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</si>
  <si>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</si>
  <si>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</si>
  <si>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</si>
  <si>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</si>
  <si>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</si>
  <si>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</si>
  <si>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</si>
  <si>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</si>
  <si>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</si>
  <si>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</si>
  <si>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</si>
  <si>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</si>
  <si>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</si>
  <si>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</si>
  <si>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</si>
  <si>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</si>
  <si>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</si>
  <si>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</si>
  <si>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</si>
  <si>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</si>
  <si>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</si>
  <si>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</si>
  <si>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</si>
  <si>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</si>
  <si>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</si>
  <si>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</si>
  <si>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</si>
  <si>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</si>
  <si>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</si>
  <si>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</si>
  <si>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</si>
  <si>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</si>
  <si>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</si>
  <si>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</si>
  <si>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</si>
  <si>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</si>
  <si>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</si>
  <si>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</si>
  <si>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</si>
  <si>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</si>
  <si>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</si>
  <si>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</si>
  <si>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</si>
  <si>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</si>
  <si>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</si>
  <si>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</si>
  <si>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</si>
  <si>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</si>
  <si>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</si>
  <si>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</si>
  <si>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</si>
  <si>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</si>
  <si>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</si>
  <si>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</si>
  <si>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</si>
  <si>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</si>
  <si>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</si>
  <si>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</si>
  <si>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</si>
  <si>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</si>
  <si>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</si>
  <si>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</si>
  <si>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</si>
  <si>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</si>
  <si>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</si>
  <si>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</si>
  <si>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</si>
  <si>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</si>
  <si>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</si>
  <si>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</si>
  <si>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</si>
  <si>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</si>
  <si>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</si>
  <si>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</si>
  <si>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</si>
  <si>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</si>
  <si>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</si>
  <si>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</si>
  <si>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</si>
  <si>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</si>
  <si>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</si>
  <si>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</si>
  <si>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</si>
  <si>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</si>
  <si>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</si>
  <si>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</si>
  <si>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</si>
  <si>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</si>
  <si>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</si>
  <si>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</si>
  <si>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</si>
  <si>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</si>
  <si>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</si>
  <si>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</si>
  <si>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</si>
  <si>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</si>
  <si>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</si>
  <si>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</si>
  <si>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</si>
  <si>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</si>
  <si>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</si>
  <si>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</si>
  <si>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</si>
  <si>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</si>
  <si>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</si>
  <si>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</si>
  <si>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</si>
  <si>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</si>
  <si>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</si>
  <si>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</si>
  <si>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</si>
  <si>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</si>
  <si>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</si>
  <si>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</si>
  <si>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</si>
  <si>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</si>
  <si>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</si>
  <si>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</si>
  <si>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</si>
  <si>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</si>
  <si>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</si>
  <si>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</si>
  <si>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</si>
  <si>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</si>
  <si>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</si>
  <si>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</si>
  <si>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</si>
  <si>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</si>
  <si>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</si>
  <si>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</si>
  <si>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</si>
  <si>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</si>
  <si>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</si>
  <si>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</si>
  <si>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</si>
  <si>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</si>
  <si>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</si>
  <si>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</si>
  <si>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</si>
  <si>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</si>
  <si>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</si>
  <si>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</si>
  <si>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</si>
  <si>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</si>
  <si>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</si>
  <si>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</si>
  <si>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</si>
  <si>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</si>
  <si>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</si>
  <si>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</si>
  <si>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</si>
  <si>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</si>
  <si>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</si>
  <si>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</si>
  <si>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</si>
  <si>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</si>
  <si>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</si>
  <si>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</si>
  <si>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</si>
  <si>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</si>
  <si>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</si>
  <si>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</si>
  <si>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</si>
  <si>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</si>
  <si>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</si>
  <si>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</si>
  <si>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</si>
  <si>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</si>
  <si>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</si>
  <si>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</si>
  <si>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</si>
  <si>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</si>
  <si>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</si>
  <si>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</si>
  <si>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</si>
  <si>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</si>
  <si>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</si>
  <si>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</si>
  <si>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</si>
  <si>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</si>
  <si>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</si>
  <si>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</si>
  <si>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</si>
  <si>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</si>
  <si>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</si>
  <si>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</si>
  <si>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</si>
  <si>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</si>
  <si>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</si>
  <si>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</si>
  <si>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</si>
  <si>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</si>
  <si>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</si>
  <si>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</si>
  <si>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</si>
  <si>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</si>
  <si>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</si>
  <si>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</si>
  <si>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</si>
  <si>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</si>
  <si>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</si>
  <si>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</si>
  <si>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</si>
  <si>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</si>
  <si>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</si>
  <si>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</si>
  <si>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</si>
  <si>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</si>
  <si>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</si>
  <si>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</si>
  <si>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</si>
  <si>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</si>
  <si>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</si>
  <si>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</si>
  <si>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</si>
  <si>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</si>
  <si>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</si>
  <si>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</si>
  <si>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</si>
  <si>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</si>
  <si>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</si>
  <si>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</si>
  <si>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</si>
  <si>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</si>
  <si>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</si>
  <si>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</si>
  <si>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</si>
  <si>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</si>
  <si>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</si>
  <si>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</si>
  <si>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</si>
  <si>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</si>
  <si>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</si>
  <si>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</si>
  <si>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</si>
  <si>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</si>
  <si>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</si>
  <si>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</si>
  <si>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</si>
  <si>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</si>
  <si>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</si>
  <si>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</si>
  <si>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</si>
  <si>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</si>
  <si>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</si>
  <si>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</si>
  <si>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</si>
  <si>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</si>
  <si>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</si>
  <si>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</si>
  <si>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</si>
  <si>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</si>
  <si>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</si>
  <si>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</si>
  <si>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</si>
  <si>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</si>
  <si>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</si>
  <si>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</si>
  <si>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</si>
  <si>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</si>
  <si>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</si>
  <si>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</si>
  <si>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</si>
  <si>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</si>
  <si>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</si>
  <si>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</si>
  <si>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</si>
  <si>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</si>
  <si>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</si>
  <si>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</si>
  <si>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</si>
  <si>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</si>
  <si>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</si>
  <si>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</si>
  <si>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</si>
  <si>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</si>
  <si>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</si>
  <si>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</si>
  <si>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</si>
  <si>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</si>
  <si>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</si>
  <si>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</si>
  <si>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</si>
  <si>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</si>
  <si>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</si>
  <si>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</si>
  <si>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</si>
  <si>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</si>
  <si>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</si>
  <si>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</si>
  <si>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</si>
  <si>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</si>
  <si>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</si>
  <si>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</si>
  <si>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</si>
  <si>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</si>
  <si>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</si>
  <si>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</si>
  <si>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</si>
  <si>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</si>
  <si>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</si>
  <si>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</si>
  <si>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</si>
  <si>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</si>
  <si>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</si>
  <si>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</si>
  <si>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</si>
  <si>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</si>
  <si>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</si>
  <si>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</si>
  <si>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</si>
  <si>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</si>
  <si>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</si>
  <si>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</si>
  <si>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</si>
  <si>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</si>
  <si>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</si>
  <si>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</si>
  <si>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</si>
  <si>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</si>
  <si>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</si>
  <si>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</si>
  <si>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</si>
  <si>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</si>
  <si>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</si>
  <si>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</si>
  <si>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</si>
  <si>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</si>
  <si>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</si>
  <si>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</si>
  <si>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</si>
  <si>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</si>
  <si>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</si>
  <si>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</si>
  <si>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</si>
  <si>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</si>
  <si>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</si>
  <si>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</si>
  <si>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</si>
  <si>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</si>
  <si>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</si>
  <si>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</si>
  <si>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</si>
  <si>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</si>
  <si>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</si>
  <si>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</si>
  <si>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</si>
  <si>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</si>
  <si>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</si>
  <si>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</si>
  <si>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</si>
  <si>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</si>
  <si>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</si>
  <si>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</si>
  <si>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</si>
  <si>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</si>
  <si>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</si>
  <si>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</si>
  <si>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</si>
  <si>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</si>
  <si>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</si>
  <si>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</si>
  <si>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</si>
  <si>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</si>
  <si>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</si>
  <si>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</si>
  <si>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</si>
  <si>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</si>
  <si>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</si>
  <si>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</si>
  <si>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</si>
  <si>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</si>
  <si>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</si>
  <si>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</si>
  <si>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</si>
  <si>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</si>
  <si>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</si>
  <si>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</si>
  <si>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</si>
  <si>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</si>
  <si>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</si>
  <si>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</si>
  <si>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</si>
  <si>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</si>
  <si>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</si>
  <si>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</si>
  <si>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</si>
  <si>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</si>
  <si>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</si>
  <si>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</si>
  <si>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</si>
  <si>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</si>
  <si>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</si>
  <si>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</si>
  <si>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</si>
  <si>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</si>
  <si>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</si>
  <si>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</si>
  <si>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</si>
  <si>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</si>
  <si>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</si>
  <si>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</si>
  <si>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</si>
  <si>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</si>
  <si>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</si>
  <si>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</si>
  <si>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</si>
  <si>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</si>
  <si>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</si>
  <si>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</si>
  <si>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</si>
  <si>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</si>
  <si>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</si>
  <si>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</si>
  <si>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</si>
  <si>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</si>
  <si>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</si>
  <si>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</si>
  <si>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</si>
  <si>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</si>
  <si>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</si>
  <si>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</si>
  <si>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</si>
  <si>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</si>
  <si>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</si>
  <si>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</si>
  <si>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</si>
  <si>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</si>
  <si>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</si>
  <si>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</si>
  <si>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</si>
  <si>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</si>
  <si>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</si>
  <si>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</si>
  <si>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</si>
  <si>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</si>
  <si>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</si>
  <si>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</si>
  <si>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</si>
  <si>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</si>
  <si>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</si>
  <si>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</si>
  <si>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</si>
  <si>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</si>
  <si>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</si>
  <si>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</si>
  <si>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</si>
  <si>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</si>
  <si>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</si>
  <si>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</si>
  <si>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</si>
  <si>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</si>
  <si>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</si>
  <si>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</si>
  <si>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</si>
  <si>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</si>
  <si>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</si>
  <si>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</si>
  <si>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</si>
  <si>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</si>
  <si>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</si>
  <si>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</si>
  <si>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</si>
  <si>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</si>
  <si>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</si>
  <si>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</si>
  <si>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</si>
  <si>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</si>
  <si>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</si>
  <si>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</si>
  <si>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</si>
  <si>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</si>
  <si>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</si>
  <si>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</si>
  <si>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</si>
  <si>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</si>
  <si>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</si>
  <si>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</si>
  <si>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</si>
  <si>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</si>
  <si>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</si>
  <si>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</si>
  <si>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</si>
  <si>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</si>
  <si>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</si>
  <si>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</si>
  <si>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</si>
  <si>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</si>
  <si>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</si>
  <si>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</si>
  <si>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</si>
  <si>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</si>
  <si>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</si>
  <si>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</si>
  <si>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</si>
  <si>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</si>
  <si>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</si>
  <si>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</si>
  <si>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</si>
  <si>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</si>
  <si>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</si>
  <si>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</si>
  <si>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</si>
  <si>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</si>
  <si>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</si>
  <si>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</si>
  <si>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</si>
  <si>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</si>
  <si>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</si>
  <si>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</si>
  <si>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</si>
  <si>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</si>
  <si>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</si>
  <si>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</si>
  <si>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</si>
  <si>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</si>
  <si>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</si>
  <si>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</si>
  <si>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</si>
  <si>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</si>
  <si>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</si>
  <si>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</si>
  <si>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</si>
  <si>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</si>
  <si>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</si>
  <si>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</si>
  <si>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</si>
  <si>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</si>
  <si>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</si>
  <si>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</si>
  <si>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</si>
  <si>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</si>
  <si>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</si>
  <si>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</si>
  <si>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</si>
  <si>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</si>
  <si>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</si>
  <si>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</si>
  <si>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</si>
  <si>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</si>
  <si>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</si>
  <si>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</si>
  <si>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</si>
  <si>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</si>
  <si>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</si>
  <si>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</si>
  <si>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</si>
  <si>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</si>
  <si>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</si>
  <si>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</si>
  <si>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</si>
  <si>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</si>
  <si>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</si>
  <si>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</si>
  <si>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</si>
  <si>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</si>
  <si>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</si>
  <si>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</si>
  <si>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</si>
  <si>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</si>
  <si>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</si>
  <si>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</si>
  <si>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</si>
  <si>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</si>
  <si>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</si>
  <si>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</si>
  <si>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</si>
  <si>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</si>
  <si>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</si>
  <si>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</si>
  <si>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</si>
  <si>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</si>
  <si>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</si>
  <si>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</si>
  <si>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</si>
  <si>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</si>
  <si>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</si>
  <si>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</si>
  <si>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</si>
  <si>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</si>
  <si>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</si>
  <si>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</si>
  <si>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</si>
  <si>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</si>
  <si>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</si>
  <si>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</si>
  <si>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</si>
  <si>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</si>
  <si>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</si>
  <si>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</si>
  <si>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</si>
  <si>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</si>
  <si>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</si>
  <si>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</si>
  <si>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</si>
  <si>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</si>
  <si>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</si>
  <si>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</si>
  <si>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</si>
  <si>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</si>
  <si>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</si>
  <si>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</si>
  <si>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</si>
  <si>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</si>
  <si>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</si>
  <si>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</si>
  <si>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</si>
  <si>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</si>
  <si>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</si>
  <si>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</si>
  <si>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</si>
  <si>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</si>
  <si>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</si>
  <si>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</si>
  <si>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</si>
  <si>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</si>
  <si>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</si>
  <si>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</si>
  <si>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</si>
  <si>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</si>
  <si>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</si>
  <si>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</si>
  <si>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</si>
  <si>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</si>
  <si>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</si>
  <si>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</si>
  <si>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</si>
  <si>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</si>
  <si>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</si>
  <si>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</si>
  <si>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</si>
  <si>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</si>
  <si>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</si>
  <si>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</si>
  <si>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</si>
  <si>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</si>
  <si>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</si>
  <si>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</si>
  <si>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</si>
  <si>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</si>
  <si>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</si>
  <si>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</si>
  <si>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</si>
  <si>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</si>
  <si>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</si>
  <si>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</si>
  <si>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</si>
  <si>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</si>
  <si>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</si>
  <si>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</si>
  <si>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</si>
  <si>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</si>
  <si>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</si>
  <si>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</si>
  <si>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</si>
  <si>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</si>
  <si>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</si>
  <si>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</si>
  <si>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</si>
  <si>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</si>
  <si>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</si>
  <si>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</si>
  <si>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</si>
  <si>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</si>
  <si>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</si>
  <si>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</si>
  <si>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</si>
  <si>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</si>
  <si>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</si>
  <si>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</si>
  <si>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</si>
  <si>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</si>
  <si>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</si>
  <si>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</si>
  <si>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</si>
  <si>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</si>
  <si>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</si>
  <si>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</si>
  <si>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</si>
  <si>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</si>
  <si>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</si>
  <si>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</si>
  <si>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</si>
  <si>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</si>
  <si>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</si>
  <si>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</si>
  <si>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</si>
  <si>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</si>
  <si>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</si>
  <si>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</si>
  <si>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</si>
  <si>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</si>
  <si>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</si>
  <si>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</si>
  <si>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</si>
  <si>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</si>
  <si>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</si>
  <si>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</si>
  <si>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</si>
  <si>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</si>
  <si>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</si>
  <si>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</si>
  <si>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</si>
  <si>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</si>
  <si>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</si>
  <si>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</si>
  <si>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</si>
  <si>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</si>
  <si>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</si>
  <si>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</si>
  <si>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</si>
  <si>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</si>
  <si>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</si>
  <si>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</si>
  <si>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</si>
  <si>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</si>
  <si>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</si>
  <si>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</si>
  <si>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</si>
  <si>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</si>
  <si>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</si>
  <si>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</si>
  <si>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</si>
  <si>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</si>
  <si>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</si>
  <si>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</si>
  <si>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</si>
  <si>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</si>
  <si>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</si>
  <si>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</si>
  <si>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</si>
  <si>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</si>
  <si>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</si>
  <si>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</si>
  <si>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</si>
  <si>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</si>
  <si>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</si>
  <si>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</si>
  <si>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</si>
  <si>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</si>
  <si>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</si>
  <si>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</si>
  <si>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</si>
  <si>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</si>
  <si>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</si>
  <si>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</si>
  <si>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</si>
  <si>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</si>
  <si>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</si>
  <si>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</si>
  <si>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</si>
  <si>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</si>
  <si>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</si>
  <si>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</si>
  <si>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</si>
  <si>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</si>
  <si>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</si>
  <si>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</si>
  <si>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</si>
  <si>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</si>
  <si>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</si>
  <si>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</si>
  <si>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</si>
  <si>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</si>
  <si>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</si>
  <si>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</si>
  <si>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</si>
  <si>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</si>
  <si>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</si>
  <si>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</si>
  <si>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</si>
  <si>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</si>
  <si>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</si>
  <si>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</si>
  <si>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</si>
  <si>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</si>
  <si>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</si>
  <si>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</si>
  <si>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</si>
  <si>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</si>
  <si>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</si>
  <si>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</si>
  <si>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</si>
  <si>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</si>
  <si>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</si>
  <si>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</si>
  <si>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</si>
  <si>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</si>
  <si>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</si>
  <si>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</si>
  <si>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</si>
  <si>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</si>
  <si>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</si>
  <si>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</si>
  <si>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</si>
  <si>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</si>
  <si>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</si>
  <si>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</si>
  <si>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</si>
  <si>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</si>
  <si>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</si>
  <si>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</si>
  <si>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</si>
  <si>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</si>
  <si>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</si>
  <si>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</si>
  <si>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</si>
  <si>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</si>
  <si>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</si>
  <si>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</si>
  <si>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</si>
  <si>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</si>
  <si>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</si>
  <si>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</si>
  <si>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</si>
  <si>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</si>
  <si>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</si>
  <si>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</si>
  <si>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</si>
  <si>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</si>
  <si>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</si>
  <si>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</si>
  <si>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</si>
  <si>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</si>
  <si>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</si>
  <si>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</si>
  <si>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</si>
  <si>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</si>
  <si>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</si>
  <si>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</si>
  <si>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</si>
  <si>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</si>
  <si>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</si>
  <si>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</si>
  <si>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</si>
  <si>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</si>
  <si>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</si>
  <si>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</si>
  <si>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</si>
  <si>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</si>
  <si>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</si>
  <si>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</si>
  <si>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</si>
  <si>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</si>
  <si>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</si>
  <si>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</si>
  <si>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</si>
  <si>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</si>
  <si>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</si>
  <si>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</si>
  <si>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</si>
  <si>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</si>
  <si>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</si>
  <si>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</si>
  <si>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</si>
  <si>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</si>
  <si>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</si>
  <si>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</si>
  <si>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</si>
  <si>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</si>
  <si>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</si>
  <si>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</si>
  <si>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</si>
  <si>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</si>
  <si>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</si>
  <si>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</si>
  <si>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</si>
  <si>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</si>
  <si>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</si>
  <si>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</si>
  <si>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</si>
  <si>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</si>
  <si>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</si>
  <si>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</si>
  <si>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</si>
  <si>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</si>
  <si>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</si>
  <si>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</si>
  <si>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</si>
  <si>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</si>
  <si>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</si>
  <si>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</si>
  <si>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</si>
  <si>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</si>
  <si>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</si>
  <si>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</si>
  <si>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</si>
  <si>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</si>
  <si>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</si>
  <si>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</si>
  <si>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</si>
  <si>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</si>
  <si>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</si>
  <si>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</si>
  <si>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</si>
  <si>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</si>
  <si>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</si>
  <si>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</si>
  <si>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</si>
  <si>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</si>
  <si>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</si>
  <si>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</si>
  <si>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</si>
  <si>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</si>
  <si>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</si>
  <si>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</si>
  <si>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</si>
  <si>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</si>
  <si>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</si>
  <si>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</si>
  <si>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</si>
  <si>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</si>
  <si>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</si>
  <si>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</si>
  <si>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</si>
  <si>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</si>
  <si>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</si>
  <si>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</si>
  <si>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</si>
  <si>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</si>
  <si>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</si>
  <si>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</si>
  <si>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</si>
  <si>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</si>
  <si>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</si>
  <si>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</si>
  <si>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</si>
  <si>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</si>
  <si>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</si>
  <si>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</si>
  <si>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</si>
  <si>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</si>
  <si>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</si>
  <si>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</si>
  <si>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</si>
  <si>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</si>
  <si>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</si>
  <si>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</si>
  <si>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</si>
  <si>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</si>
  <si>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</si>
  <si>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</si>
  <si>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</si>
  <si>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</si>
  <si>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</si>
  <si>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</si>
  <si>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</si>
  <si>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</si>
  <si>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</si>
  <si>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</si>
  <si>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</si>
  <si>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</si>
  <si>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</si>
  <si>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</si>
  <si>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</si>
  <si>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</si>
  <si>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</si>
  <si>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</si>
  <si>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</si>
  <si>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</si>
  <si>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</si>
  <si>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</si>
  <si>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</si>
  <si>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</si>
  <si>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</si>
  <si>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</si>
  <si>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</si>
  <si>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</si>
  <si>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</si>
  <si>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</si>
  <si>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</si>
  <si>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</si>
  <si>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</si>
  <si>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</si>
  <si>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</si>
  <si>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</si>
  <si>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</si>
  <si>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</si>
  <si>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</si>
  <si>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</si>
  <si>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</si>
  <si>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</si>
  <si>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</si>
  <si>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</si>
  <si>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</si>
  <si>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</si>
  <si>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</si>
  <si>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</si>
  <si>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</si>
  <si>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</si>
  <si>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</si>
  <si>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</si>
  <si>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</si>
  <si>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</si>
  <si>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</si>
  <si>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</si>
  <si>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</si>
  <si>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</si>
  <si>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</si>
  <si>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</si>
  <si>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</si>
  <si>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</si>
  <si>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</si>
  <si>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</si>
  <si>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</si>
  <si>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</si>
  <si>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</si>
  <si>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</si>
  <si>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</si>
  <si>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</si>
  <si>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</si>
  <si>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</si>
  <si>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</si>
  <si>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</si>
  <si>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</si>
  <si>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</si>
  <si>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</si>
  <si>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</si>
  <si>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</si>
  <si>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</si>
  <si>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</si>
  <si>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</si>
  <si>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</si>
  <si>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</si>
  <si>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</si>
  <si>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</si>
  <si>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</si>
  <si>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</si>
  <si>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</si>
  <si>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</si>
  <si>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</si>
  <si>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</si>
  <si>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</si>
  <si>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</si>
  <si>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</si>
  <si>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</si>
  <si>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</si>
  <si>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</si>
  <si>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</si>
  <si>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</si>
  <si>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</si>
  <si>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</si>
  <si>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</si>
  <si>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</si>
  <si>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</si>
  <si>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</si>
  <si>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</si>
  <si>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</si>
  <si>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</si>
  <si>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</si>
  <si>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</si>
  <si>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</si>
  <si>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</si>
  <si>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</si>
  <si>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</si>
  <si>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</si>
  <si>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</si>
  <si>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</si>
  <si>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</si>
  <si>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</si>
  <si>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</si>
  <si>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</si>
  <si>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</si>
  <si>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</si>
  <si>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</si>
  <si>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</si>
  <si>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</si>
  <si>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</si>
  <si>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</si>
  <si>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</si>
  <si>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</si>
  <si>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</si>
  <si>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</si>
  <si>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</si>
  <si>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</si>
  <si>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</si>
  <si>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</si>
  <si>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</si>
  <si>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</si>
  <si>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</si>
  <si>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</si>
  <si>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</si>
  <si>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</si>
  <si>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</si>
  <si>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</si>
  <si>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</si>
  <si>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</si>
  <si>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</si>
  <si>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</si>
  <si>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</si>
  <si>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</si>
  <si>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</si>
  <si>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</si>
  <si>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</si>
  <si>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</si>
  <si>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</si>
  <si>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</si>
  <si>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</si>
  <si>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</si>
  <si>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</si>
  <si>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</si>
  <si>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</si>
  <si>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</si>
  <si>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</si>
  <si>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</si>
  <si>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</si>
  <si>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</si>
  <si>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</si>
  <si>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</si>
  <si>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</si>
  <si>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</si>
  <si>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</si>
  <si>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</si>
  <si>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</si>
  <si>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</si>
  <si>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</si>
  <si>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</si>
  <si>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</si>
  <si>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</si>
  <si>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</si>
  <si>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</si>
  <si>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</si>
  <si>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</si>
  <si>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</si>
  <si>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</si>
  <si>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</si>
  <si>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</si>
  <si>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</si>
  <si>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</si>
  <si>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</si>
  <si>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</si>
  <si>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</si>
  <si>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</si>
  <si>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</si>
  <si>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</si>
  <si>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</si>
  <si>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</si>
  <si>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</si>
  <si>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</si>
  <si>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</si>
  <si>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</si>
  <si>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</si>
  <si>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</si>
  <si>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</si>
  <si>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</si>
  <si>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</si>
  <si>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</si>
  <si>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</si>
  <si>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</si>
  <si>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</si>
  <si>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</si>
  <si>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</si>
  <si>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</si>
  <si>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</si>
  <si>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</si>
  <si>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</si>
  <si>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</si>
  <si>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</si>
  <si>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</si>
  <si>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</si>
  <si>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</si>
  <si>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</si>
  <si>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</si>
  <si>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</si>
  <si>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</si>
  <si>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</si>
  <si>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</si>
  <si>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</si>
  <si>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</si>
  <si>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</si>
  <si>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</si>
  <si>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</si>
  <si>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</si>
  <si>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</si>
  <si>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</si>
  <si>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</si>
  <si>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</si>
  <si>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</si>
  <si>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</si>
  <si>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</si>
  <si>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</si>
  <si>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</si>
  <si>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</si>
  <si>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</si>
  <si>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</si>
  <si>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</si>
  <si>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</si>
  <si>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</si>
  <si>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</si>
  <si>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</si>
  <si>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</si>
  <si>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</si>
  <si>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</si>
  <si>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</si>
  <si>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</si>
  <si>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</si>
  <si>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</si>
  <si>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</si>
  <si>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</si>
  <si>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</si>
  <si>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</si>
  <si>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</si>
  <si>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</si>
  <si>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</si>
  <si>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</si>
  <si>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</si>
  <si>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</si>
  <si>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</si>
  <si>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</si>
  <si>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</si>
  <si>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</si>
  <si>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</si>
  <si>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</si>
  <si>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</si>
  <si>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</si>
  <si>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</si>
  <si>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</si>
  <si>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</si>
  <si>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</si>
  <si>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</si>
  <si>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</si>
  <si>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</si>
  <si>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</si>
  <si>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</si>
  <si>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</si>
  <si>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</si>
  <si>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</si>
  <si>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</si>
  <si>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</si>
  <si>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</si>
  <si>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</si>
  <si>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</si>
  <si>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</si>
  <si>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</si>
  <si>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</si>
  <si>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</si>
  <si>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</si>
  <si>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</si>
  <si>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</si>
  <si>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</si>
  <si>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</si>
  <si>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</si>
  <si>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</si>
  <si>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</si>
  <si>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</si>
  <si>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</si>
  <si>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</si>
  <si>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</si>
  <si>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</si>
  <si>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</si>
  <si>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</si>
  <si>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</si>
  <si>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</si>
  <si>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</si>
  <si>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</si>
  <si>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</si>
  <si>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</si>
  <si>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</si>
  <si>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</si>
  <si>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</si>
  <si>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</si>
  <si>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</si>
  <si>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</si>
  <si>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</si>
  <si>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</si>
  <si>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</si>
  <si>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</si>
  <si>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</si>
  <si>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</si>
  <si>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</si>
  <si>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</si>
  <si>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</si>
  <si>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</si>
  <si>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</si>
  <si>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</si>
  <si>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</si>
  <si>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</si>
  <si>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</si>
  <si>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</si>
  <si>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</si>
  <si>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</si>
  <si>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</si>
  <si>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</si>
  <si>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</si>
  <si>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</si>
  <si>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</si>
  <si>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</si>
  <si>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</si>
  <si>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</si>
  <si>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</si>
  <si>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</si>
  <si>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</si>
  <si>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</si>
  <si>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</si>
  <si>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</si>
  <si>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</si>
  <si>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</si>
  <si>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</si>
  <si>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</si>
  <si>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</si>
  <si>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</si>
  <si>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</si>
  <si>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</si>
  <si>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</si>
  <si>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</si>
  <si>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</si>
  <si>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</si>
  <si>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</si>
  <si>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</si>
  <si>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</si>
  <si>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</si>
  <si>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</si>
  <si>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</si>
  <si>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</si>
  <si>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</si>
  <si>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</si>
  <si>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</si>
  <si>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</si>
  <si>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</si>
  <si>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</si>
  <si>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</si>
  <si>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</si>
  <si>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</si>
  <si>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</si>
  <si>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</si>
  <si>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</si>
  <si>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</si>
  <si>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</si>
  <si>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</si>
  <si>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</si>
  <si>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</si>
  <si>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</si>
  <si>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</si>
  <si>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</si>
  <si>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</si>
  <si>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</si>
  <si>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</si>
  <si>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</si>
  <si>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</si>
  <si>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</si>
  <si>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</si>
  <si>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</si>
  <si>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</si>
  <si>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</si>
  <si>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</si>
  <si>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</si>
  <si>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</si>
  <si>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</si>
  <si>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</si>
  <si>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</si>
  <si>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</si>
  <si>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</si>
  <si>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</si>
  <si>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</si>
  <si>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</si>
  <si>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</si>
  <si>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</si>
  <si>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</si>
  <si>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</si>
  <si>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</si>
  <si>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</si>
  <si>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</si>
  <si>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</si>
  <si>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</si>
  <si>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</si>
  <si>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</si>
  <si>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</si>
  <si>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</si>
  <si>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</si>
  <si>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</si>
  <si>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</si>
  <si>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</si>
  <si>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</si>
  <si>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</si>
  <si>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</si>
  <si>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</si>
  <si>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</si>
  <si>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</si>
  <si>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</si>
  <si>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</si>
  <si>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</si>
  <si>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</si>
  <si>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</si>
  <si>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</si>
  <si>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</si>
  <si>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</si>
  <si>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</si>
  <si>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</si>
  <si>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</si>
  <si>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</si>
  <si>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</si>
  <si>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</si>
  <si>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</si>
  <si>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</si>
  <si>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</si>
  <si>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</si>
  <si>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</si>
  <si>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</si>
  <si>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</si>
  <si>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</si>
  <si>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</si>
  <si>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</si>
  <si>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</si>
  <si>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</si>
  <si>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</si>
  <si>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</si>
  <si>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</si>
  <si>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</si>
  <si>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</si>
  <si>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</si>
  <si>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</si>
  <si>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</si>
  <si>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</si>
  <si>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</si>
  <si>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</si>
  <si>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</si>
  <si>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</si>
  <si>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</si>
  <si>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</si>
  <si>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</si>
  <si>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</si>
  <si>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</si>
  <si>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</si>
  <si>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</si>
  <si>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</si>
  <si>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</si>
  <si>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</si>
  <si>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</si>
  <si>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</si>
  <si>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</si>
  <si>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</si>
  <si>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</si>
  <si>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</si>
  <si>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</si>
  <si>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</si>
  <si>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</si>
  <si>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</si>
  <si>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</si>
  <si>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</si>
  <si>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</si>
  <si>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</si>
  <si>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</si>
  <si>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</si>
  <si>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</si>
  <si>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</si>
  <si>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</si>
  <si>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</si>
  <si>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</si>
  <si>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</si>
  <si>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</si>
  <si>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</si>
  <si>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</si>
  <si>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</si>
  <si>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</si>
  <si>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</si>
  <si>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</si>
  <si>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</si>
  <si>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</si>
  <si>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</si>
  <si>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</si>
  <si>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</si>
  <si>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</si>
  <si>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</si>
  <si>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</si>
  <si>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</si>
  <si>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</si>
  <si>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</si>
  <si>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</si>
  <si>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</si>
  <si>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</si>
  <si>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</si>
  <si>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</si>
  <si>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</si>
  <si>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</si>
  <si>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</si>
  <si>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</si>
  <si>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</si>
  <si>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</si>
  <si>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</si>
  <si>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</si>
  <si>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</si>
  <si>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</si>
  <si>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</si>
  <si>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</si>
  <si>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</si>
  <si>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</si>
  <si>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</si>
  <si>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</si>
  <si>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</si>
  <si>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</si>
  <si>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</si>
  <si>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</si>
  <si>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</si>
  <si>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</si>
  <si>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</si>
  <si>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</si>
  <si>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</si>
  <si>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</si>
  <si>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</si>
  <si>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</si>
  <si>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</si>
  <si>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</si>
  <si>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</si>
  <si>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</si>
  <si>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</si>
  <si>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</si>
  <si>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</si>
  <si>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</si>
  <si>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</si>
  <si>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</si>
  <si>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</si>
  <si>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</si>
  <si>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</si>
  <si>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</si>
  <si>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</si>
  <si>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</si>
  <si>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</si>
  <si>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</si>
  <si>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</si>
  <si>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</si>
  <si>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</si>
  <si>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</si>
  <si>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</si>
  <si>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</si>
  <si>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</si>
  <si>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</si>
  <si>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</si>
  <si>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</si>
  <si>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</si>
  <si>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</si>
  <si>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</si>
  <si>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</si>
  <si>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</si>
  <si>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</si>
  <si>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</si>
  <si>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</si>
  <si>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</si>
  <si>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</si>
  <si>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</si>
  <si>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</si>
  <si>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</si>
  <si>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</si>
  <si>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</si>
  <si>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</si>
  <si>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</si>
  <si>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</si>
  <si>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</si>
  <si>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</si>
  <si>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</si>
  <si>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</si>
  <si>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</si>
  <si>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</si>
  <si>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</si>
  <si>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</si>
  <si>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</si>
  <si>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</si>
  <si>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</si>
  <si>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</si>
  <si>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</si>
  <si>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</si>
  <si>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</si>
  <si>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</si>
  <si>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</si>
  <si>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</si>
  <si>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</si>
  <si>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</si>
  <si>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</si>
  <si>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</si>
  <si>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</si>
  <si>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</si>
  <si>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</si>
  <si>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</si>
  <si>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</si>
  <si>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</si>
  <si>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</si>
  <si>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</si>
  <si>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</si>
  <si>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</si>
  <si>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</si>
  <si>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</si>
  <si>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</si>
  <si>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</si>
  <si>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</si>
  <si>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</si>
  <si>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</si>
  <si>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</si>
  <si>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</si>
  <si>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</si>
  <si>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</si>
  <si>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</si>
  <si>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</si>
  <si>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</si>
  <si>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</si>
  <si>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</si>
  <si>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</si>
  <si>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</si>
  <si>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</si>
  <si>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</si>
  <si>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</si>
  <si>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</si>
  <si>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</si>
  <si>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</si>
  <si>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</si>
  <si>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</si>
  <si>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</si>
  <si>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</si>
  <si>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</si>
  <si>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</si>
  <si>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</si>
  <si>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</si>
  <si>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</si>
  <si>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</si>
  <si>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</si>
  <si>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</si>
  <si>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</si>
  <si>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</si>
  <si>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</si>
  <si>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</si>
  <si>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</si>
  <si>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</si>
  <si>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</si>
  <si>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</si>
  <si>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</si>
  <si>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</si>
  <si>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</si>
  <si>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</si>
  <si>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</si>
  <si>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</si>
  <si>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</si>
  <si>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</si>
  <si>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</si>
  <si>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</si>
  <si>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</si>
  <si>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</si>
  <si>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</si>
  <si>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</si>
  <si>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</si>
  <si>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</si>
  <si>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</si>
  <si>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</si>
  <si>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</si>
  <si>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</si>
  <si>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</si>
  <si>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</si>
  <si>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</si>
  <si>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</si>
  <si>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</si>
  <si>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</si>
  <si>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</si>
  <si>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</si>
  <si>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</si>
  <si>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</si>
  <si>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</si>
  <si>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</si>
  <si>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</si>
  <si>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</si>
  <si>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</si>
  <si>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</si>
  <si>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</si>
  <si>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</si>
  <si>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</si>
  <si>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</si>
  <si>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</si>
  <si>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</si>
  <si>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</si>
  <si>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</si>
  <si>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</si>
  <si>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</si>
  <si>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</si>
  <si>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</si>
  <si>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</si>
  <si>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</si>
  <si>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</si>
  <si>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</si>
  <si>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</si>
  <si>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</si>
  <si>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</si>
  <si>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</si>
  <si>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</si>
  <si>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</si>
  <si>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</si>
  <si>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</si>
  <si>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</si>
  <si>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</si>
  <si>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</si>
  <si>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</si>
  <si>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</si>
  <si>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</si>
  <si>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</si>
  <si>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</si>
  <si>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</si>
  <si>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</si>
  <si>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</si>
  <si>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</si>
  <si>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</si>
  <si>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</si>
  <si>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</si>
  <si>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</si>
  <si>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</si>
  <si>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</si>
  <si>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</si>
  <si>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</si>
  <si>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</si>
  <si>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</si>
  <si>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</si>
  <si>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</si>
  <si>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</si>
  <si>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</si>
  <si>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</si>
  <si>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</si>
  <si>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</si>
  <si>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</si>
  <si>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</si>
  <si>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</si>
  <si>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</si>
  <si>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</si>
  <si>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</si>
  <si>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</si>
  <si>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</si>
  <si>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</si>
  <si>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</si>
  <si>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</si>
  <si>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</si>
  <si>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</si>
  <si>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</si>
  <si>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</si>
  <si>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</si>
  <si>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</si>
  <si>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</si>
  <si>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</si>
  <si>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</si>
  <si>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</si>
  <si>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</si>
  <si>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</si>
  <si>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</si>
  <si>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</si>
  <si>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</si>
  <si>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</si>
  <si>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</si>
  <si>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</si>
  <si>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</si>
  <si>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</si>
  <si>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</si>
  <si>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</si>
  <si>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</si>
  <si>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</si>
  <si>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</si>
  <si>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</si>
  <si>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</si>
  <si>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</si>
  <si>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</si>
  <si>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</si>
  <si>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</si>
  <si>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</si>
  <si>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</si>
  <si>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</si>
  <si>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</si>
  <si>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</si>
  <si>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</si>
  <si>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</si>
  <si>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</si>
  <si>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</si>
  <si>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</si>
  <si>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</si>
  <si>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</si>
  <si>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</si>
  <si>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</si>
  <si>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</si>
  <si>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</si>
  <si>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</si>
  <si>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</si>
  <si>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</si>
  <si>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</si>
  <si>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</si>
  <si>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</si>
  <si>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</si>
  <si>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</si>
  <si>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</si>
  <si>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</si>
  <si>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</si>
  <si>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</si>
  <si>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</si>
  <si>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</si>
  <si>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</si>
  <si>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</si>
  <si>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</si>
  <si>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</si>
  <si>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</si>
  <si>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</si>
  <si>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</si>
  <si>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</si>
  <si>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</si>
  <si>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</si>
  <si>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</si>
  <si>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</si>
  <si>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</si>
  <si>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</si>
  <si>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</si>
  <si>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</si>
  <si>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</si>
  <si>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</si>
  <si>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</si>
  <si>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</si>
  <si>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</si>
  <si>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</si>
  <si>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</si>
  <si>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</si>
  <si>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</si>
  <si>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</si>
  <si>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</si>
  <si>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</si>
  <si>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</si>
  <si>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</si>
  <si>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</si>
  <si>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</si>
  <si>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</si>
  <si>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</si>
  <si>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</si>
  <si>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</si>
  <si>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</si>
  <si>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</si>
  <si>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</si>
  <si>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</si>
  <si>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</si>
  <si>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</si>
  <si>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</si>
  <si>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</si>
  <si>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</si>
  <si>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</si>
  <si>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</si>
  <si>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</si>
  <si>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</si>
  <si>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</si>
  <si>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</si>
  <si>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</si>
  <si>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</si>
  <si>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</si>
  <si>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</si>
  <si>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</si>
  <si>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</si>
  <si>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</si>
  <si>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</si>
  <si>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</si>
  <si>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</si>
  <si>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</si>
  <si>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</si>
  <si>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</si>
  <si>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</si>
  <si>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</si>
  <si>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</si>
  <si>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</si>
  <si>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</si>
  <si>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</si>
  <si>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</si>
  <si>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</si>
  <si>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</si>
  <si>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</si>
  <si>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</si>
  <si>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</si>
  <si>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</si>
  <si>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</si>
  <si>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</si>
  <si>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</si>
  <si>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</si>
  <si>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</si>
  <si>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</si>
  <si>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</si>
  <si>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</si>
  <si>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</si>
  <si>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</si>
  <si>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</si>
  <si>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</si>
  <si>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</si>
  <si>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</si>
  <si>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</si>
  <si>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</si>
  <si>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</si>
  <si>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</si>
  <si>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</si>
  <si>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</si>
  <si>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</si>
  <si>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</si>
  <si>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</si>
  <si>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</si>
  <si>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</si>
  <si>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</si>
  <si>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</si>
  <si>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</si>
  <si>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</si>
  <si>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</si>
  <si>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</si>
  <si>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</si>
  <si>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</si>
  <si>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</si>
  <si>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</si>
  <si>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</si>
  <si>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</si>
  <si>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</si>
  <si>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</si>
  <si>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</si>
  <si>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</si>
  <si>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</si>
  <si>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</si>
  <si>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</si>
  <si>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</si>
  <si>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</si>
  <si>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</si>
  <si>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</si>
  <si>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</si>
  <si>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</si>
  <si>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</si>
  <si>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</si>
  <si>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</si>
  <si>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</si>
  <si>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</si>
  <si>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</si>
  <si>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</si>
  <si>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</si>
  <si>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</si>
  <si>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</si>
  <si>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</si>
  <si>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</si>
  <si>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</si>
  <si>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</si>
  <si>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</si>
  <si>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</si>
  <si>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</si>
  <si>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</si>
  <si>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</si>
  <si>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</si>
  <si>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</si>
  <si>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</si>
  <si>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</si>
  <si>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</si>
  <si>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</si>
  <si>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</si>
  <si>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</si>
  <si>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</si>
  <si>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</si>
  <si>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</si>
  <si>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</si>
  <si>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</si>
  <si>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</si>
  <si>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</si>
  <si>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</si>
  <si>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</si>
  <si>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</si>
  <si>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</si>
  <si>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</si>
  <si>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</si>
  <si>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</si>
  <si>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</si>
  <si>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</si>
  <si>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</si>
  <si>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</si>
  <si>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</si>
  <si>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</si>
  <si>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</si>
  <si>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</si>
  <si>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</si>
  <si>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</si>
  <si>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</si>
  <si>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</si>
  <si>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</si>
  <si>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</si>
  <si>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</si>
  <si>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</si>
  <si>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</si>
  <si>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</si>
  <si>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</si>
  <si>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</si>
  <si>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</si>
  <si>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</si>
  <si>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</si>
  <si>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</si>
  <si>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</si>
  <si>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</si>
  <si>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</si>
  <si>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</si>
  <si>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</si>
  <si>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</si>
  <si>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</si>
  <si>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</si>
  <si>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</si>
  <si>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</si>
  <si>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</si>
  <si>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</si>
  <si>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</si>
  <si>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</si>
  <si>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</si>
  <si>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</si>
  <si>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</si>
  <si>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</si>
  <si>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</si>
  <si>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</si>
  <si>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</si>
  <si>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</si>
  <si>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</si>
  <si>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</si>
  <si>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</si>
  <si>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</si>
  <si>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</si>
  <si>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</si>
  <si>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</si>
  <si>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</si>
  <si>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</si>
  <si>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</si>
  <si>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</si>
  <si>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</si>
  <si>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</si>
  <si>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</si>
  <si>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</si>
  <si>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</si>
  <si>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</si>
  <si>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</si>
  <si>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</si>
  <si>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</si>
  <si>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</si>
  <si>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</si>
  <si>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</si>
  <si>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</si>
  <si>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</si>
  <si>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</si>
  <si>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</si>
  <si>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</si>
  <si>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</si>
  <si>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</si>
  <si>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</si>
  <si>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</si>
  <si>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</si>
  <si>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</si>
  <si>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</si>
  <si>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</si>
  <si>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</si>
  <si>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</si>
  <si>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</si>
  <si>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</si>
  <si>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</si>
  <si>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</si>
  <si>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</si>
  <si>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</si>
  <si>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</si>
  <si>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</si>
  <si>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</si>
  <si>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</si>
  <si>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</si>
  <si>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</si>
  <si>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</si>
  <si>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</si>
  <si>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</si>
  <si>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</si>
  <si>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</si>
  <si>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</si>
  <si>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</si>
  <si>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</si>
  <si>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</si>
  <si>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</si>
  <si>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</si>
  <si>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</si>
  <si>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</si>
  <si>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</si>
  <si>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</si>
  <si>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</si>
  <si>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</si>
  <si>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</si>
  <si>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</si>
  <si>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</si>
  <si>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</si>
  <si>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</si>
  <si>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</si>
  <si>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</si>
  <si>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</si>
  <si>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</si>
  <si>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</si>
  <si>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</si>
  <si>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</si>
  <si>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</si>
  <si>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</si>
  <si>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</si>
  <si>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</si>
  <si>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</si>
  <si>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</si>
  <si>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</si>
  <si>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</si>
  <si>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</si>
  <si>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</si>
  <si>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</si>
  <si>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</si>
  <si>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</si>
  <si>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</si>
  <si>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</si>
  <si>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</si>
  <si>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</si>
  <si>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</si>
  <si>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</si>
  <si>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</si>
  <si>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</si>
  <si>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</si>
  <si>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</si>
  <si>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</si>
  <si>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</si>
  <si>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</si>
  <si>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</si>
  <si>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</si>
  <si>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</si>
  <si>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</si>
  <si>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</si>
  <si>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</si>
  <si>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</si>
  <si>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</si>
  <si>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</si>
  <si>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</si>
  <si>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</si>
  <si>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</si>
  <si>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</si>
  <si>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</si>
  <si>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</si>
  <si>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</si>
  <si>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</si>
  <si>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</si>
  <si>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</si>
  <si>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</si>
  <si>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</si>
  <si>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</si>
  <si>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</si>
  <si>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</si>
  <si>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</si>
  <si>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</si>
  <si>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</si>
  <si>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</si>
  <si>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</si>
  <si>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</si>
  <si>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</si>
  <si>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</si>
  <si>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</si>
  <si>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</si>
  <si>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</si>
  <si>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</si>
  <si>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</si>
  <si>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</si>
  <si>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</si>
  <si>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</si>
  <si>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</si>
  <si>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</si>
  <si>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</si>
  <si>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</si>
  <si>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</si>
  <si>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</si>
  <si>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</si>
  <si>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</si>
  <si>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</si>
  <si>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</si>
  <si>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</si>
  <si>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</si>
  <si>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</si>
  <si>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</si>
  <si>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</si>
  <si>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</si>
  <si>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</si>
  <si>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</si>
  <si>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</si>
  <si>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</si>
  <si>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</si>
  <si>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</si>
  <si>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</si>
  <si>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</si>
  <si>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</si>
  <si>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</si>
  <si>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</si>
  <si>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</si>
  <si>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</si>
  <si>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</si>
  <si>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</si>
  <si>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</si>
  <si>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</si>
  <si>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</si>
  <si>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</si>
  <si>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</si>
  <si>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</si>
  <si>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</si>
  <si>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</si>
  <si>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</si>
  <si>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</si>
  <si>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</si>
  <si>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</si>
  <si>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</si>
  <si>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</si>
  <si>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</si>
  <si>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</si>
  <si>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</si>
  <si>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</si>
  <si>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</si>
  <si>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</si>
  <si>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</si>
  <si>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</si>
  <si>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</si>
  <si>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</si>
  <si>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</si>
  <si>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</si>
  <si>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</si>
  <si>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</si>
  <si>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</si>
  <si>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</si>
  <si>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</si>
  <si>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</si>
  <si>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</si>
  <si>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</si>
  <si>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</si>
  <si>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</si>
  <si>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</si>
  <si>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</si>
  <si>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</si>
  <si>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</si>
  <si>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</si>
  <si>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</si>
  <si>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</si>
  <si>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</si>
  <si>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</si>
  <si>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</si>
  <si>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</si>
  <si>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</si>
  <si>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</si>
  <si>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</si>
  <si>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</si>
  <si>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</si>
  <si>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</si>
  <si>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</si>
  <si>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</si>
  <si>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</si>
  <si>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</si>
  <si>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</si>
  <si>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</si>
  <si>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</si>
  <si>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</si>
  <si>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</si>
  <si>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</si>
  <si>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</si>
  <si>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</si>
  <si>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</si>
  <si>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</si>
  <si>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</si>
  <si>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</si>
  <si>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</si>
  <si>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</si>
  <si>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</si>
  <si>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</si>
  <si>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</si>
  <si>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</si>
  <si>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</si>
  <si>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</si>
  <si>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</si>
  <si>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</si>
  <si>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</si>
  <si>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</si>
  <si>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</si>
  <si>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</si>
  <si>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</si>
  <si>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</si>
  <si>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</si>
  <si>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</si>
  <si>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</si>
  <si>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</si>
  <si>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</si>
  <si>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</si>
  <si>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</si>
  <si>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</si>
  <si>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</si>
  <si>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</si>
  <si>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</si>
  <si>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</si>
  <si>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</si>
  <si>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</si>
  <si>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</si>
  <si>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</si>
  <si>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</si>
  <si>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</si>
  <si>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</si>
  <si>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</si>
  <si>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</si>
  <si>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</si>
  <si>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</si>
  <si>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</si>
  <si>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</si>
  <si>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</si>
  <si>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</si>
  <si>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</si>
  <si>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</si>
  <si>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</si>
  <si>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</si>
  <si>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</si>
  <si>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</si>
  <si>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</si>
  <si>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</si>
  <si>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</si>
  <si>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</si>
  <si>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</si>
  <si>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</si>
  <si>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</si>
  <si>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</si>
  <si>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</si>
  <si>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</si>
  <si>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</si>
  <si>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</si>
  <si>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</si>
  <si>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</si>
  <si>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</si>
  <si>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</si>
  <si>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</si>
  <si>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</si>
  <si>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</si>
  <si>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</si>
  <si>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</si>
  <si>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</si>
  <si>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</si>
  <si>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</si>
  <si>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</si>
  <si>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</si>
  <si>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</si>
  <si>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</si>
  <si>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</si>
  <si>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</si>
  <si>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</si>
  <si>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</si>
  <si>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</si>
  <si>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</si>
  <si>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</si>
  <si>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</si>
  <si>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</si>
  <si>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</si>
  <si>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</si>
  <si>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</si>
  <si>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</si>
  <si>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</si>
  <si>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</si>
  <si>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</si>
  <si>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</si>
  <si>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</si>
  <si>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</si>
  <si>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</si>
  <si>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</si>
  <si>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</si>
  <si>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</si>
  <si>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</si>
  <si>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</si>
  <si>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</si>
  <si>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</si>
  <si>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</si>
  <si>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</si>
  <si>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</si>
  <si>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</si>
  <si>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</si>
  <si>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</si>
  <si>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</si>
  <si>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</si>
  <si>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</si>
  <si>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</si>
  <si>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</si>
  <si>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</si>
  <si>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</si>
  <si>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</si>
  <si>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</si>
  <si>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</si>
  <si>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</si>
  <si>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</si>
  <si>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</si>
  <si>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</si>
  <si>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</si>
  <si>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</si>
  <si>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</si>
  <si>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</si>
  <si>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</si>
  <si>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</si>
  <si>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</si>
  <si>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</si>
  <si>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</si>
  <si>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</si>
  <si>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</si>
  <si>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</si>
  <si>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</si>
  <si>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</si>
  <si>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</si>
  <si>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</si>
  <si>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</si>
  <si>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</si>
  <si>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</si>
  <si>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</si>
  <si>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</si>
  <si>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</si>
  <si>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</si>
  <si>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</si>
  <si>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</si>
  <si>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</si>
  <si>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</si>
  <si>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</si>
  <si>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</si>
  <si>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</si>
  <si>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</si>
  <si>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</si>
  <si>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</si>
  <si>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</si>
  <si>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</si>
  <si>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</si>
  <si>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</si>
  <si>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</si>
  <si>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</si>
  <si>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</si>
  <si>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</si>
  <si>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</si>
  <si>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</si>
  <si>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</si>
  <si>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</si>
  <si>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</si>
  <si>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</si>
  <si>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</si>
  <si>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</si>
  <si>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</si>
  <si>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</si>
  <si>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</si>
  <si>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</si>
  <si>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</si>
  <si>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</si>
  <si>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</si>
  <si>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</si>
  <si>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</si>
  <si>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</si>
  <si>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</si>
  <si>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</si>
  <si>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</si>
  <si>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</si>
  <si>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</si>
  <si>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</si>
  <si>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</si>
  <si>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</si>
  <si>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</si>
  <si>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</si>
  <si>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</si>
  <si>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</si>
  <si>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</si>
  <si>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</si>
  <si>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</si>
  <si>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</si>
  <si>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</si>
  <si>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</si>
  <si>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</si>
  <si>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</si>
  <si>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</si>
  <si>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</si>
  <si>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</si>
  <si>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</si>
  <si>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</si>
  <si>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</si>
  <si>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</si>
  <si>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</si>
  <si>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</si>
  <si>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</si>
  <si>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</si>
  <si>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</si>
  <si>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</si>
  <si>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</si>
  <si>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</si>
  <si>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</si>
  <si>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</si>
  <si>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</si>
  <si>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</si>
  <si>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</si>
  <si>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</si>
  <si>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</si>
  <si>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</si>
  <si>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</si>
  <si>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</si>
  <si>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</si>
  <si>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</si>
  <si>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</si>
  <si>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</si>
  <si>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</si>
  <si>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</si>
  <si>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</si>
  <si>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</si>
  <si>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</si>
  <si>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</si>
  <si>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</si>
  <si>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</si>
  <si>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</si>
  <si>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</si>
  <si>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</si>
  <si>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</si>
  <si>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</si>
  <si>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</si>
  <si>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</si>
  <si>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</si>
  <si>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</si>
  <si>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</si>
  <si>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</si>
  <si>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</si>
  <si>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</si>
  <si>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</si>
  <si>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</si>
  <si>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</si>
  <si>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</si>
  <si>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</si>
  <si>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</si>
  <si>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</si>
  <si>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</si>
  <si>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</si>
  <si>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</si>
  <si>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</si>
  <si>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</si>
  <si>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</si>
  <si>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</si>
  <si>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</si>
  <si>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</si>
  <si>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</si>
  <si>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</si>
  <si>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</si>
  <si>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</si>
  <si>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</si>
  <si>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</si>
  <si>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</si>
  <si>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</si>
  <si>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</si>
  <si>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</si>
  <si>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</si>
  <si>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</si>
  <si>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</si>
  <si>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</si>
  <si>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</si>
  <si>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</si>
  <si>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</si>
  <si>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</si>
  <si>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</si>
  <si>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</si>
  <si>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</si>
  <si>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</si>
  <si>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</si>
  <si>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</si>
  <si>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</si>
  <si>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</si>
  <si>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</si>
  <si>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</si>
  <si>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</si>
  <si>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</si>
  <si>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</si>
  <si>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</si>
  <si>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</si>
  <si>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</si>
  <si>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</si>
  <si>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</si>
  <si>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</si>
  <si>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</si>
  <si>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</si>
  <si>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</si>
  <si>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</si>
  <si>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</si>
  <si>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</si>
  <si>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</si>
  <si>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</si>
  <si>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</si>
  <si>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</si>
  <si>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</si>
  <si>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</si>
  <si>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</si>
  <si>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</si>
  <si>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</si>
  <si>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</si>
  <si>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</si>
  <si>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</si>
  <si>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</si>
  <si>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</si>
  <si>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</si>
  <si>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</si>
  <si>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</si>
  <si>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</si>
  <si>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</si>
  <si>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</si>
  <si>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</si>
  <si>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</si>
  <si>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</si>
  <si>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</si>
  <si>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</si>
  <si>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</si>
  <si>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</si>
  <si>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</si>
  <si>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</si>
  <si>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</si>
  <si>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</si>
  <si>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</si>
  <si>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</si>
  <si>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</si>
  <si>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</si>
  <si>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</si>
  <si>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</si>
  <si>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</si>
  <si>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</si>
  <si>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</si>
  <si>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</si>
  <si>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</si>
  <si>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</si>
  <si>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</si>
  <si>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</si>
  <si>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</si>
  <si>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</si>
  <si>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</si>
  <si>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</si>
  <si>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</si>
  <si>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</si>
  <si>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</si>
  <si>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</si>
  <si>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</si>
  <si>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</si>
  <si>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</si>
  <si>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</si>
  <si>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</si>
  <si>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</si>
  <si>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</si>
  <si>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</si>
  <si>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</si>
  <si>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</si>
  <si>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</si>
  <si>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</si>
  <si>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</si>
  <si>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</si>
  <si>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</si>
  <si>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</si>
  <si>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</si>
  <si>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</si>
  <si>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</si>
  <si>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</si>
  <si>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</si>
  <si>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</si>
  <si>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</si>
  <si>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</si>
  <si>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</si>
  <si>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</si>
  <si>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</si>
  <si>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</si>
  <si>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</si>
  <si>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</si>
  <si>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</si>
  <si>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</si>
  <si>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</si>
  <si>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</si>
  <si>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</si>
  <si>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</si>
  <si>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</si>
  <si>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</si>
  <si>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</si>
  <si>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</si>
  <si>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</si>
  <si>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</si>
  <si>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</si>
  <si>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</si>
  <si>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</si>
  <si>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</si>
  <si>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</si>
  <si>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</si>
  <si>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</si>
  <si>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</si>
  <si>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</si>
  <si>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</si>
  <si>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</si>
  <si>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</si>
  <si>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</si>
  <si>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</si>
  <si>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</si>
  <si>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</si>
  <si>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</si>
  <si>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</si>
  <si>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</si>
  <si>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</si>
  <si>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</si>
  <si>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</si>
  <si>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</si>
  <si>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</si>
  <si>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</si>
  <si>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</si>
  <si>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</si>
  <si>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</si>
  <si>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</si>
  <si>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</si>
  <si>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</si>
  <si>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</si>
  <si>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</si>
  <si>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</si>
  <si>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</si>
  <si>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</si>
  <si>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</si>
  <si>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</si>
  <si>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</si>
  <si>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</si>
  <si>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</si>
  <si>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</si>
  <si>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</si>
  <si>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</si>
  <si>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</si>
  <si>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</si>
  <si>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</si>
  <si>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</si>
  <si>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</si>
  <si>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</si>
  <si>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</si>
  <si>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</si>
  <si>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</si>
  <si>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</si>
  <si>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</si>
  <si>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</si>
  <si>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</si>
  <si>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</si>
  <si>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</si>
  <si>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</si>
  <si>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</si>
  <si>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</si>
  <si>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</si>
  <si>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</si>
  <si>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</si>
  <si>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</si>
  <si>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</si>
  <si>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</si>
  <si>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</si>
  <si>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</si>
  <si>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</si>
  <si>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</si>
  <si>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</si>
  <si>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</si>
  <si>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</si>
  <si>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</si>
  <si>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</si>
  <si>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</si>
  <si>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</si>
  <si>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</si>
  <si>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</si>
  <si>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</si>
  <si>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</si>
  <si>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</si>
  <si>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</si>
  <si>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</si>
  <si>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</si>
  <si>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</si>
  <si>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</si>
  <si>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</si>
  <si>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</si>
  <si>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</si>
  <si>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</si>
  <si>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</si>
  <si>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</si>
  <si>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</si>
  <si>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</si>
  <si>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</si>
  <si>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</si>
  <si>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</si>
  <si>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</si>
  <si>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</si>
  <si>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</si>
  <si>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</si>
  <si>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</si>
  <si>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</si>
  <si>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</si>
  <si>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</si>
  <si>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</si>
  <si>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</si>
  <si>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</si>
  <si>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</si>
  <si>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</si>
  <si>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</si>
  <si>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</si>
  <si>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</si>
  <si>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</si>
  <si>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</si>
  <si>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</si>
  <si>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</si>
  <si>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</si>
  <si>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</si>
  <si>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</si>
  <si>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</si>
  <si>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</si>
  <si>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</si>
  <si>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</si>
  <si>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</si>
  <si>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</si>
  <si>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</si>
  <si>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</si>
  <si>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</si>
  <si>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</si>
  <si>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</si>
  <si>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</si>
  <si>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</si>
  <si>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</si>
  <si>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</si>
  <si>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</si>
  <si>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</si>
  <si>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</si>
  <si>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</si>
  <si>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</si>
  <si>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</si>
  <si>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</si>
  <si>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</si>
  <si>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</si>
  <si>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</si>
  <si>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</si>
  <si>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</si>
  <si>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</si>
  <si>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</si>
  <si>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</si>
  <si>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</si>
  <si>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</si>
  <si>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</si>
  <si>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</si>
  <si>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</si>
  <si>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</si>
  <si>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</si>
  <si>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</si>
  <si>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</si>
  <si>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</si>
  <si>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</si>
  <si>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</si>
  <si>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</si>
  <si>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</si>
  <si>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</si>
  <si>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</si>
  <si>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</si>
  <si>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</si>
  <si>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</si>
  <si>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</si>
  <si>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</si>
  <si>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</si>
  <si>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</si>
  <si>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</si>
  <si>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</si>
  <si>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</si>
  <si>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</si>
  <si>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</si>
  <si>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</si>
  <si>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</si>
  <si>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</si>
  <si>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</si>
  <si>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</si>
  <si>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</si>
  <si>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</si>
  <si>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</si>
  <si>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</si>
  <si>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</si>
  <si>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</si>
  <si>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</si>
  <si>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</si>
  <si>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</si>
  <si>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</si>
  <si>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</si>
  <si>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</si>
  <si>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</si>
  <si>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</si>
  <si>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</si>
  <si>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</si>
  <si>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</si>
  <si>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</si>
  <si>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</si>
  <si>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</si>
  <si>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</si>
  <si>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</si>
  <si>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</si>
  <si>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</si>
  <si>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</si>
  <si>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</si>
  <si>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</si>
  <si>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</si>
  <si>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</si>
  <si>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</si>
  <si>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</si>
  <si>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</si>
  <si>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</si>
  <si>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</si>
  <si>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</si>
  <si>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</si>
  <si>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</si>
  <si>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</si>
  <si>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</si>
  <si>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</si>
  <si>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</si>
  <si>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</si>
  <si>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</si>
  <si>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</si>
  <si>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</si>
  <si>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</si>
  <si>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</si>
  <si>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</si>
  <si>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</si>
  <si>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</si>
  <si>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</si>
  <si>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</si>
  <si>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</si>
  <si>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</si>
  <si>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</si>
  <si>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</si>
  <si>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</si>
  <si>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</si>
  <si>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</si>
  <si>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</si>
  <si>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</si>
  <si>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</si>
  <si>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</si>
  <si>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</si>
  <si>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</si>
  <si>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</si>
  <si>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</si>
  <si>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</si>
  <si>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</si>
  <si>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</si>
  <si>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</si>
  <si>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film </t>
  </si>
  <si>
    <t>Sub-Category</t>
  </si>
  <si>
    <t>Category</t>
  </si>
  <si>
    <t>(All)</t>
  </si>
  <si>
    <t>Count of state</t>
  </si>
  <si>
    <t>(Multiple Items)</t>
  </si>
  <si>
    <t>Row Labels</t>
  </si>
  <si>
    <t>Grand Total</t>
  </si>
  <si>
    <t>Column Labels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</si>
  <si>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</si>
  <si>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</si>
  <si>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</si>
  <si>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</si>
  <si>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</si>
  <si>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</si>
  <si>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</si>
  <si>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</si>
  <si>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</si>
  <si>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</si>
  <si>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</si>
  <si>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</si>
  <si>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</si>
  <si>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</si>
  <si>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</si>
  <si>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Created</t>
  </si>
  <si>
    <t>Year Ended</t>
  </si>
  <si>
    <t>Goal</t>
  </si>
  <si>
    <t>Less than 1000</t>
  </si>
  <si>
    <r>
      <t xml:space="preserve">  </t>
    </r>
    <r>
      <rPr>
        <b/>
        <sz val="12"/>
        <color rgb="FF1C464A"/>
        <rFont val="Times New Roman"/>
        <family val="1"/>
      </rPr>
      <t>Number Successful</t>
    </r>
  </si>
  <si>
    <r>
      <t xml:space="preserve">  </t>
    </r>
    <r>
      <rPr>
        <b/>
        <sz val="12"/>
        <color rgb="FF1C464A"/>
        <rFont val="Times New Roman"/>
        <family val="1"/>
      </rPr>
      <t>Number Failed</t>
    </r>
  </si>
  <si>
    <r>
      <t xml:space="preserve">  </t>
    </r>
    <r>
      <rPr>
        <b/>
        <sz val="12"/>
        <color rgb="FF1C464A"/>
        <rFont val="Times New Roman"/>
        <family val="1"/>
      </rPr>
      <t>Number Canceled</t>
    </r>
  </si>
  <si>
    <r>
      <t xml:space="preserve">  T</t>
    </r>
    <r>
      <rPr>
        <b/>
        <sz val="12"/>
        <color rgb="FF1C464A"/>
        <rFont val="Times New Roman"/>
        <family val="1"/>
      </rPr>
      <t>otal Projects</t>
    </r>
  </si>
  <si>
    <r>
      <t xml:space="preserve">  </t>
    </r>
    <r>
      <rPr>
        <b/>
        <sz val="12"/>
        <color rgb="FF1C464A"/>
        <rFont val="Times New Roman"/>
        <family val="1"/>
      </rPr>
      <t>Percentage Successful</t>
    </r>
  </si>
  <si>
    <r>
      <t xml:space="preserve">  </t>
    </r>
    <r>
      <rPr>
        <b/>
        <sz val="12"/>
        <color rgb="FF1C464A"/>
        <rFont val="Times New Roman"/>
        <family val="1"/>
      </rPr>
      <t>Percentage Failed</t>
    </r>
  </si>
  <si>
    <r>
      <t xml:space="preserve">  </t>
    </r>
    <r>
      <rPr>
        <b/>
        <sz val="12"/>
        <color rgb="FF1C464A"/>
        <rFont val="Times New Roman"/>
        <family val="1"/>
      </rPr>
      <t>Percentage Canceled</t>
    </r>
  </si>
  <si>
    <t xml:space="preserve">  1000 to 4999</t>
  </si>
  <si>
    <t xml:space="preserve">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</si>
  <si>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</si>
  <si>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</si>
  <si>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</si>
  <si>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</si>
  <si>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</si>
  <si>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</si>
  <si>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 xml:space="preserve">   40000 to 44999</t>
  </si>
  <si>
    <t xml:space="preserve">   45000 to 49999</t>
  </si>
  <si>
    <t xml:space="preserve">  Greater than or equal to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</si>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</sst>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yyyy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4"/>
      <color rgb="FF2F2F2F"/>
      <name val="Helvetica Neue"/>
      <family val="2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rgb="FF1C464A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3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1" fillId="0" borderId="0" xfId="0" applyFont="1"/>
    <xf numFmtId="2" fontId="5" fillId="0" borderId="0" xfId="0" applyNumberFormat="1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[StarterBook_Final.xlsx]Sub-Category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3-EB41-8878-BD4FED11266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3-EB41-8878-BD4FED11266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3-EB41-8878-BD4FED11266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C3-EB41-8878-BD4FED112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729504"/>
        <c:axId val="1127101728"/>
      </c:barChart>
      <c:catAx>
        <c:axId val="73572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01728"/>
        <c:crosses val="autoZero"/>
        <c:auto val="1"/>
        <c:lblAlgn val="ctr"/>
        <c:lblOffset val="100"/>
        <c:noMultiLvlLbl val="0"/>
      </c:catAx>
      <c:valAx>
        <c:axId val="11271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2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[StarterBook_Final.xlsx]Category 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192473769562924E-2"/>
          <c:y val="2.2008253094910592E-2"/>
          <c:w val="0.79086682557980503"/>
          <c:h val="0.85145988800918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Stats'!$A$5:$A$24</c:f>
              <c:strCache>
                <c:ptCount val="19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games/mobile games</c:v>
                </c:pt>
                <c:pt idx="4">
                  <c:v>games/tabletop games</c:v>
                </c:pt>
                <c:pt idx="5">
                  <c:v>games/video games</c:v>
                </c:pt>
                <c:pt idx="6">
                  <c:v>journalism/audio</c:v>
                </c:pt>
                <c:pt idx="7">
                  <c:v>music/faith</c:v>
                </c:pt>
                <c:pt idx="8">
                  <c:v>music/metal</c:v>
                </c:pt>
                <c:pt idx="9">
                  <c:v>music/rock</c:v>
                </c:pt>
                <c:pt idx="10">
                  <c:v>photography/photobooks</c:v>
                </c:pt>
                <c:pt idx="11">
                  <c:v>publishing/translations</c:v>
                </c:pt>
                <c:pt idx="12">
                  <c:v>technology/hardware</c:v>
                </c:pt>
                <c:pt idx="13">
                  <c:v>technology/space exploration</c:v>
                </c:pt>
                <c:pt idx="14">
                  <c:v>technology/wearables</c:v>
                </c:pt>
                <c:pt idx="15">
                  <c:v>technology/web</c:v>
                </c:pt>
                <c:pt idx="16">
                  <c:v>theater/musical</c:v>
                </c:pt>
                <c:pt idx="17">
                  <c:v>theater/plays</c:v>
                </c:pt>
                <c:pt idx="18">
                  <c:v>theater/spaces</c:v>
                </c:pt>
              </c:strCache>
            </c:strRef>
          </c:cat>
          <c:val>
            <c:numRef>
              <c:f>'Category Stats'!$B$5:$B$24</c:f>
              <c:numCache>
                <c:formatCode>General</c:formatCode>
                <c:ptCount val="19"/>
                <c:pt idx="1">
                  <c:v>1</c:v>
                </c:pt>
                <c:pt idx="6">
                  <c:v>1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57-B04C-9E37-E149C4CDC3B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Stats'!$A$5:$A$24</c:f>
              <c:strCache>
                <c:ptCount val="19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games/mobile games</c:v>
                </c:pt>
                <c:pt idx="4">
                  <c:v>games/tabletop games</c:v>
                </c:pt>
                <c:pt idx="5">
                  <c:v>games/video games</c:v>
                </c:pt>
                <c:pt idx="6">
                  <c:v>journalism/audio</c:v>
                </c:pt>
                <c:pt idx="7">
                  <c:v>music/faith</c:v>
                </c:pt>
                <c:pt idx="8">
                  <c:v>music/metal</c:v>
                </c:pt>
                <c:pt idx="9">
                  <c:v>music/rock</c:v>
                </c:pt>
                <c:pt idx="10">
                  <c:v>photography/photobooks</c:v>
                </c:pt>
                <c:pt idx="11">
                  <c:v>publishing/translations</c:v>
                </c:pt>
                <c:pt idx="12">
                  <c:v>technology/hardware</c:v>
                </c:pt>
                <c:pt idx="13">
                  <c:v>technology/space exploration</c:v>
                </c:pt>
                <c:pt idx="14">
                  <c:v>technology/wearables</c:v>
                </c:pt>
                <c:pt idx="15">
                  <c:v>technology/web</c:v>
                </c:pt>
                <c:pt idx="16">
                  <c:v>theater/musical</c:v>
                </c:pt>
                <c:pt idx="17">
                  <c:v>theater/plays</c:v>
                </c:pt>
                <c:pt idx="18">
                  <c:v>theater/spaces</c:v>
                </c:pt>
              </c:strCache>
            </c:strRef>
          </c:cat>
          <c:val>
            <c:numRef>
              <c:f>'Category Stats'!$C$5:$C$24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5</c:v>
                </c:pt>
                <c:pt idx="7">
                  <c:v>2</c:v>
                </c:pt>
                <c:pt idx="10">
                  <c:v>4</c:v>
                </c:pt>
                <c:pt idx="11">
                  <c:v>5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57-B04C-9E37-E149C4CDC3B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Stats'!$A$5:$A$24</c:f>
              <c:strCache>
                <c:ptCount val="19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games/mobile games</c:v>
                </c:pt>
                <c:pt idx="4">
                  <c:v>games/tabletop games</c:v>
                </c:pt>
                <c:pt idx="5">
                  <c:v>games/video games</c:v>
                </c:pt>
                <c:pt idx="6">
                  <c:v>journalism/audio</c:v>
                </c:pt>
                <c:pt idx="7">
                  <c:v>music/faith</c:v>
                </c:pt>
                <c:pt idx="8">
                  <c:v>music/metal</c:v>
                </c:pt>
                <c:pt idx="9">
                  <c:v>music/rock</c:v>
                </c:pt>
                <c:pt idx="10">
                  <c:v>photography/photobooks</c:v>
                </c:pt>
                <c:pt idx="11">
                  <c:v>publishing/translations</c:v>
                </c:pt>
                <c:pt idx="12">
                  <c:v>technology/hardware</c:v>
                </c:pt>
                <c:pt idx="13">
                  <c:v>technology/space exploration</c:v>
                </c:pt>
                <c:pt idx="14">
                  <c:v>technology/wearables</c:v>
                </c:pt>
                <c:pt idx="15">
                  <c:v>technology/web</c:v>
                </c:pt>
                <c:pt idx="16">
                  <c:v>theater/musical</c:v>
                </c:pt>
                <c:pt idx="17">
                  <c:v>theater/plays</c:v>
                </c:pt>
                <c:pt idx="18">
                  <c:v>theater/spaces</c:v>
                </c:pt>
              </c:strCache>
            </c:strRef>
          </c:cat>
          <c:val>
            <c:numRef>
              <c:f>'Category Stats'!$D$5:$D$24</c:f>
              <c:numCache>
                <c:formatCode>General</c:formatCode>
                <c:ptCount val="19"/>
                <c:pt idx="0">
                  <c:v>1</c:v>
                </c:pt>
                <c:pt idx="4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7">
                  <c:v>4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57-B04C-9E37-E149C4CDC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9606911"/>
        <c:axId val="1358073199"/>
      </c:barChart>
      <c:catAx>
        <c:axId val="133960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073199"/>
        <c:crosses val="autoZero"/>
        <c:auto val="1"/>
        <c:lblAlgn val="ctr"/>
        <c:lblOffset val="100"/>
        <c:noMultiLvlLbl val="0"/>
      </c:catAx>
      <c:valAx>
        <c:axId val="135807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0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0-E348-9243-D9925D7121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5-814A-85A6-0C84041F38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5-814A-85A6-0C84041F38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E5-814A-85A6-0C84041F3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737279"/>
        <c:axId val="1323379151"/>
      </c:lineChart>
      <c:catAx>
        <c:axId val="132373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79151"/>
        <c:crosses val="autoZero"/>
        <c:auto val="1"/>
        <c:lblAlgn val="ctr"/>
        <c:lblOffset val="100"/>
        <c:noMultiLvlLbl val="0"/>
      </c:catAx>
      <c:valAx>
        <c:axId val="132337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3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</a:t>
            </a:r>
            <a:r>
              <a:rPr lang="en-US" baseline="0"/>
              <a:t> Goal and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 40000 to 44999</c:v>
                </c:pt>
                <c:pt idx="10">
                  <c:v> 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30.05464480874317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39.622641509433961</c:v>
                </c:pt>
                <c:pt idx="10">
                  <c:v>34.782608695652172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2-A648-8151-16C453C4EF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 40000 to 44999</c:v>
                </c:pt>
                <c:pt idx="10">
                  <c:v> 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34.972677595628419</c:v>
                </c:pt>
                <c:pt idx="7">
                  <c:v>45.121951219512198</c:v>
                </c:pt>
                <c:pt idx="8">
                  <c:v>40</c:v>
                </c:pt>
                <c:pt idx="9">
                  <c:v>30.188679245283019</c:v>
                </c:pt>
                <c:pt idx="10">
                  <c:v>47.826086956521742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32-A648-8151-16C453C4EF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 40000 to 44999</c:v>
                </c:pt>
                <c:pt idx="10">
                  <c:v> 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34.972677595628419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30.188679245283019</c:v>
                </c:pt>
                <c:pt idx="10">
                  <c:v>17.391304347826086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32-A648-8151-16C453C4E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335792"/>
        <c:axId val="1203814896"/>
      </c:lineChart>
      <c:catAx>
        <c:axId val="116633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14896"/>
        <c:crosses val="autoZero"/>
        <c:auto val="1"/>
        <c:lblAlgn val="ctr"/>
        <c:lblOffset val="100"/>
        <c:noMultiLvlLbl val="0"/>
      </c:catAx>
      <c:valAx>
        <c:axId val="12038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33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1</xdr:row>
      <xdr:rowOff>101600</xdr:rowOff>
    </xdr:from>
    <xdr:to>
      <xdr:col>14</xdr:col>
      <xdr:colOff>254000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20E75-FB42-6548-A93A-FCBAF0DF1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279400</xdr:colOff>
      <xdr:row>2</xdr:row>
      <xdr:rowOff>38100</xdr:rowOff>
    </xdr:from>
    <xdr:to>
      <xdr:col>35</xdr:col>
      <xdr:colOff>609600</xdr:colOff>
      <xdr:row>50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77B29A-8714-5D4A-B39F-31A69D5FD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8</xdr:row>
      <xdr:rowOff>152400</xdr:rowOff>
    </xdr:from>
    <xdr:to>
      <xdr:col>18</xdr:col>
      <xdr:colOff>635000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98B24-EA18-C240-80A0-1CCE388C9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2082800</xdr:colOff>
      <xdr:row>14</xdr:row>
      <xdr:rowOff>63500</xdr:rowOff>
    </xdr:from>
    <xdr:to>
      <xdr:col>8</xdr:col>
      <xdr:colOff>1123950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07516-CC06-0D45-B8D8-47CD1C1A4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McKee" refreshedDate="43779.492506249997" createdVersion="6" refreshedVersion="6" minRefreshableVersion="3" recordCount="4114" xr:uid="{0357F57C-4493-CD44-B671-AA03F9E995D2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McKee" refreshedDate="43779.573845486113" createdVersion="6" refreshedVersion="6" minRefreshableVersion="3" recordCount="4114" xr:uid="{480D6ECD-0CD8-AD4C-A9B1-336B3AB34E35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ntainsBlank="1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McKee" refreshedDate="43785.657880208331" createdVersion="6" refreshedVersion="6" minRefreshableVersion="3" recordCount="4114" xr:uid="{28B4878B-6F4B-1340-B9B3-B62B52C89408}">
  <cacheSource type="worksheet">
    <worksheetSource ref="A1:V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 Created" numFmtId="165">
      <sharedItems containsSemiMixedTypes="0" containsNonDate="0" containsDate="1" containsString="0" minDate="2009-05-17T03:55:13" maxDate="2017-03-15T15:30:07"/>
    </cacheField>
    <cacheField name="Year Ended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/plays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/plays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/plays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/plays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/plays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/plays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/plays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/plays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/plays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/plays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/plays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/plays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/plays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/plays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/plays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/plays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/plays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/plays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/plays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/plays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/web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/web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/web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/web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/web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/web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/web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web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/web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/web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/web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/web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web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/web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/web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web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/web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/web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web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/web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/web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/web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web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/web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/web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web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/web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web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/web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/web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/web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/web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web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/web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/web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/web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/web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/web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/web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/web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/web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web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web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/web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/web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web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/web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/web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/web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/web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/web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/web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/web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/web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/web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/web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/web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/web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/web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/web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/web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/web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web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/web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web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/web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/web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web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/web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/web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web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web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web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/web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web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web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web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/web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web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/web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/web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/web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/web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web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web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web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/web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/web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web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/web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/web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/web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web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/web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/web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/web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/web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web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/web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/web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/wearables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/wearables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/wearables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/wearables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/wearables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/wearables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/wearables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/wearables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/wearables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/wearables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/wearables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/wearables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/wearables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/wearables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/wearables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/wearables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/wearables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/wearables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/wearables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/wearables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/wearables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/wearables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/wearables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/wearables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/wearables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/wearables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/wearables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/wearables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/wearables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/wearables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/wearables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/wearables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/wearables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/wearables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/wearables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/wearables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/wearables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/wearables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/wearables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/wearables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/wearables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/wearables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/wearables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/wearables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/wearables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/wearables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wearables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/wearables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/wearables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/wearables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/wearables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/wearables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/wearables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/wearables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/wearables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/wearables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/wearables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/wearables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/wearables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/wearables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/wearables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/wearables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/wearables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/wearables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/wearables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/wearables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wearables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/wearables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/wearables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/wearables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wearables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/wearables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/wearables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/wearables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/wearables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/wearables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/wearables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/wearables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/wearables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/wearables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/nonfiction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/nonfiction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/nonfiction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/nonfiction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/nonfiction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/nonfiction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/nonfiction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/nonfiction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/nonfiction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/nonfiction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/nonfiction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/nonfiction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/nonfiction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/nonfiction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/nonfiction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/nonfiction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/nonfiction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/nonfiction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/nonfiction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/nonfiction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/nonfiction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/nonfiction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/nonfiction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/nonfiction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/nonfiction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/nonfiction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/nonfiction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/nonfiction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/nonfiction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/nonfiction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/nonfiction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/nonfiction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/nonfiction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/nonfiction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/nonfiction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/nonfiction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/nonfiction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/nonfiction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/nonfiction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/nonfiction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fiction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/fiction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fiction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/fiction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fiction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/fiction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fiction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/fiction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fiction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/fiction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fiction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/fiction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/fiction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/fiction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/fiction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/fiction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/fiction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/fiction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/fiction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/fiction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/rock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/rock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/rock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/rock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/rock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/rock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/rock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/rock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/rock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/rock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/rock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/rock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/rock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/rock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/rock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/rock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/rock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/rock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/rock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/rock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/rock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/rock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/rock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/rock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/rock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/rock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/rock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/rock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/rock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/rock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/rock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/rock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/rock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/rock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/rock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/rock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/rock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/rock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/rock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/rock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/rock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/rock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/rock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/rock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/rock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/rock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/rock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/rock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/rock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/rock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/rock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/rock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/rock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/rock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/rock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/rock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/rock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/rock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/rock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/rock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/metal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/metal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/metal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/metal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/metal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/metal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/metal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/metal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/metal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/metal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/metal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/metal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/metal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/metal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/metal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/metal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/metal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/metal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/metal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/metal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/jazz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/jazz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/jazz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/jazz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/jazz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/jazz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/jazz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/jazz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/jazz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/jazz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/jazz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/jazz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/jazz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/jazz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/jazz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jazz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/jazz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/jazz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/jazz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/jazz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/indie rock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/indie rock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/indie rock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/indie rock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/indie rock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/indie rock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/indie rock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indie rock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/indie rock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/indie rock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/indie rock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/indie rock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/indie rock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/indie rock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/indie rock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/indie rock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/indie rock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indie rock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/indie rock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/indie rock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/jazz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jazz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/jazz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/jazz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/jazz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/jazz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jazz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jazz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jazz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/jazz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/jazz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jazz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/jazz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/jazz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jazz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/jazz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jazz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/jazz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/jazz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/jazz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jazz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/jazz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/jazz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/jazz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/jazz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/jazz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jazz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jazz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/jazz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jazz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/jazz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/jazz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/jazz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/jazz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/jazz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/jazz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jazz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/jazz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/jazz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/jazz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/wearables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/wearables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/wearables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/wearables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/wearables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/wearables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/wearables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wearables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/wearables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/wearables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/wearables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/wearables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/wearables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/wearables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/wearables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/wearables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/wearables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/wearables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/wearables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/wearables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/wearables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/wearables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/wearables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/wearables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/wearables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/wearables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/wearables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/wearables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/wearables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/wearables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/wearables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/wearables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/wearables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/wearables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/wearables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/wearables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/wearables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/wearables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/wearables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/wearables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/wearables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/wearables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/wearables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/wearables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/wearables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/wearables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/wearables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/wearables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wearables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/wearables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/wearables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/wearables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/wearables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/wearables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/wearables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/wearables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/wearables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/wearables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/wearables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/wearables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/wearables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/wearables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/wearables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/wearables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/wearables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/wearables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/wearables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/wearables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/wearables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/wearables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/wearables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/wearables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/wearables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/wearables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/wearables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/wearables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/wearables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/wearables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/wearables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/wearables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/electronic music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/electronic music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/electronic music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/electronic music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/electronic music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/electronic music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/electronic music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/electronic music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/electronic music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/electronic music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/electronic music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/electronic music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/electronic music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/electronic music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/electronic music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/electronic music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/electronic music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/electronic music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/electronic music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/electronic music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/audio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audio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/audio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/audio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/audio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/audio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audio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/audio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/audio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audio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audio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audio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audio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/audio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audio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audio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audio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audio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audio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audio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/audio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audio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/audio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audio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/video games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/video games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/video games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/video games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/video games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/video games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/video games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video games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/video games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/video games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/video games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/video games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/video games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/video games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/video games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/video games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/video games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/video games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/video games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/video games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video games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/video games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/video games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video games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/video games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/video games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/video games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/video games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/video games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/video games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/video games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/video games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/video games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/video games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/video games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/video games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/video games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/video games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/video games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/video games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/video games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/video games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/video games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video games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/video games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/video games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/video games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/video games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/video games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/video games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/video games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/video games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/video games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/video games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/video games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/video games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video games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/video games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video games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/video games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/mobile games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mobile games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/mobile games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/mobile games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/mobile games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/mobile games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/mobile games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mobile games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/mobile games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/mobile games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/mobile games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/mobile games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/mobile games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/mobile games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/mobile games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/mobile games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mobile games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mobile games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mobile games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/mobile games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food trucks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/food trucks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/food trucks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food trucks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/food trucks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/food trucks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/food trucks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food trucks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/food trucks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/food trucks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/food trucks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/food trucks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food trucks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/food trucks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/food trucks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food trucks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/food trucks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food trucks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/food trucks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food trucks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food trucks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/food trucks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/food trucks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/food trucks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/food trucks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/food trucks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/food trucks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/food trucks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food trucks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/food trucks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/food trucks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/food trucks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/food trucks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food trucks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/food trucks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/food trucks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/food trucks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/food trucks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/food trucks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/food trucks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/photobooks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/photobooks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/photobooks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/photobooks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/photobooks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/photobooks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/photobooks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/photobooks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/photobooks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/photobooks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/photobooks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/photobooks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/photobooks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/photobooks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/photobooks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/photobooks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/photobooks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/photobooks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/photobooks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/photobooks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/photobooks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/photobooks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/photobooks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/photobooks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/photobooks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/photobooks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/photobooks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/photobooks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/photobooks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/photobooks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/photobooks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/photobooks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/photobooks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/photobooks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/photobooks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/photobooks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/photobooks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/photobooks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/photobooks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/photobooks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/world music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/world music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/world music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world music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/world music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/world music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world music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world music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/world music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/world music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world music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/world music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world music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world music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/world music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world music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/world music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/world music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/world music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/world music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/rock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/rock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/rock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/rock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/rock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/rock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/rock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/rock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/rock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/rock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/rock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/rock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/rock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/rock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/rock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/rock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/rock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/rock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/rock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/rock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/rock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/rock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/rock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/rock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/rock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/rock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/rock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/rock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/rock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/rock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/rock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/rock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/rock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/rock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/rock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/rock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/rock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/rock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/rock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/rock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/plays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/plays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/plays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/plays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/plays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/plays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/plays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/plays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/plays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/plays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/plays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/plays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/plays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/plays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/plays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/plays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/plays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/plays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/plays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/plays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/wearables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/wearables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/wearables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/wearables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/wearables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/wearables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/wearables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/wearables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/wearables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/wearables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/wearables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/wearables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/wearables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/wearables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/wearables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/wearables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/wearables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/wearables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/wearables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/wearables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/wearables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/wearables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/wearables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/wearables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/wearables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/wearables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/wearables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/wearables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wearables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wearables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/wearables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/wearables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/wearables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/wearables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/wearables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/wearables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wearables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/wearables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/wearables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/wearables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/nonfiction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/nonfiction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/nonfiction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/nonfiction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/nonfiction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/nonfiction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/nonfiction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/nonfiction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/nonfiction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/nonfiction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/nonfiction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/nonfiction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/nonfiction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/nonfiction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/nonfiction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/nonfiction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/nonfiction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/nonfiction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/nonfiction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/nonfiction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/rock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/rock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/rock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/rock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/rock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/rock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/rock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/rock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/rock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/rock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/rock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/rock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/rock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/rock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/rock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/rock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/rock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/rock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/rock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/rock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/rock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/rock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/rock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/rock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/rock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/rock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/rock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/rock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/rock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/rock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/rock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/rock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/rock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/rock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/rock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/rock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/rock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/rock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/rock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/rock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/translations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/translations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/translations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/translations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/translations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translations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/translations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/translations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/translations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/translations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/translations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/translations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translations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/translations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/translations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/translations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/translations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/translations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/translations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/translations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/translations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translations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translations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/translations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/translations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translations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/translations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/translations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translations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/translations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/translations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/translations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/translations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/translations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/translations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/translations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/translations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/translations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translations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translations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translations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translations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translations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/translations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translations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translations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/translations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/translations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translations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translations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/translations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/translations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/translations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translations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translations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translations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translations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/radio 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/radio 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/radio 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/radio 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/radio 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/radio 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/radio 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/radio 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/radio 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/radio 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/radio 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/radio 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/radio 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/radio 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/radio 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/radio 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/radio 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/radio 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/radio 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/radio 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/fiction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/fiction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/fiction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fiction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/fiction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/fiction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fiction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/fiction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fiction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/fiction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/fiction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/fiction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fiction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/fiction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fiction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fiction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/fiction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/fiction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/fiction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/fiction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/photobooks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/photobooks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/photobooks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/photobooks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/photobooks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/photobooks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/photobooks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/photobooks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/photobooks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/photobooks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/photobooks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/photobooks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/photobooks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/photobooks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/photobooks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/photobooks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/photobooks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/photobooks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/photobooks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/photobooks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/photobooks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/photobooks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/photobooks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/photobooks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/photobooks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/photobooks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/photobooks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/photobooks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/photobooks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/photobooks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/photobooks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/photobooks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/photobooks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/photobooks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/photobooks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/photobooks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/photobooks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/photobooks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/photobooks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/photobooks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/nature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/nature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/nature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nature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/nature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/nature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nature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/nature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/nature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/nature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nature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/nature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nature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nature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nature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/nature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/nature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/nature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/nature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/nature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/art books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art books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/art books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/art books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/art books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/art books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/art books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/art books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art books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/art books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/art books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/art books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/art books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/art books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/art books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/art books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/art books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/art books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/art books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art books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/places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/places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/places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places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/places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places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/places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places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places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/places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/places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places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/places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/places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/places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/places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places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/places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places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/places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/rock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/rock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/rock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/rock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/rock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/rock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/rock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/rock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/rock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/rock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/rock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/rock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/rock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/rock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/rock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/rock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/rock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/rock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/rock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/rock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/rock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/rock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/rock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/rock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/rock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/rock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/rock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/rock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/rock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/rock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/rock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/rock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/rock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/rock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/rock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/rock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/rock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/rock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/rock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/rock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/pop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/pop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/pop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/pop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/pop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/pop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/pop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/pop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/pop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/pop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/pop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/pop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/pop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/pop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/pop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/pop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/pop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/pop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/pop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/pop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/pop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/pop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/pop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/pop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/pop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/pop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/pop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/pop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/pop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/pop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/pop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/pop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/pop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/pop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/pop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/pop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/pop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/pop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/pop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/pop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/faith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faith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/faith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/faith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/faith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/faith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/faith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/faith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/faith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/faith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/faith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/faith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/faith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/faith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/faith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faith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/faith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faith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/faith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/faith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/faith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/faith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/faith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/faith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faith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faith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/faith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faith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/faith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/faith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/faith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faith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/faith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/faith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/faith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/faith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/faith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/faith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/faith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/faith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faith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/faith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/faith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/faith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/faith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/faith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/faith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/faith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faith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faith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faith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faith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faith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/faith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/faith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/faith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/faith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/faith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/faith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faith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/photobooks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/photobooks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/photobooks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/photobooks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/photobooks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/photobooks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/photobooks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/photobooks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/photobooks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/photobooks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/photobooks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/photobooks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/photobooks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/photobooks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/photobooks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/photobooks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/photobooks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/photobooks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/photobooks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/photobooks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/photobooks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/photobooks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/photobooks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/photobooks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/photobooks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photobooks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/photobooks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/photobooks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/photobooks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/photobooks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/photobooks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/photobooks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/photobooks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/photobooks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/photobooks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/photobooks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/photobooks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/photobooks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/photobooks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/photobooks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/photobooks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/photobooks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/photobooks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/photobooks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/photobooks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/photobooks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/photobooks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/photobooks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/photobooks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/photobooks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/photobooks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/photobooks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/photobooks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/photobooks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/photobooks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/photobooks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/photobooks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/photobooks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/photobooks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/photobooks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/photobooks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/photobooks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/photobooks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/photobooks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/photobooks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/photobooks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/photobooks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/photobooks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/photobooks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/photobooks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/photobooks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/photobooks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photobooks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/photobooks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photobooks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/photobooks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/photobooks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photobooks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/photobooks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/photobooks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/rock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/rock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/rock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/rock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/rock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/rock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/rock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/rock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/rock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/rock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/rock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/rock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/rock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/rock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/rock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/rock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/rock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/rock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/rock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/rock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/rock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/rock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/rock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/rock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/rock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/rock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/rock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/rock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/rock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/rock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/rock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/rock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/rock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/rock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/rock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/rock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/rock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/rock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/rock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/rock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mobile games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/mobile games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/mobile games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/mobile games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/mobile games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/mobile games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/mobile games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/mobile games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mobile games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/mobile games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/mobile games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/mobile games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/mobile games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/mobile games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/mobile games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mobile games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mobile games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mobile games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/mobile games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/mobile games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/indie rock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/indie rock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/indie rock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/indie rock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/indie rock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/indie rock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/indie rock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/indie rock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/indie rock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/indie rock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/indie rock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/indie rock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/indie rock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/indie rock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/indie rock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/indie rock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/indie rock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/indie rock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/indie rock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/indie rock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/gadgets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/gadgets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/gadgets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/gadgets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/gadgets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/gadgets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/gadgets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/gadgets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/gadgets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/gadgets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/gadgets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/gadgets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/gadgets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/gadgets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/gadgets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/gadgets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/gadgets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/gadgets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/gadgets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/gadgets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/indie rock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/indie rock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/indie rock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/indie rock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/indie rock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/indie rock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/indie rock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/indie rock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/indie rock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/indie rock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/indie rock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/indie rock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/indie rock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/indie rock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/indie rock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/indie rock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/indie rock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/indie rock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/indie rock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/indie rock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/hardware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/hardware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/hardware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/hardware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/hardware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/hardware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/hardware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/hardware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/hardware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/hardware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/hardware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/hardware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/hardware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/hardware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/hardware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/hardware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/hardware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/hardware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/hardware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/hardware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/hardware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/hardware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/hardware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/hardware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/hardware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/hardware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/hardware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/hardware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/hardware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/hardware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/hardware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/hardware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/hardware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/hardware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/hardware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/hardware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/hardware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/hardware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/hardware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/hardware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/people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people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/people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/people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/people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/people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/people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/people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/people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/people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/people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/people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people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people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/people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people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people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/people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/people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/people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/hardware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/hardware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/hardware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/hardware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/hardware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/hardware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/hardware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/hardware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/hardware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/hardware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/hardware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/hardware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/hardware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/hardware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/hardware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/hardware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/hardware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/hardware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/hardware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/hardware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/hardware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/hardware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/hardware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/hardware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/hardware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/hardware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/hardware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/hardware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/hardware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/hardware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/hardware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/hardware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/hardware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/hardware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/hardware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/hardware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/hardware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/hardware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/hardware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/hardware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/hardware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/hardware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/hardware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/hardware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/hardware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/hardware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/hardware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/hardware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/hardware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/hardware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/hardware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/hardware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/hardware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/hardware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/hardware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/hardware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/hardware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/hardware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/hardware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/hardware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/hardware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/hardware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/hardware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/hardware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/hardware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/hardware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/hardware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/hardware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/hardware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/hardware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/hardware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/hardware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/hardware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/hardware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/hardware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/hardware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/hardware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/hardware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/hardware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/hardware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/indie rock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/indie rock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/indie rock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/indie rock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/indie rock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/indie rock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/indie rock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/indie rock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/indie rock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/indie rock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/indie rock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/indie rock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/indie rock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/indie rock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/indie rock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/indie rock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/indie rock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/indie rock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/indie rock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/indie rock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/indie rock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/indie rock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/indie rock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/indie rock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/indie rock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/indie rock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/indie rock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/indie rock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/indie rock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/indie rock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/indie rock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/indie rock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/indie rock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/indie rock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/indie rock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/indie rock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/indie rock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/indie rock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/indie rock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/indie rock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/video games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/video games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/video games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/video games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/video games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/video games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/video games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/video games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/video games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/video games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/video games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/video games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/video games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/video games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/video games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/video games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/video games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/video games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/video games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/video games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video games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/video games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/video games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/video games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/video games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/video games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/video games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/video games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video games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/video games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/video games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/video games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/video games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/video games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/video games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/video games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/video games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/video games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/video games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/video games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/rock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/rock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/rock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/rock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/rock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/rock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/rock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/rock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/rock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/rock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/rock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/rock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/rock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/rock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/rock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/rock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/rock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/rock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/rock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/rock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/tabletop games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/tabletop games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/tabletop games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/tabletop games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/tabletop games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/tabletop games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/tabletop games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/tabletop games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/tabletop games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/tabletop games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/tabletop games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/tabletop games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/tabletop games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/tabletop games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/tabletop games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/tabletop games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/tabletop games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/tabletop games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/tabletop games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/tabletop games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/electronic music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/electronic music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/electronic music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/electronic music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/electronic music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/electronic music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/electronic music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/electronic music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/electronic music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/electronic music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/electronic music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/electronic music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/electronic music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/electronic music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/electronic music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/electronic music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/electronic music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/electronic music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/electronic music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/electronic music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/tabletop games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/tabletop games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/tabletop games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/tabletop games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/tabletop games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/tabletop games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/tabletop games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/tabletop games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/tabletop games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/tabletop games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/tabletop games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/tabletop games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/tabletop games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/tabletop games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/tabletop games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/tabletop games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/tabletop games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/tabletop games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/tabletop games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/tabletop games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/tabletop games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/tabletop games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/tabletop games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/tabletop games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/tabletop games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/tabletop games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/tabletop games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/tabletop games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/tabletop games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/tabletop games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/tabletop games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/tabletop games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/tabletop games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/tabletop games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/tabletop games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/tabletop games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/tabletop games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/tabletop games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/tabletop games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/tabletop games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/tabletop games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/tabletop games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/tabletop games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/tabletop games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/tabletop games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/tabletop games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/tabletop games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/tabletop games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/tabletop games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/tabletop games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/tabletop games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/tabletop games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/tabletop games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/tabletop games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/tabletop games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/tabletop games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/tabletop games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/tabletop games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/tabletop games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/tabletop games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/rock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/rock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/rock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/rock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/rock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/rock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/rock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/rock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/rock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/rock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/rock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/rock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/rock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/rock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/rock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/rock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/rock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/rock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/rock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/rock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/indie rock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/indie rock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/indie rock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/indie rock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/indie rock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/indie rock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/indie rock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/indie rock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/indie rock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/indie rock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/indie rock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/indie rock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/indie rock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/indie rock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/indie rock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/indie rock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/indie rock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/indie rock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/indie rock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/indie rock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/small batch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/small batch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/small batch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/small batch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/small batch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/small batch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/small batch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/small batch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/small batch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/small batch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/small batch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/small batch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/small batch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/small batch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/small batch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/small batch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/small batch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/small batch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/small batch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/small batch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web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web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/web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/web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web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/web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/web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/web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web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web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/web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web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web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/web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/web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web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web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web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/web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/web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web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/web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web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web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web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/web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/web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/web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web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/web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web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/web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/web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/web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web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/web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web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web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web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/web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/web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/web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/web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/web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/web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web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/web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/web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/web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web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/web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web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/web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/web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web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/web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web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web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web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web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/food trucks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/food trucks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/food trucks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food trucks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/food trucks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/food trucks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/food trucks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/food trucks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/food trucks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food trucks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/food trucks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food trucks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/food trucks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/food trucks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/food trucks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/food trucks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food trucks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/food trucks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food trucks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/food trucks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/food trucks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/food trucks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/food trucks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/food trucks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/food trucks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food trucks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/food trucks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/food trucks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/food trucks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/food trucks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/food trucks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/food trucks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food trucks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/food trucks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/food trucks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/food trucks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food trucks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/food trucks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food trucks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/food trucks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/small batch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/small batch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/small batch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/small batch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/small batch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/small batch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/small batch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/small batch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/small batch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/small batch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/small batch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/small batch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/small batch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/small batch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/small batch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/small batch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/small batch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/small batch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/small batch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/small batch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/indie rock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/indie rock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/indie rock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/indie rock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/indie rock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/indie rock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/indie rock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/indie rock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/indie rock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/indie rock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/indie rock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/indie rock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/indie rock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/indie rock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/indie rock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/indie rock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/indie rock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/indie rock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/indie rock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/indie rock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/indie rock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/indie rock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/indie rock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/indie rock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/indie rock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/indie rock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/indie rock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/indie rock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/indie rock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/indie rock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/indie rock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/indie rock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/indie rock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/indie rock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/indie rock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/indie rock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/indie rock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/indie rock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/indie rock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/indie rock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/restaurants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/restaurants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restaurants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restaurants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restaurants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/restaurants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restaurants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restaurants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/restaurants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/restaurants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restaurants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restaurants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restaurants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/restaurants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/restaurants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restaurants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/restaurants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restaurants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/restaurants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restaurants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/classical music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/classical music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/classical music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/classical music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/classical music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/classical music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/classical music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/classical music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/classical music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/classical music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/classical music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/classical music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/classical music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/classical music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/classical music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/classical music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/classical music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/classical music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/classical music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/classical music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/classical music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/classical music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/classical music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/classical music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/classical music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/classical music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/classical music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/classical music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/classical music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/classical music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/classical music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/classical music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/classical music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/classical music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/classical music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/classical music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/classical music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/classical music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/classical music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/classical music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food trucks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/food trucks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food trucks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food trucks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/food trucks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food trucks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/food trucks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/food trucks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/food trucks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/food trucks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/food trucks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food trucks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food trucks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food trucks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food trucks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food trucks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food trucks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food trucks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/food trucks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/food trucks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/food trucks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/food trucks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/food trucks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food trucks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/food trucks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/food trucks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/food trucks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/food trucks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/food trucks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food trucks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/food trucks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/food trucks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food trucks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/food trucks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/food trucks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/food trucks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/food trucks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/food trucks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/food trucks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/food trucks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/space exploration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/space exploration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/space exploration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/space exploration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/space exploration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/space exploration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/space exploration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/space exploration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/space exploration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/space exploration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/space exploration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/space exploration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/space exploration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/space exploration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/space exploration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/space exploration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/space exploration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/space exploration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/space exploration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/space exploration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/space exploration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/space exploration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/space exploration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/space exploration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/space exploration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/space exploration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/space exploration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/space exploration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/space exploration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/space exploration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/space exploration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/space exploration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/space exploration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/space exploration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/space exploration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/space exploration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/space exploration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/space exploration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/space exploration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/space exploration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/space exploration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space exploration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/space exploration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/space exploration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/space exploration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/space exploration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/space exploration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/space exploration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/space exploration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/space exploration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/space exploration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/space exploration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/space exploration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/space exploration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/space exploration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/space exploration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/space exploration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/space exploration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/space exploration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/space exploration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/makerspaces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/makerspaces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/makerspaces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/makerspaces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/makerspaces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/makerspaces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/makerspaces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/makerspaces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/makerspaces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/makerspaces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/makerspaces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/makerspaces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/makerspaces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/makerspaces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/makerspaces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/makerspaces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/makerspaces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/makerspaces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/makerspaces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/makerspaces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/food trucks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/food trucks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/food trucks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/food trucks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/food trucks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food trucks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food trucks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/food trucks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/food trucks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/food trucks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/food trucks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/food trucks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/food trucks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/food trucks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/food trucks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/food trucks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/food trucks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/food trucks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food trucks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/food trucks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/spaces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/spaces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/spaces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/spaces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/spaces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/spaces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/spaces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/spaces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/spaces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/spaces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/spaces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/spaces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/spaces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/spaces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/spaces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/spaces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/spaces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/spaces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/spaces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/spaces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/hardware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/hardware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/hardware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/hardware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/hardware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/hardware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/hardware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/hardware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/hardware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/hardware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/hardware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/hardware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/hardware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/hardware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/hardware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/hardware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/hardware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/hardware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/hardware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/hardware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/children's books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/children's books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children's books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/children's books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/children's books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/children's books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/children's books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/children's books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/children's books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children's books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children's books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/children's books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/children's books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children's books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/children's books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/children's books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/children's books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/children's books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/children's books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children's books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/children's books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/children's books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/children's books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/children's books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children's books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/children's books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/children's books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/children's books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/children's books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/children's books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children's books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children's books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/children's books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/children's books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/children's books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/children's books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/children's books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/children's books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/children's books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children's books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/plays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/plays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/plays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/plays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/plays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/plays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/plays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/plays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/plays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/plays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/plays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/plays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/plays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/plays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/plays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/plays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/plays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/plays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/plays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/plays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/plays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/plays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/plays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/plays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/plays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/plays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/plays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/plays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/plays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/plays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/plays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/plays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/plays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/plays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/plays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/plays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/plays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/plays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/plays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/plays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/plays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/plays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/plays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/plays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/plays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/plays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/plays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/plays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/plays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/plays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/plays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/plays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/plays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/plays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/plays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/plays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/plays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/plays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/plays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/plays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/plays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play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play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/plays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/plays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play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play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/plays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/plays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/plays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play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/plays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play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/plays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/plays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/plays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/plays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play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/plays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/plays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/plays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/plays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/plays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/plays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play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/plays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/plays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/plays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/plays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/plays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/plays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play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/plays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/plays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/plays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play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/plays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/plays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/plays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/plays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play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/plays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/plays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/plays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/plays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/plays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/plays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play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/plays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/plays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/plays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/plays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/plays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play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/plays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/plays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/plays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/plays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play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/plays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/plays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/plays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/plays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/plays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/plays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/plays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/plays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/plays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/plays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/plays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/plays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/plays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/plays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/plays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/plays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/plays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/plays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/plays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/plays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/plays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/musical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/musical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/musical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/musical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/musical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/musical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/musical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/musical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/musical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/musical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/musical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/musical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/musical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/musical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/musical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/musical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/musical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/musical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/musical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/musical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/spaces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/spaces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spaces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/spaces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spaces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/spaces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/spaces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/spaces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/spaces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spaces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/spaces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/spaces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/spaces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spaces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/spaces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/spaces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/spaces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spaces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spaces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spaces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/plays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/plays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/plays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/plays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/plays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/plays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/plays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/plays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/plays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/plays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/plays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/plays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/plays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/plays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/plays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/plays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/plays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/plays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/plays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/plays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/spaces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/spaces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/spaces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/spaces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/spaces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/spaces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/spaces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/spaces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/spaces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/spaces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/spaces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/spaces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/spaces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/spaces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/spaces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/spaces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/spaces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/spaces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/spaces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/spaces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/spaces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/spaces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/spaces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/spaces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/spaces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/spaces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/spaces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/spaces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/spaces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/spaces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/spaces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/spaces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/spaces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/spaces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/spaces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/spaces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/spaces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/spaces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/spaces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/spaces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/spaces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/spaces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/spaces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/spaces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/spaces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/spaces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/spaces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/spaces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/spaces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/spaces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/spaces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/spaces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/spaces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/spaces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/spaces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/spaces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/spaces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/spaces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/spaces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/spaces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/spaces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/spaces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/spaces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/spaces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/spaces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/spaces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/spaces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/spaces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/spaces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/spaces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/spaces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/spaces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/spaces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spaces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/spaces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spaces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spaces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/spaces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/spaces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/spaces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spaces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/spaces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/spaces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/spaces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/spaces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/spaces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/spaces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/spaces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/spaces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/spaces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/spaces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/spaces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/spaces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/spaces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/spaces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/spaces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/spaces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/spaces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/spaces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/spaces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/spaces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spaces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/spaces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/spaces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/spaces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/spaces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/spaces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/spaces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/spaces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/spaces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/spaces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/spaces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/spaces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/spaces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/spaces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/spaces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/spaces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/spaces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/spaces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/spaces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/spaces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/spaces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/spaces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/spaces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/spaces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/spaces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/spaces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/spaces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/spaces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/spaces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/spaces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/spaces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/spaces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spaces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/spaces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/spaces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/spaces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/spaces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/spaces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/spaces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/spaces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/spaces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/spaces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/spaces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spaces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/spaces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spaces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/plays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/plays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/plays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/plays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/plays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/plays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/plays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/plays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/plays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/plays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play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/plays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/plays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/plays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/plays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play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/plays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play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/plays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/plays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/plays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/plays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/plays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/plays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/plays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/plays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/plays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/plays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/plays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/plays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/plays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/plays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/plays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/plays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/plays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/plays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/plays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/plays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/plays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/plays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/plays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/plays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/plays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/plays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/plays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/plays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/plays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/plays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/plays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/plays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/plays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/plays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/plays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/plays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/plays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/plays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/plays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/plays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/plays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/plays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/musical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/musical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musical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/musical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/musical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/musical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musical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/musical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/musical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/musical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/musical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/musical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/musical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/musical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/musical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/musical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musical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/musical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musical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/musical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/plays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/plays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/plays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/plays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/plays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/plays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/plays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/plays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/plays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/plays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/plays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/plays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/plays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/plays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/plays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/plays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/plays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/plays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/plays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/plays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/plays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/plays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/plays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/plays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/plays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/plays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/plays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/plays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/plays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/plays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/plays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/plays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/plays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/plays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/plays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/plays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/plays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/plays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/plays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/plays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/plays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/plays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/plays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/plays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/plays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/plays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/plays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/plays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/plays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/plays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/plays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/plays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/plays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/plays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/plays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/plays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/plays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/plays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/plays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/plays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/plays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/plays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/plays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/plays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/plays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/plays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/plays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/plays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/plays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/plays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/plays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/plays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/plays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/plays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/plays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/plays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/plays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/plays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/plays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/plays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/plays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/plays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/plays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/plays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/plays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/plays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/plays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/plays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/plays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/plays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/plays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/plays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/plays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/plays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/plays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/plays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/plays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/plays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/plays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/plays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/plays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/plays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/plays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/plays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/plays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/plays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/plays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/plays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/plays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/plays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/plays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/plays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/plays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/plays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/plays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/plays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/plays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/plays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/plays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/plays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/plays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/plays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/plays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/plays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/plays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/plays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/plays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/plays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/plays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/plays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/plays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/plays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/plays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/plays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/plays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/plays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/plays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/plays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/plays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/plays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/plays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/plays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/plays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/plays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/plays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/plays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/plays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/plays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/plays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/plays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/plays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/plays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/plays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/plays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/plays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/plays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/plays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/plays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/plays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/plays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/plays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/plays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/plays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/plays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/plays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/plays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/plays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/plays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/plays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/plays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/plays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/plays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/plays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/plays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/plays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/plays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/plays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/plays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/plays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/plays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/plays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/plays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/plays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/plays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/plays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/plays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/plays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/plays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/plays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/plays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/plays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/plays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/plays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/plays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/plays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/plays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/plays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/plays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/plays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/plays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/plays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/plays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/plays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/plays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/plays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/plays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/plays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/plays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/plays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/plays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/plays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/plays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/plays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/plays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/plays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/plays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/plays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/plays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/plays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/plays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/plays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/plays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/plays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/plays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/plays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/plays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/plays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/plays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/plays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/plays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/plays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/plays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/plays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/plays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/plays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/plays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/plays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/plays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/plays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/plays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/plays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/plays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/plays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/plays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/plays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/plays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/plays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/plays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/plays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/plays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/plays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/plays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/plays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/plays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/plays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/plays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/plays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/plays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/plays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/plays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/plays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/plays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/plays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/plays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/plays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/plays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/plays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/plays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/plays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/plays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/plays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/plays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/plays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/plays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/plays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/plays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/plays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/plays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/plays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/plays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/plays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/plays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/plays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/plays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/plays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/plays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/plays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/plays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/plays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/plays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/plays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/plays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/plays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/plays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/plays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/plays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/plays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/plays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/plays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/plays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/plays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/plays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/plays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/plays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/plays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/plays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/plays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/plays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/plays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/plays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/plays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/plays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/plays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/plays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/plays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/plays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/plays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/plays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/plays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/plays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/plays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/plays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/plays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/plays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/plays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/plays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/plays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/plays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/plays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/plays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/plays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/plays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/plays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/plays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/plays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/plays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/plays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/plays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/plays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/plays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/plays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/plays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/plays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/plays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/plays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/plays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/plays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/plays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/plays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/plays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/plays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/plays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/plays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/plays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/plays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/plays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/plays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/plays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/plays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/plays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/plays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/plays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/plays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/plays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/plays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/plays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/plays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/plays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/plays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/plays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/plays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/plays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/plays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/plays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/plays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/plays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/plays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/plays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/plays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/plays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/plays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/plays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/plays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/plays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/plays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/plays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/plays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/plays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/plays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/plays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/plays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/plays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/plays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/plays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/plays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/plays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/plays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/plays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/plays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/plays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/plays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/plays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/plays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/plays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/plays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/plays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/plays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/plays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/plays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/plays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/plays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/plays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/plays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/plays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/plays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/plays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/plays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/plays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/plays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/plays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musical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/musical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/musical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/musical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/musical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/musical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/musical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/musical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musical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/musical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/musical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/musical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/musical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musical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/musical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musical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/musical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/musical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/musical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/musical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/plays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/plays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/plays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/plays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/plays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/plays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/plays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/plays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/plays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/plays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/plays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/plays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/plays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/plays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/plays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/plays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/plays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/plays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/plays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/plays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/plays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/plays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/plays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/plays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/plays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/plays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/plays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/plays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/plays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/plays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/plays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/plays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/plays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/plays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/plays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/plays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/plays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/plays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/plays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/plays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/plays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/plays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/plays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/plays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/plays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/plays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/plays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/plays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/plays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/plays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/plays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/plays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/plays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/plays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/plays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/plays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/plays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/plays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/plays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/plays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/plays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/plays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/plays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/plays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/plays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/plays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/plays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/plays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/plays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/plays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/plays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/plays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/plays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/plays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/plays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/plays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/plays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/plays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/plays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/plays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/plays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/plays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/plays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/plays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/plays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play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/plays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/plays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/plays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/plays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/plays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/plays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/plays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play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/plays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play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play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/plays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/plays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/plays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/musical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/musical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/musical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/musical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/musical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/musical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/musical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/musical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/musical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/musical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/musical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/musical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/musical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/musical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/musical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/musical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/musical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/musical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/musical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/musical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/musical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/musical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/musical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/musical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/musical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/musical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/musical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/musical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/musical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/musical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/musical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/musical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/musical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/musical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/musical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/musical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/musical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/musical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/musical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/musical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/musical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/musical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musical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musical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/musical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/musical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/musical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/musical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/musical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/musical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/musical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/musical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/musical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/musical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musical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/musical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musical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/musical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/musical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/musical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/plays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/plays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/plays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/plays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/plays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/plays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/plays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/plays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/plays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/plays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/plays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/plays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/plays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/plays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/plays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/plays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/plays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/plays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/plays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/plays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/plays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/plays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/plays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/plays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/plays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/plays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/plays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/plays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/plays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/plays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/plays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/plays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/plays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/plays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/plays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/plays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/plays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/plays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/plays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/plays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/plays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/plays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/plays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/plays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/plays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/plays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/plays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/plays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/plays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/plays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/plays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/plays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/plays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/plays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/plays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play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/plays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/plays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/plays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/plays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/musical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/musical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/musical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/musical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musical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musical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musical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musical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/musical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/musical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/musical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musical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/musical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/musical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musical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musical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musical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musical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musical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/musical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/plays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/plays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/plays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/plays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play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/plays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/plays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/plays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/plays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/plays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/plays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/plays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/plays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/plays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/plays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play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/plays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/plays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/plays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/plays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/plays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/plays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/plays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/plays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/plays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/plays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/plays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/plays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play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/plays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/plays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/plays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/plays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play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/plays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/plays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/plays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/plays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/plays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/plays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/plays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/plays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play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play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/plays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/plays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/plays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/plays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play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/plays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/plays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/plays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/plays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/plays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play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/plays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play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/plays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/plays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/plays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play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/plays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/plays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/plays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/plays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play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play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/plays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play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/plays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/plays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/plays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/plays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/plays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/plays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play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/plays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/plays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/plays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/plays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/plays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/plays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/plays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/plays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/plays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/plays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/plays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play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/plays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/plays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/plays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/plays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/plays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/plays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/plays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/plays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/plays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/plays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/plays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/plays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/plays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play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/plays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/plays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/plays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/plays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/plays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/plays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/plays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play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/plays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/plays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/plays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/plays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/plays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/plays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/plays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/plays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/plays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/plays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/plays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/plays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/plays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/plays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play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/plays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play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/plays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/plays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/plays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/plays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/plays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/plays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/plays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/plays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play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/plays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/plays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play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/plays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/plays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play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/plays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play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/plays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/plays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/plays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/plays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/plays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/plays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/plays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/plays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/plays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/plays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/plays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play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/plays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/plays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/plays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/plays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/plays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/plays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/plays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play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/plays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/plays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play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/plays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/plays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/plays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/plays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/plays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/plays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play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/plays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/plays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/plays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/plays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/plays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/plays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/plays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/plays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/plays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play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/plays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/plays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/plays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/plays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play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/plays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play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/plays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play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/plays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/plays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/plays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/plays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/plays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/plays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play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/plays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/plays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/plays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/plays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/plays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/plays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/plays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/plays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/plays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play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play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/plays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play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play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/plays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/plays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/plays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/plays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/plays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/plays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/plays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play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/plays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/plays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/plays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/plays"/>
    <m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786CE-E6C5-AC4E-B619-E45C652186FE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7B4EE-74DD-D842-9B66-EB39C040E2ED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2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x="18"/>
        <item h="1" x="5"/>
        <item x="16"/>
        <item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20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3"/>
    </i>
    <i>
      <x v="15"/>
    </i>
    <i>
      <x v="19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DB589-F1F3-5941-B3DA-B95AB129038B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1567-5B22-FD47-9A50-783504DEB980}">
  <dimension ref="A1:F47"/>
  <sheetViews>
    <sheetView workbookViewId="0">
      <selection activeCell="P14" sqref="P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22.6640625" bestFit="1" customWidth="1"/>
    <col min="10" max="10" width="16" bestFit="1" customWidth="1"/>
  </cols>
  <sheetData>
    <row r="1" spans="1:6" x14ac:dyDescent="0.2">
      <c r="A1" s="6" t="s">
        <v>8310</v>
      </c>
      <c r="B1" t="s">
        <v>8311</v>
      </c>
    </row>
    <row r="2" spans="1:6" x14ac:dyDescent="0.2">
      <c r="A2" s="6" t="s">
        <v>8223</v>
      </c>
      <c r="B2" t="s">
        <v>8311</v>
      </c>
    </row>
    <row r="4" spans="1:6" x14ac:dyDescent="0.2">
      <c r="A4" s="6" t="s">
        <v>8312</v>
      </c>
      <c r="B4" s="6" t="s">
        <v>8316</v>
      </c>
    </row>
    <row r="5" spans="1:6" x14ac:dyDescent="0.2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">
      <c r="A6" s="7" t="s">
        <v>8354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8355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8356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8359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8360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8361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8362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8363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8364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8365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8366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8367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8368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8369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8370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8371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8372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8373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8374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8375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8376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8377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8378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8379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8380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8381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8382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8383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8384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8385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8386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8387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8388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8389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8390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8391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8392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8393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8394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8315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273" zoomScale="110" zoomScaleNormal="5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22.6640625" customWidth="1"/>
    <col min="17" max="17" width="41.1640625" customWidth="1"/>
    <col min="18" max="18" width="15.33203125" customWidth="1"/>
    <col min="19" max="19" width="20.5" style="10" customWidth="1"/>
    <col min="20" max="20" width="20.33203125" customWidth="1"/>
    <col min="21" max="21" width="15.33203125" style="13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8309</v>
      </c>
      <c r="S1" s="8" t="s">
        <v>8317</v>
      </c>
      <c r="T1" s="1" t="s">
        <v>8318</v>
      </c>
      <c r="U1" s="14" t="s">
        <v>8332</v>
      </c>
      <c r="V1" s="1" t="s">
        <v>8333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+(E2/D2)*100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s="12">
        <f>S2</f>
        <v>42177.007071759261</v>
      </c>
      <c r="V2" s="12">
        <f>T2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+(E3/D3)*100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>(((J3/60)/60)/24)+DATE(1970,1,1)</f>
        <v>42766.600497685184</v>
      </c>
      <c r="T3" s="9">
        <f t="shared" ref="T3:T66" si="4">(((I3/60)/60)/24)+DATE(1970,1,1)</f>
        <v>42796.600497685184</v>
      </c>
      <c r="U3" s="12">
        <f t="shared" ref="U3:U66" si="5">S3</f>
        <v>42766.600497685184</v>
      </c>
      <c r="V3" s="12">
        <f t="shared" ref="V3:V66" si="6">T3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ref="S4:S67" si="7">(((J4/60)/60)/24)+DATE(1970,1,1)</f>
        <v>42405.702349537038</v>
      </c>
      <c r="T4" s="9">
        <f t="shared" si="4"/>
        <v>42415.702349537038</v>
      </c>
      <c r="U4" s="12">
        <f t="shared" si="5"/>
        <v>42405.702349537038</v>
      </c>
      <c r="V4" s="12">
        <f t="shared" si="6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7"/>
        <v>41828.515127314815</v>
      </c>
      <c r="T5" s="9">
        <f t="shared" si="4"/>
        <v>41858.515127314815</v>
      </c>
      <c r="U5" s="12">
        <f t="shared" si="5"/>
        <v>41828.515127314815</v>
      </c>
      <c r="V5" s="12">
        <f t="shared" si="6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7"/>
        <v>42327.834247685183</v>
      </c>
      <c r="T6" s="9">
        <f t="shared" si="4"/>
        <v>42357.834247685183</v>
      </c>
      <c r="U6" s="12">
        <f t="shared" si="5"/>
        <v>42327.834247685183</v>
      </c>
      <c r="V6" s="12">
        <f t="shared" si="6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7"/>
        <v>42563.932951388888</v>
      </c>
      <c r="T7" s="9">
        <f t="shared" si="4"/>
        <v>42580.232638888891</v>
      </c>
      <c r="U7" s="12">
        <f t="shared" si="5"/>
        <v>42563.932951388888</v>
      </c>
      <c r="V7" s="12">
        <f t="shared" si="6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7"/>
        <v>41794.072337962964</v>
      </c>
      <c r="T8" s="9">
        <f t="shared" si="4"/>
        <v>41804.072337962964</v>
      </c>
      <c r="U8" s="12">
        <f t="shared" si="5"/>
        <v>41794.072337962964</v>
      </c>
      <c r="V8" s="12">
        <f t="shared" si="6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7"/>
        <v>42516.047071759262</v>
      </c>
      <c r="T9" s="9">
        <f t="shared" si="4"/>
        <v>42556.047071759262</v>
      </c>
      <c r="U9" s="12">
        <f t="shared" si="5"/>
        <v>42516.047071759262</v>
      </c>
      <c r="V9" s="12">
        <f t="shared" si="6"/>
        <v>42556.047071759262</v>
      </c>
    </row>
    <row r="10" spans="1:22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7"/>
        <v>42468.94458333333</v>
      </c>
      <c r="T10" s="9">
        <f t="shared" si="4"/>
        <v>42475.875</v>
      </c>
      <c r="U10" s="12">
        <f t="shared" si="5"/>
        <v>42468.94458333333</v>
      </c>
      <c r="V10" s="12">
        <f t="shared" si="6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7"/>
        <v>42447.103518518517</v>
      </c>
      <c r="T11" s="9">
        <f t="shared" si="4"/>
        <v>42477.103518518517</v>
      </c>
      <c r="U11" s="12">
        <f t="shared" si="5"/>
        <v>42447.103518518517</v>
      </c>
      <c r="V11" s="12">
        <f t="shared" si="6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7"/>
        <v>41780.068043981482</v>
      </c>
      <c r="T12" s="9">
        <f t="shared" si="4"/>
        <v>41815.068043981482</v>
      </c>
      <c r="U12" s="12">
        <f t="shared" si="5"/>
        <v>41780.068043981482</v>
      </c>
      <c r="V12" s="12">
        <f t="shared" si="6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7"/>
        <v>42572.778495370367</v>
      </c>
      <c r="T13" s="9">
        <f t="shared" si="4"/>
        <v>42604.125</v>
      </c>
      <c r="U13" s="12">
        <f t="shared" si="5"/>
        <v>42572.778495370367</v>
      </c>
      <c r="V13" s="12">
        <f t="shared" si="6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7"/>
        <v>41791.713252314818</v>
      </c>
      <c r="T14" s="9">
        <f t="shared" si="4"/>
        <v>41836.125</v>
      </c>
      <c r="U14" s="12">
        <f t="shared" si="5"/>
        <v>41791.713252314818</v>
      </c>
      <c r="V14" s="12">
        <f t="shared" si="6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7"/>
        <v>42508.677187499998</v>
      </c>
      <c r="T15" s="9">
        <f t="shared" si="4"/>
        <v>42544.852083333331</v>
      </c>
      <c r="U15" s="12">
        <f t="shared" si="5"/>
        <v>42508.677187499998</v>
      </c>
      <c r="V15" s="12">
        <f t="shared" si="6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7"/>
        <v>41808.02648148148</v>
      </c>
      <c r="T16" s="9">
        <f t="shared" si="4"/>
        <v>41833.582638888889</v>
      </c>
      <c r="U16" s="12">
        <f t="shared" si="5"/>
        <v>41808.02648148148</v>
      </c>
      <c r="V16" s="12">
        <f t="shared" si="6"/>
        <v>41833.582638888889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7"/>
        <v>42256.391875000001</v>
      </c>
      <c r="T17" s="9">
        <f t="shared" si="4"/>
        <v>42274.843055555553</v>
      </c>
      <c r="U17" s="12">
        <f t="shared" si="5"/>
        <v>42256.391875000001</v>
      </c>
      <c r="V17" s="12">
        <f t="shared" si="6"/>
        <v>42274.843055555553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7"/>
        <v>41760.796423611115</v>
      </c>
      <c r="T18" s="9">
        <f t="shared" si="4"/>
        <v>41806.229166666664</v>
      </c>
      <c r="U18" s="12">
        <f t="shared" si="5"/>
        <v>41760.796423611115</v>
      </c>
      <c r="V18" s="12">
        <f t="shared" si="6"/>
        <v>41806.229166666664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7"/>
        <v>41917.731736111113</v>
      </c>
      <c r="T19" s="9">
        <f t="shared" si="4"/>
        <v>41947.773402777777</v>
      </c>
      <c r="U19" s="12">
        <f t="shared" si="5"/>
        <v>41917.731736111113</v>
      </c>
      <c r="V19" s="12">
        <f t="shared" si="6"/>
        <v>41947.773402777777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7"/>
        <v>41869.542314814818</v>
      </c>
      <c r="T20" s="9">
        <f t="shared" si="4"/>
        <v>41899.542314814818</v>
      </c>
      <c r="U20" s="12">
        <f t="shared" si="5"/>
        <v>41869.542314814818</v>
      </c>
      <c r="V20" s="12">
        <f t="shared" si="6"/>
        <v>41899.542314814818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7"/>
        <v>42175.816365740742</v>
      </c>
      <c r="T21" s="9">
        <f t="shared" si="4"/>
        <v>42205.816365740742</v>
      </c>
      <c r="U21" s="12">
        <f t="shared" si="5"/>
        <v>42175.816365740742</v>
      </c>
      <c r="V21" s="12">
        <f t="shared" si="6"/>
        <v>42205.816365740742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7"/>
        <v>42200.758240740746</v>
      </c>
      <c r="T22" s="9">
        <f t="shared" si="4"/>
        <v>42260.758240740746</v>
      </c>
      <c r="U22" s="12">
        <f t="shared" si="5"/>
        <v>42200.758240740746</v>
      </c>
      <c r="V22" s="12">
        <f t="shared" si="6"/>
        <v>42260.758240740746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7"/>
        <v>41878.627187500002</v>
      </c>
      <c r="T23" s="9">
        <f t="shared" si="4"/>
        <v>41908.627187500002</v>
      </c>
      <c r="U23" s="12">
        <f t="shared" si="5"/>
        <v>41878.627187500002</v>
      </c>
      <c r="V23" s="12">
        <f t="shared" si="6"/>
        <v>41908.627187500002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7"/>
        <v>41989.91134259259</v>
      </c>
      <c r="T24" s="9">
        <f t="shared" si="4"/>
        <v>42005.332638888889</v>
      </c>
      <c r="U24" s="12">
        <f t="shared" si="5"/>
        <v>41989.91134259259</v>
      </c>
      <c r="V24" s="12">
        <f t="shared" si="6"/>
        <v>42005.332638888889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7"/>
        <v>42097.778946759259</v>
      </c>
      <c r="T25" s="9">
        <f t="shared" si="4"/>
        <v>42124.638888888891</v>
      </c>
      <c r="U25" s="12">
        <f t="shared" si="5"/>
        <v>42097.778946759259</v>
      </c>
      <c r="V25" s="12">
        <f t="shared" si="6"/>
        <v>42124.638888888891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7"/>
        <v>42229.820173611108</v>
      </c>
      <c r="T26" s="9">
        <f t="shared" si="4"/>
        <v>42262.818750000006</v>
      </c>
      <c r="U26" s="12">
        <f t="shared" si="5"/>
        <v>42229.820173611108</v>
      </c>
      <c r="V26" s="12">
        <f t="shared" si="6"/>
        <v>42262.818750000006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7"/>
        <v>42318.025011574078</v>
      </c>
      <c r="T27" s="9">
        <f t="shared" si="4"/>
        <v>42378.025011574078</v>
      </c>
      <c r="U27" s="12">
        <f t="shared" si="5"/>
        <v>42318.025011574078</v>
      </c>
      <c r="V27" s="12">
        <f t="shared" si="6"/>
        <v>42378.025011574078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7"/>
        <v>41828.515555555554</v>
      </c>
      <c r="T28" s="9">
        <f t="shared" si="4"/>
        <v>41868.515555555554</v>
      </c>
      <c r="U28" s="12">
        <f t="shared" si="5"/>
        <v>41828.515555555554</v>
      </c>
      <c r="V28" s="12">
        <f t="shared" si="6"/>
        <v>41868.515555555554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7"/>
        <v>41929.164733796293</v>
      </c>
      <c r="T29" s="9">
        <f t="shared" si="4"/>
        <v>41959.206400462965</v>
      </c>
      <c r="U29" s="12">
        <f t="shared" si="5"/>
        <v>41929.164733796293</v>
      </c>
      <c r="V29" s="12">
        <f t="shared" si="6"/>
        <v>41959.206400462965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7"/>
        <v>42324.96393518518</v>
      </c>
      <c r="T30" s="9">
        <f t="shared" si="4"/>
        <v>42354.96393518518</v>
      </c>
      <c r="U30" s="12">
        <f t="shared" si="5"/>
        <v>42324.96393518518</v>
      </c>
      <c r="V30" s="12">
        <f t="shared" si="6"/>
        <v>42354.96393518518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7"/>
        <v>41812.67324074074</v>
      </c>
      <c r="T31" s="9">
        <f t="shared" si="4"/>
        <v>41842.67324074074</v>
      </c>
      <c r="U31" s="12">
        <f t="shared" si="5"/>
        <v>41812.67324074074</v>
      </c>
      <c r="V31" s="12">
        <f t="shared" si="6"/>
        <v>41842.67324074074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7"/>
        <v>41842.292997685188</v>
      </c>
      <c r="T32" s="9">
        <f t="shared" si="4"/>
        <v>41872.292997685188</v>
      </c>
      <c r="U32" s="12">
        <f t="shared" si="5"/>
        <v>41842.292997685188</v>
      </c>
      <c r="V32" s="12">
        <f t="shared" si="6"/>
        <v>41872.292997685188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7"/>
        <v>42376.79206018518</v>
      </c>
      <c r="T33" s="9">
        <f t="shared" si="4"/>
        <v>42394.79206018518</v>
      </c>
      <c r="U33" s="12">
        <f t="shared" si="5"/>
        <v>42376.79206018518</v>
      </c>
      <c r="V33" s="12">
        <f t="shared" si="6"/>
        <v>42394.79206018518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7"/>
        <v>42461.627511574072</v>
      </c>
      <c r="T34" s="9">
        <f t="shared" si="4"/>
        <v>42503.165972222225</v>
      </c>
      <c r="U34" s="12">
        <f t="shared" si="5"/>
        <v>42461.627511574072</v>
      </c>
      <c r="V34" s="12">
        <f t="shared" si="6"/>
        <v>42503.165972222225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7"/>
        <v>42286.660891203705</v>
      </c>
      <c r="T35" s="9">
        <f t="shared" si="4"/>
        <v>42316.702557870376</v>
      </c>
      <c r="U35" s="12">
        <f t="shared" si="5"/>
        <v>42286.660891203705</v>
      </c>
      <c r="V35" s="12">
        <f t="shared" si="6"/>
        <v>42316.702557870376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7"/>
        <v>41841.321770833332</v>
      </c>
      <c r="T36" s="9">
        <f t="shared" si="4"/>
        <v>41856.321770833332</v>
      </c>
      <c r="U36" s="12">
        <f t="shared" si="5"/>
        <v>41841.321770833332</v>
      </c>
      <c r="V36" s="12">
        <f t="shared" si="6"/>
        <v>41856.321770833332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7"/>
        <v>42098.291828703703</v>
      </c>
      <c r="T37" s="9">
        <f t="shared" si="4"/>
        <v>42122</v>
      </c>
      <c r="U37" s="12">
        <f t="shared" si="5"/>
        <v>42098.291828703703</v>
      </c>
      <c r="V37" s="12">
        <f t="shared" si="6"/>
        <v>42122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7"/>
        <v>42068.307002314818</v>
      </c>
      <c r="T38" s="9">
        <f t="shared" si="4"/>
        <v>42098.265335648146</v>
      </c>
      <c r="U38" s="12">
        <f t="shared" si="5"/>
        <v>42068.307002314818</v>
      </c>
      <c r="V38" s="12">
        <f t="shared" si="6"/>
        <v>42098.265335648146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7"/>
        <v>42032.693043981482</v>
      </c>
      <c r="T39" s="9">
        <f t="shared" si="4"/>
        <v>42062.693043981482</v>
      </c>
      <c r="U39" s="12">
        <f t="shared" si="5"/>
        <v>42032.693043981482</v>
      </c>
      <c r="V39" s="12">
        <f t="shared" si="6"/>
        <v>42062.693043981482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7"/>
        <v>41375.057222222218</v>
      </c>
      <c r="T40" s="9">
        <f t="shared" si="4"/>
        <v>41405.057222222218</v>
      </c>
      <c r="U40" s="12">
        <f t="shared" si="5"/>
        <v>41375.057222222218</v>
      </c>
      <c r="V40" s="12">
        <f t="shared" si="6"/>
        <v>41405.057222222218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7"/>
        <v>41754.047083333331</v>
      </c>
      <c r="T41" s="9">
        <f t="shared" si="4"/>
        <v>41784.957638888889</v>
      </c>
      <c r="U41" s="12">
        <f t="shared" si="5"/>
        <v>41754.047083333331</v>
      </c>
      <c r="V41" s="12">
        <f t="shared" si="6"/>
        <v>41784.957638888889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7"/>
        <v>41789.21398148148</v>
      </c>
      <c r="T42" s="9">
        <f t="shared" si="4"/>
        <v>41809.166666666664</v>
      </c>
      <c r="U42" s="12">
        <f t="shared" si="5"/>
        <v>41789.21398148148</v>
      </c>
      <c r="V42" s="12">
        <f t="shared" si="6"/>
        <v>41809.166666666664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7"/>
        <v>41887.568912037037</v>
      </c>
      <c r="T43" s="9">
        <f t="shared" si="4"/>
        <v>41917.568912037037</v>
      </c>
      <c r="U43" s="12">
        <f t="shared" si="5"/>
        <v>41887.568912037037</v>
      </c>
      <c r="V43" s="12">
        <f t="shared" si="6"/>
        <v>41917.568912037037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7"/>
        <v>41971.639189814814</v>
      </c>
      <c r="T44" s="9">
        <f t="shared" si="4"/>
        <v>42001.639189814814</v>
      </c>
      <c r="U44" s="12">
        <f t="shared" si="5"/>
        <v>41971.639189814814</v>
      </c>
      <c r="V44" s="12">
        <f t="shared" si="6"/>
        <v>42001.639189814814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7"/>
        <v>41802.790347222224</v>
      </c>
      <c r="T45" s="9">
        <f t="shared" si="4"/>
        <v>41833</v>
      </c>
      <c r="U45" s="12">
        <f t="shared" si="5"/>
        <v>41802.790347222224</v>
      </c>
      <c r="V45" s="12">
        <f t="shared" si="6"/>
        <v>41833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7"/>
        <v>41874.098807870374</v>
      </c>
      <c r="T46" s="9">
        <f t="shared" si="4"/>
        <v>41919.098807870374</v>
      </c>
      <c r="U46" s="12">
        <f t="shared" si="5"/>
        <v>41874.098807870374</v>
      </c>
      <c r="V46" s="12">
        <f t="shared" si="6"/>
        <v>41919.098807870374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7"/>
        <v>42457.623923611114</v>
      </c>
      <c r="T47" s="9">
        <f t="shared" si="4"/>
        <v>42487.623923611114</v>
      </c>
      <c r="U47" s="12">
        <f t="shared" si="5"/>
        <v>42457.623923611114</v>
      </c>
      <c r="V47" s="12">
        <f t="shared" si="6"/>
        <v>42487.623923611114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7"/>
        <v>42323.964976851858</v>
      </c>
      <c r="T48" s="9">
        <f t="shared" si="4"/>
        <v>42353.964976851858</v>
      </c>
      <c r="U48" s="12">
        <f t="shared" si="5"/>
        <v>42323.964976851858</v>
      </c>
      <c r="V48" s="12">
        <f t="shared" si="6"/>
        <v>42353.964976851858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7"/>
        <v>41932.819525462961</v>
      </c>
      <c r="T49" s="9">
        <f t="shared" si="4"/>
        <v>41992.861192129625</v>
      </c>
      <c r="U49" s="12">
        <f t="shared" si="5"/>
        <v>41932.819525462961</v>
      </c>
      <c r="V49" s="12">
        <f t="shared" si="6"/>
        <v>41992.861192129625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7"/>
        <v>42033.516898148147</v>
      </c>
      <c r="T50" s="9">
        <f t="shared" si="4"/>
        <v>42064.5</v>
      </c>
      <c r="U50" s="12">
        <f t="shared" si="5"/>
        <v>42033.516898148147</v>
      </c>
      <c r="V50" s="12">
        <f t="shared" si="6"/>
        <v>42064.5</v>
      </c>
    </row>
    <row r="51" spans="1:22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7"/>
        <v>42271.176446759258</v>
      </c>
      <c r="T51" s="9">
        <f t="shared" si="4"/>
        <v>42301.176446759258</v>
      </c>
      <c r="U51" s="12">
        <f t="shared" si="5"/>
        <v>42271.176446759258</v>
      </c>
      <c r="V51" s="12">
        <f t="shared" si="6"/>
        <v>42301.176446759258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7"/>
        <v>41995.752986111111</v>
      </c>
      <c r="T52" s="9">
        <f t="shared" si="4"/>
        <v>42034.708333333328</v>
      </c>
      <c r="U52" s="12">
        <f t="shared" si="5"/>
        <v>41995.752986111111</v>
      </c>
      <c r="V52" s="12">
        <f t="shared" si="6"/>
        <v>42034.708333333328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7"/>
        <v>42196.928668981483</v>
      </c>
      <c r="T53" s="9">
        <f t="shared" si="4"/>
        <v>42226.928668981483</v>
      </c>
      <c r="U53" s="12">
        <f t="shared" si="5"/>
        <v>42196.928668981483</v>
      </c>
      <c r="V53" s="12">
        <f t="shared" si="6"/>
        <v>42226.928668981483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7"/>
        <v>41807.701921296299</v>
      </c>
      <c r="T54" s="9">
        <f t="shared" si="4"/>
        <v>41837.701921296299</v>
      </c>
      <c r="U54" s="12">
        <f t="shared" si="5"/>
        <v>41807.701921296299</v>
      </c>
      <c r="V54" s="12">
        <f t="shared" si="6"/>
        <v>41837.701921296299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7"/>
        <v>41719.549131944441</v>
      </c>
      <c r="T55" s="9">
        <f t="shared" si="4"/>
        <v>41733.916666666664</v>
      </c>
      <c r="U55" s="12">
        <f t="shared" si="5"/>
        <v>41719.549131944441</v>
      </c>
      <c r="V55" s="12">
        <f t="shared" si="6"/>
        <v>41733.916666666664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7"/>
        <v>42333.713206018518</v>
      </c>
      <c r="T56" s="9">
        <f t="shared" si="4"/>
        <v>42363.713206018518</v>
      </c>
      <c r="U56" s="12">
        <f t="shared" si="5"/>
        <v>42333.713206018518</v>
      </c>
      <c r="V56" s="12">
        <f t="shared" si="6"/>
        <v>42363.713206018518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7"/>
        <v>42496.968935185185</v>
      </c>
      <c r="T57" s="9">
        <f t="shared" si="4"/>
        <v>42517.968935185185</v>
      </c>
      <c r="U57" s="12">
        <f t="shared" si="5"/>
        <v>42496.968935185185</v>
      </c>
      <c r="V57" s="12">
        <f t="shared" si="6"/>
        <v>42517.968935185185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7"/>
        <v>42149.548888888887</v>
      </c>
      <c r="T58" s="9">
        <f t="shared" si="4"/>
        <v>42163.666666666672</v>
      </c>
      <c r="U58" s="12">
        <f t="shared" si="5"/>
        <v>42149.548888888887</v>
      </c>
      <c r="V58" s="12">
        <f t="shared" si="6"/>
        <v>42163.666666666672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7"/>
        <v>42089.83289351852</v>
      </c>
      <c r="T59" s="9">
        <f t="shared" si="4"/>
        <v>42119.83289351852</v>
      </c>
      <c r="U59" s="12">
        <f t="shared" si="5"/>
        <v>42089.83289351852</v>
      </c>
      <c r="V59" s="12">
        <f t="shared" si="6"/>
        <v>42119.83289351852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7"/>
        <v>41932.745046296295</v>
      </c>
      <c r="T60" s="9">
        <f t="shared" si="4"/>
        <v>41962.786712962959</v>
      </c>
      <c r="U60" s="12">
        <f t="shared" si="5"/>
        <v>41932.745046296295</v>
      </c>
      <c r="V60" s="12">
        <f t="shared" si="6"/>
        <v>41962.786712962959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7"/>
        <v>42230.23583333334</v>
      </c>
      <c r="T61" s="9">
        <f t="shared" si="4"/>
        <v>42261.875</v>
      </c>
      <c r="U61" s="12">
        <f t="shared" si="5"/>
        <v>42230.23583333334</v>
      </c>
      <c r="V61" s="12">
        <f t="shared" si="6"/>
        <v>42261.875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7"/>
        <v>41701.901817129627</v>
      </c>
      <c r="T62" s="9">
        <f t="shared" si="4"/>
        <v>41721</v>
      </c>
      <c r="U62" s="12">
        <f t="shared" si="5"/>
        <v>41701.901817129627</v>
      </c>
      <c r="V62" s="12">
        <f t="shared" si="6"/>
        <v>41721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7"/>
        <v>41409.814317129632</v>
      </c>
      <c r="T63" s="9">
        <f t="shared" si="4"/>
        <v>41431.814317129632</v>
      </c>
      <c r="U63" s="12">
        <f t="shared" si="5"/>
        <v>41409.814317129632</v>
      </c>
      <c r="V63" s="12">
        <f t="shared" si="6"/>
        <v>41431.814317129632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7"/>
        <v>41311.799513888887</v>
      </c>
      <c r="T64" s="9">
        <f t="shared" si="4"/>
        <v>41336.799513888887</v>
      </c>
      <c r="U64" s="12">
        <f t="shared" si="5"/>
        <v>41311.799513888887</v>
      </c>
      <c r="V64" s="12">
        <f t="shared" si="6"/>
        <v>41336.799513888887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7"/>
        <v>41612.912187499998</v>
      </c>
      <c r="T65" s="9">
        <f t="shared" si="4"/>
        <v>41636.207638888889</v>
      </c>
      <c r="U65" s="12">
        <f t="shared" si="5"/>
        <v>41612.912187499998</v>
      </c>
      <c r="V65" s="12">
        <f t="shared" si="6"/>
        <v>41636.207638888889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7"/>
        <v>41433.01829861111</v>
      </c>
      <c r="T66" s="9">
        <f t="shared" si="4"/>
        <v>41463.01829861111</v>
      </c>
      <c r="U66" s="12">
        <f t="shared" si="5"/>
        <v>41433.01829861111</v>
      </c>
      <c r="V66" s="12">
        <f t="shared" si="6"/>
        <v>41463.01829861111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+(E67/D67)*100</f>
        <v>107.52857142857141</v>
      </c>
      <c r="P67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9">
        <f t="shared" si="7"/>
        <v>41835.821226851855</v>
      </c>
      <c r="T67" s="9">
        <f t="shared" ref="T67:T130" si="12">(((I67/60)/60)/24)+DATE(1970,1,1)</f>
        <v>41862.249305555553</v>
      </c>
      <c r="U67" s="12">
        <f t="shared" ref="U67:U130" si="13">S67</f>
        <v>41835.821226851855</v>
      </c>
      <c r="V67" s="12">
        <f t="shared" ref="V67:V130" si="14">T67</f>
        <v>41862.249305555553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ref="S68:S131" si="15">(((J68/60)/60)/24)+DATE(1970,1,1)</f>
        <v>42539.849768518514</v>
      </c>
      <c r="T68" s="9">
        <f t="shared" si="12"/>
        <v>42569.849768518514</v>
      </c>
      <c r="U68" s="12">
        <f t="shared" si="13"/>
        <v>42539.849768518514</v>
      </c>
      <c r="V68" s="12">
        <f t="shared" si="14"/>
        <v>42569.849768518514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5"/>
        <v>41075.583379629628</v>
      </c>
      <c r="T69" s="9">
        <f t="shared" si="12"/>
        <v>41105.583379629628</v>
      </c>
      <c r="U69" s="12">
        <f t="shared" si="13"/>
        <v>41075.583379629628</v>
      </c>
      <c r="V69" s="12">
        <f t="shared" si="14"/>
        <v>41105.583379629628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15"/>
        <v>41663.569340277776</v>
      </c>
      <c r="T70" s="9">
        <f t="shared" si="12"/>
        <v>41693.569340277776</v>
      </c>
      <c r="U70" s="12">
        <f t="shared" si="13"/>
        <v>41663.569340277776</v>
      </c>
      <c r="V70" s="12">
        <f t="shared" si="14"/>
        <v>41693.569340277776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15"/>
        <v>40786.187789351854</v>
      </c>
      <c r="T71" s="9">
        <f t="shared" si="12"/>
        <v>40818.290972222225</v>
      </c>
      <c r="U71" s="12">
        <f t="shared" si="13"/>
        <v>40786.187789351854</v>
      </c>
      <c r="V71" s="12">
        <f t="shared" si="14"/>
        <v>40818.290972222225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15"/>
        <v>40730.896354166667</v>
      </c>
      <c r="T72" s="9">
        <f t="shared" si="12"/>
        <v>40790.896354166667</v>
      </c>
      <c r="U72" s="12">
        <f t="shared" si="13"/>
        <v>40730.896354166667</v>
      </c>
      <c r="V72" s="12">
        <f t="shared" si="14"/>
        <v>40790.896354166667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15"/>
        <v>40997.271493055552</v>
      </c>
      <c r="T73" s="9">
        <f t="shared" si="12"/>
        <v>41057.271493055552</v>
      </c>
      <c r="U73" s="12">
        <f t="shared" si="13"/>
        <v>40997.271493055552</v>
      </c>
      <c r="V73" s="12">
        <f t="shared" si="14"/>
        <v>41057.271493055552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15"/>
        <v>41208.010196759256</v>
      </c>
      <c r="T74" s="9">
        <f t="shared" si="12"/>
        <v>41228</v>
      </c>
      <c r="U74" s="12">
        <f t="shared" si="13"/>
        <v>41208.010196759256</v>
      </c>
      <c r="V74" s="12">
        <f t="shared" si="14"/>
        <v>41228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5"/>
        <v>40587.75675925926</v>
      </c>
      <c r="T75" s="9">
        <f t="shared" si="12"/>
        <v>40666.165972222225</v>
      </c>
      <c r="U75" s="12">
        <f t="shared" si="13"/>
        <v>40587.75675925926</v>
      </c>
      <c r="V75" s="12">
        <f t="shared" si="14"/>
        <v>40666.165972222225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15"/>
        <v>42360.487210648149</v>
      </c>
      <c r="T76" s="9">
        <f t="shared" si="12"/>
        <v>42390.487210648149</v>
      </c>
      <c r="U76" s="12">
        <f t="shared" si="13"/>
        <v>42360.487210648149</v>
      </c>
      <c r="V76" s="12">
        <f t="shared" si="14"/>
        <v>42390.487210648149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15"/>
        <v>41357.209166666667</v>
      </c>
      <c r="T77" s="9">
        <f t="shared" si="12"/>
        <v>41387.209166666667</v>
      </c>
      <c r="U77" s="12">
        <f t="shared" si="13"/>
        <v>41357.209166666667</v>
      </c>
      <c r="V77" s="12">
        <f t="shared" si="14"/>
        <v>41387.209166666667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15"/>
        <v>40844.691643518519</v>
      </c>
      <c r="T78" s="9">
        <f t="shared" si="12"/>
        <v>40904.733310185184</v>
      </c>
      <c r="U78" s="12">
        <f t="shared" si="13"/>
        <v>40844.691643518519</v>
      </c>
      <c r="V78" s="12">
        <f t="shared" si="14"/>
        <v>40904.733310185184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15"/>
        <v>40997.144872685189</v>
      </c>
      <c r="T79" s="9">
        <f t="shared" si="12"/>
        <v>41050.124305555553</v>
      </c>
      <c r="U79" s="12">
        <f t="shared" si="13"/>
        <v>40997.144872685189</v>
      </c>
      <c r="V79" s="12">
        <f t="shared" si="14"/>
        <v>41050.124305555553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5"/>
        <v>42604.730567129634</v>
      </c>
      <c r="T80" s="9">
        <f t="shared" si="12"/>
        <v>42614.730567129634</v>
      </c>
      <c r="U80" s="12">
        <f t="shared" si="13"/>
        <v>42604.730567129634</v>
      </c>
      <c r="V80" s="12">
        <f t="shared" si="14"/>
        <v>42614.730567129634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15"/>
        <v>41724.776539351849</v>
      </c>
      <c r="T81" s="9">
        <f t="shared" si="12"/>
        <v>41754.776539351849</v>
      </c>
      <c r="U81" s="12">
        <f t="shared" si="13"/>
        <v>41724.776539351849</v>
      </c>
      <c r="V81" s="12">
        <f t="shared" si="14"/>
        <v>41754.776539351849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15"/>
        <v>41583.083981481483</v>
      </c>
      <c r="T82" s="9">
        <f t="shared" si="12"/>
        <v>41618.083981481483</v>
      </c>
      <c r="U82" s="12">
        <f t="shared" si="13"/>
        <v>41583.083981481483</v>
      </c>
      <c r="V82" s="12">
        <f t="shared" si="14"/>
        <v>41618.083981481483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15"/>
        <v>41100.158877314818</v>
      </c>
      <c r="T83" s="9">
        <f t="shared" si="12"/>
        <v>41104.126388888886</v>
      </c>
      <c r="U83" s="12">
        <f t="shared" si="13"/>
        <v>41100.158877314818</v>
      </c>
      <c r="V83" s="12">
        <f t="shared" si="14"/>
        <v>41104.126388888886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15"/>
        <v>40795.820150462961</v>
      </c>
      <c r="T84" s="9">
        <f t="shared" si="12"/>
        <v>40825.820150462961</v>
      </c>
      <c r="U84" s="12">
        <f t="shared" si="13"/>
        <v>40795.820150462961</v>
      </c>
      <c r="V84" s="12">
        <f t="shared" si="14"/>
        <v>40825.820150462961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15"/>
        <v>42042.615613425922</v>
      </c>
      <c r="T85" s="9">
        <f t="shared" si="12"/>
        <v>42057.479166666672</v>
      </c>
      <c r="U85" s="12">
        <f t="shared" si="13"/>
        <v>42042.615613425922</v>
      </c>
      <c r="V85" s="12">
        <f t="shared" si="14"/>
        <v>42057.479166666672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15"/>
        <v>40648.757939814815</v>
      </c>
      <c r="T86" s="9">
        <f t="shared" si="12"/>
        <v>40678.757939814815</v>
      </c>
      <c r="U86" s="12">
        <f t="shared" si="13"/>
        <v>40648.757939814815</v>
      </c>
      <c r="V86" s="12">
        <f t="shared" si="14"/>
        <v>40678.757939814815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15"/>
        <v>40779.125428240739</v>
      </c>
      <c r="T87" s="9">
        <f t="shared" si="12"/>
        <v>40809.125428240739</v>
      </c>
      <c r="U87" s="12">
        <f t="shared" si="13"/>
        <v>40779.125428240739</v>
      </c>
      <c r="V87" s="12">
        <f t="shared" si="14"/>
        <v>40809.125428240739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15"/>
        <v>42291.556076388893</v>
      </c>
      <c r="T88" s="9">
        <f t="shared" si="12"/>
        <v>42365.59774305555</v>
      </c>
      <c r="U88" s="12">
        <f t="shared" si="13"/>
        <v>42291.556076388893</v>
      </c>
      <c r="V88" s="12">
        <f t="shared" si="14"/>
        <v>42365.59774305555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104.60000000000001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5"/>
        <v>40322.53938657407</v>
      </c>
      <c r="T89" s="9">
        <f t="shared" si="12"/>
        <v>40332.070138888892</v>
      </c>
      <c r="U89" s="12">
        <f t="shared" si="13"/>
        <v>40322.53938657407</v>
      </c>
      <c r="V89" s="12">
        <f t="shared" si="14"/>
        <v>40332.070138888892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5"/>
        <v>41786.65892361111</v>
      </c>
      <c r="T90" s="9">
        <f t="shared" si="12"/>
        <v>41812.65892361111</v>
      </c>
      <c r="U90" s="12">
        <f t="shared" si="13"/>
        <v>41786.65892361111</v>
      </c>
      <c r="V90" s="12">
        <f t="shared" si="14"/>
        <v>41812.65892361111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115.06666666666668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15"/>
        <v>41402.752222222225</v>
      </c>
      <c r="T91" s="9">
        <f t="shared" si="12"/>
        <v>41427.752222222225</v>
      </c>
      <c r="U91" s="12">
        <f t="shared" si="13"/>
        <v>41402.752222222225</v>
      </c>
      <c r="V91" s="12">
        <f t="shared" si="14"/>
        <v>41427.752222222225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15"/>
        <v>40706.297442129631</v>
      </c>
      <c r="T92" s="9">
        <f t="shared" si="12"/>
        <v>40736.297442129631</v>
      </c>
      <c r="U92" s="12">
        <f t="shared" si="13"/>
        <v>40706.297442129631</v>
      </c>
      <c r="V92" s="12">
        <f t="shared" si="14"/>
        <v>40736.297442129631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15"/>
        <v>40619.402361111112</v>
      </c>
      <c r="T93" s="9">
        <f t="shared" si="12"/>
        <v>40680.402361111112</v>
      </c>
      <c r="U93" s="12">
        <f t="shared" si="13"/>
        <v>40619.402361111112</v>
      </c>
      <c r="V93" s="12">
        <f t="shared" si="14"/>
        <v>40680.402361111112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15"/>
        <v>42721.198877314819</v>
      </c>
      <c r="T94" s="9">
        <f t="shared" si="12"/>
        <v>42767.333333333328</v>
      </c>
      <c r="U94" s="12">
        <f t="shared" si="13"/>
        <v>42721.198877314819</v>
      </c>
      <c r="V94" s="12">
        <f t="shared" si="14"/>
        <v>42767.333333333328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15"/>
        <v>41065.858067129629</v>
      </c>
      <c r="T95" s="9">
        <f t="shared" si="12"/>
        <v>41093.875</v>
      </c>
      <c r="U95" s="12">
        <f t="shared" si="13"/>
        <v>41065.858067129629</v>
      </c>
      <c r="V95" s="12">
        <f t="shared" si="14"/>
        <v>41093.875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15"/>
        <v>41716.717847222222</v>
      </c>
      <c r="T96" s="9">
        <f t="shared" si="12"/>
        <v>41736.717847222222</v>
      </c>
      <c r="U96" s="12">
        <f t="shared" si="13"/>
        <v>41716.717847222222</v>
      </c>
      <c r="V96" s="12">
        <f t="shared" si="14"/>
        <v>41736.717847222222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15"/>
        <v>40935.005104166667</v>
      </c>
      <c r="T97" s="9">
        <f t="shared" si="12"/>
        <v>40965.005104166667</v>
      </c>
      <c r="U97" s="12">
        <f t="shared" si="13"/>
        <v>40935.005104166667</v>
      </c>
      <c r="V97" s="12">
        <f t="shared" si="14"/>
        <v>40965.005104166667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15"/>
        <v>40324.662511574075</v>
      </c>
      <c r="T98" s="9">
        <f t="shared" si="12"/>
        <v>40391.125</v>
      </c>
      <c r="U98" s="12">
        <f t="shared" si="13"/>
        <v>40324.662511574075</v>
      </c>
      <c r="V98" s="12">
        <f t="shared" si="14"/>
        <v>40391.125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15"/>
        <v>40706.135208333333</v>
      </c>
      <c r="T99" s="9">
        <f t="shared" si="12"/>
        <v>40736.135208333333</v>
      </c>
      <c r="U99" s="12">
        <f t="shared" si="13"/>
        <v>40706.135208333333</v>
      </c>
      <c r="V99" s="12">
        <f t="shared" si="14"/>
        <v>40736.135208333333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15"/>
        <v>41214.79483796296</v>
      </c>
      <c r="T100" s="9">
        <f t="shared" si="12"/>
        <v>41250.979166666664</v>
      </c>
      <c r="U100" s="12">
        <f t="shared" si="13"/>
        <v>41214.79483796296</v>
      </c>
      <c r="V100" s="12">
        <f t="shared" si="14"/>
        <v>41250.979166666664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15"/>
        <v>41631.902766203704</v>
      </c>
      <c r="T101" s="9">
        <f t="shared" si="12"/>
        <v>41661.902766203704</v>
      </c>
      <c r="U101" s="12">
        <f t="shared" si="13"/>
        <v>41631.902766203704</v>
      </c>
      <c r="V101" s="12">
        <f t="shared" si="14"/>
        <v>41661.902766203704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15"/>
        <v>41197.753310185188</v>
      </c>
      <c r="T102" s="9">
        <f t="shared" si="12"/>
        <v>41217.794976851852</v>
      </c>
      <c r="U102" s="12">
        <f t="shared" si="13"/>
        <v>41197.753310185188</v>
      </c>
      <c r="V102" s="12">
        <f t="shared" si="14"/>
        <v>41217.794976851852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5"/>
        <v>41274.776736111111</v>
      </c>
      <c r="T103" s="9">
        <f t="shared" si="12"/>
        <v>41298.776736111111</v>
      </c>
      <c r="U103" s="12">
        <f t="shared" si="13"/>
        <v>41274.776736111111</v>
      </c>
      <c r="V103" s="12">
        <f t="shared" si="14"/>
        <v>41298.776736111111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15"/>
        <v>40505.131168981483</v>
      </c>
      <c r="T104" s="9">
        <f t="shared" si="12"/>
        <v>40535.131168981483</v>
      </c>
      <c r="U104" s="12">
        <f t="shared" si="13"/>
        <v>40505.131168981483</v>
      </c>
      <c r="V104" s="12">
        <f t="shared" si="14"/>
        <v>40535.131168981483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15"/>
        <v>41682.805902777778</v>
      </c>
      <c r="T105" s="9">
        <f t="shared" si="12"/>
        <v>41705.805902777778</v>
      </c>
      <c r="U105" s="12">
        <f t="shared" si="13"/>
        <v>41682.805902777778</v>
      </c>
      <c r="V105" s="12">
        <f t="shared" si="14"/>
        <v>41705.805902777778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5"/>
        <v>40612.695208333331</v>
      </c>
      <c r="T106" s="9">
        <f t="shared" si="12"/>
        <v>40636.041666666664</v>
      </c>
      <c r="U106" s="12">
        <f t="shared" si="13"/>
        <v>40612.695208333331</v>
      </c>
      <c r="V106" s="12">
        <f t="shared" si="14"/>
        <v>40636.041666666664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107.40909090909089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15"/>
        <v>42485.724768518514</v>
      </c>
      <c r="T107" s="9">
        <f t="shared" si="12"/>
        <v>42504</v>
      </c>
      <c r="U107" s="12">
        <f t="shared" si="13"/>
        <v>42485.724768518514</v>
      </c>
      <c r="V107" s="12">
        <f t="shared" si="14"/>
        <v>42504</v>
      </c>
    </row>
    <row r="108" spans="1:22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15"/>
        <v>40987.776631944449</v>
      </c>
      <c r="T108" s="9">
        <f t="shared" si="12"/>
        <v>41001.776631944449</v>
      </c>
      <c r="U108" s="12">
        <f t="shared" si="13"/>
        <v>40987.776631944449</v>
      </c>
      <c r="V108" s="12">
        <f t="shared" si="14"/>
        <v>41001.776631944449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15"/>
        <v>40635.982488425929</v>
      </c>
      <c r="T109" s="9">
        <f t="shared" si="12"/>
        <v>40657.982488425929</v>
      </c>
      <c r="U109" s="12">
        <f t="shared" si="13"/>
        <v>40635.982488425929</v>
      </c>
      <c r="V109" s="12">
        <f t="shared" si="14"/>
        <v>40657.982488425929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246.66666666666669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15"/>
        <v>41365.613078703704</v>
      </c>
      <c r="T110" s="9">
        <f t="shared" si="12"/>
        <v>41425.613078703704</v>
      </c>
      <c r="U110" s="12">
        <f t="shared" si="13"/>
        <v>41365.613078703704</v>
      </c>
      <c r="V110" s="12">
        <f t="shared" si="14"/>
        <v>41425.613078703704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219.49999999999997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15"/>
        <v>40570.025810185187</v>
      </c>
      <c r="T111" s="9">
        <f t="shared" si="12"/>
        <v>40600.025810185187</v>
      </c>
      <c r="U111" s="12">
        <f t="shared" si="13"/>
        <v>40570.025810185187</v>
      </c>
      <c r="V111" s="12">
        <f t="shared" si="14"/>
        <v>40600.025810185187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15"/>
        <v>41557.949687500004</v>
      </c>
      <c r="T112" s="9">
        <f t="shared" si="12"/>
        <v>41592.249305555553</v>
      </c>
      <c r="U112" s="12">
        <f t="shared" si="13"/>
        <v>41557.949687500004</v>
      </c>
      <c r="V112" s="12">
        <f t="shared" si="14"/>
        <v>41592.249305555553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15"/>
        <v>42125.333182870367</v>
      </c>
      <c r="T113" s="9">
        <f t="shared" si="12"/>
        <v>42155.333182870367</v>
      </c>
      <c r="U113" s="12">
        <f t="shared" si="13"/>
        <v>42125.333182870367</v>
      </c>
      <c r="V113" s="12">
        <f t="shared" si="14"/>
        <v>42155.333182870367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15"/>
        <v>41718.043032407404</v>
      </c>
      <c r="T114" s="9">
        <f t="shared" si="12"/>
        <v>41742.083333333336</v>
      </c>
      <c r="U114" s="12">
        <f t="shared" si="13"/>
        <v>41718.043032407404</v>
      </c>
      <c r="V114" s="12">
        <f t="shared" si="14"/>
        <v>41742.083333333336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15"/>
        <v>40753.758425925924</v>
      </c>
      <c r="T115" s="9">
        <f t="shared" si="12"/>
        <v>40761.625</v>
      </c>
      <c r="U115" s="12">
        <f t="shared" si="13"/>
        <v>40753.758425925924</v>
      </c>
      <c r="V115" s="12">
        <f t="shared" si="14"/>
        <v>40761.625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15"/>
        <v>40861.27416666667</v>
      </c>
      <c r="T116" s="9">
        <f t="shared" si="12"/>
        <v>40921.27416666667</v>
      </c>
      <c r="U116" s="12">
        <f t="shared" si="13"/>
        <v>40861.27416666667</v>
      </c>
      <c r="V116" s="12">
        <f t="shared" si="14"/>
        <v>40921.27416666667</v>
      </c>
    </row>
    <row r="117" spans="1:22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140.44444444444443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15"/>
        <v>40918.738935185182</v>
      </c>
      <c r="T117" s="9">
        <f t="shared" si="12"/>
        <v>40943.738935185182</v>
      </c>
      <c r="U117" s="12">
        <f t="shared" si="13"/>
        <v>40918.738935185182</v>
      </c>
      <c r="V117" s="12">
        <f t="shared" si="14"/>
        <v>40943.738935185182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15"/>
        <v>40595.497164351851</v>
      </c>
      <c r="T118" s="9">
        <f t="shared" si="12"/>
        <v>40641.455497685187</v>
      </c>
      <c r="U118" s="12">
        <f t="shared" si="13"/>
        <v>40595.497164351851</v>
      </c>
      <c r="V118" s="12">
        <f t="shared" si="14"/>
        <v>40641.455497685187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15"/>
        <v>40248.834999999999</v>
      </c>
      <c r="T119" s="9">
        <f t="shared" si="12"/>
        <v>40338.791666666664</v>
      </c>
      <c r="U119" s="12">
        <f t="shared" si="13"/>
        <v>40248.834999999999</v>
      </c>
      <c r="V119" s="12">
        <f t="shared" si="14"/>
        <v>40338.791666666664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113.03159999999998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15"/>
        <v>40723.053657407407</v>
      </c>
      <c r="T120" s="9">
        <f t="shared" si="12"/>
        <v>40753.053657407407</v>
      </c>
      <c r="U120" s="12">
        <f t="shared" si="13"/>
        <v>40723.053657407407</v>
      </c>
      <c r="V120" s="12">
        <f t="shared" si="14"/>
        <v>40753.053657407407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15"/>
        <v>40739.069282407407</v>
      </c>
      <c r="T121" s="9">
        <f t="shared" si="12"/>
        <v>40768.958333333336</v>
      </c>
      <c r="U121" s="12">
        <f t="shared" si="13"/>
        <v>40739.069282407407</v>
      </c>
      <c r="V121" s="12">
        <f t="shared" si="14"/>
        <v>40768.958333333336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1.4285714285714287E-2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5"/>
        <v>42616.049849537041</v>
      </c>
      <c r="T122" s="9">
        <f t="shared" si="12"/>
        <v>42646.049849537041</v>
      </c>
      <c r="U122" s="12">
        <f t="shared" si="13"/>
        <v>42616.049849537041</v>
      </c>
      <c r="V122" s="12">
        <f t="shared" si="14"/>
        <v>42646.049849537041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3.3333333333333333E-2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5"/>
        <v>42096.704976851848</v>
      </c>
      <c r="T123" s="9">
        <f t="shared" si="12"/>
        <v>42112.427777777775</v>
      </c>
      <c r="U123" s="12">
        <f t="shared" si="13"/>
        <v>42096.704976851848</v>
      </c>
      <c r="V123" s="12">
        <f t="shared" si="14"/>
        <v>42112.427777777775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5"/>
        <v>42593.431793981479</v>
      </c>
      <c r="T124" s="9">
        <f t="shared" si="12"/>
        <v>42653.431793981479</v>
      </c>
      <c r="U124" s="12">
        <f t="shared" si="13"/>
        <v>42593.431793981479</v>
      </c>
      <c r="V124" s="12">
        <f t="shared" si="14"/>
        <v>42653.431793981479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0.27454545454545454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15"/>
        <v>41904.781990740739</v>
      </c>
      <c r="T125" s="9">
        <f t="shared" si="12"/>
        <v>41940.916666666664</v>
      </c>
      <c r="U125" s="12">
        <f t="shared" si="13"/>
        <v>41904.781990740739</v>
      </c>
      <c r="V125" s="12">
        <f t="shared" si="14"/>
        <v>41940.916666666664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5"/>
        <v>42114.928726851853</v>
      </c>
      <c r="T126" s="9">
        <f t="shared" si="12"/>
        <v>42139.928726851853</v>
      </c>
      <c r="U126" s="12">
        <f t="shared" si="13"/>
        <v>42114.928726851853</v>
      </c>
      <c r="V126" s="12">
        <f t="shared" si="14"/>
        <v>42139.928726851853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14.000000000000002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15"/>
        <v>42709.993981481486</v>
      </c>
      <c r="T127" s="9">
        <f t="shared" si="12"/>
        <v>42769.993981481486</v>
      </c>
      <c r="U127" s="12">
        <f t="shared" si="13"/>
        <v>42709.993981481486</v>
      </c>
      <c r="V127" s="12">
        <f t="shared" si="14"/>
        <v>42769.993981481486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5.548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15"/>
        <v>42135.589548611111</v>
      </c>
      <c r="T128" s="9">
        <f t="shared" si="12"/>
        <v>42166.083333333328</v>
      </c>
      <c r="U128" s="12">
        <f t="shared" si="13"/>
        <v>42135.589548611111</v>
      </c>
      <c r="V128" s="12">
        <f t="shared" si="14"/>
        <v>42166.083333333328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2.375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5"/>
        <v>42067.62431712963</v>
      </c>
      <c r="T129" s="9">
        <f t="shared" si="12"/>
        <v>42097.582650462966</v>
      </c>
      <c r="U129" s="12">
        <f t="shared" si="13"/>
        <v>42067.62431712963</v>
      </c>
      <c r="V129" s="12">
        <f t="shared" si="14"/>
        <v>42097.582650462966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1.867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15"/>
        <v>42628.22792824074</v>
      </c>
      <c r="T130" s="9">
        <f t="shared" si="12"/>
        <v>42663.22792824074</v>
      </c>
      <c r="U130" s="12">
        <f t="shared" si="13"/>
        <v>42628.22792824074</v>
      </c>
      <c r="V130" s="12">
        <f t="shared" si="14"/>
        <v>42663.22792824074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+(E131/D131)*100</f>
        <v>0</v>
      </c>
      <c r="P131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9">
        <f t="shared" si="15"/>
        <v>41882.937303240738</v>
      </c>
      <c r="T131" s="9">
        <f t="shared" ref="T131:T194" si="20">(((I131/60)/60)/24)+DATE(1970,1,1)</f>
        <v>41942.937303240738</v>
      </c>
      <c r="U131" s="12">
        <f t="shared" ref="U131:U194" si="21">S131</f>
        <v>41882.937303240738</v>
      </c>
      <c r="V131" s="12">
        <f t="shared" ref="V131:V194" si="22">T131</f>
        <v>41942.937303240738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9">
        <f t="shared" ref="S132:S195" si="23">(((J132/60)/60)/24)+DATE(1970,1,1)</f>
        <v>41778.915416666663</v>
      </c>
      <c r="T132" s="9">
        <f t="shared" si="20"/>
        <v>41806.844444444447</v>
      </c>
      <c r="U132" s="12">
        <f t="shared" si="21"/>
        <v>41778.915416666663</v>
      </c>
      <c r="V132" s="12">
        <f t="shared" si="22"/>
        <v>41806.844444444447</v>
      </c>
    </row>
    <row r="133" spans="1:22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9">
        <f t="shared" si="23"/>
        <v>42541.837511574078</v>
      </c>
      <c r="T133" s="9">
        <f t="shared" si="20"/>
        <v>42557</v>
      </c>
      <c r="U133" s="12">
        <f t="shared" si="21"/>
        <v>42541.837511574078</v>
      </c>
      <c r="V133" s="12">
        <f t="shared" si="22"/>
        <v>42557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9.5687499999999996</v>
      </c>
      <c r="P134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9">
        <f t="shared" si="23"/>
        <v>41905.812581018516</v>
      </c>
      <c r="T134" s="9">
        <f t="shared" si="20"/>
        <v>41950.854247685187</v>
      </c>
      <c r="U134" s="12">
        <f t="shared" si="21"/>
        <v>41905.812581018516</v>
      </c>
      <c r="V134" s="12">
        <f t="shared" si="22"/>
        <v>41950.854247685187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9">
        <f t="shared" si="23"/>
        <v>42491.80768518518</v>
      </c>
      <c r="T135" s="9">
        <f t="shared" si="20"/>
        <v>42521.729861111111</v>
      </c>
      <c r="U135" s="12">
        <f t="shared" si="21"/>
        <v>42491.80768518518</v>
      </c>
      <c r="V135" s="12">
        <f t="shared" si="22"/>
        <v>42521.729861111111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9">
        <f t="shared" si="23"/>
        <v>42221.909930555557</v>
      </c>
      <c r="T136" s="9">
        <f t="shared" si="20"/>
        <v>42251.708333333328</v>
      </c>
      <c r="U136" s="12">
        <f t="shared" si="21"/>
        <v>42221.909930555557</v>
      </c>
      <c r="V136" s="12">
        <f t="shared" si="22"/>
        <v>42251.708333333328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13.433333333333334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3"/>
        <v>41788.381909722222</v>
      </c>
      <c r="T137" s="9">
        <f t="shared" si="20"/>
        <v>41821.791666666664</v>
      </c>
      <c r="U137" s="12">
        <f t="shared" si="21"/>
        <v>41788.381909722222</v>
      </c>
      <c r="V137" s="12">
        <f t="shared" si="22"/>
        <v>41821.791666666664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9">
        <f t="shared" si="23"/>
        <v>42096.410115740742</v>
      </c>
      <c r="T138" s="9">
        <f t="shared" si="20"/>
        <v>42140.427777777775</v>
      </c>
      <c r="U138" s="12">
        <f t="shared" si="21"/>
        <v>42096.410115740742</v>
      </c>
      <c r="V138" s="12">
        <f t="shared" si="22"/>
        <v>42140.427777777775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9">
        <f t="shared" si="23"/>
        <v>42239.573993055557</v>
      </c>
      <c r="T139" s="9">
        <f t="shared" si="20"/>
        <v>42289.573993055557</v>
      </c>
      <c r="U139" s="12">
        <f t="shared" si="21"/>
        <v>42239.573993055557</v>
      </c>
      <c r="V139" s="12">
        <f t="shared" si="22"/>
        <v>42289.573993055557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3.1413333333333333</v>
      </c>
      <c r="P140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9">
        <f t="shared" si="23"/>
        <v>42186.257418981477</v>
      </c>
      <c r="T140" s="9">
        <f t="shared" si="20"/>
        <v>42217.207638888889</v>
      </c>
      <c r="U140" s="12">
        <f t="shared" si="21"/>
        <v>42186.257418981477</v>
      </c>
      <c r="V140" s="12">
        <f t="shared" si="22"/>
        <v>42217.207638888889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3"/>
        <v>42187.920972222222</v>
      </c>
      <c r="T141" s="9">
        <f t="shared" si="20"/>
        <v>42197.920972222222</v>
      </c>
      <c r="U141" s="12">
        <f t="shared" si="21"/>
        <v>42187.920972222222</v>
      </c>
      <c r="V141" s="12">
        <f t="shared" si="22"/>
        <v>42197.920972222222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9">
        <f t="shared" si="23"/>
        <v>42053.198287037041</v>
      </c>
      <c r="T142" s="9">
        <f t="shared" si="20"/>
        <v>42083.15662037037</v>
      </c>
      <c r="U142" s="12">
        <f t="shared" si="21"/>
        <v>42053.198287037041</v>
      </c>
      <c r="V142" s="12">
        <f t="shared" si="22"/>
        <v>42083.15662037037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10.775</v>
      </c>
      <c r="P143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9">
        <f t="shared" si="23"/>
        <v>42110.153043981481</v>
      </c>
      <c r="T143" s="9">
        <f t="shared" si="20"/>
        <v>42155.153043981481</v>
      </c>
      <c r="U143" s="12">
        <f t="shared" si="21"/>
        <v>42110.153043981481</v>
      </c>
      <c r="V143" s="12">
        <f t="shared" si="22"/>
        <v>42155.153043981481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0.33333333333333337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3"/>
        <v>41938.893263888887</v>
      </c>
      <c r="T144" s="9">
        <f t="shared" si="20"/>
        <v>41959.934930555552</v>
      </c>
      <c r="U144" s="12">
        <f t="shared" si="21"/>
        <v>41938.893263888887</v>
      </c>
      <c r="V144" s="12">
        <f t="shared" si="22"/>
        <v>41959.934930555552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9">
        <f t="shared" si="23"/>
        <v>42559.064143518524</v>
      </c>
      <c r="T145" s="9">
        <f t="shared" si="20"/>
        <v>42616.246527777781</v>
      </c>
      <c r="U145" s="12">
        <f t="shared" si="21"/>
        <v>42559.064143518524</v>
      </c>
      <c r="V145" s="12">
        <f t="shared" si="22"/>
        <v>42616.246527777781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27.6</v>
      </c>
      <c r="P14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9">
        <f t="shared" si="23"/>
        <v>42047.762407407412</v>
      </c>
      <c r="T146" s="9">
        <f t="shared" si="20"/>
        <v>42107.72074074074</v>
      </c>
      <c r="U146" s="12">
        <f t="shared" si="21"/>
        <v>42047.762407407412</v>
      </c>
      <c r="V146" s="12">
        <f t="shared" si="22"/>
        <v>42107.72074074074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7.5111111111111111</v>
      </c>
      <c r="P14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9">
        <f t="shared" si="23"/>
        <v>42200.542268518519</v>
      </c>
      <c r="T147" s="9">
        <f t="shared" si="20"/>
        <v>42227.542268518519</v>
      </c>
      <c r="U147" s="12">
        <f t="shared" si="21"/>
        <v>42200.542268518519</v>
      </c>
      <c r="V147" s="12">
        <f t="shared" si="22"/>
        <v>42227.542268518519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0.57499999999999996</v>
      </c>
      <c r="P14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9">
        <f t="shared" si="23"/>
        <v>42693.016180555554</v>
      </c>
      <c r="T148" s="9">
        <f t="shared" si="20"/>
        <v>42753.016180555554</v>
      </c>
      <c r="U148" s="12">
        <f t="shared" si="21"/>
        <v>42693.016180555554</v>
      </c>
      <c r="V148" s="12">
        <f t="shared" si="22"/>
        <v>42753.016180555554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9">
        <f t="shared" si="23"/>
        <v>41969.767824074079</v>
      </c>
      <c r="T149" s="9">
        <f t="shared" si="20"/>
        <v>42012.762499999997</v>
      </c>
      <c r="U149" s="12">
        <f t="shared" si="21"/>
        <v>41969.767824074079</v>
      </c>
      <c r="V149" s="12">
        <f t="shared" si="22"/>
        <v>42012.762499999997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0.08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3"/>
        <v>42397.281666666662</v>
      </c>
      <c r="T150" s="9">
        <f t="shared" si="20"/>
        <v>42427.281666666662</v>
      </c>
      <c r="U150" s="12">
        <f t="shared" si="21"/>
        <v>42397.281666666662</v>
      </c>
      <c r="V150" s="12">
        <f t="shared" si="22"/>
        <v>42427.281666666662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0.91999999999999993</v>
      </c>
      <c r="P151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9">
        <f t="shared" si="23"/>
        <v>41968.172106481477</v>
      </c>
      <c r="T151" s="9">
        <f t="shared" si="20"/>
        <v>41998.333333333328</v>
      </c>
      <c r="U151" s="12">
        <f t="shared" si="21"/>
        <v>41968.172106481477</v>
      </c>
      <c r="V151" s="12">
        <f t="shared" si="22"/>
        <v>41998.333333333328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23.163076923076922</v>
      </c>
      <c r="P15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9">
        <f t="shared" si="23"/>
        <v>42090.161828703705</v>
      </c>
      <c r="T152" s="9">
        <f t="shared" si="20"/>
        <v>42150.161828703705</v>
      </c>
      <c r="U152" s="12">
        <f t="shared" si="21"/>
        <v>42090.161828703705</v>
      </c>
      <c r="V152" s="12">
        <f t="shared" si="22"/>
        <v>42150.161828703705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5.5999999999999994E-2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3"/>
        <v>42113.550821759258</v>
      </c>
      <c r="T153" s="9">
        <f t="shared" si="20"/>
        <v>42173.550821759258</v>
      </c>
      <c r="U153" s="12">
        <f t="shared" si="21"/>
        <v>42113.550821759258</v>
      </c>
      <c r="V153" s="12">
        <f t="shared" si="22"/>
        <v>42173.550821759258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7.8947368421052634E-3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3"/>
        <v>41875.077546296299</v>
      </c>
      <c r="T154" s="9">
        <f t="shared" si="20"/>
        <v>41905.077546296299</v>
      </c>
      <c r="U154" s="12">
        <f t="shared" si="21"/>
        <v>41875.077546296299</v>
      </c>
      <c r="V154" s="12">
        <f t="shared" si="22"/>
        <v>41905.077546296299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0.71799999999999997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3"/>
        <v>41933.586157407408</v>
      </c>
      <c r="T155" s="9">
        <f t="shared" si="20"/>
        <v>41975.627824074079</v>
      </c>
      <c r="U155" s="12">
        <f t="shared" si="21"/>
        <v>41933.586157407408</v>
      </c>
      <c r="V155" s="12">
        <f t="shared" si="22"/>
        <v>41975.627824074079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2.666666666666667</v>
      </c>
      <c r="P15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9">
        <f t="shared" si="23"/>
        <v>42115.547395833331</v>
      </c>
      <c r="T156" s="9">
        <f t="shared" si="20"/>
        <v>42158.547395833331</v>
      </c>
      <c r="U156" s="12">
        <f t="shared" si="21"/>
        <v>42115.547395833331</v>
      </c>
      <c r="V156" s="12">
        <f t="shared" si="22"/>
        <v>42158.547395833331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6.0000000000000001E-3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3"/>
        <v>42168.559432870374</v>
      </c>
      <c r="T157" s="9">
        <f t="shared" si="20"/>
        <v>42208.559432870374</v>
      </c>
      <c r="U157" s="12">
        <f t="shared" si="21"/>
        <v>42168.559432870374</v>
      </c>
      <c r="V157" s="12">
        <f t="shared" si="22"/>
        <v>42208.559432870374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5.0999999999999996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3"/>
        <v>41794.124953703707</v>
      </c>
      <c r="T158" s="9">
        <f t="shared" si="20"/>
        <v>41854.124953703707</v>
      </c>
      <c r="U158" s="12">
        <f t="shared" si="21"/>
        <v>41794.124953703707</v>
      </c>
      <c r="V158" s="12">
        <f t="shared" si="22"/>
        <v>41854.124953703707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0.26711185308848079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3"/>
        <v>42396.911712962959</v>
      </c>
      <c r="T159" s="9">
        <f t="shared" si="20"/>
        <v>42426.911712962959</v>
      </c>
      <c r="U159" s="12">
        <f t="shared" si="21"/>
        <v>42396.911712962959</v>
      </c>
      <c r="V159" s="12">
        <f t="shared" si="22"/>
        <v>42426.911712962959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9">
        <f t="shared" si="23"/>
        <v>41904.07671296296</v>
      </c>
      <c r="T160" s="9">
        <f t="shared" si="20"/>
        <v>41934.07671296296</v>
      </c>
      <c r="U160" s="12">
        <f t="shared" si="21"/>
        <v>41904.07671296296</v>
      </c>
      <c r="V160" s="12">
        <f t="shared" si="22"/>
        <v>41934.07671296296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2E-3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3"/>
        <v>42514.434548611112</v>
      </c>
      <c r="T161" s="9">
        <f t="shared" si="20"/>
        <v>42554.434548611112</v>
      </c>
      <c r="U161" s="12">
        <f t="shared" si="21"/>
        <v>42514.434548611112</v>
      </c>
      <c r="V161" s="12">
        <f t="shared" si="22"/>
        <v>42554.434548611112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9">
        <f t="shared" si="23"/>
        <v>42171.913090277783</v>
      </c>
      <c r="T162" s="9">
        <f t="shared" si="20"/>
        <v>42231.913090277783</v>
      </c>
      <c r="U162" s="12">
        <f t="shared" si="21"/>
        <v>42171.913090277783</v>
      </c>
      <c r="V162" s="12">
        <f t="shared" si="22"/>
        <v>42231.913090277783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0.01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3"/>
        <v>41792.687442129631</v>
      </c>
      <c r="T163" s="9">
        <f t="shared" si="20"/>
        <v>41822.687442129631</v>
      </c>
      <c r="U163" s="12">
        <f t="shared" si="21"/>
        <v>41792.687442129631</v>
      </c>
      <c r="V163" s="12">
        <f t="shared" si="22"/>
        <v>41822.687442129631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15.535714285714286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3"/>
        <v>41835.126805555556</v>
      </c>
      <c r="T164" s="9">
        <f t="shared" si="20"/>
        <v>41867.987500000003</v>
      </c>
      <c r="U164" s="12">
        <f t="shared" si="21"/>
        <v>41835.126805555556</v>
      </c>
      <c r="V164" s="12">
        <f t="shared" si="22"/>
        <v>41867.987500000003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9">
        <f t="shared" si="23"/>
        <v>42243.961273148147</v>
      </c>
      <c r="T165" s="9">
        <f t="shared" si="20"/>
        <v>42278</v>
      </c>
      <c r="U165" s="12">
        <f t="shared" si="21"/>
        <v>42243.961273148147</v>
      </c>
      <c r="V165" s="12">
        <f t="shared" si="22"/>
        <v>42278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0.53333333333333333</v>
      </c>
      <c r="P16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9">
        <f t="shared" si="23"/>
        <v>41841.762743055559</v>
      </c>
      <c r="T166" s="9">
        <f t="shared" si="20"/>
        <v>41901.762743055559</v>
      </c>
      <c r="U166" s="12">
        <f t="shared" si="21"/>
        <v>41841.762743055559</v>
      </c>
      <c r="V166" s="12">
        <f t="shared" si="22"/>
        <v>41901.762743055559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9">
        <f t="shared" si="23"/>
        <v>42351.658842592587</v>
      </c>
      <c r="T167" s="9">
        <f t="shared" si="20"/>
        <v>42381.658842592587</v>
      </c>
      <c r="U167" s="12">
        <f t="shared" si="21"/>
        <v>42351.658842592587</v>
      </c>
      <c r="V167" s="12">
        <f t="shared" si="22"/>
        <v>42381.658842592587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3"/>
        <v>42721.075949074075</v>
      </c>
      <c r="T168" s="9">
        <f t="shared" si="20"/>
        <v>42751.075949074075</v>
      </c>
      <c r="U168" s="12">
        <f t="shared" si="21"/>
        <v>42721.075949074075</v>
      </c>
      <c r="V168" s="12">
        <f t="shared" si="22"/>
        <v>42751.075949074075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0.01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3"/>
        <v>42160.927488425921</v>
      </c>
      <c r="T169" s="9">
        <f t="shared" si="20"/>
        <v>42220.927488425921</v>
      </c>
      <c r="U169" s="12">
        <f t="shared" si="21"/>
        <v>42160.927488425921</v>
      </c>
      <c r="V169" s="12">
        <f t="shared" si="22"/>
        <v>42220.927488425921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4.0625</v>
      </c>
      <c r="P170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9">
        <f t="shared" si="23"/>
        <v>42052.83530092593</v>
      </c>
      <c r="T170" s="9">
        <f t="shared" si="20"/>
        <v>42082.793634259258</v>
      </c>
      <c r="U170" s="12">
        <f t="shared" si="21"/>
        <v>42052.83530092593</v>
      </c>
      <c r="V170" s="12">
        <f t="shared" si="22"/>
        <v>42082.793634259258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22.400000000000002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3"/>
        <v>41900.505312499998</v>
      </c>
      <c r="T171" s="9">
        <f t="shared" si="20"/>
        <v>41930.505312499998</v>
      </c>
      <c r="U171" s="12">
        <f t="shared" si="21"/>
        <v>41900.505312499998</v>
      </c>
      <c r="V171" s="12">
        <f t="shared" si="22"/>
        <v>41930.505312499998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3.25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3"/>
        <v>42216.977812500001</v>
      </c>
      <c r="T172" s="9">
        <f t="shared" si="20"/>
        <v>42246.227777777778</v>
      </c>
      <c r="U172" s="12">
        <f t="shared" si="21"/>
        <v>42216.977812500001</v>
      </c>
      <c r="V172" s="12">
        <f t="shared" si="22"/>
        <v>42246.227777777778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2E-3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3"/>
        <v>42534.180717592593</v>
      </c>
      <c r="T173" s="9">
        <f t="shared" si="20"/>
        <v>42594.180717592593</v>
      </c>
      <c r="U173" s="12">
        <f t="shared" si="21"/>
        <v>42534.180717592593</v>
      </c>
      <c r="V173" s="12">
        <f t="shared" si="22"/>
        <v>42594.180717592593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9">
        <f t="shared" si="23"/>
        <v>42047.394942129627</v>
      </c>
      <c r="T174" s="9">
        <f t="shared" si="20"/>
        <v>42082.353275462956</v>
      </c>
      <c r="U174" s="12">
        <f t="shared" si="21"/>
        <v>42047.394942129627</v>
      </c>
      <c r="V174" s="12">
        <f t="shared" si="22"/>
        <v>42082.353275462956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9">
        <f t="shared" si="23"/>
        <v>42033.573009259257</v>
      </c>
      <c r="T175" s="9">
        <f t="shared" si="20"/>
        <v>42063.573009259257</v>
      </c>
      <c r="U175" s="12">
        <f t="shared" si="21"/>
        <v>42033.573009259257</v>
      </c>
      <c r="V175" s="12">
        <f t="shared" si="22"/>
        <v>42063.573009259257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9">
        <f t="shared" si="23"/>
        <v>42072.758981481486</v>
      </c>
      <c r="T176" s="9">
        <f t="shared" si="20"/>
        <v>42132.758981481486</v>
      </c>
      <c r="U176" s="12">
        <f t="shared" si="21"/>
        <v>42072.758981481486</v>
      </c>
      <c r="V176" s="12">
        <f t="shared" si="22"/>
        <v>42132.758981481486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6.4850000000000003</v>
      </c>
      <c r="P17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9">
        <f t="shared" si="23"/>
        <v>41855.777905092589</v>
      </c>
      <c r="T177" s="9">
        <f t="shared" si="20"/>
        <v>41880.777905092589</v>
      </c>
      <c r="U177" s="12">
        <f t="shared" si="21"/>
        <v>41855.777905092589</v>
      </c>
      <c r="V177" s="12">
        <f t="shared" si="22"/>
        <v>41880.777905092589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9">
        <f t="shared" si="23"/>
        <v>42191.824062500003</v>
      </c>
      <c r="T178" s="9">
        <f t="shared" si="20"/>
        <v>42221.824062500003</v>
      </c>
      <c r="U178" s="12">
        <f t="shared" si="21"/>
        <v>42191.824062500003</v>
      </c>
      <c r="V178" s="12">
        <f t="shared" si="22"/>
        <v>42221.824062500003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9">
        <f t="shared" si="23"/>
        <v>42070.047754629632</v>
      </c>
      <c r="T179" s="9">
        <f t="shared" si="20"/>
        <v>42087.00608796296</v>
      </c>
      <c r="U179" s="12">
        <f t="shared" si="21"/>
        <v>42070.047754629632</v>
      </c>
      <c r="V179" s="12">
        <f t="shared" si="22"/>
        <v>42087.00608796296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9">
        <f t="shared" si="23"/>
        <v>42304.955381944441</v>
      </c>
      <c r="T180" s="9">
        <f t="shared" si="20"/>
        <v>42334.997048611112</v>
      </c>
      <c r="U180" s="12">
        <f t="shared" si="21"/>
        <v>42304.955381944441</v>
      </c>
      <c r="V180" s="12">
        <f t="shared" si="22"/>
        <v>42334.997048611112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3"/>
        <v>42403.080497685187</v>
      </c>
      <c r="T181" s="9">
        <f t="shared" si="20"/>
        <v>42433.080497685187</v>
      </c>
      <c r="U181" s="12">
        <f t="shared" si="21"/>
        <v>42403.080497685187</v>
      </c>
      <c r="V181" s="12">
        <f t="shared" si="22"/>
        <v>42433.080497685187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33.416666666666664</v>
      </c>
      <c r="P18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9">
        <f t="shared" si="23"/>
        <v>42067.991238425922</v>
      </c>
      <c r="T182" s="9">
        <f t="shared" si="20"/>
        <v>42107.791666666672</v>
      </c>
      <c r="U182" s="12">
        <f t="shared" si="21"/>
        <v>42067.991238425922</v>
      </c>
      <c r="V182" s="12">
        <f t="shared" si="22"/>
        <v>42107.791666666672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21.092608822670172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3"/>
        <v>42147.741840277777</v>
      </c>
      <c r="T183" s="9">
        <f t="shared" si="20"/>
        <v>42177.741840277777</v>
      </c>
      <c r="U183" s="12">
        <f t="shared" si="21"/>
        <v>42147.741840277777</v>
      </c>
      <c r="V183" s="12">
        <f t="shared" si="22"/>
        <v>42177.741840277777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9">
        <f t="shared" si="23"/>
        <v>42712.011944444443</v>
      </c>
      <c r="T184" s="9">
        <f t="shared" si="20"/>
        <v>42742.011944444443</v>
      </c>
      <c r="U184" s="12">
        <f t="shared" si="21"/>
        <v>42712.011944444443</v>
      </c>
      <c r="V184" s="12">
        <f t="shared" si="22"/>
        <v>42742.011944444443</v>
      </c>
    </row>
    <row r="185" spans="1:22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35.856000000000002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3"/>
        <v>41939.810300925928</v>
      </c>
      <c r="T185" s="9">
        <f t="shared" si="20"/>
        <v>41969.851967592593</v>
      </c>
      <c r="U185" s="12">
        <f t="shared" si="21"/>
        <v>41939.810300925928</v>
      </c>
      <c r="V185" s="12">
        <f t="shared" si="22"/>
        <v>41969.851967592593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3.4000000000000004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3"/>
        <v>41825.791226851856</v>
      </c>
      <c r="T186" s="9">
        <f t="shared" si="20"/>
        <v>41883.165972222225</v>
      </c>
      <c r="U186" s="12">
        <f t="shared" si="21"/>
        <v>41825.791226851856</v>
      </c>
      <c r="V186" s="12">
        <f t="shared" si="22"/>
        <v>41883.165972222225</v>
      </c>
    </row>
    <row r="187" spans="1:22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5.5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3"/>
        <v>42570.91133101852</v>
      </c>
      <c r="T187" s="9">
        <f t="shared" si="20"/>
        <v>42600.91133101852</v>
      </c>
      <c r="U187" s="12">
        <f t="shared" si="21"/>
        <v>42570.91133101852</v>
      </c>
      <c r="V187" s="12">
        <f t="shared" si="22"/>
        <v>42600.91133101852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9">
        <f t="shared" si="23"/>
        <v>42767.812893518523</v>
      </c>
      <c r="T188" s="9">
        <f t="shared" si="20"/>
        <v>42797.833333333328</v>
      </c>
      <c r="U188" s="12">
        <f t="shared" si="21"/>
        <v>42767.812893518523</v>
      </c>
      <c r="V188" s="12">
        <f t="shared" si="22"/>
        <v>42797.833333333328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3"/>
        <v>42182.234456018516</v>
      </c>
      <c r="T189" s="9">
        <f t="shared" si="20"/>
        <v>42206.290972222225</v>
      </c>
      <c r="U189" s="12">
        <f t="shared" si="21"/>
        <v>42182.234456018516</v>
      </c>
      <c r="V189" s="12">
        <f t="shared" si="22"/>
        <v>42206.290972222225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9">
        <f t="shared" si="23"/>
        <v>41857.18304398148</v>
      </c>
      <c r="T190" s="9">
        <f t="shared" si="20"/>
        <v>41887.18304398148</v>
      </c>
      <c r="U190" s="12">
        <f t="shared" si="21"/>
        <v>41857.18304398148</v>
      </c>
      <c r="V190" s="12">
        <f t="shared" si="22"/>
        <v>41887.18304398148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6.8999999999999992E-2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3"/>
        <v>42556.690706018519</v>
      </c>
      <c r="T191" s="9">
        <f t="shared" si="20"/>
        <v>42616.690706018519</v>
      </c>
      <c r="U191" s="12">
        <f t="shared" si="21"/>
        <v>42556.690706018519</v>
      </c>
      <c r="V191" s="12">
        <f t="shared" si="22"/>
        <v>42616.690706018519</v>
      </c>
    </row>
    <row r="192" spans="1:22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0.41666666666666669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3"/>
        <v>42527.650995370372</v>
      </c>
      <c r="T192" s="9">
        <f t="shared" si="20"/>
        <v>42537.650995370372</v>
      </c>
      <c r="U192" s="12">
        <f t="shared" si="21"/>
        <v>42527.650995370372</v>
      </c>
      <c r="V192" s="12">
        <f t="shared" si="22"/>
        <v>42537.650995370372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9">
        <f t="shared" si="23"/>
        <v>42239.441412037035</v>
      </c>
      <c r="T193" s="9">
        <f t="shared" si="20"/>
        <v>42279.441412037035</v>
      </c>
      <c r="U193" s="12">
        <f t="shared" si="21"/>
        <v>42239.441412037035</v>
      </c>
      <c r="V193" s="12">
        <f t="shared" si="22"/>
        <v>42279.441412037035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1.6999999999999999E-3</v>
      </c>
      <c r="P194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9">
        <f t="shared" si="23"/>
        <v>41899.792037037041</v>
      </c>
      <c r="T194" s="9">
        <f t="shared" si="20"/>
        <v>41929.792037037041</v>
      </c>
      <c r="U194" s="12">
        <f t="shared" si="21"/>
        <v>41899.792037037041</v>
      </c>
      <c r="V194" s="12">
        <f t="shared" si="22"/>
        <v>41929.792037037041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>+(E195/D195)*100</f>
        <v>0</v>
      </c>
      <c r="P195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9">
        <f t="shared" si="23"/>
        <v>41911.934791666667</v>
      </c>
      <c r="T195" s="9">
        <f t="shared" ref="T195:T258" si="28">(((I195/60)/60)/24)+DATE(1970,1,1)</f>
        <v>41971.976458333331</v>
      </c>
      <c r="U195" s="12">
        <f t="shared" ref="U195:U258" si="29">S195</f>
        <v>41911.934791666667</v>
      </c>
      <c r="V195" s="12">
        <f t="shared" ref="V195:V258" si="30">T195</f>
        <v>41971.976458333331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0.12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ref="S196:S259" si="31">(((J196/60)/60)/24)+DATE(1970,1,1)</f>
        <v>42375.996886574074</v>
      </c>
      <c r="T196" s="9">
        <f t="shared" si="28"/>
        <v>42435.996886574074</v>
      </c>
      <c r="U196" s="12">
        <f t="shared" si="29"/>
        <v>42375.996886574074</v>
      </c>
      <c r="V196" s="12">
        <f t="shared" si="30"/>
        <v>42435.996886574074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9">
        <f t="shared" si="31"/>
        <v>42135.67050925926</v>
      </c>
      <c r="T197" s="9">
        <f t="shared" si="28"/>
        <v>42195.67050925926</v>
      </c>
      <c r="U197" s="12">
        <f t="shared" si="29"/>
        <v>42135.67050925926</v>
      </c>
      <c r="V197" s="12">
        <f t="shared" si="30"/>
        <v>42195.67050925926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41.857142857142861</v>
      </c>
      <c r="P19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9">
        <f t="shared" si="31"/>
        <v>42259.542800925927</v>
      </c>
      <c r="T198" s="9">
        <f t="shared" si="28"/>
        <v>42287.875</v>
      </c>
      <c r="U198" s="12">
        <f t="shared" si="29"/>
        <v>42259.542800925927</v>
      </c>
      <c r="V198" s="12">
        <f t="shared" si="30"/>
        <v>42287.875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10.48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31"/>
        <v>42741.848379629635</v>
      </c>
      <c r="T199" s="9">
        <f t="shared" si="28"/>
        <v>42783.875</v>
      </c>
      <c r="U199" s="12">
        <f t="shared" si="29"/>
        <v>42741.848379629635</v>
      </c>
      <c r="V199" s="12">
        <f t="shared" si="30"/>
        <v>42783.875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1.1159999999999999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31"/>
        <v>41887.383356481485</v>
      </c>
      <c r="T200" s="9">
        <f t="shared" si="28"/>
        <v>41917.383356481485</v>
      </c>
      <c r="U200" s="12">
        <f t="shared" si="29"/>
        <v>41887.383356481485</v>
      </c>
      <c r="V200" s="12">
        <f t="shared" si="30"/>
        <v>41917.383356481485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9">
        <f t="shared" si="31"/>
        <v>42584.123865740738</v>
      </c>
      <c r="T201" s="9">
        <f t="shared" si="28"/>
        <v>42614.123865740738</v>
      </c>
      <c r="U201" s="12">
        <f t="shared" si="29"/>
        <v>42584.123865740738</v>
      </c>
      <c r="V201" s="12">
        <f t="shared" si="30"/>
        <v>42614.123865740738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26.192500000000003</v>
      </c>
      <c r="P20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9">
        <f t="shared" si="31"/>
        <v>41867.083368055559</v>
      </c>
      <c r="T202" s="9">
        <f t="shared" si="28"/>
        <v>41897.083368055559</v>
      </c>
      <c r="U202" s="12">
        <f t="shared" si="29"/>
        <v>41867.083368055559</v>
      </c>
      <c r="V202" s="12">
        <f t="shared" si="30"/>
        <v>41897.083368055559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58.461538461538467</v>
      </c>
      <c r="P203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9">
        <f t="shared" si="31"/>
        <v>42023.818622685183</v>
      </c>
      <c r="T203" s="9">
        <f t="shared" si="28"/>
        <v>42043.818622685183</v>
      </c>
      <c r="U203" s="12">
        <f t="shared" si="29"/>
        <v>42023.818622685183</v>
      </c>
      <c r="V203" s="12">
        <f t="shared" si="30"/>
        <v>42043.818622685183</v>
      </c>
    </row>
    <row r="204" spans="1:22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9">
        <f t="shared" si="31"/>
        <v>42255.927824074075</v>
      </c>
      <c r="T204" s="9">
        <f t="shared" si="28"/>
        <v>42285.874305555553</v>
      </c>
      <c r="U204" s="12">
        <f t="shared" si="29"/>
        <v>42255.927824074075</v>
      </c>
      <c r="V204" s="12">
        <f t="shared" si="30"/>
        <v>42285.874305555553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29.84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31"/>
        <v>41973.847962962958</v>
      </c>
      <c r="T205" s="9">
        <f t="shared" si="28"/>
        <v>42033.847962962958</v>
      </c>
      <c r="U205" s="12">
        <f t="shared" si="29"/>
        <v>41973.847962962958</v>
      </c>
      <c r="V205" s="12">
        <f t="shared" si="30"/>
        <v>42033.847962962958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50.721666666666664</v>
      </c>
      <c r="P20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9">
        <f t="shared" si="31"/>
        <v>42556.583368055552</v>
      </c>
      <c r="T206" s="9">
        <f t="shared" si="28"/>
        <v>42586.583368055552</v>
      </c>
      <c r="U206" s="12">
        <f t="shared" si="29"/>
        <v>42556.583368055552</v>
      </c>
      <c r="V206" s="12">
        <f t="shared" si="30"/>
        <v>42586.583368055552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16.25</v>
      </c>
      <c r="P20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9">
        <f t="shared" si="31"/>
        <v>42248.632199074069</v>
      </c>
      <c r="T207" s="9">
        <f t="shared" si="28"/>
        <v>42283.632199074069</v>
      </c>
      <c r="U207" s="12">
        <f t="shared" si="29"/>
        <v>42248.632199074069</v>
      </c>
      <c r="V207" s="12">
        <f t="shared" si="30"/>
        <v>42283.632199074069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9">
        <f t="shared" si="31"/>
        <v>42567.004432870366</v>
      </c>
      <c r="T208" s="9">
        <f t="shared" si="28"/>
        <v>42588.004432870366</v>
      </c>
      <c r="U208" s="12">
        <f t="shared" si="29"/>
        <v>42567.004432870366</v>
      </c>
      <c r="V208" s="12">
        <f t="shared" si="30"/>
        <v>42588.004432870366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15.214285714285714</v>
      </c>
      <c r="P20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9">
        <f t="shared" si="31"/>
        <v>41978.197199074071</v>
      </c>
      <c r="T209" s="9">
        <f t="shared" si="28"/>
        <v>42008.197199074071</v>
      </c>
      <c r="U209" s="12">
        <f t="shared" si="29"/>
        <v>41978.197199074071</v>
      </c>
      <c r="V209" s="12">
        <f t="shared" si="30"/>
        <v>42008.197199074071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9">
        <f t="shared" si="31"/>
        <v>41959.369988425926</v>
      </c>
      <c r="T210" s="9">
        <f t="shared" si="28"/>
        <v>41989.369988425926</v>
      </c>
      <c r="U210" s="12">
        <f t="shared" si="29"/>
        <v>41959.369988425926</v>
      </c>
      <c r="V210" s="12">
        <f t="shared" si="30"/>
        <v>41989.369988425926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9">
        <f t="shared" si="31"/>
        <v>42165.922858796301</v>
      </c>
      <c r="T211" s="9">
        <f t="shared" si="28"/>
        <v>42195.922858796301</v>
      </c>
      <c r="U211" s="12">
        <f t="shared" si="29"/>
        <v>42165.922858796301</v>
      </c>
      <c r="V211" s="12">
        <f t="shared" si="30"/>
        <v>42195.922858796301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25.25</v>
      </c>
      <c r="P2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9">
        <f t="shared" si="31"/>
        <v>42249.064722222218</v>
      </c>
      <c r="T212" s="9">
        <f t="shared" si="28"/>
        <v>42278.208333333328</v>
      </c>
      <c r="U212" s="12">
        <f t="shared" si="29"/>
        <v>42249.064722222218</v>
      </c>
      <c r="V212" s="12">
        <f t="shared" si="30"/>
        <v>42278.208333333328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44.6</v>
      </c>
      <c r="P213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9">
        <f t="shared" si="31"/>
        <v>42236.159918981488</v>
      </c>
      <c r="T213" s="9">
        <f t="shared" si="28"/>
        <v>42266.159918981488</v>
      </c>
      <c r="U213" s="12">
        <f t="shared" si="29"/>
        <v>42236.159918981488</v>
      </c>
      <c r="V213" s="12">
        <f t="shared" si="30"/>
        <v>42266.159918981488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1.5873015873015872E-2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31"/>
        <v>42416.881018518514</v>
      </c>
      <c r="T214" s="9">
        <f t="shared" si="28"/>
        <v>42476.839351851857</v>
      </c>
      <c r="U214" s="12">
        <f t="shared" si="29"/>
        <v>42416.881018518514</v>
      </c>
      <c r="V214" s="12">
        <f t="shared" si="30"/>
        <v>42476.839351851857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0.04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31"/>
        <v>42202.594293981485</v>
      </c>
      <c r="T215" s="9">
        <f t="shared" si="28"/>
        <v>42232.587974537033</v>
      </c>
      <c r="U215" s="12">
        <f t="shared" si="29"/>
        <v>42202.594293981485</v>
      </c>
      <c r="V215" s="12">
        <f t="shared" si="30"/>
        <v>42232.587974537033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8.0000000000000002E-3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31"/>
        <v>42009.64061342593</v>
      </c>
      <c r="T216" s="9">
        <f t="shared" si="28"/>
        <v>42069.64061342593</v>
      </c>
      <c r="U216" s="12">
        <f t="shared" si="29"/>
        <v>42009.64061342593</v>
      </c>
      <c r="V216" s="12">
        <f t="shared" si="30"/>
        <v>42069.64061342593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0.22727272727272727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31"/>
        <v>42375.230115740742</v>
      </c>
      <c r="T217" s="9">
        <f t="shared" si="28"/>
        <v>42417.999305555553</v>
      </c>
      <c r="U217" s="12">
        <f t="shared" si="29"/>
        <v>42375.230115740742</v>
      </c>
      <c r="V217" s="12">
        <f t="shared" si="30"/>
        <v>42417.999305555553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55.698440000000005</v>
      </c>
      <c r="P21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9">
        <f t="shared" si="31"/>
        <v>42066.958761574075</v>
      </c>
      <c r="T218" s="9">
        <f t="shared" si="28"/>
        <v>42116.917094907403</v>
      </c>
      <c r="U218" s="12">
        <f t="shared" si="29"/>
        <v>42066.958761574075</v>
      </c>
      <c r="V218" s="12">
        <f t="shared" si="30"/>
        <v>42116.917094907403</v>
      </c>
    </row>
    <row r="219" spans="1:22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11.943</v>
      </c>
      <c r="P21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9">
        <f t="shared" si="31"/>
        <v>41970.64061342593</v>
      </c>
      <c r="T219" s="9">
        <f t="shared" si="28"/>
        <v>42001.64061342593</v>
      </c>
      <c r="U219" s="12">
        <f t="shared" si="29"/>
        <v>41970.64061342593</v>
      </c>
      <c r="V219" s="12">
        <f t="shared" si="30"/>
        <v>42001.64061342593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31"/>
        <v>42079.628344907411</v>
      </c>
      <c r="T220" s="9">
        <f t="shared" si="28"/>
        <v>42139.628344907411</v>
      </c>
      <c r="U220" s="12">
        <f t="shared" si="29"/>
        <v>42079.628344907411</v>
      </c>
      <c r="V220" s="12">
        <f t="shared" si="30"/>
        <v>42139.628344907411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17.630000000000003</v>
      </c>
      <c r="P221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9">
        <f t="shared" si="31"/>
        <v>42429.326678240745</v>
      </c>
      <c r="T221" s="9">
        <f t="shared" si="28"/>
        <v>42461.290972222225</v>
      </c>
      <c r="U221" s="12">
        <f t="shared" si="29"/>
        <v>42429.326678240745</v>
      </c>
      <c r="V221" s="12">
        <f t="shared" si="30"/>
        <v>42461.290972222225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0.72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31"/>
        <v>42195.643865740742</v>
      </c>
      <c r="T222" s="9">
        <f t="shared" si="28"/>
        <v>42236.837499999994</v>
      </c>
      <c r="U222" s="12">
        <f t="shared" si="29"/>
        <v>42195.643865740742</v>
      </c>
      <c r="V222" s="12">
        <f t="shared" si="30"/>
        <v>42236.837499999994</v>
      </c>
    </row>
    <row r="223" spans="1:22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9">
        <f t="shared" si="31"/>
        <v>42031.837546296301</v>
      </c>
      <c r="T223" s="9">
        <f t="shared" si="28"/>
        <v>42091.79587962963</v>
      </c>
      <c r="U223" s="12">
        <f t="shared" si="29"/>
        <v>42031.837546296301</v>
      </c>
      <c r="V223" s="12">
        <f t="shared" si="30"/>
        <v>42091.79587962963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31"/>
        <v>42031.769884259258</v>
      </c>
      <c r="T224" s="9">
        <f t="shared" si="28"/>
        <v>42090.110416666663</v>
      </c>
      <c r="U224" s="12">
        <f t="shared" si="29"/>
        <v>42031.769884259258</v>
      </c>
      <c r="V224" s="12">
        <f t="shared" si="30"/>
        <v>42090.110416666663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9">
        <f t="shared" si="31"/>
        <v>42482.048032407409</v>
      </c>
      <c r="T225" s="9">
        <f t="shared" si="28"/>
        <v>42512.045138888891</v>
      </c>
      <c r="U225" s="12">
        <f t="shared" si="29"/>
        <v>42482.048032407409</v>
      </c>
      <c r="V225" s="12">
        <f t="shared" si="30"/>
        <v>42512.045138888891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9">
        <f t="shared" si="31"/>
        <v>42135.235254629632</v>
      </c>
      <c r="T226" s="9">
        <f t="shared" si="28"/>
        <v>42195.235254629632</v>
      </c>
      <c r="U226" s="12">
        <f t="shared" si="29"/>
        <v>42135.235254629632</v>
      </c>
      <c r="V226" s="12">
        <f t="shared" si="30"/>
        <v>42195.235254629632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9">
        <f t="shared" si="31"/>
        <v>42438.961273148147</v>
      </c>
      <c r="T227" s="9">
        <f t="shared" si="28"/>
        <v>42468.919606481482</v>
      </c>
      <c r="U227" s="12">
        <f t="shared" si="29"/>
        <v>42438.961273148147</v>
      </c>
      <c r="V227" s="12">
        <f t="shared" si="30"/>
        <v>42468.919606481482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0.86206896551724133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31"/>
        <v>42106.666018518517</v>
      </c>
      <c r="T228" s="9">
        <f t="shared" si="28"/>
        <v>42155.395138888889</v>
      </c>
      <c r="U228" s="12">
        <f t="shared" si="29"/>
        <v>42106.666018518517</v>
      </c>
      <c r="V228" s="12">
        <f t="shared" si="30"/>
        <v>42155.395138888889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9">
        <f t="shared" si="31"/>
        <v>42164.893993055557</v>
      </c>
      <c r="T229" s="9">
        <f t="shared" si="28"/>
        <v>42194.893993055557</v>
      </c>
      <c r="U229" s="12">
        <f t="shared" si="29"/>
        <v>42164.893993055557</v>
      </c>
      <c r="V229" s="12">
        <f t="shared" si="30"/>
        <v>42194.893993055557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9">
        <f t="shared" si="31"/>
        <v>42096.686400462961</v>
      </c>
      <c r="T230" s="9">
        <f t="shared" si="28"/>
        <v>42156.686400462961</v>
      </c>
      <c r="U230" s="12">
        <f t="shared" si="29"/>
        <v>42096.686400462961</v>
      </c>
      <c r="V230" s="12">
        <f t="shared" si="30"/>
        <v>42156.686400462961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9">
        <f t="shared" si="31"/>
        <v>42383.933993055558</v>
      </c>
      <c r="T231" s="9">
        <f t="shared" si="28"/>
        <v>42413.933993055558</v>
      </c>
      <c r="U231" s="12">
        <f t="shared" si="29"/>
        <v>42383.933993055558</v>
      </c>
      <c r="V231" s="12">
        <f t="shared" si="30"/>
        <v>42413.933993055558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0.4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31"/>
        <v>42129.777210648142</v>
      </c>
      <c r="T232" s="9">
        <f t="shared" si="28"/>
        <v>42159.777210648142</v>
      </c>
      <c r="U232" s="12">
        <f t="shared" si="29"/>
        <v>42129.777210648142</v>
      </c>
      <c r="V232" s="12">
        <f t="shared" si="30"/>
        <v>42159.777210648142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9">
        <f t="shared" si="31"/>
        <v>42341.958923611113</v>
      </c>
      <c r="T233" s="9">
        <f t="shared" si="28"/>
        <v>42371.958923611113</v>
      </c>
      <c r="U233" s="12">
        <f t="shared" si="29"/>
        <v>42341.958923611113</v>
      </c>
      <c r="V233" s="12">
        <f t="shared" si="30"/>
        <v>42371.958923611113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2.75</v>
      </c>
      <c r="P23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9">
        <f t="shared" si="31"/>
        <v>42032.82576388889</v>
      </c>
      <c r="T234" s="9">
        <f t="shared" si="28"/>
        <v>42062.82576388889</v>
      </c>
      <c r="U234" s="12">
        <f t="shared" si="29"/>
        <v>42032.82576388889</v>
      </c>
      <c r="V234" s="12">
        <f t="shared" si="30"/>
        <v>42062.82576388889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9">
        <f t="shared" si="31"/>
        <v>42612.911712962959</v>
      </c>
      <c r="T235" s="9">
        <f t="shared" si="28"/>
        <v>42642.911712962959</v>
      </c>
      <c r="U235" s="12">
        <f t="shared" si="29"/>
        <v>42612.911712962959</v>
      </c>
      <c r="V235" s="12">
        <f t="shared" si="30"/>
        <v>42642.911712962959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40.1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31"/>
        <v>42136.035405092596</v>
      </c>
      <c r="T236" s="9">
        <f t="shared" si="28"/>
        <v>42176.035405092596</v>
      </c>
      <c r="U236" s="12">
        <f t="shared" si="29"/>
        <v>42136.035405092596</v>
      </c>
      <c r="V236" s="12">
        <f t="shared" si="30"/>
        <v>42176.035405092596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9">
        <f t="shared" si="31"/>
        <v>42164.908530092594</v>
      </c>
      <c r="T237" s="9">
        <f t="shared" si="28"/>
        <v>42194.908530092594</v>
      </c>
      <c r="U237" s="12">
        <f t="shared" si="29"/>
        <v>42164.908530092594</v>
      </c>
      <c r="V237" s="12">
        <f t="shared" si="30"/>
        <v>42194.908530092594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9">
        <f t="shared" si="31"/>
        <v>42321.08447916666</v>
      </c>
      <c r="T238" s="9">
        <f t="shared" si="28"/>
        <v>42374</v>
      </c>
      <c r="U238" s="12">
        <f t="shared" si="29"/>
        <v>42321.08447916666</v>
      </c>
      <c r="V238" s="12">
        <f t="shared" si="30"/>
        <v>42374</v>
      </c>
    </row>
    <row r="239" spans="1:22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0.33333333333333337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31"/>
        <v>42377.577187499999</v>
      </c>
      <c r="T239" s="9">
        <f t="shared" si="28"/>
        <v>42437.577187499999</v>
      </c>
      <c r="U239" s="12">
        <f t="shared" si="29"/>
        <v>42377.577187499999</v>
      </c>
      <c r="V239" s="12">
        <f t="shared" si="30"/>
        <v>42437.577187499999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9">
        <f t="shared" si="31"/>
        <v>42713.962499999994</v>
      </c>
      <c r="T240" s="9">
        <f t="shared" si="28"/>
        <v>42734.375</v>
      </c>
      <c r="U240" s="12">
        <f t="shared" si="29"/>
        <v>42713.962499999994</v>
      </c>
      <c r="V240" s="12">
        <f t="shared" si="30"/>
        <v>42734.375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31"/>
        <v>42297.110300925924</v>
      </c>
      <c r="T241" s="9">
        <f t="shared" si="28"/>
        <v>42316.5</v>
      </c>
      <c r="U241" s="12">
        <f t="shared" si="29"/>
        <v>42297.110300925924</v>
      </c>
      <c r="V241" s="12">
        <f t="shared" si="30"/>
        <v>42316.5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107.63413333333334</v>
      </c>
      <c r="P24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9">
        <f t="shared" si="31"/>
        <v>41354.708460648151</v>
      </c>
      <c r="T242" s="9">
        <f t="shared" si="28"/>
        <v>41399.708460648151</v>
      </c>
      <c r="U242" s="12">
        <f t="shared" si="29"/>
        <v>41354.708460648151</v>
      </c>
      <c r="V242" s="12">
        <f t="shared" si="30"/>
        <v>41399.708460648151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112.63736263736264</v>
      </c>
      <c r="P243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9">
        <f t="shared" si="31"/>
        <v>41949.697962962964</v>
      </c>
      <c r="T243" s="9">
        <f t="shared" si="28"/>
        <v>41994.697962962964</v>
      </c>
      <c r="U243" s="12">
        <f t="shared" si="29"/>
        <v>41949.697962962964</v>
      </c>
      <c r="V243" s="12">
        <f t="shared" si="30"/>
        <v>41994.697962962964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113.46153846153845</v>
      </c>
      <c r="P24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9">
        <f t="shared" si="31"/>
        <v>40862.492939814816</v>
      </c>
      <c r="T244" s="9">
        <f t="shared" si="28"/>
        <v>40897.492939814816</v>
      </c>
      <c r="U244" s="12">
        <f t="shared" si="29"/>
        <v>40862.492939814816</v>
      </c>
      <c r="V244" s="12">
        <f t="shared" si="30"/>
        <v>40897.492939814816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102.592</v>
      </c>
      <c r="P245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9">
        <f t="shared" si="31"/>
        <v>41662.047500000001</v>
      </c>
      <c r="T245" s="9">
        <f t="shared" si="28"/>
        <v>41692.047500000001</v>
      </c>
      <c r="U245" s="12">
        <f t="shared" si="29"/>
        <v>41662.047500000001</v>
      </c>
      <c r="V245" s="12">
        <f t="shared" si="30"/>
        <v>41692.047500000001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113.75714285714287</v>
      </c>
      <c r="P24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9">
        <f t="shared" si="31"/>
        <v>40213.323599537034</v>
      </c>
      <c r="T246" s="9">
        <f t="shared" si="28"/>
        <v>40253.29583333333</v>
      </c>
      <c r="U246" s="12">
        <f t="shared" si="29"/>
        <v>40213.323599537034</v>
      </c>
      <c r="V246" s="12">
        <f t="shared" si="30"/>
        <v>40253.29583333333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103.71999999999998</v>
      </c>
      <c r="P24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9">
        <f t="shared" si="31"/>
        <v>41107.053067129629</v>
      </c>
      <c r="T247" s="9">
        <f t="shared" si="28"/>
        <v>41137.053067129629</v>
      </c>
      <c r="U247" s="12">
        <f t="shared" si="29"/>
        <v>41107.053067129629</v>
      </c>
      <c r="V247" s="12">
        <f t="shared" si="30"/>
        <v>41137.053067129629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305.46000000000004</v>
      </c>
      <c r="P24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9">
        <f t="shared" si="31"/>
        <v>40480.363483796296</v>
      </c>
      <c r="T248" s="9">
        <f t="shared" si="28"/>
        <v>40530.405150462961</v>
      </c>
      <c r="U248" s="12">
        <f t="shared" si="29"/>
        <v>40480.363483796296</v>
      </c>
      <c r="V248" s="12">
        <f t="shared" si="30"/>
        <v>40530.405150462961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134.1</v>
      </c>
      <c r="P24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9">
        <f t="shared" si="31"/>
        <v>40430.604328703703</v>
      </c>
      <c r="T249" s="9">
        <f t="shared" si="28"/>
        <v>40467.152083333334</v>
      </c>
      <c r="U249" s="12">
        <f t="shared" si="29"/>
        <v>40430.604328703703</v>
      </c>
      <c r="V249" s="12">
        <f t="shared" si="30"/>
        <v>40467.152083333334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101.33294117647058</v>
      </c>
      <c r="P25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9">
        <f t="shared" si="31"/>
        <v>40870.774409722224</v>
      </c>
      <c r="T250" s="9">
        <f t="shared" si="28"/>
        <v>40915.774409722224</v>
      </c>
      <c r="U250" s="12">
        <f t="shared" si="29"/>
        <v>40870.774409722224</v>
      </c>
      <c r="V250" s="12">
        <f t="shared" si="30"/>
        <v>40915.774409722224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112.92</v>
      </c>
      <c r="P251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9">
        <f t="shared" si="31"/>
        <v>40332.923842592594</v>
      </c>
      <c r="T251" s="9">
        <f t="shared" si="28"/>
        <v>40412.736111111109</v>
      </c>
      <c r="U251" s="12">
        <f t="shared" si="29"/>
        <v>40332.923842592594</v>
      </c>
      <c r="V251" s="12">
        <f t="shared" si="30"/>
        <v>40412.736111111109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105.58333333333334</v>
      </c>
      <c r="P25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9">
        <f t="shared" si="31"/>
        <v>41401.565868055557</v>
      </c>
      <c r="T252" s="9">
        <f t="shared" si="28"/>
        <v>41431.565868055557</v>
      </c>
      <c r="U252" s="12">
        <f t="shared" si="29"/>
        <v>41401.565868055557</v>
      </c>
      <c r="V252" s="12">
        <f t="shared" si="30"/>
        <v>41431.565868055557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125.57142857142858</v>
      </c>
      <c r="P253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9">
        <f t="shared" si="31"/>
        <v>41013.787569444445</v>
      </c>
      <c r="T253" s="9">
        <f t="shared" si="28"/>
        <v>41045.791666666664</v>
      </c>
      <c r="U253" s="12">
        <f t="shared" si="29"/>
        <v>41013.787569444445</v>
      </c>
      <c r="V253" s="12">
        <f t="shared" si="30"/>
        <v>41045.791666666664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184.56</v>
      </c>
      <c r="P25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9">
        <f t="shared" si="31"/>
        <v>40266.662708333337</v>
      </c>
      <c r="T254" s="9">
        <f t="shared" si="28"/>
        <v>40330.165972222225</v>
      </c>
      <c r="U254" s="12">
        <f t="shared" si="29"/>
        <v>40266.662708333337</v>
      </c>
      <c r="V254" s="12">
        <f t="shared" si="30"/>
        <v>40330.165972222225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100.73333333333335</v>
      </c>
      <c r="P255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9">
        <f t="shared" si="31"/>
        <v>40924.650868055556</v>
      </c>
      <c r="T255" s="9">
        <f t="shared" si="28"/>
        <v>40954.650868055556</v>
      </c>
      <c r="U255" s="12">
        <f t="shared" si="29"/>
        <v>40924.650868055556</v>
      </c>
      <c r="V255" s="12">
        <f t="shared" si="30"/>
        <v>40954.650868055556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116.94725</v>
      </c>
      <c r="P25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9">
        <f t="shared" si="31"/>
        <v>42263.952662037031</v>
      </c>
      <c r="T256" s="9">
        <f t="shared" si="28"/>
        <v>42294.083333333328</v>
      </c>
      <c r="U256" s="12">
        <f t="shared" si="29"/>
        <v>42263.952662037031</v>
      </c>
      <c r="V256" s="12">
        <f t="shared" si="30"/>
        <v>42294.083333333328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106.73325</v>
      </c>
      <c r="P25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9">
        <f t="shared" si="31"/>
        <v>40588.526412037041</v>
      </c>
      <c r="T257" s="9">
        <f t="shared" si="28"/>
        <v>40618.48474537037</v>
      </c>
      <c r="U257" s="12">
        <f t="shared" si="29"/>
        <v>40588.526412037041</v>
      </c>
      <c r="V257" s="12">
        <f t="shared" si="30"/>
        <v>40618.48474537037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139.1</v>
      </c>
      <c r="P25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9">
        <f t="shared" si="31"/>
        <v>41319.769293981481</v>
      </c>
      <c r="T258" s="9">
        <f t="shared" si="28"/>
        <v>41349.769293981481</v>
      </c>
      <c r="U258" s="12">
        <f t="shared" si="29"/>
        <v>41319.769293981481</v>
      </c>
      <c r="V258" s="12">
        <f t="shared" si="30"/>
        <v>41349.769293981481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>+(E259/D259)*100</f>
        <v>106.72648571428572</v>
      </c>
      <c r="P259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9">
        <f t="shared" si="31"/>
        <v>42479.626875000002</v>
      </c>
      <c r="T259" s="9">
        <f t="shared" ref="T259:T322" si="36">(((I259/60)/60)/24)+DATE(1970,1,1)</f>
        <v>42509.626875000002</v>
      </c>
      <c r="U259" s="12">
        <f t="shared" ref="U259:U322" si="37">S259</f>
        <v>42479.626875000002</v>
      </c>
      <c r="V259" s="12">
        <f t="shared" ref="V259:V322" si="38">T259</f>
        <v>42509.626875000002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191.14</v>
      </c>
      <c r="P260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9">
        <f t="shared" ref="S260:S323" si="39">(((J260/60)/60)/24)+DATE(1970,1,1)</f>
        <v>40682.051689814813</v>
      </c>
      <c r="T260" s="9">
        <f t="shared" si="36"/>
        <v>40712.051689814813</v>
      </c>
      <c r="U260" s="12">
        <f t="shared" si="37"/>
        <v>40682.051689814813</v>
      </c>
      <c r="V260" s="12">
        <f t="shared" si="38"/>
        <v>40712.051689814813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131.93789333333334</v>
      </c>
      <c r="P261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9">
        <f t="shared" si="39"/>
        <v>42072.738067129627</v>
      </c>
      <c r="T261" s="9">
        <f t="shared" si="36"/>
        <v>42102.738067129627</v>
      </c>
      <c r="U261" s="12">
        <f t="shared" si="37"/>
        <v>42072.738067129627</v>
      </c>
      <c r="V261" s="12">
        <f t="shared" si="38"/>
        <v>42102.738067129627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106.4</v>
      </c>
      <c r="P26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9">
        <f t="shared" si="39"/>
        <v>40330.755543981482</v>
      </c>
      <c r="T262" s="9">
        <f t="shared" si="36"/>
        <v>40376.415972222225</v>
      </c>
      <c r="U262" s="12">
        <f t="shared" si="37"/>
        <v>40330.755543981482</v>
      </c>
      <c r="V262" s="12">
        <f t="shared" si="38"/>
        <v>40376.415972222225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107.4</v>
      </c>
      <c r="P263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9">
        <f t="shared" si="39"/>
        <v>41017.885462962964</v>
      </c>
      <c r="T263" s="9">
        <f t="shared" si="36"/>
        <v>41067.621527777781</v>
      </c>
      <c r="U263" s="12">
        <f t="shared" si="37"/>
        <v>41017.885462962964</v>
      </c>
      <c r="V263" s="12">
        <f t="shared" si="38"/>
        <v>41067.621527777781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9">
        <f t="shared" si="39"/>
        <v>40555.24800925926</v>
      </c>
      <c r="T264" s="9">
        <f t="shared" si="36"/>
        <v>40600.24800925926</v>
      </c>
      <c r="U264" s="12">
        <f t="shared" si="37"/>
        <v>40555.24800925926</v>
      </c>
      <c r="V264" s="12">
        <f t="shared" si="38"/>
        <v>40600.24800925926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118.08108</v>
      </c>
      <c r="P265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9">
        <f t="shared" si="39"/>
        <v>41149.954791666663</v>
      </c>
      <c r="T265" s="9">
        <f t="shared" si="36"/>
        <v>41179.954791666663</v>
      </c>
      <c r="U265" s="12">
        <f t="shared" si="37"/>
        <v>41149.954791666663</v>
      </c>
      <c r="V265" s="12">
        <f t="shared" si="38"/>
        <v>41179.954791666663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118.19999999999999</v>
      </c>
      <c r="P26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9">
        <f t="shared" si="39"/>
        <v>41010.620312500003</v>
      </c>
      <c r="T266" s="9">
        <f t="shared" si="36"/>
        <v>41040.620312500003</v>
      </c>
      <c r="U266" s="12">
        <f t="shared" si="37"/>
        <v>41010.620312500003</v>
      </c>
      <c r="V266" s="12">
        <f t="shared" si="38"/>
        <v>41040.620312500003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111.1</v>
      </c>
      <c r="P26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9">
        <f t="shared" si="39"/>
        <v>40267.245717592588</v>
      </c>
      <c r="T267" s="9">
        <f t="shared" si="36"/>
        <v>40308.844444444447</v>
      </c>
      <c r="U267" s="12">
        <f t="shared" si="37"/>
        <v>40267.245717592588</v>
      </c>
      <c r="V267" s="12">
        <f t="shared" si="38"/>
        <v>40308.844444444447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145.5</v>
      </c>
      <c r="P26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9">
        <f t="shared" si="39"/>
        <v>40205.174849537041</v>
      </c>
      <c r="T268" s="9">
        <f t="shared" si="36"/>
        <v>40291.160416666666</v>
      </c>
      <c r="U268" s="12">
        <f t="shared" si="37"/>
        <v>40205.174849537041</v>
      </c>
      <c r="V268" s="12">
        <f t="shared" si="38"/>
        <v>40291.160416666666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131.62883248730967</v>
      </c>
      <c r="P26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9">
        <f t="shared" si="39"/>
        <v>41785.452534722222</v>
      </c>
      <c r="T269" s="9">
        <f t="shared" si="36"/>
        <v>41815.452534722222</v>
      </c>
      <c r="U269" s="12">
        <f t="shared" si="37"/>
        <v>41785.452534722222</v>
      </c>
      <c r="V269" s="12">
        <f t="shared" si="38"/>
        <v>41815.452534722222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111.4</v>
      </c>
      <c r="P270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9">
        <f t="shared" si="39"/>
        <v>40809.15252314815</v>
      </c>
      <c r="T270" s="9">
        <f t="shared" si="36"/>
        <v>40854.194189814814</v>
      </c>
      <c r="U270" s="12">
        <f t="shared" si="37"/>
        <v>40809.15252314815</v>
      </c>
      <c r="V270" s="12">
        <f t="shared" si="38"/>
        <v>40854.194189814814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147.23376999999999</v>
      </c>
      <c r="P271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9">
        <f t="shared" si="39"/>
        <v>42758.197013888886</v>
      </c>
      <c r="T271" s="9">
        <f t="shared" si="36"/>
        <v>42788.197013888886</v>
      </c>
      <c r="U271" s="12">
        <f t="shared" si="37"/>
        <v>42758.197013888886</v>
      </c>
      <c r="V271" s="12">
        <f t="shared" si="38"/>
        <v>42788.197013888886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152.60869565217391</v>
      </c>
      <c r="P27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9">
        <f t="shared" si="39"/>
        <v>40637.866550925923</v>
      </c>
      <c r="T272" s="9">
        <f t="shared" si="36"/>
        <v>40688.166666666664</v>
      </c>
      <c r="U272" s="12">
        <f t="shared" si="37"/>
        <v>40637.866550925923</v>
      </c>
      <c r="V272" s="12">
        <f t="shared" si="38"/>
        <v>40688.166666666664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104.67999999999999</v>
      </c>
      <c r="P273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9">
        <f t="shared" si="39"/>
        <v>41612.10024305556</v>
      </c>
      <c r="T273" s="9">
        <f t="shared" si="36"/>
        <v>41641.333333333336</v>
      </c>
      <c r="U273" s="12">
        <f t="shared" si="37"/>
        <v>41612.10024305556</v>
      </c>
      <c r="V273" s="12">
        <f t="shared" si="38"/>
        <v>41641.333333333336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177.43366666666668</v>
      </c>
      <c r="P274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9">
        <f t="shared" si="39"/>
        <v>40235.900358796294</v>
      </c>
      <c r="T274" s="9">
        <f t="shared" si="36"/>
        <v>40296.78402777778</v>
      </c>
      <c r="U274" s="12">
        <f t="shared" si="37"/>
        <v>40235.900358796294</v>
      </c>
      <c r="V274" s="12">
        <f t="shared" si="38"/>
        <v>40296.78402777778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107.7758</v>
      </c>
      <c r="P275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9">
        <f t="shared" si="39"/>
        <v>40697.498449074075</v>
      </c>
      <c r="T275" s="9">
        <f t="shared" si="36"/>
        <v>40727.498449074075</v>
      </c>
      <c r="U275" s="12">
        <f t="shared" si="37"/>
        <v>40697.498449074075</v>
      </c>
      <c r="V275" s="12">
        <f t="shared" si="38"/>
        <v>40727.498449074075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9">
        <f t="shared" si="39"/>
        <v>40969.912372685183</v>
      </c>
      <c r="T276" s="9">
        <f t="shared" si="36"/>
        <v>41004.290972222225</v>
      </c>
      <c r="U276" s="12">
        <f t="shared" si="37"/>
        <v>40969.912372685183</v>
      </c>
      <c r="V276" s="12">
        <f t="shared" si="38"/>
        <v>41004.290972222225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108.395</v>
      </c>
      <c r="P27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9">
        <f t="shared" si="39"/>
        <v>41193.032013888893</v>
      </c>
      <c r="T277" s="9">
        <f t="shared" si="36"/>
        <v>41223.073680555557</v>
      </c>
      <c r="U277" s="12">
        <f t="shared" si="37"/>
        <v>41193.032013888893</v>
      </c>
      <c r="V277" s="12">
        <f t="shared" si="38"/>
        <v>41223.073680555557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147.6</v>
      </c>
      <c r="P27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9">
        <f t="shared" si="39"/>
        <v>40967.081874999996</v>
      </c>
      <c r="T278" s="9">
        <f t="shared" si="36"/>
        <v>41027.040208333332</v>
      </c>
      <c r="U278" s="12">
        <f t="shared" si="37"/>
        <v>40967.081874999996</v>
      </c>
      <c r="V278" s="12">
        <f t="shared" si="38"/>
        <v>41027.040208333332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110.38153846153847</v>
      </c>
      <c r="P27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9">
        <f t="shared" si="39"/>
        <v>42117.891423611116</v>
      </c>
      <c r="T279" s="9">
        <f t="shared" si="36"/>
        <v>42147.891423611116</v>
      </c>
      <c r="U279" s="12">
        <f t="shared" si="37"/>
        <v>42117.891423611116</v>
      </c>
      <c r="V279" s="12">
        <f t="shared" si="38"/>
        <v>42147.891423611116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150.34814814814814</v>
      </c>
      <c r="P280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9">
        <f t="shared" si="39"/>
        <v>41164.040960648148</v>
      </c>
      <c r="T280" s="9">
        <f t="shared" si="36"/>
        <v>41194.040960648148</v>
      </c>
      <c r="U280" s="12">
        <f t="shared" si="37"/>
        <v>41164.040960648148</v>
      </c>
      <c r="V280" s="12">
        <f t="shared" si="38"/>
        <v>41194.040960648148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157.31829411764707</v>
      </c>
      <c r="P281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9">
        <f t="shared" si="39"/>
        <v>42759.244166666671</v>
      </c>
      <c r="T281" s="9">
        <f t="shared" si="36"/>
        <v>42793.084027777775</v>
      </c>
      <c r="U281" s="12">
        <f t="shared" si="37"/>
        <v>42759.244166666671</v>
      </c>
      <c r="V281" s="12">
        <f t="shared" si="38"/>
        <v>42793.084027777775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156.14400000000001</v>
      </c>
      <c r="P28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9">
        <f t="shared" si="39"/>
        <v>41744.590682870366</v>
      </c>
      <c r="T282" s="9">
        <f t="shared" si="36"/>
        <v>41789.590682870366</v>
      </c>
      <c r="U282" s="12">
        <f t="shared" si="37"/>
        <v>41744.590682870366</v>
      </c>
      <c r="V282" s="12">
        <f t="shared" si="38"/>
        <v>41789.590682870366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120.58763636363636</v>
      </c>
      <c r="P283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9">
        <f t="shared" si="39"/>
        <v>39950.163344907407</v>
      </c>
      <c r="T283" s="9">
        <f t="shared" si="36"/>
        <v>40035.80972222222</v>
      </c>
      <c r="U283" s="12">
        <f t="shared" si="37"/>
        <v>39950.163344907407</v>
      </c>
      <c r="V283" s="12">
        <f t="shared" si="38"/>
        <v>40035.80972222222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101.18888888888888</v>
      </c>
      <c r="P284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9">
        <f t="shared" si="39"/>
        <v>40194.920046296298</v>
      </c>
      <c r="T284" s="9">
        <f t="shared" si="36"/>
        <v>40231.916666666664</v>
      </c>
      <c r="U284" s="12">
        <f t="shared" si="37"/>
        <v>40194.920046296298</v>
      </c>
      <c r="V284" s="12">
        <f t="shared" si="38"/>
        <v>40231.916666666664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114.27249999999999</v>
      </c>
      <c r="P285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9">
        <f t="shared" si="39"/>
        <v>40675.71</v>
      </c>
      <c r="T285" s="9">
        <f t="shared" si="36"/>
        <v>40695.207638888889</v>
      </c>
      <c r="U285" s="12">
        <f t="shared" si="37"/>
        <v>40675.71</v>
      </c>
      <c r="V285" s="12">
        <f t="shared" si="38"/>
        <v>40695.207638888889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104.62615</v>
      </c>
      <c r="P28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9">
        <f t="shared" si="39"/>
        <v>40904.738194444442</v>
      </c>
      <c r="T286" s="9">
        <f t="shared" si="36"/>
        <v>40929.738194444442</v>
      </c>
      <c r="U286" s="12">
        <f t="shared" si="37"/>
        <v>40904.738194444442</v>
      </c>
      <c r="V286" s="12">
        <f t="shared" si="38"/>
        <v>40929.738194444442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228.82507142857142</v>
      </c>
      <c r="P28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9">
        <f t="shared" si="39"/>
        <v>41506.756111111114</v>
      </c>
      <c r="T287" s="9">
        <f t="shared" si="36"/>
        <v>41536.756111111114</v>
      </c>
      <c r="U287" s="12">
        <f t="shared" si="37"/>
        <v>41506.756111111114</v>
      </c>
      <c r="V287" s="12">
        <f t="shared" si="38"/>
        <v>41536.756111111114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109.15333333333332</v>
      </c>
      <c r="P28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9">
        <f t="shared" si="39"/>
        <v>41313.816249999996</v>
      </c>
      <c r="T288" s="9">
        <f t="shared" si="36"/>
        <v>41358.774583333332</v>
      </c>
      <c r="U288" s="12">
        <f t="shared" si="37"/>
        <v>41313.816249999996</v>
      </c>
      <c r="V288" s="12">
        <f t="shared" si="38"/>
        <v>41358.774583333332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176.29999999999998</v>
      </c>
      <c r="P28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9">
        <f t="shared" si="39"/>
        <v>41184.277986111112</v>
      </c>
      <c r="T289" s="9">
        <f t="shared" si="36"/>
        <v>41215.166666666664</v>
      </c>
      <c r="U289" s="12">
        <f t="shared" si="37"/>
        <v>41184.277986111112</v>
      </c>
      <c r="V289" s="12">
        <f t="shared" si="38"/>
        <v>41215.166666666664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103.21061999999999</v>
      </c>
      <c r="P290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9">
        <f t="shared" si="39"/>
        <v>41051.168900462959</v>
      </c>
      <c r="T290" s="9">
        <f t="shared" si="36"/>
        <v>41086.168900462959</v>
      </c>
      <c r="U290" s="12">
        <f t="shared" si="37"/>
        <v>41051.168900462959</v>
      </c>
      <c r="V290" s="12">
        <f t="shared" si="38"/>
        <v>41086.168900462959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104.82000000000001</v>
      </c>
      <c r="P291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9">
        <f t="shared" si="39"/>
        <v>41550.456412037034</v>
      </c>
      <c r="T291" s="9">
        <f t="shared" si="36"/>
        <v>41580.456412037034</v>
      </c>
      <c r="U291" s="12">
        <f t="shared" si="37"/>
        <v>41550.456412037034</v>
      </c>
      <c r="V291" s="12">
        <f t="shared" si="38"/>
        <v>41580.456412037034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106.68444444444445</v>
      </c>
      <c r="P29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9">
        <f t="shared" si="39"/>
        <v>40526.36917824074</v>
      </c>
      <c r="T292" s="9">
        <f t="shared" si="36"/>
        <v>40576.332638888889</v>
      </c>
      <c r="U292" s="12">
        <f t="shared" si="37"/>
        <v>40526.36917824074</v>
      </c>
      <c r="V292" s="12">
        <f t="shared" si="38"/>
        <v>40576.332638888889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120.02</v>
      </c>
      <c r="P293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9">
        <f t="shared" si="39"/>
        <v>41376.769050925926</v>
      </c>
      <c r="T293" s="9">
        <f t="shared" si="36"/>
        <v>41395.000694444447</v>
      </c>
      <c r="U293" s="12">
        <f t="shared" si="37"/>
        <v>41376.769050925926</v>
      </c>
      <c r="V293" s="12">
        <f t="shared" si="38"/>
        <v>41395.000694444447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101.50693333333334</v>
      </c>
      <c r="P294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9">
        <f t="shared" si="39"/>
        <v>40812.803229166668</v>
      </c>
      <c r="T294" s="9">
        <f t="shared" si="36"/>
        <v>40845.165972222225</v>
      </c>
      <c r="U294" s="12">
        <f t="shared" si="37"/>
        <v>40812.803229166668</v>
      </c>
      <c r="V294" s="12">
        <f t="shared" si="38"/>
        <v>40845.165972222225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101.38461538461539</v>
      </c>
      <c r="P295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9">
        <f t="shared" si="39"/>
        <v>41719.667986111112</v>
      </c>
      <c r="T295" s="9">
        <f t="shared" si="36"/>
        <v>41749.667986111112</v>
      </c>
      <c r="U295" s="12">
        <f t="shared" si="37"/>
        <v>41719.667986111112</v>
      </c>
      <c r="V295" s="12">
        <f t="shared" si="38"/>
        <v>41749.667986111112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9"/>
        <v>40343.084421296298</v>
      </c>
      <c r="T296" s="9">
        <f t="shared" si="36"/>
        <v>40378.666666666664</v>
      </c>
      <c r="U296" s="12">
        <f t="shared" si="37"/>
        <v>40343.084421296298</v>
      </c>
      <c r="V296" s="12">
        <f t="shared" si="38"/>
        <v>40378.666666666664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133.10911999999999</v>
      </c>
      <c r="P29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9">
        <f t="shared" si="39"/>
        <v>41519.004733796297</v>
      </c>
      <c r="T297" s="9">
        <f t="shared" si="36"/>
        <v>41579</v>
      </c>
      <c r="U297" s="12">
        <f t="shared" si="37"/>
        <v>41519.004733796297</v>
      </c>
      <c r="V297" s="12">
        <f t="shared" si="38"/>
        <v>41579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118.72620000000001</v>
      </c>
      <c r="P29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9">
        <f t="shared" si="39"/>
        <v>41134.475497685184</v>
      </c>
      <c r="T298" s="9">
        <f t="shared" si="36"/>
        <v>41159.475497685184</v>
      </c>
      <c r="U298" s="12">
        <f t="shared" si="37"/>
        <v>41134.475497685184</v>
      </c>
      <c r="V298" s="12">
        <f t="shared" si="38"/>
        <v>41159.475497685184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100.64</v>
      </c>
      <c r="P29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9">
        <f t="shared" si="39"/>
        <v>42089.72802083334</v>
      </c>
      <c r="T299" s="9">
        <f t="shared" si="36"/>
        <v>42125.165972222225</v>
      </c>
      <c r="U299" s="12">
        <f t="shared" si="37"/>
        <v>42089.72802083334</v>
      </c>
      <c r="V299" s="12">
        <f t="shared" si="38"/>
        <v>42125.165972222225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108.93241269841269</v>
      </c>
      <c r="P300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9">
        <f t="shared" si="39"/>
        <v>41709.463518518518</v>
      </c>
      <c r="T300" s="9">
        <f t="shared" si="36"/>
        <v>41768.875</v>
      </c>
      <c r="U300" s="12">
        <f t="shared" si="37"/>
        <v>41709.463518518518</v>
      </c>
      <c r="V300" s="12">
        <f t="shared" si="38"/>
        <v>41768.875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178.95250000000001</v>
      </c>
      <c r="P301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9">
        <f t="shared" si="39"/>
        <v>40469.225231481483</v>
      </c>
      <c r="T301" s="9">
        <f t="shared" si="36"/>
        <v>40499.266898148147</v>
      </c>
      <c r="U301" s="12">
        <f t="shared" si="37"/>
        <v>40469.225231481483</v>
      </c>
      <c r="V301" s="12">
        <f t="shared" si="38"/>
        <v>40499.266898148147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101.72264</v>
      </c>
      <c r="P30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9">
        <f t="shared" si="39"/>
        <v>40626.959930555553</v>
      </c>
      <c r="T302" s="9">
        <f t="shared" si="36"/>
        <v>40657.959930555553</v>
      </c>
      <c r="U302" s="12">
        <f t="shared" si="37"/>
        <v>40626.959930555553</v>
      </c>
      <c r="V302" s="12">
        <f t="shared" si="38"/>
        <v>40657.959930555553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118.73499999999999</v>
      </c>
      <c r="P303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9">
        <f t="shared" si="39"/>
        <v>41312.737673611111</v>
      </c>
      <c r="T303" s="9">
        <f t="shared" si="36"/>
        <v>41352.696006944447</v>
      </c>
      <c r="U303" s="12">
        <f t="shared" si="37"/>
        <v>41312.737673611111</v>
      </c>
      <c r="V303" s="12">
        <f t="shared" si="38"/>
        <v>41352.696006944447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100.46</v>
      </c>
      <c r="P304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9">
        <f t="shared" si="39"/>
        <v>40933.856921296298</v>
      </c>
      <c r="T304" s="9">
        <f t="shared" si="36"/>
        <v>40963.856921296298</v>
      </c>
      <c r="U304" s="12">
        <f t="shared" si="37"/>
        <v>40933.856921296298</v>
      </c>
      <c r="V304" s="12">
        <f t="shared" si="38"/>
        <v>40963.856921296298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137.46666666666667</v>
      </c>
      <c r="P305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9">
        <f t="shared" si="39"/>
        <v>41032.071134259262</v>
      </c>
      <c r="T305" s="9">
        <f t="shared" si="36"/>
        <v>41062.071134259262</v>
      </c>
      <c r="U305" s="12">
        <f t="shared" si="37"/>
        <v>41032.071134259262</v>
      </c>
      <c r="V305" s="12">
        <f t="shared" si="38"/>
        <v>41062.071134259262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231.64705882352939</v>
      </c>
      <c r="P30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9">
        <f t="shared" si="39"/>
        <v>41114.094872685186</v>
      </c>
      <c r="T306" s="9">
        <f t="shared" si="36"/>
        <v>41153.083333333336</v>
      </c>
      <c r="U306" s="12">
        <f t="shared" si="37"/>
        <v>41114.094872685186</v>
      </c>
      <c r="V306" s="12">
        <f t="shared" si="38"/>
        <v>41153.083333333336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130.33333333333331</v>
      </c>
      <c r="P30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9">
        <f t="shared" si="39"/>
        <v>40948.630196759259</v>
      </c>
      <c r="T307" s="9">
        <f t="shared" si="36"/>
        <v>40978.630196759259</v>
      </c>
      <c r="U307" s="12">
        <f t="shared" si="37"/>
        <v>40948.630196759259</v>
      </c>
      <c r="V307" s="12">
        <f t="shared" si="38"/>
        <v>40978.630196759259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292.89999999999998</v>
      </c>
      <c r="P30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9">
        <f t="shared" si="39"/>
        <v>41333.837187500001</v>
      </c>
      <c r="T308" s="9">
        <f t="shared" si="36"/>
        <v>41353.795520833337</v>
      </c>
      <c r="U308" s="12">
        <f t="shared" si="37"/>
        <v>41333.837187500001</v>
      </c>
      <c r="V308" s="12">
        <f t="shared" si="38"/>
        <v>41353.795520833337</v>
      </c>
    </row>
    <row r="309" spans="1:22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111.31818181818183</v>
      </c>
      <c r="P30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9">
        <f t="shared" si="39"/>
        <v>41282.944456018515</v>
      </c>
      <c r="T309" s="9">
        <f t="shared" si="36"/>
        <v>41312.944456018515</v>
      </c>
      <c r="U309" s="12">
        <f t="shared" si="37"/>
        <v>41282.944456018515</v>
      </c>
      <c r="V309" s="12">
        <f t="shared" si="38"/>
        <v>41312.944456018515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105.56666666666668</v>
      </c>
      <c r="P310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9">
        <f t="shared" si="39"/>
        <v>40567.694560185184</v>
      </c>
      <c r="T310" s="9">
        <f t="shared" si="36"/>
        <v>40612.694560185184</v>
      </c>
      <c r="U310" s="12">
        <f t="shared" si="37"/>
        <v>40567.694560185184</v>
      </c>
      <c r="V310" s="12">
        <f t="shared" si="38"/>
        <v>40612.694560185184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118.94444444444446</v>
      </c>
      <c r="P311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9">
        <f t="shared" si="39"/>
        <v>41134.751550925925</v>
      </c>
      <c r="T311" s="9">
        <f t="shared" si="36"/>
        <v>41155.751550925925</v>
      </c>
      <c r="U311" s="12">
        <f t="shared" si="37"/>
        <v>41134.751550925925</v>
      </c>
      <c r="V311" s="12">
        <f t="shared" si="38"/>
        <v>41155.751550925925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104.129</v>
      </c>
      <c r="P3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9">
        <f t="shared" si="39"/>
        <v>40821.183136574073</v>
      </c>
      <c r="T312" s="9">
        <f t="shared" si="36"/>
        <v>40836.083333333336</v>
      </c>
      <c r="U312" s="12">
        <f t="shared" si="37"/>
        <v>40821.183136574073</v>
      </c>
      <c r="V312" s="12">
        <f t="shared" si="38"/>
        <v>40836.083333333336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104.10165000000001</v>
      </c>
      <c r="P313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9">
        <f t="shared" si="39"/>
        <v>40868.219814814816</v>
      </c>
      <c r="T313" s="9">
        <f t="shared" si="36"/>
        <v>40909.332638888889</v>
      </c>
      <c r="U313" s="12">
        <f t="shared" si="37"/>
        <v>40868.219814814816</v>
      </c>
      <c r="V313" s="12">
        <f t="shared" si="38"/>
        <v>40909.332638888889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111.87499999999999</v>
      </c>
      <c r="P314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9">
        <f t="shared" si="39"/>
        <v>41348.877685185187</v>
      </c>
      <c r="T314" s="9">
        <f t="shared" si="36"/>
        <v>41378.877685185187</v>
      </c>
      <c r="U314" s="12">
        <f t="shared" si="37"/>
        <v>41348.877685185187</v>
      </c>
      <c r="V314" s="12">
        <f t="shared" si="38"/>
        <v>41378.877685185187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104.73529411764706</v>
      </c>
      <c r="P315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9">
        <f t="shared" si="39"/>
        <v>40357.227939814817</v>
      </c>
      <c r="T315" s="9">
        <f t="shared" si="36"/>
        <v>40401.665972222225</v>
      </c>
      <c r="U315" s="12">
        <f t="shared" si="37"/>
        <v>40357.227939814817</v>
      </c>
      <c r="V315" s="12">
        <f t="shared" si="38"/>
        <v>40401.665972222225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385.15000000000003</v>
      </c>
      <c r="P31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9">
        <f t="shared" si="39"/>
        <v>41304.833194444444</v>
      </c>
      <c r="T316" s="9">
        <f t="shared" si="36"/>
        <v>41334.833194444444</v>
      </c>
      <c r="U316" s="12">
        <f t="shared" si="37"/>
        <v>41304.833194444444</v>
      </c>
      <c r="V316" s="12">
        <f t="shared" si="38"/>
        <v>41334.833194444444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101.248</v>
      </c>
      <c r="P31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9">
        <f t="shared" si="39"/>
        <v>41113.77238425926</v>
      </c>
      <c r="T317" s="9">
        <f t="shared" si="36"/>
        <v>41143.77238425926</v>
      </c>
      <c r="U317" s="12">
        <f t="shared" si="37"/>
        <v>41113.77238425926</v>
      </c>
      <c r="V317" s="12">
        <f t="shared" si="38"/>
        <v>41143.77238425926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113.77333333333333</v>
      </c>
      <c r="P31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9">
        <f t="shared" si="39"/>
        <v>41950.923576388886</v>
      </c>
      <c r="T318" s="9">
        <f t="shared" si="36"/>
        <v>41984.207638888889</v>
      </c>
      <c r="U318" s="12">
        <f t="shared" si="37"/>
        <v>41950.923576388886</v>
      </c>
      <c r="V318" s="12">
        <f t="shared" si="38"/>
        <v>41984.207638888889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100.80333333333333</v>
      </c>
      <c r="P31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9">
        <f t="shared" si="39"/>
        <v>41589.676886574074</v>
      </c>
      <c r="T319" s="9">
        <f t="shared" si="36"/>
        <v>41619.676886574074</v>
      </c>
      <c r="U319" s="12">
        <f t="shared" si="37"/>
        <v>41589.676886574074</v>
      </c>
      <c r="V319" s="12">
        <f t="shared" si="38"/>
        <v>41619.676886574074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283.32</v>
      </c>
      <c r="P320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9">
        <f t="shared" si="39"/>
        <v>41330.038784722223</v>
      </c>
      <c r="T320" s="9">
        <f t="shared" si="36"/>
        <v>41359.997118055559</v>
      </c>
      <c r="U320" s="12">
        <f t="shared" si="37"/>
        <v>41330.038784722223</v>
      </c>
      <c r="V320" s="12">
        <f t="shared" si="38"/>
        <v>41359.997118055559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112.68</v>
      </c>
      <c r="P321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9">
        <f t="shared" si="39"/>
        <v>40123.83829861111</v>
      </c>
      <c r="T321" s="9">
        <f t="shared" si="36"/>
        <v>40211.332638888889</v>
      </c>
      <c r="U321" s="12">
        <f t="shared" si="37"/>
        <v>40123.83829861111</v>
      </c>
      <c r="V321" s="12">
        <f t="shared" si="38"/>
        <v>40211.332638888889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106.58000000000001</v>
      </c>
      <c r="P32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9">
        <f t="shared" si="39"/>
        <v>42331.551307870366</v>
      </c>
      <c r="T322" s="9">
        <f t="shared" si="36"/>
        <v>42360.958333333328</v>
      </c>
      <c r="U322" s="12">
        <f t="shared" si="37"/>
        <v>42331.551307870366</v>
      </c>
      <c r="V322" s="12">
        <f t="shared" si="38"/>
        <v>42360.958333333328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>+(E323/D323)*100</f>
        <v>102.66285714285715</v>
      </c>
      <c r="P323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9">
        <f t="shared" si="39"/>
        <v>42647.446597222224</v>
      </c>
      <c r="T323" s="9">
        <f t="shared" ref="T323:T386" si="44">(((I323/60)/60)/24)+DATE(1970,1,1)</f>
        <v>42682.488263888896</v>
      </c>
      <c r="U323" s="12">
        <f t="shared" ref="U323:U386" si="45">S323</f>
        <v>42647.446597222224</v>
      </c>
      <c r="V323" s="12">
        <f t="shared" ref="V323:V386" si="46">T323</f>
        <v>42682.488263888896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107.91200000000001</v>
      </c>
      <c r="P324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9">
        <f t="shared" ref="S324:S387" si="47">(((J324/60)/60)/24)+DATE(1970,1,1)</f>
        <v>42473.57</v>
      </c>
      <c r="T324" s="9">
        <f t="shared" si="44"/>
        <v>42503.57</v>
      </c>
      <c r="U324" s="12">
        <f t="shared" si="45"/>
        <v>42473.57</v>
      </c>
      <c r="V324" s="12">
        <f t="shared" si="46"/>
        <v>42503.57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123.07407407407408</v>
      </c>
      <c r="P325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9">
        <f t="shared" si="47"/>
        <v>42697.32136574074</v>
      </c>
      <c r="T325" s="9">
        <f t="shared" si="44"/>
        <v>42725.332638888889</v>
      </c>
      <c r="U325" s="12">
        <f t="shared" si="45"/>
        <v>42697.32136574074</v>
      </c>
      <c r="V325" s="12">
        <f t="shared" si="46"/>
        <v>42725.332638888889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101.6</v>
      </c>
      <c r="P32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9">
        <f t="shared" si="47"/>
        <v>42184.626250000001</v>
      </c>
      <c r="T326" s="9">
        <f t="shared" si="44"/>
        <v>42217.626250000001</v>
      </c>
      <c r="U326" s="12">
        <f t="shared" si="45"/>
        <v>42184.626250000001</v>
      </c>
      <c r="V326" s="12">
        <f t="shared" si="46"/>
        <v>42217.626250000001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104.396</v>
      </c>
      <c r="P32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9">
        <f t="shared" si="47"/>
        <v>42689.187881944439</v>
      </c>
      <c r="T327" s="9">
        <f t="shared" si="44"/>
        <v>42724.187881944439</v>
      </c>
      <c r="U327" s="12">
        <f t="shared" si="45"/>
        <v>42689.187881944439</v>
      </c>
      <c r="V327" s="12">
        <f t="shared" si="46"/>
        <v>42724.187881944439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112.92973333333333</v>
      </c>
      <c r="P32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9">
        <f t="shared" si="47"/>
        <v>42775.314884259264</v>
      </c>
      <c r="T328" s="9">
        <f t="shared" si="44"/>
        <v>42808.956250000003</v>
      </c>
      <c r="U328" s="12">
        <f t="shared" si="45"/>
        <v>42775.314884259264</v>
      </c>
      <c r="V328" s="12">
        <f t="shared" si="46"/>
        <v>42808.956250000003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136.4</v>
      </c>
      <c r="P32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9">
        <f t="shared" si="47"/>
        <v>42058.235289351855</v>
      </c>
      <c r="T329" s="9">
        <f t="shared" si="44"/>
        <v>42085.333333333328</v>
      </c>
      <c r="U329" s="12">
        <f t="shared" si="45"/>
        <v>42058.235289351855</v>
      </c>
      <c r="V329" s="12">
        <f t="shared" si="46"/>
        <v>42085.333333333328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103.61439999999999</v>
      </c>
      <c r="P330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9">
        <f t="shared" si="47"/>
        <v>42278.946620370371</v>
      </c>
      <c r="T330" s="9">
        <f t="shared" si="44"/>
        <v>42309.166666666672</v>
      </c>
      <c r="U330" s="12">
        <f t="shared" si="45"/>
        <v>42278.946620370371</v>
      </c>
      <c r="V330" s="12">
        <f t="shared" si="46"/>
        <v>42309.166666666672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105.5</v>
      </c>
      <c r="P331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9">
        <f t="shared" si="47"/>
        <v>42291.46674768519</v>
      </c>
      <c r="T331" s="9">
        <f t="shared" si="44"/>
        <v>42315.166666666672</v>
      </c>
      <c r="U331" s="12">
        <f t="shared" si="45"/>
        <v>42291.46674768519</v>
      </c>
      <c r="V331" s="12">
        <f t="shared" si="46"/>
        <v>42315.166666666672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101.82857142857142</v>
      </c>
      <c r="P33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9">
        <f t="shared" si="47"/>
        <v>41379.515775462962</v>
      </c>
      <c r="T332" s="9">
        <f t="shared" si="44"/>
        <v>41411.165972222225</v>
      </c>
      <c r="U332" s="12">
        <f t="shared" si="45"/>
        <v>41379.515775462962</v>
      </c>
      <c r="V332" s="12">
        <f t="shared" si="46"/>
        <v>41411.165972222225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106.60499999999999</v>
      </c>
      <c r="P333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9">
        <f t="shared" si="47"/>
        <v>42507.581412037034</v>
      </c>
      <c r="T333" s="9">
        <f t="shared" si="44"/>
        <v>42538.581412037034</v>
      </c>
      <c r="U333" s="12">
        <f t="shared" si="45"/>
        <v>42507.581412037034</v>
      </c>
      <c r="V333" s="12">
        <f t="shared" si="46"/>
        <v>42538.581412037034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113.015</v>
      </c>
      <c r="P334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9">
        <f t="shared" si="47"/>
        <v>42263.680289351847</v>
      </c>
      <c r="T334" s="9">
        <f t="shared" si="44"/>
        <v>42305.333333333328</v>
      </c>
      <c r="U334" s="12">
        <f t="shared" si="45"/>
        <v>42263.680289351847</v>
      </c>
      <c r="V334" s="12">
        <f t="shared" si="46"/>
        <v>42305.333333333328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125.22750000000001</v>
      </c>
      <c r="P335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9">
        <f t="shared" si="47"/>
        <v>42437.636469907404</v>
      </c>
      <c r="T335" s="9">
        <f t="shared" si="44"/>
        <v>42467.59480324074</v>
      </c>
      <c r="U335" s="12">
        <f t="shared" si="45"/>
        <v>42437.636469907404</v>
      </c>
      <c r="V335" s="12">
        <f t="shared" si="46"/>
        <v>42467.59480324074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101.19</v>
      </c>
      <c r="P33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9">
        <f t="shared" si="47"/>
        <v>42101.682372685187</v>
      </c>
      <c r="T336" s="9">
        <f t="shared" si="44"/>
        <v>42139.791666666672</v>
      </c>
      <c r="U336" s="12">
        <f t="shared" si="45"/>
        <v>42101.682372685187</v>
      </c>
      <c r="V336" s="12">
        <f t="shared" si="46"/>
        <v>42139.791666666672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102.76470588235294</v>
      </c>
      <c r="P33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9">
        <f t="shared" si="47"/>
        <v>42101.737442129626</v>
      </c>
      <c r="T337" s="9">
        <f t="shared" si="44"/>
        <v>42132.916666666672</v>
      </c>
      <c r="U337" s="12">
        <f t="shared" si="45"/>
        <v>42101.737442129626</v>
      </c>
      <c r="V337" s="12">
        <f t="shared" si="46"/>
        <v>42132.916666666672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116.83911999999998</v>
      </c>
      <c r="P33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9">
        <f t="shared" si="47"/>
        <v>42291.596273148149</v>
      </c>
      <c r="T338" s="9">
        <f t="shared" si="44"/>
        <v>42321.637939814813</v>
      </c>
      <c r="U338" s="12">
        <f t="shared" si="45"/>
        <v>42291.596273148149</v>
      </c>
      <c r="V338" s="12">
        <f t="shared" si="46"/>
        <v>42321.637939814813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101.16833333333335</v>
      </c>
      <c r="P33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9">
        <f t="shared" si="47"/>
        <v>42047.128564814819</v>
      </c>
      <c r="T339" s="9">
        <f t="shared" si="44"/>
        <v>42077.086898148147</v>
      </c>
      <c r="U339" s="12">
        <f t="shared" si="45"/>
        <v>42047.128564814819</v>
      </c>
      <c r="V339" s="12">
        <f t="shared" si="46"/>
        <v>42077.086898148147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110.13360000000002</v>
      </c>
      <c r="P340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9">
        <f t="shared" si="47"/>
        <v>42559.755671296298</v>
      </c>
      <c r="T340" s="9">
        <f t="shared" si="44"/>
        <v>42616.041666666672</v>
      </c>
      <c r="U340" s="12">
        <f t="shared" si="45"/>
        <v>42559.755671296298</v>
      </c>
      <c r="V340" s="12">
        <f t="shared" si="46"/>
        <v>42616.041666666672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108.08333333333333</v>
      </c>
      <c r="P341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9">
        <f t="shared" si="47"/>
        <v>42093.760046296295</v>
      </c>
      <c r="T341" s="9">
        <f t="shared" si="44"/>
        <v>42123.760046296295</v>
      </c>
      <c r="U341" s="12">
        <f t="shared" si="45"/>
        <v>42093.760046296295</v>
      </c>
      <c r="V341" s="12">
        <f t="shared" si="46"/>
        <v>42123.760046296295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125.02285714285715</v>
      </c>
      <c r="P34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9">
        <f t="shared" si="47"/>
        <v>42772.669062500005</v>
      </c>
      <c r="T342" s="9">
        <f t="shared" si="44"/>
        <v>42802.875</v>
      </c>
      <c r="U342" s="12">
        <f t="shared" si="45"/>
        <v>42772.669062500005</v>
      </c>
      <c r="V342" s="12">
        <f t="shared" si="46"/>
        <v>42802.875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106.71428571428572</v>
      </c>
      <c r="P343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9">
        <f t="shared" si="47"/>
        <v>41894.879606481481</v>
      </c>
      <c r="T343" s="9">
        <f t="shared" si="44"/>
        <v>41913.165972222225</v>
      </c>
      <c r="U343" s="12">
        <f t="shared" si="45"/>
        <v>41894.879606481481</v>
      </c>
      <c r="V343" s="12">
        <f t="shared" si="46"/>
        <v>41913.165972222225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100.36639999999998</v>
      </c>
      <c r="P344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9">
        <f t="shared" si="47"/>
        <v>42459.780844907407</v>
      </c>
      <c r="T344" s="9">
        <f t="shared" si="44"/>
        <v>42489.780844907407</v>
      </c>
      <c r="U344" s="12">
        <f t="shared" si="45"/>
        <v>42459.780844907407</v>
      </c>
      <c r="V344" s="12">
        <f t="shared" si="46"/>
        <v>42489.780844907407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102.02863333333335</v>
      </c>
      <c r="P345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9">
        <f t="shared" si="47"/>
        <v>41926.73778935185</v>
      </c>
      <c r="T345" s="9">
        <f t="shared" si="44"/>
        <v>41957.125</v>
      </c>
      <c r="U345" s="12">
        <f t="shared" si="45"/>
        <v>41926.73778935185</v>
      </c>
      <c r="V345" s="12">
        <f t="shared" si="46"/>
        <v>41957.125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102.08358208955224</v>
      </c>
      <c r="P34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9">
        <f t="shared" si="47"/>
        <v>42111.970995370371</v>
      </c>
      <c r="T346" s="9">
        <f t="shared" si="44"/>
        <v>42156.097222222219</v>
      </c>
      <c r="U346" s="12">
        <f t="shared" si="45"/>
        <v>42111.970995370371</v>
      </c>
      <c r="V346" s="12">
        <f t="shared" si="46"/>
        <v>42156.097222222219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123.27586206896552</v>
      </c>
      <c r="P34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9">
        <f t="shared" si="47"/>
        <v>42114.944328703699</v>
      </c>
      <c r="T347" s="9">
        <f t="shared" si="44"/>
        <v>42144.944328703699</v>
      </c>
      <c r="U347" s="12">
        <f t="shared" si="45"/>
        <v>42114.944328703699</v>
      </c>
      <c r="V347" s="12">
        <f t="shared" si="46"/>
        <v>42144.944328703699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170.28880000000001</v>
      </c>
      <c r="P34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9">
        <f t="shared" si="47"/>
        <v>42261.500243055561</v>
      </c>
      <c r="T348" s="9">
        <f t="shared" si="44"/>
        <v>42291.500243055561</v>
      </c>
      <c r="U348" s="12">
        <f t="shared" si="45"/>
        <v>42261.500243055561</v>
      </c>
      <c r="V348" s="12">
        <f t="shared" si="46"/>
        <v>42291.500243055561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111.59049999999999</v>
      </c>
      <c r="P34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9">
        <f t="shared" si="47"/>
        <v>42292.495474537034</v>
      </c>
      <c r="T349" s="9">
        <f t="shared" si="44"/>
        <v>42322.537141203706</v>
      </c>
      <c r="U349" s="12">
        <f t="shared" si="45"/>
        <v>42292.495474537034</v>
      </c>
      <c r="V349" s="12">
        <f t="shared" si="46"/>
        <v>42322.537141203706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9">
        <f t="shared" si="47"/>
        <v>42207.58699074074</v>
      </c>
      <c r="T350" s="9">
        <f t="shared" si="44"/>
        <v>42237.58699074074</v>
      </c>
      <c r="U350" s="12">
        <f t="shared" si="45"/>
        <v>42207.58699074074</v>
      </c>
      <c r="V350" s="12">
        <f t="shared" si="46"/>
        <v>42237.58699074074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106.63570159857905</v>
      </c>
      <c r="P351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9">
        <f t="shared" si="47"/>
        <v>42760.498935185184</v>
      </c>
      <c r="T351" s="9">
        <f t="shared" si="44"/>
        <v>42790.498935185184</v>
      </c>
      <c r="U351" s="12">
        <f t="shared" si="45"/>
        <v>42760.498935185184</v>
      </c>
      <c r="V351" s="12">
        <f t="shared" si="46"/>
        <v>42790.498935185184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114.75999999999999</v>
      </c>
      <c r="P35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9">
        <f t="shared" si="47"/>
        <v>42586.066076388888</v>
      </c>
      <c r="T352" s="9">
        <f t="shared" si="44"/>
        <v>42624.165972222225</v>
      </c>
      <c r="U352" s="12">
        <f t="shared" si="45"/>
        <v>42586.066076388888</v>
      </c>
      <c r="V352" s="12">
        <f t="shared" si="46"/>
        <v>42624.165972222225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127.34117647058822</v>
      </c>
      <c r="P353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9">
        <f t="shared" si="47"/>
        <v>42427.964745370366</v>
      </c>
      <c r="T353" s="9">
        <f t="shared" si="44"/>
        <v>42467.923078703709</v>
      </c>
      <c r="U353" s="12">
        <f t="shared" si="45"/>
        <v>42427.964745370366</v>
      </c>
      <c r="V353" s="12">
        <f t="shared" si="46"/>
        <v>42467.923078703709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116.56</v>
      </c>
      <c r="P354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9">
        <f t="shared" si="47"/>
        <v>41890.167453703703</v>
      </c>
      <c r="T354" s="9">
        <f t="shared" si="44"/>
        <v>41920.167453703703</v>
      </c>
      <c r="U354" s="12">
        <f t="shared" si="45"/>
        <v>41890.167453703703</v>
      </c>
      <c r="V354" s="12">
        <f t="shared" si="46"/>
        <v>41920.167453703703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108.61819426615318</v>
      </c>
      <c r="P355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9">
        <f t="shared" si="47"/>
        <v>42297.791886574079</v>
      </c>
      <c r="T355" s="9">
        <f t="shared" si="44"/>
        <v>42327.833553240736</v>
      </c>
      <c r="U355" s="12">
        <f t="shared" si="45"/>
        <v>42297.791886574079</v>
      </c>
      <c r="V355" s="12">
        <f t="shared" si="46"/>
        <v>42327.833553240736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103.94285714285714</v>
      </c>
      <c r="P35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9">
        <f t="shared" si="47"/>
        <v>42438.827789351853</v>
      </c>
      <c r="T356" s="9">
        <f t="shared" si="44"/>
        <v>42468.786122685182</v>
      </c>
      <c r="U356" s="12">
        <f t="shared" si="45"/>
        <v>42438.827789351853</v>
      </c>
      <c r="V356" s="12">
        <f t="shared" si="46"/>
        <v>42468.786122685182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116.25714285714285</v>
      </c>
      <c r="P35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9">
        <f t="shared" si="47"/>
        <v>41943.293912037036</v>
      </c>
      <c r="T357" s="9">
        <f t="shared" si="44"/>
        <v>41974.3355787037</v>
      </c>
      <c r="U357" s="12">
        <f t="shared" si="45"/>
        <v>41943.293912037036</v>
      </c>
      <c r="V357" s="12">
        <f t="shared" si="46"/>
        <v>41974.3355787037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102.69239999999999</v>
      </c>
      <c r="P35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9">
        <f t="shared" si="47"/>
        <v>42415.803159722222</v>
      </c>
      <c r="T358" s="9">
        <f t="shared" si="44"/>
        <v>42445.761493055557</v>
      </c>
      <c r="U358" s="12">
        <f t="shared" si="45"/>
        <v>42415.803159722222</v>
      </c>
      <c r="V358" s="12">
        <f t="shared" si="46"/>
        <v>42445.761493055557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9">
        <f t="shared" si="47"/>
        <v>42078.222187499996</v>
      </c>
      <c r="T359" s="9">
        <f t="shared" si="44"/>
        <v>42118.222187499996</v>
      </c>
      <c r="U359" s="12">
        <f t="shared" si="45"/>
        <v>42078.222187499996</v>
      </c>
      <c r="V359" s="12">
        <f t="shared" si="46"/>
        <v>42118.222187499996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103.08800000000001</v>
      </c>
      <c r="P360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9">
        <f t="shared" si="47"/>
        <v>42507.860196759255</v>
      </c>
      <c r="T360" s="9">
        <f t="shared" si="44"/>
        <v>42536.625</v>
      </c>
      <c r="U360" s="12">
        <f t="shared" si="45"/>
        <v>42507.860196759255</v>
      </c>
      <c r="V360" s="12">
        <f t="shared" si="46"/>
        <v>42536.625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104.85537190082646</v>
      </c>
      <c r="P361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9">
        <f t="shared" si="47"/>
        <v>41935.070486111108</v>
      </c>
      <c r="T361" s="9">
        <f t="shared" si="44"/>
        <v>41957.216666666667</v>
      </c>
      <c r="U361" s="12">
        <f t="shared" si="45"/>
        <v>41935.070486111108</v>
      </c>
      <c r="V361" s="12">
        <f t="shared" si="46"/>
        <v>41957.216666666667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101.375</v>
      </c>
      <c r="P36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9">
        <f t="shared" si="47"/>
        <v>42163.897916666669</v>
      </c>
      <c r="T362" s="9">
        <f t="shared" si="44"/>
        <v>42208.132638888885</v>
      </c>
      <c r="U362" s="12">
        <f t="shared" si="45"/>
        <v>42163.897916666669</v>
      </c>
      <c r="V362" s="12">
        <f t="shared" si="46"/>
        <v>42208.132638888885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111.07699999999998</v>
      </c>
      <c r="P363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9">
        <f t="shared" si="47"/>
        <v>41936.001226851848</v>
      </c>
      <c r="T363" s="9">
        <f t="shared" si="44"/>
        <v>41966.042893518519</v>
      </c>
      <c r="U363" s="12">
        <f t="shared" si="45"/>
        <v>41936.001226851848</v>
      </c>
      <c r="V363" s="12">
        <f t="shared" si="46"/>
        <v>41966.042893518519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124.15933781686496</v>
      </c>
      <c r="P364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9">
        <f t="shared" si="47"/>
        <v>41837.210543981484</v>
      </c>
      <c r="T364" s="9">
        <f t="shared" si="44"/>
        <v>41859</v>
      </c>
      <c r="U364" s="12">
        <f t="shared" si="45"/>
        <v>41837.210543981484</v>
      </c>
      <c r="V364" s="12">
        <f t="shared" si="46"/>
        <v>41859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101.33333333333334</v>
      </c>
      <c r="P365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9">
        <f t="shared" si="47"/>
        <v>40255.744629629626</v>
      </c>
      <c r="T365" s="9">
        <f t="shared" si="44"/>
        <v>40300.806944444441</v>
      </c>
      <c r="U365" s="12">
        <f t="shared" si="45"/>
        <v>40255.744629629626</v>
      </c>
      <c r="V365" s="12">
        <f t="shared" si="46"/>
        <v>40300.806944444441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110.16142857142856</v>
      </c>
      <c r="P36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9">
        <f t="shared" si="47"/>
        <v>41780.859629629631</v>
      </c>
      <c r="T366" s="9">
        <f t="shared" si="44"/>
        <v>41811.165972222225</v>
      </c>
      <c r="U366" s="12">
        <f t="shared" si="45"/>
        <v>41780.859629629631</v>
      </c>
      <c r="V366" s="12">
        <f t="shared" si="46"/>
        <v>41811.165972222225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103.97333333333334</v>
      </c>
      <c r="P36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9">
        <f t="shared" si="47"/>
        <v>41668.606469907405</v>
      </c>
      <c r="T367" s="9">
        <f t="shared" si="44"/>
        <v>41698.606469907405</v>
      </c>
      <c r="U367" s="12">
        <f t="shared" si="45"/>
        <v>41668.606469907405</v>
      </c>
      <c r="V367" s="12">
        <f t="shared" si="46"/>
        <v>41698.606469907405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101.31578947368421</v>
      </c>
      <c r="P36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9">
        <f t="shared" si="47"/>
        <v>41019.793032407404</v>
      </c>
      <c r="T368" s="9">
        <f t="shared" si="44"/>
        <v>41049.793032407404</v>
      </c>
      <c r="U368" s="12">
        <f t="shared" si="45"/>
        <v>41019.793032407404</v>
      </c>
      <c r="V368" s="12">
        <f t="shared" si="46"/>
        <v>41049.793032407404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103.3501</v>
      </c>
      <c r="P36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9">
        <f t="shared" si="47"/>
        <v>41355.577291666668</v>
      </c>
      <c r="T369" s="9">
        <f t="shared" si="44"/>
        <v>41395.207638888889</v>
      </c>
      <c r="U369" s="12">
        <f t="shared" si="45"/>
        <v>41355.577291666668</v>
      </c>
      <c r="V369" s="12">
        <f t="shared" si="46"/>
        <v>41395.207638888889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104.11200000000001</v>
      </c>
      <c r="P370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9">
        <f t="shared" si="47"/>
        <v>42043.605578703704</v>
      </c>
      <c r="T370" s="9">
        <f t="shared" si="44"/>
        <v>42078.563912037032</v>
      </c>
      <c r="U370" s="12">
        <f t="shared" si="45"/>
        <v>42043.605578703704</v>
      </c>
      <c r="V370" s="12">
        <f t="shared" si="46"/>
        <v>42078.563912037032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110.15569230769231</v>
      </c>
      <c r="P371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9">
        <f t="shared" si="47"/>
        <v>40893.551724537036</v>
      </c>
      <c r="T371" s="9">
        <f t="shared" si="44"/>
        <v>40923.551724537036</v>
      </c>
      <c r="U371" s="12">
        <f t="shared" si="45"/>
        <v>40893.551724537036</v>
      </c>
      <c r="V371" s="12">
        <f t="shared" si="46"/>
        <v>40923.551724537036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122.02</v>
      </c>
      <c r="P37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9">
        <f t="shared" si="47"/>
        <v>42711.795138888891</v>
      </c>
      <c r="T372" s="9">
        <f t="shared" si="44"/>
        <v>42741.795138888891</v>
      </c>
      <c r="U372" s="12">
        <f t="shared" si="45"/>
        <v>42711.795138888891</v>
      </c>
      <c r="V372" s="12">
        <f t="shared" si="46"/>
        <v>42741.795138888891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114.16866666666667</v>
      </c>
      <c r="P373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9">
        <f t="shared" si="47"/>
        <v>41261.767812500002</v>
      </c>
      <c r="T373" s="9">
        <f t="shared" si="44"/>
        <v>41306.767812500002</v>
      </c>
      <c r="U373" s="12">
        <f t="shared" si="45"/>
        <v>41261.767812500002</v>
      </c>
      <c r="V373" s="12">
        <f t="shared" si="46"/>
        <v>41306.767812500002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125.33333333333334</v>
      </c>
      <c r="P374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9">
        <f t="shared" si="47"/>
        <v>42425.576898148152</v>
      </c>
      <c r="T374" s="9">
        <f t="shared" si="44"/>
        <v>42465.666666666672</v>
      </c>
      <c r="U374" s="12">
        <f t="shared" si="45"/>
        <v>42425.576898148152</v>
      </c>
      <c r="V374" s="12">
        <f t="shared" si="46"/>
        <v>42465.666666666672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106.66666666666667</v>
      </c>
      <c r="P375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9">
        <f t="shared" si="47"/>
        <v>41078.91201388889</v>
      </c>
      <c r="T375" s="9">
        <f t="shared" si="44"/>
        <v>41108.91201388889</v>
      </c>
      <c r="U375" s="12">
        <f t="shared" si="45"/>
        <v>41078.91201388889</v>
      </c>
      <c r="V375" s="12">
        <f t="shared" si="46"/>
        <v>41108.91201388889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130.65</v>
      </c>
      <c r="P37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9">
        <f t="shared" si="47"/>
        <v>40757.889247685183</v>
      </c>
      <c r="T376" s="9">
        <f t="shared" si="44"/>
        <v>40802.889247685183</v>
      </c>
      <c r="U376" s="12">
        <f t="shared" si="45"/>
        <v>40757.889247685183</v>
      </c>
      <c r="V376" s="12">
        <f t="shared" si="46"/>
        <v>40802.889247685183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9">
        <f t="shared" si="47"/>
        <v>41657.985081018516</v>
      </c>
      <c r="T377" s="9">
        <f t="shared" si="44"/>
        <v>41699.720833333333</v>
      </c>
      <c r="U377" s="12">
        <f t="shared" si="45"/>
        <v>41657.985081018516</v>
      </c>
      <c r="V377" s="12">
        <f t="shared" si="46"/>
        <v>41699.720833333333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105.9591836734694</v>
      </c>
      <c r="P37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9">
        <f t="shared" si="47"/>
        <v>42576.452731481477</v>
      </c>
      <c r="T378" s="9">
        <f t="shared" si="44"/>
        <v>42607.452731481477</v>
      </c>
      <c r="U378" s="12">
        <f t="shared" si="45"/>
        <v>42576.452731481477</v>
      </c>
      <c r="V378" s="12">
        <f t="shared" si="46"/>
        <v>42607.452731481477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114.39999999999999</v>
      </c>
      <c r="P37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9">
        <f t="shared" si="47"/>
        <v>42292.250787037032</v>
      </c>
      <c r="T379" s="9">
        <f t="shared" si="44"/>
        <v>42322.292361111111</v>
      </c>
      <c r="U379" s="12">
        <f t="shared" si="45"/>
        <v>42292.250787037032</v>
      </c>
      <c r="V379" s="12">
        <f t="shared" si="46"/>
        <v>42322.292361111111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111.76666666666665</v>
      </c>
      <c r="P380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9">
        <f t="shared" si="47"/>
        <v>42370.571851851855</v>
      </c>
      <c r="T380" s="9">
        <f t="shared" si="44"/>
        <v>42394.994444444441</v>
      </c>
      <c r="U380" s="12">
        <f t="shared" si="45"/>
        <v>42370.571851851855</v>
      </c>
      <c r="V380" s="12">
        <f t="shared" si="46"/>
        <v>42394.994444444441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116.08000000000001</v>
      </c>
      <c r="P381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9">
        <f t="shared" si="47"/>
        <v>40987.688333333332</v>
      </c>
      <c r="T381" s="9">
        <f t="shared" si="44"/>
        <v>41032.688333333332</v>
      </c>
      <c r="U381" s="12">
        <f t="shared" si="45"/>
        <v>40987.688333333332</v>
      </c>
      <c r="V381" s="12">
        <f t="shared" si="46"/>
        <v>41032.688333333332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141.5</v>
      </c>
      <c r="P38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9">
        <f t="shared" si="47"/>
        <v>42367.719814814816</v>
      </c>
      <c r="T382" s="9">
        <f t="shared" si="44"/>
        <v>42392.719814814816</v>
      </c>
      <c r="U382" s="12">
        <f t="shared" si="45"/>
        <v>42367.719814814816</v>
      </c>
      <c r="V382" s="12">
        <f t="shared" si="46"/>
        <v>42392.719814814816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104.72999999999999</v>
      </c>
      <c r="P383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9">
        <f t="shared" si="47"/>
        <v>41085.698113425926</v>
      </c>
      <c r="T383" s="9">
        <f t="shared" si="44"/>
        <v>41120.208333333336</v>
      </c>
      <c r="U383" s="12">
        <f t="shared" si="45"/>
        <v>41085.698113425926</v>
      </c>
      <c r="V383" s="12">
        <f t="shared" si="46"/>
        <v>41120.208333333336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255.83333333333331</v>
      </c>
      <c r="P384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9">
        <f t="shared" si="47"/>
        <v>41144.709490740745</v>
      </c>
      <c r="T384" s="9">
        <f t="shared" si="44"/>
        <v>41158.709490740745</v>
      </c>
      <c r="U384" s="12">
        <f t="shared" si="45"/>
        <v>41144.709490740745</v>
      </c>
      <c r="V384" s="12">
        <f t="shared" si="46"/>
        <v>41158.709490740745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206.70670670670671</v>
      </c>
      <c r="P385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9">
        <f t="shared" si="47"/>
        <v>41755.117581018516</v>
      </c>
      <c r="T385" s="9">
        <f t="shared" si="44"/>
        <v>41778.117581018516</v>
      </c>
      <c r="U385" s="12">
        <f t="shared" si="45"/>
        <v>41755.117581018516</v>
      </c>
      <c r="V385" s="12">
        <f t="shared" si="46"/>
        <v>41778.117581018516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112.105</v>
      </c>
      <c r="P38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9">
        <f t="shared" si="47"/>
        <v>41980.781793981485</v>
      </c>
      <c r="T386" s="9">
        <f t="shared" si="44"/>
        <v>42010.781793981485</v>
      </c>
      <c r="U386" s="12">
        <f t="shared" si="45"/>
        <v>41980.781793981485</v>
      </c>
      <c r="V386" s="12">
        <f t="shared" si="46"/>
        <v>42010.781793981485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>+(E387/D387)*100</f>
        <v>105.982</v>
      </c>
      <c r="P387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9">
        <f t="shared" si="47"/>
        <v>41934.584502314814</v>
      </c>
      <c r="T387" s="9">
        <f t="shared" ref="T387:T450" si="52">(((I387/60)/60)/24)+DATE(1970,1,1)</f>
        <v>41964.626168981486</v>
      </c>
      <c r="U387" s="12">
        <f t="shared" ref="U387:U450" si="53">S387</f>
        <v>41934.584502314814</v>
      </c>
      <c r="V387" s="12">
        <f t="shared" ref="V387:V450" si="54">T387</f>
        <v>41964.626168981486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100.16666666666667</v>
      </c>
      <c r="P38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9">
        <f t="shared" ref="S388:S451" si="55">(((J388/60)/60)/24)+DATE(1970,1,1)</f>
        <v>42211.951284722221</v>
      </c>
      <c r="T388" s="9">
        <f t="shared" si="52"/>
        <v>42226.951284722221</v>
      </c>
      <c r="U388" s="12">
        <f t="shared" si="53"/>
        <v>42211.951284722221</v>
      </c>
      <c r="V388" s="12">
        <f t="shared" si="54"/>
        <v>42226.951284722221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213.98947368421051</v>
      </c>
      <c r="P38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9">
        <f t="shared" si="55"/>
        <v>42200.67659722222</v>
      </c>
      <c r="T389" s="9">
        <f t="shared" si="52"/>
        <v>42231.25</v>
      </c>
      <c r="U389" s="12">
        <f t="shared" si="53"/>
        <v>42200.67659722222</v>
      </c>
      <c r="V389" s="12">
        <f t="shared" si="54"/>
        <v>42231.25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126.16000000000001</v>
      </c>
      <c r="P390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9">
        <f t="shared" si="55"/>
        <v>42549.076157407413</v>
      </c>
      <c r="T390" s="9">
        <f t="shared" si="52"/>
        <v>42579.076157407413</v>
      </c>
      <c r="U390" s="12">
        <f t="shared" si="53"/>
        <v>42549.076157407413</v>
      </c>
      <c r="V390" s="12">
        <f t="shared" si="54"/>
        <v>42579.076157407413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181.53547058823528</v>
      </c>
      <c r="P391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9">
        <f t="shared" si="55"/>
        <v>41674.063078703701</v>
      </c>
      <c r="T391" s="9">
        <f t="shared" si="52"/>
        <v>41705.957638888889</v>
      </c>
      <c r="U391" s="12">
        <f t="shared" si="53"/>
        <v>41674.063078703701</v>
      </c>
      <c r="V391" s="12">
        <f t="shared" si="54"/>
        <v>41705.957638888889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9">
        <f t="shared" si="55"/>
        <v>42112.036712962959</v>
      </c>
      <c r="T392" s="9">
        <f t="shared" si="52"/>
        <v>42132.036712962959</v>
      </c>
      <c r="U392" s="12">
        <f t="shared" si="53"/>
        <v>42112.036712962959</v>
      </c>
      <c r="V392" s="12">
        <f t="shared" si="54"/>
        <v>42132.036712962959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100.61</v>
      </c>
      <c r="P393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9">
        <f t="shared" si="55"/>
        <v>40865.042256944449</v>
      </c>
      <c r="T393" s="9">
        <f t="shared" si="52"/>
        <v>40895.040972222225</v>
      </c>
      <c r="U393" s="12">
        <f t="shared" si="53"/>
        <v>40865.042256944449</v>
      </c>
      <c r="V393" s="12">
        <f t="shared" si="54"/>
        <v>40895.040972222225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100.9027027027027</v>
      </c>
      <c r="P394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9">
        <f t="shared" si="55"/>
        <v>40763.717256944445</v>
      </c>
      <c r="T394" s="9">
        <f t="shared" si="52"/>
        <v>40794.125</v>
      </c>
      <c r="U394" s="12">
        <f t="shared" si="53"/>
        <v>40763.717256944445</v>
      </c>
      <c r="V394" s="12">
        <f t="shared" si="54"/>
        <v>40794.125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110.446</v>
      </c>
      <c r="P395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9">
        <f t="shared" si="55"/>
        <v>41526.708935185183</v>
      </c>
      <c r="T395" s="9">
        <f t="shared" si="52"/>
        <v>41557.708935185183</v>
      </c>
      <c r="U395" s="12">
        <f t="shared" si="53"/>
        <v>41526.708935185183</v>
      </c>
      <c r="V395" s="12">
        <f t="shared" si="54"/>
        <v>41557.708935185183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111.8936170212766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5"/>
        <v>42417.818078703705</v>
      </c>
      <c r="T396" s="9">
        <f t="shared" si="52"/>
        <v>42477.776412037041</v>
      </c>
      <c r="U396" s="12">
        <f t="shared" si="53"/>
        <v>42417.818078703705</v>
      </c>
      <c r="V396" s="12">
        <f t="shared" si="54"/>
        <v>42477.776412037041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108.04450000000001</v>
      </c>
      <c r="P39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9">
        <f t="shared" si="55"/>
        <v>40990.909259259257</v>
      </c>
      <c r="T397" s="9">
        <f t="shared" si="52"/>
        <v>41026.897222222222</v>
      </c>
      <c r="U397" s="12">
        <f t="shared" si="53"/>
        <v>40990.909259259257</v>
      </c>
      <c r="V397" s="12">
        <f t="shared" si="54"/>
        <v>41026.897222222222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106.66666666666667</v>
      </c>
      <c r="P39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9">
        <f t="shared" si="55"/>
        <v>41082.564884259256</v>
      </c>
      <c r="T398" s="9">
        <f t="shared" si="52"/>
        <v>41097.564884259256</v>
      </c>
      <c r="U398" s="12">
        <f t="shared" si="53"/>
        <v>41082.564884259256</v>
      </c>
      <c r="V398" s="12">
        <f t="shared" si="54"/>
        <v>41097.564884259256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103.90027322404372</v>
      </c>
      <c r="P39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9">
        <f t="shared" si="55"/>
        <v>40379.776435185187</v>
      </c>
      <c r="T399" s="9">
        <f t="shared" si="52"/>
        <v>40422.155555555553</v>
      </c>
      <c r="U399" s="12">
        <f t="shared" si="53"/>
        <v>40379.776435185187</v>
      </c>
      <c r="V399" s="12">
        <f t="shared" si="54"/>
        <v>40422.155555555553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125.16000000000001</v>
      </c>
      <c r="P400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9">
        <f t="shared" si="55"/>
        <v>42078.793124999997</v>
      </c>
      <c r="T400" s="9">
        <f t="shared" si="52"/>
        <v>42123.793124999997</v>
      </c>
      <c r="U400" s="12">
        <f t="shared" si="53"/>
        <v>42078.793124999997</v>
      </c>
      <c r="V400" s="12">
        <f t="shared" si="54"/>
        <v>42123.793124999997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106.80499999999999</v>
      </c>
      <c r="P401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9">
        <f t="shared" si="55"/>
        <v>42687.875775462962</v>
      </c>
      <c r="T401" s="9">
        <f t="shared" si="52"/>
        <v>42718.5</v>
      </c>
      <c r="U401" s="12">
        <f t="shared" si="53"/>
        <v>42687.875775462962</v>
      </c>
      <c r="V401" s="12">
        <f t="shared" si="54"/>
        <v>42718.5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112.30249999999999</v>
      </c>
      <c r="P40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9">
        <f t="shared" si="55"/>
        <v>41745.635960648149</v>
      </c>
      <c r="T402" s="9">
        <f t="shared" si="52"/>
        <v>41776.145833333336</v>
      </c>
      <c r="U402" s="12">
        <f t="shared" si="53"/>
        <v>41745.635960648149</v>
      </c>
      <c r="V402" s="12">
        <f t="shared" si="54"/>
        <v>41776.145833333336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103.812</v>
      </c>
      <c r="P403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9">
        <f t="shared" si="55"/>
        <v>40732.842245370368</v>
      </c>
      <c r="T403" s="9">
        <f t="shared" si="52"/>
        <v>40762.842245370368</v>
      </c>
      <c r="U403" s="12">
        <f t="shared" si="53"/>
        <v>40732.842245370368</v>
      </c>
      <c r="V403" s="12">
        <f t="shared" si="54"/>
        <v>40762.842245370368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141.65</v>
      </c>
      <c r="P404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9">
        <f t="shared" si="55"/>
        <v>42292.539548611108</v>
      </c>
      <c r="T404" s="9">
        <f t="shared" si="52"/>
        <v>42313.58121527778</v>
      </c>
      <c r="U404" s="12">
        <f t="shared" si="53"/>
        <v>42292.539548611108</v>
      </c>
      <c r="V404" s="12">
        <f t="shared" si="54"/>
        <v>42313.58121527778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105.25999999999999</v>
      </c>
      <c r="P405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9">
        <f t="shared" si="55"/>
        <v>40718.310659722221</v>
      </c>
      <c r="T405" s="9">
        <f t="shared" si="52"/>
        <v>40765.297222222223</v>
      </c>
      <c r="U405" s="12">
        <f t="shared" si="53"/>
        <v>40718.310659722221</v>
      </c>
      <c r="V405" s="12">
        <f t="shared" si="54"/>
        <v>40765.297222222223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103.09142857142857</v>
      </c>
      <c r="P40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9">
        <f t="shared" si="55"/>
        <v>41646.628032407411</v>
      </c>
      <c r="T406" s="9">
        <f t="shared" si="52"/>
        <v>41675.961111111108</v>
      </c>
      <c r="U406" s="12">
        <f t="shared" si="53"/>
        <v>41646.628032407411</v>
      </c>
      <c r="V406" s="12">
        <f t="shared" si="54"/>
        <v>41675.961111111108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107.65957446808511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5"/>
        <v>41674.08494212963</v>
      </c>
      <c r="T407" s="9">
        <f t="shared" si="52"/>
        <v>41704.08494212963</v>
      </c>
      <c r="U407" s="12">
        <f t="shared" si="53"/>
        <v>41674.08494212963</v>
      </c>
      <c r="V407" s="12">
        <f t="shared" si="54"/>
        <v>41704.08494212963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107.70464285714286</v>
      </c>
      <c r="P40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9">
        <f t="shared" si="55"/>
        <v>40638.162465277775</v>
      </c>
      <c r="T408" s="9">
        <f t="shared" si="52"/>
        <v>40672.249305555553</v>
      </c>
      <c r="U408" s="12">
        <f t="shared" si="53"/>
        <v>40638.162465277775</v>
      </c>
      <c r="V408" s="12">
        <f t="shared" si="54"/>
        <v>40672.249305555553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101.55000000000001</v>
      </c>
      <c r="P40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9">
        <f t="shared" si="55"/>
        <v>40806.870949074073</v>
      </c>
      <c r="T409" s="9">
        <f t="shared" si="52"/>
        <v>40866.912615740745</v>
      </c>
      <c r="U409" s="12">
        <f t="shared" si="53"/>
        <v>40806.870949074073</v>
      </c>
      <c r="V409" s="12">
        <f t="shared" si="54"/>
        <v>40866.912615740745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101.43766666666667</v>
      </c>
      <c r="P410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9">
        <f t="shared" si="55"/>
        <v>41543.735995370371</v>
      </c>
      <c r="T410" s="9">
        <f t="shared" si="52"/>
        <v>41583.777662037035</v>
      </c>
      <c r="U410" s="12">
        <f t="shared" si="53"/>
        <v>41543.735995370371</v>
      </c>
      <c r="V410" s="12">
        <f t="shared" si="54"/>
        <v>41583.777662037035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136.80000000000001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5"/>
        <v>42543.862777777773</v>
      </c>
      <c r="T411" s="9">
        <f t="shared" si="52"/>
        <v>42573.862777777773</v>
      </c>
      <c r="U411" s="12">
        <f t="shared" si="53"/>
        <v>42543.862777777773</v>
      </c>
      <c r="V411" s="12">
        <f t="shared" si="54"/>
        <v>42573.862777777773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128.29999999999998</v>
      </c>
      <c r="P4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9">
        <f t="shared" si="55"/>
        <v>42113.981446759266</v>
      </c>
      <c r="T412" s="9">
        <f t="shared" si="52"/>
        <v>42173.981446759266</v>
      </c>
      <c r="U412" s="12">
        <f t="shared" si="53"/>
        <v>42113.981446759266</v>
      </c>
      <c r="V412" s="12">
        <f t="shared" si="54"/>
        <v>42173.981446759266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101.05</v>
      </c>
      <c r="P413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9">
        <f t="shared" si="55"/>
        <v>41598.17597222222</v>
      </c>
      <c r="T413" s="9">
        <f t="shared" si="52"/>
        <v>41630.208333333336</v>
      </c>
      <c r="U413" s="12">
        <f t="shared" si="53"/>
        <v>41598.17597222222</v>
      </c>
      <c r="V413" s="12">
        <f t="shared" si="54"/>
        <v>41630.208333333336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126.84</v>
      </c>
      <c r="P414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9">
        <f t="shared" si="55"/>
        <v>41099.742800925924</v>
      </c>
      <c r="T414" s="9">
        <f t="shared" si="52"/>
        <v>41115.742800925924</v>
      </c>
      <c r="U414" s="12">
        <f t="shared" si="53"/>
        <v>41099.742800925924</v>
      </c>
      <c r="V414" s="12">
        <f t="shared" si="54"/>
        <v>41115.742800925924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105.0859375</v>
      </c>
      <c r="P415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9">
        <f t="shared" si="55"/>
        <v>41079.877442129626</v>
      </c>
      <c r="T415" s="9">
        <f t="shared" si="52"/>
        <v>41109.877442129626</v>
      </c>
      <c r="U415" s="12">
        <f t="shared" si="53"/>
        <v>41079.877442129626</v>
      </c>
      <c r="V415" s="12">
        <f t="shared" si="54"/>
        <v>41109.877442129626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102.85405405405406</v>
      </c>
      <c r="P41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9">
        <f t="shared" si="55"/>
        <v>41529.063252314816</v>
      </c>
      <c r="T416" s="9">
        <f t="shared" si="52"/>
        <v>41559.063252314816</v>
      </c>
      <c r="U416" s="12">
        <f t="shared" si="53"/>
        <v>41529.063252314816</v>
      </c>
      <c r="V416" s="12">
        <f t="shared" si="54"/>
        <v>41559.063252314816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102.14714285714285</v>
      </c>
      <c r="P41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9">
        <f t="shared" si="55"/>
        <v>41904.851875</v>
      </c>
      <c r="T417" s="9">
        <f t="shared" si="52"/>
        <v>41929.5</v>
      </c>
      <c r="U417" s="12">
        <f t="shared" si="53"/>
        <v>41904.851875</v>
      </c>
      <c r="V417" s="12">
        <f t="shared" si="54"/>
        <v>41929.5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120.21700000000001</v>
      </c>
      <c r="P41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9">
        <f t="shared" si="55"/>
        <v>41648.396192129629</v>
      </c>
      <c r="T418" s="9">
        <f t="shared" si="52"/>
        <v>41678.396192129629</v>
      </c>
      <c r="U418" s="12">
        <f t="shared" si="53"/>
        <v>41648.396192129629</v>
      </c>
      <c r="V418" s="12">
        <f t="shared" si="54"/>
        <v>41678.396192129629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100.24761904761905</v>
      </c>
      <c r="P41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9">
        <f t="shared" si="55"/>
        <v>41360.970601851855</v>
      </c>
      <c r="T419" s="9">
        <f t="shared" si="52"/>
        <v>41372.189583333333</v>
      </c>
      <c r="U419" s="12">
        <f t="shared" si="53"/>
        <v>41360.970601851855</v>
      </c>
      <c r="V419" s="12">
        <f t="shared" si="54"/>
        <v>41372.189583333333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100.63392857142857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5"/>
        <v>42178.282372685186</v>
      </c>
      <c r="T420" s="9">
        <f t="shared" si="52"/>
        <v>42208.282372685186</v>
      </c>
      <c r="U420" s="12">
        <f t="shared" si="53"/>
        <v>42178.282372685186</v>
      </c>
      <c r="V420" s="12">
        <f t="shared" si="54"/>
        <v>42208.282372685186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100.4375</v>
      </c>
      <c r="P421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9">
        <f t="shared" si="55"/>
        <v>41394.842442129629</v>
      </c>
      <c r="T421" s="9">
        <f t="shared" si="52"/>
        <v>41454.842442129629</v>
      </c>
      <c r="U421" s="12">
        <f t="shared" si="53"/>
        <v>41394.842442129629</v>
      </c>
      <c r="V421" s="12">
        <f t="shared" si="54"/>
        <v>41454.842442129629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0.43939393939393934</v>
      </c>
      <c r="P42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9">
        <f t="shared" si="55"/>
        <v>41682.23646990741</v>
      </c>
      <c r="T422" s="9">
        <f t="shared" si="52"/>
        <v>41712.194803240738</v>
      </c>
      <c r="U422" s="12">
        <f t="shared" si="53"/>
        <v>41682.23646990741</v>
      </c>
      <c r="V422" s="12">
        <f t="shared" si="54"/>
        <v>41712.194803240738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2.0066666666666668</v>
      </c>
      <c r="P423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9">
        <f t="shared" si="55"/>
        <v>42177.491388888884</v>
      </c>
      <c r="T423" s="9">
        <f t="shared" si="52"/>
        <v>42237.491388888884</v>
      </c>
      <c r="U423" s="12">
        <f t="shared" si="53"/>
        <v>42177.491388888884</v>
      </c>
      <c r="V423" s="12">
        <f t="shared" si="54"/>
        <v>42237.491388888884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1.075</v>
      </c>
      <c r="P424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9">
        <f t="shared" si="55"/>
        <v>41863.260381944441</v>
      </c>
      <c r="T424" s="9">
        <f t="shared" si="52"/>
        <v>41893.260381944441</v>
      </c>
      <c r="U424" s="12">
        <f t="shared" si="53"/>
        <v>41863.260381944441</v>
      </c>
      <c r="V424" s="12">
        <f t="shared" si="54"/>
        <v>41893.260381944441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0.76500000000000001</v>
      </c>
      <c r="P425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9">
        <f t="shared" si="55"/>
        <v>41400.92627314815</v>
      </c>
      <c r="T425" s="9">
        <f t="shared" si="52"/>
        <v>41430.92627314815</v>
      </c>
      <c r="U425" s="12">
        <f t="shared" si="53"/>
        <v>41400.92627314815</v>
      </c>
      <c r="V425" s="12">
        <f t="shared" si="54"/>
        <v>41430.92627314815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6.7966666666666677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5"/>
        <v>40934.376145833332</v>
      </c>
      <c r="T426" s="9">
        <f t="shared" si="52"/>
        <v>40994.334479166668</v>
      </c>
      <c r="U426" s="12">
        <f t="shared" si="53"/>
        <v>40934.376145833332</v>
      </c>
      <c r="V426" s="12">
        <f t="shared" si="54"/>
        <v>40994.334479166668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1.2E-2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5"/>
        <v>42275.861157407402</v>
      </c>
      <c r="T427" s="9">
        <f t="shared" si="52"/>
        <v>42335.902824074074</v>
      </c>
      <c r="U427" s="12">
        <f t="shared" si="53"/>
        <v>42275.861157407402</v>
      </c>
      <c r="V427" s="12">
        <f t="shared" si="54"/>
        <v>42335.902824074074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1.3299999999999998</v>
      </c>
      <c r="P42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9">
        <f t="shared" si="55"/>
        <v>42400.711967592593</v>
      </c>
      <c r="T428" s="9">
        <f t="shared" si="52"/>
        <v>42430.711967592593</v>
      </c>
      <c r="U428" s="12">
        <f t="shared" si="53"/>
        <v>42400.711967592593</v>
      </c>
      <c r="V428" s="12">
        <f t="shared" si="54"/>
        <v>42430.711967592593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9">
        <f t="shared" si="55"/>
        <v>42285.909027777772</v>
      </c>
      <c r="T429" s="9">
        <f t="shared" si="52"/>
        <v>42299.790972222225</v>
      </c>
      <c r="U429" s="12">
        <f t="shared" si="53"/>
        <v>42285.909027777772</v>
      </c>
      <c r="V429" s="12">
        <f t="shared" si="54"/>
        <v>42299.790972222225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5.6333333333333329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5"/>
        <v>41778.766724537039</v>
      </c>
      <c r="T430" s="9">
        <f t="shared" si="52"/>
        <v>41806.916666666664</v>
      </c>
      <c r="U430" s="12">
        <f t="shared" si="53"/>
        <v>41778.766724537039</v>
      </c>
      <c r="V430" s="12">
        <f t="shared" si="54"/>
        <v>41806.916666666664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9">
        <f t="shared" si="55"/>
        <v>40070.901412037041</v>
      </c>
      <c r="T431" s="9">
        <f t="shared" si="52"/>
        <v>40144.207638888889</v>
      </c>
      <c r="U431" s="12">
        <f t="shared" si="53"/>
        <v>40070.901412037041</v>
      </c>
      <c r="V431" s="12">
        <f t="shared" si="54"/>
        <v>40144.207638888889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2.4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5"/>
        <v>41513.107256944444</v>
      </c>
      <c r="T432" s="9">
        <f t="shared" si="52"/>
        <v>41528.107256944444</v>
      </c>
      <c r="U432" s="12">
        <f t="shared" si="53"/>
        <v>41513.107256944444</v>
      </c>
      <c r="V432" s="12">
        <f t="shared" si="54"/>
        <v>41528.107256944444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13.833333333333334</v>
      </c>
      <c r="P433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9">
        <f t="shared" si="55"/>
        <v>42526.871331018512</v>
      </c>
      <c r="T433" s="9">
        <f t="shared" si="52"/>
        <v>42556.871331018512</v>
      </c>
      <c r="U433" s="12">
        <f t="shared" si="53"/>
        <v>42526.871331018512</v>
      </c>
      <c r="V433" s="12">
        <f t="shared" si="54"/>
        <v>42556.871331018512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9.5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5"/>
        <v>42238.726631944446</v>
      </c>
      <c r="T434" s="9">
        <f t="shared" si="52"/>
        <v>42298.726631944446</v>
      </c>
      <c r="U434" s="12">
        <f t="shared" si="53"/>
        <v>42238.726631944446</v>
      </c>
      <c r="V434" s="12">
        <f t="shared" si="54"/>
        <v>42298.726631944446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9">
        <f t="shared" si="55"/>
        <v>42228.629884259266</v>
      </c>
      <c r="T435" s="9">
        <f t="shared" si="52"/>
        <v>42288.629884259266</v>
      </c>
      <c r="U435" s="12">
        <f t="shared" si="53"/>
        <v>42228.629884259266</v>
      </c>
      <c r="V435" s="12">
        <f t="shared" si="54"/>
        <v>42288.629884259266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5"/>
        <v>41576.834513888891</v>
      </c>
      <c r="T436" s="9">
        <f t="shared" si="52"/>
        <v>41609.876180555555</v>
      </c>
      <c r="U436" s="12">
        <f t="shared" si="53"/>
        <v>41576.834513888891</v>
      </c>
      <c r="V436" s="12">
        <f t="shared" si="54"/>
        <v>41609.876180555555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2.7272727272727275E-3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5"/>
        <v>41500.747453703705</v>
      </c>
      <c r="T437" s="9">
        <f t="shared" si="52"/>
        <v>41530.747453703705</v>
      </c>
      <c r="U437" s="12">
        <f t="shared" si="53"/>
        <v>41500.747453703705</v>
      </c>
      <c r="V437" s="12">
        <f t="shared" si="54"/>
        <v>41530.747453703705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9">
        <f t="shared" si="55"/>
        <v>41456.36241898148</v>
      </c>
      <c r="T438" s="9">
        <f t="shared" si="52"/>
        <v>41486.36241898148</v>
      </c>
      <c r="U438" s="12">
        <f t="shared" si="53"/>
        <v>41456.36241898148</v>
      </c>
      <c r="V438" s="12">
        <f t="shared" si="54"/>
        <v>41486.36241898148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9">
        <f t="shared" si="55"/>
        <v>42591.31858796296</v>
      </c>
      <c r="T439" s="9">
        <f t="shared" si="52"/>
        <v>42651.31858796296</v>
      </c>
      <c r="U439" s="12">
        <f t="shared" si="53"/>
        <v>42591.31858796296</v>
      </c>
      <c r="V439" s="12">
        <f t="shared" si="54"/>
        <v>42651.31858796296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9.379999999999999</v>
      </c>
      <c r="P440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9">
        <f t="shared" si="55"/>
        <v>42296.261087962965</v>
      </c>
      <c r="T440" s="9">
        <f t="shared" si="52"/>
        <v>42326.302754629629</v>
      </c>
      <c r="U440" s="12">
        <f t="shared" si="53"/>
        <v>42296.261087962965</v>
      </c>
      <c r="V440" s="12">
        <f t="shared" si="54"/>
        <v>42326.302754629629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9">
        <f t="shared" si="55"/>
        <v>41919.761782407404</v>
      </c>
      <c r="T441" s="9">
        <f t="shared" si="52"/>
        <v>41929.761782407404</v>
      </c>
      <c r="U441" s="12">
        <f t="shared" si="53"/>
        <v>41919.761782407404</v>
      </c>
      <c r="V441" s="12">
        <f t="shared" si="54"/>
        <v>41929.761782407404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0.1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5"/>
        <v>42423.985567129625</v>
      </c>
      <c r="T442" s="9">
        <f t="shared" si="52"/>
        <v>42453.943900462968</v>
      </c>
      <c r="U442" s="12">
        <f t="shared" si="53"/>
        <v>42423.985567129625</v>
      </c>
      <c r="V442" s="12">
        <f t="shared" si="54"/>
        <v>42453.943900462968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9">
        <f t="shared" si="55"/>
        <v>41550.793935185182</v>
      </c>
      <c r="T443" s="9">
        <f t="shared" si="52"/>
        <v>41580.793935185182</v>
      </c>
      <c r="U443" s="12">
        <f t="shared" si="53"/>
        <v>41550.793935185182</v>
      </c>
      <c r="V443" s="12">
        <f t="shared" si="54"/>
        <v>41580.793935185182</v>
      </c>
    </row>
    <row r="444" spans="1:22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39.358823529411765</v>
      </c>
      <c r="P444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9">
        <f t="shared" si="55"/>
        <v>42024.888692129629</v>
      </c>
      <c r="T444" s="9">
        <f t="shared" si="52"/>
        <v>42054.888692129629</v>
      </c>
      <c r="U444" s="12">
        <f t="shared" si="53"/>
        <v>42024.888692129629</v>
      </c>
      <c r="V444" s="12">
        <f t="shared" si="54"/>
        <v>42054.888692129629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0.1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5"/>
        <v>41650.015057870369</v>
      </c>
      <c r="T445" s="9">
        <f t="shared" si="52"/>
        <v>41680.015057870369</v>
      </c>
      <c r="U445" s="12">
        <f t="shared" si="53"/>
        <v>41650.015057870369</v>
      </c>
      <c r="V445" s="12">
        <f t="shared" si="54"/>
        <v>41680.015057870369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5"/>
        <v>40894.906956018516</v>
      </c>
      <c r="T446" s="9">
        <f t="shared" si="52"/>
        <v>40954.906956018516</v>
      </c>
      <c r="U446" s="12">
        <f t="shared" si="53"/>
        <v>40894.906956018516</v>
      </c>
      <c r="V446" s="12">
        <f t="shared" si="54"/>
        <v>40954.906956018516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3.3333333333333335E-3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5"/>
        <v>42130.335358796292</v>
      </c>
      <c r="T447" s="9">
        <f t="shared" si="52"/>
        <v>42145.335358796292</v>
      </c>
      <c r="U447" s="12">
        <f t="shared" si="53"/>
        <v>42130.335358796292</v>
      </c>
      <c r="V447" s="12">
        <f t="shared" si="54"/>
        <v>42145.335358796292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7.2952380952380951</v>
      </c>
      <c r="P44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9">
        <f t="shared" si="55"/>
        <v>42037.083564814813</v>
      </c>
      <c r="T448" s="9">
        <f t="shared" si="52"/>
        <v>42067.083564814813</v>
      </c>
      <c r="U448" s="12">
        <f t="shared" si="53"/>
        <v>42037.083564814813</v>
      </c>
      <c r="V448" s="12">
        <f t="shared" si="54"/>
        <v>42067.083564814813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1.6666666666666666E-2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5"/>
        <v>41331.555127314816</v>
      </c>
      <c r="T449" s="9">
        <f t="shared" si="52"/>
        <v>41356.513460648144</v>
      </c>
      <c r="U449" s="12">
        <f t="shared" si="53"/>
        <v>41331.555127314816</v>
      </c>
      <c r="V449" s="12">
        <f t="shared" si="54"/>
        <v>41356.513460648144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3.2804000000000002</v>
      </c>
      <c r="P450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9">
        <f t="shared" si="55"/>
        <v>41753.758043981477</v>
      </c>
      <c r="T450" s="9">
        <f t="shared" si="52"/>
        <v>41773.758043981477</v>
      </c>
      <c r="U450" s="12">
        <f t="shared" si="53"/>
        <v>41753.758043981477</v>
      </c>
      <c r="V450" s="12">
        <f t="shared" si="54"/>
        <v>41773.758043981477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>+(E451/D451)*100</f>
        <v>2.25</v>
      </c>
      <c r="P451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9">
        <f t="shared" si="55"/>
        <v>41534.568113425928</v>
      </c>
      <c r="T451" s="9">
        <f t="shared" ref="T451:T514" si="60">(((I451/60)/60)/24)+DATE(1970,1,1)</f>
        <v>41564.568113425928</v>
      </c>
      <c r="U451" s="12">
        <f t="shared" ref="U451:U514" si="61">S451</f>
        <v>41534.568113425928</v>
      </c>
      <c r="V451" s="12">
        <f t="shared" ref="V451:V514" si="62">T451</f>
        <v>41564.568113425928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0.79200000000000004</v>
      </c>
      <c r="P45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9">
        <f t="shared" ref="S452:S515" si="63">(((J452/60)/60)/24)+DATE(1970,1,1)</f>
        <v>41654.946759259255</v>
      </c>
      <c r="T452" s="9">
        <f t="shared" si="60"/>
        <v>41684.946759259255</v>
      </c>
      <c r="U452" s="12">
        <f t="shared" si="61"/>
        <v>41654.946759259255</v>
      </c>
      <c r="V452" s="12">
        <f t="shared" si="62"/>
        <v>41684.946759259255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9">
        <f t="shared" si="63"/>
        <v>41634.715173611112</v>
      </c>
      <c r="T453" s="9">
        <f t="shared" si="60"/>
        <v>41664.715173611112</v>
      </c>
      <c r="U453" s="12">
        <f t="shared" si="61"/>
        <v>41634.715173611112</v>
      </c>
      <c r="V453" s="12">
        <f t="shared" si="62"/>
        <v>41664.715173611112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3"/>
        <v>42107.703877314809</v>
      </c>
      <c r="T454" s="9">
        <f t="shared" si="60"/>
        <v>42137.703877314809</v>
      </c>
      <c r="U454" s="12">
        <f t="shared" si="61"/>
        <v>42107.703877314809</v>
      </c>
      <c r="V454" s="12">
        <f t="shared" si="62"/>
        <v>42137.703877314809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2.7404479578392621E-2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3"/>
        <v>42038.824988425928</v>
      </c>
      <c r="T455" s="9">
        <f t="shared" si="60"/>
        <v>42054.824988425928</v>
      </c>
      <c r="U455" s="12">
        <f t="shared" si="61"/>
        <v>42038.824988425928</v>
      </c>
      <c r="V455" s="12">
        <f t="shared" si="62"/>
        <v>42054.824988425928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0.82000000000000006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3"/>
        <v>41938.717256944445</v>
      </c>
      <c r="T456" s="9">
        <f t="shared" si="60"/>
        <v>41969.551388888889</v>
      </c>
      <c r="U456" s="12">
        <f t="shared" si="61"/>
        <v>41938.717256944445</v>
      </c>
      <c r="V456" s="12">
        <f t="shared" si="62"/>
        <v>41969.551388888889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6.9230769230769221E-2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3"/>
        <v>40971.002569444441</v>
      </c>
      <c r="T457" s="9">
        <f t="shared" si="60"/>
        <v>41016.021527777775</v>
      </c>
      <c r="U457" s="12">
        <f t="shared" si="61"/>
        <v>40971.002569444441</v>
      </c>
      <c r="V457" s="12">
        <f t="shared" si="62"/>
        <v>41016.021527777775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0.68631863186318631</v>
      </c>
      <c r="P45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9">
        <f t="shared" si="63"/>
        <v>41547.694456018515</v>
      </c>
      <c r="T458" s="9">
        <f t="shared" si="60"/>
        <v>41569.165972222225</v>
      </c>
      <c r="U458" s="12">
        <f t="shared" si="61"/>
        <v>41547.694456018515</v>
      </c>
      <c r="V458" s="12">
        <f t="shared" si="62"/>
        <v>41569.165972222225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9">
        <f t="shared" si="63"/>
        <v>41837.767500000002</v>
      </c>
      <c r="T459" s="9">
        <f t="shared" si="60"/>
        <v>41867.767500000002</v>
      </c>
      <c r="U459" s="12">
        <f t="shared" si="61"/>
        <v>41837.767500000002</v>
      </c>
      <c r="V459" s="12">
        <f t="shared" si="62"/>
        <v>41867.767500000002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8.2100000000000009</v>
      </c>
      <c r="P460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9">
        <f t="shared" si="63"/>
        <v>41378.69976851852</v>
      </c>
      <c r="T460" s="9">
        <f t="shared" si="60"/>
        <v>41408.69976851852</v>
      </c>
      <c r="U460" s="12">
        <f t="shared" si="61"/>
        <v>41378.69976851852</v>
      </c>
      <c r="V460" s="12">
        <f t="shared" si="62"/>
        <v>41408.69976851852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6.4102564102564097E-2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3"/>
        <v>40800.6403587963</v>
      </c>
      <c r="T461" s="9">
        <f t="shared" si="60"/>
        <v>40860.682025462964</v>
      </c>
      <c r="U461" s="12">
        <f t="shared" si="61"/>
        <v>40800.6403587963</v>
      </c>
      <c r="V461" s="12">
        <f t="shared" si="62"/>
        <v>40860.682025462964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0.29411764705882354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3"/>
        <v>41759.542534722219</v>
      </c>
      <c r="T462" s="9">
        <f t="shared" si="60"/>
        <v>41791.166666666664</v>
      </c>
      <c r="U462" s="12">
        <f t="shared" si="61"/>
        <v>41759.542534722219</v>
      </c>
      <c r="V462" s="12">
        <f t="shared" si="62"/>
        <v>41791.166666666664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9">
        <f t="shared" si="63"/>
        <v>41407.84684027778</v>
      </c>
      <c r="T463" s="9">
        <f t="shared" si="60"/>
        <v>41427.84684027778</v>
      </c>
      <c r="U463" s="12">
        <f t="shared" si="61"/>
        <v>41407.84684027778</v>
      </c>
      <c r="V463" s="12">
        <f t="shared" si="62"/>
        <v>41427.84684027778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9">
        <f t="shared" si="63"/>
        <v>40705.126631944448</v>
      </c>
      <c r="T464" s="9">
        <f t="shared" si="60"/>
        <v>40765.126631944448</v>
      </c>
      <c r="U464" s="12">
        <f t="shared" si="61"/>
        <v>40705.126631944448</v>
      </c>
      <c r="V464" s="12">
        <f t="shared" si="62"/>
        <v>40765.126631944448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2.2727272727272729</v>
      </c>
      <c r="P465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9">
        <f t="shared" si="63"/>
        <v>40750.710104166668</v>
      </c>
      <c r="T465" s="9">
        <f t="shared" si="60"/>
        <v>40810.710104166668</v>
      </c>
      <c r="U465" s="12">
        <f t="shared" si="61"/>
        <v>40750.710104166668</v>
      </c>
      <c r="V465" s="12">
        <f t="shared" si="62"/>
        <v>40810.710104166668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9.9009900990099015E-2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3"/>
        <v>42488.848784722228</v>
      </c>
      <c r="T466" s="9">
        <f t="shared" si="60"/>
        <v>42508.848784722228</v>
      </c>
      <c r="U466" s="12">
        <f t="shared" si="61"/>
        <v>42488.848784722228</v>
      </c>
      <c r="V466" s="12">
        <f t="shared" si="62"/>
        <v>42508.848784722228</v>
      </c>
    </row>
    <row r="467" spans="1:22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26.953125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3"/>
        <v>41801.120069444441</v>
      </c>
      <c r="T467" s="9">
        <f t="shared" si="60"/>
        <v>41817.120069444441</v>
      </c>
      <c r="U467" s="12">
        <f t="shared" si="61"/>
        <v>41801.120069444441</v>
      </c>
      <c r="V467" s="12">
        <f t="shared" si="62"/>
        <v>41817.120069444441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0.76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3"/>
        <v>41129.942870370374</v>
      </c>
      <c r="T468" s="9">
        <f t="shared" si="60"/>
        <v>41159.942870370374</v>
      </c>
      <c r="U468" s="12">
        <f t="shared" si="61"/>
        <v>41129.942870370374</v>
      </c>
      <c r="V468" s="12">
        <f t="shared" si="62"/>
        <v>41159.942870370374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21.574999999999999</v>
      </c>
      <c r="P46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9">
        <f t="shared" si="63"/>
        <v>41135.679791666669</v>
      </c>
      <c r="T469" s="9">
        <f t="shared" si="60"/>
        <v>41180.679791666669</v>
      </c>
      <c r="U469" s="12">
        <f t="shared" si="61"/>
        <v>41135.679791666669</v>
      </c>
      <c r="V469" s="12">
        <f t="shared" si="62"/>
        <v>41180.679791666669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9">
        <f t="shared" si="63"/>
        <v>41041.167627314811</v>
      </c>
      <c r="T470" s="9">
        <f t="shared" si="60"/>
        <v>41101.160474537035</v>
      </c>
      <c r="U470" s="12">
        <f t="shared" si="61"/>
        <v>41041.167627314811</v>
      </c>
      <c r="V470" s="12">
        <f t="shared" si="62"/>
        <v>41101.160474537035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9">
        <f t="shared" si="63"/>
        <v>41827.989861111113</v>
      </c>
      <c r="T471" s="9">
        <f t="shared" si="60"/>
        <v>41887.989861111113</v>
      </c>
      <c r="U471" s="12">
        <f t="shared" si="61"/>
        <v>41827.989861111113</v>
      </c>
      <c r="V471" s="12">
        <f t="shared" si="62"/>
        <v>41887.989861111113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1.02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3"/>
        <v>41605.167696759258</v>
      </c>
      <c r="T472" s="9">
        <f t="shared" si="60"/>
        <v>41655.166666666664</v>
      </c>
      <c r="U472" s="12">
        <f t="shared" si="61"/>
        <v>41605.167696759258</v>
      </c>
      <c r="V472" s="12">
        <f t="shared" si="62"/>
        <v>41655.166666666664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11.892727272727273</v>
      </c>
      <c r="P473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9">
        <f t="shared" si="63"/>
        <v>41703.721979166665</v>
      </c>
      <c r="T473" s="9">
        <f t="shared" si="60"/>
        <v>41748.680312500001</v>
      </c>
      <c r="U473" s="12">
        <f t="shared" si="61"/>
        <v>41703.721979166665</v>
      </c>
      <c r="V473" s="12">
        <f t="shared" si="62"/>
        <v>41748.680312500001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17.625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3"/>
        <v>41844.922662037039</v>
      </c>
      <c r="T474" s="9">
        <f t="shared" si="60"/>
        <v>41874.922662037039</v>
      </c>
      <c r="U474" s="12">
        <f t="shared" si="61"/>
        <v>41844.922662037039</v>
      </c>
      <c r="V474" s="12">
        <f t="shared" si="62"/>
        <v>41874.922662037039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2.87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3"/>
        <v>41869.698136574072</v>
      </c>
      <c r="T475" s="9">
        <f t="shared" si="60"/>
        <v>41899.698136574072</v>
      </c>
      <c r="U475" s="12">
        <f t="shared" si="61"/>
        <v>41869.698136574072</v>
      </c>
      <c r="V475" s="12">
        <f t="shared" si="62"/>
        <v>41899.698136574072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3.0303030303030304E-2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3"/>
        <v>42753.329039351855</v>
      </c>
      <c r="T476" s="9">
        <f t="shared" si="60"/>
        <v>42783.329039351855</v>
      </c>
      <c r="U476" s="12">
        <f t="shared" si="61"/>
        <v>42753.329039351855</v>
      </c>
      <c r="V476" s="12">
        <f t="shared" si="62"/>
        <v>42783.329039351855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9">
        <f t="shared" si="63"/>
        <v>42100.086145833338</v>
      </c>
      <c r="T477" s="9">
        <f t="shared" si="60"/>
        <v>42130.086145833338</v>
      </c>
      <c r="U477" s="12">
        <f t="shared" si="61"/>
        <v>42100.086145833338</v>
      </c>
      <c r="V477" s="12">
        <f t="shared" si="62"/>
        <v>42130.086145833338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2.230268181818182</v>
      </c>
      <c r="P47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9">
        <f t="shared" si="63"/>
        <v>41757.975011574075</v>
      </c>
      <c r="T478" s="9">
        <f t="shared" si="60"/>
        <v>41793.165972222225</v>
      </c>
      <c r="U478" s="12">
        <f t="shared" si="61"/>
        <v>41757.975011574075</v>
      </c>
      <c r="V478" s="12">
        <f t="shared" si="62"/>
        <v>41793.165972222225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9">
        <f t="shared" si="63"/>
        <v>40987.83488425926</v>
      </c>
      <c r="T479" s="9">
        <f t="shared" si="60"/>
        <v>41047.83488425926</v>
      </c>
      <c r="U479" s="12">
        <f t="shared" si="61"/>
        <v>40987.83488425926</v>
      </c>
      <c r="V479" s="12">
        <f t="shared" si="62"/>
        <v>41047.83488425926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9">
        <f t="shared" si="63"/>
        <v>42065.910983796297</v>
      </c>
      <c r="T480" s="9">
        <f t="shared" si="60"/>
        <v>42095.869317129633</v>
      </c>
      <c r="U480" s="12">
        <f t="shared" si="61"/>
        <v>42065.910983796297</v>
      </c>
      <c r="V480" s="12">
        <f t="shared" si="62"/>
        <v>42095.869317129633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32.56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3"/>
        <v>41904.407812500001</v>
      </c>
      <c r="T481" s="9">
        <f t="shared" si="60"/>
        <v>41964.449479166666</v>
      </c>
      <c r="U481" s="12">
        <f t="shared" si="61"/>
        <v>41904.407812500001</v>
      </c>
      <c r="V481" s="12">
        <f t="shared" si="62"/>
        <v>41964.449479166666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19.41</v>
      </c>
      <c r="P48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9">
        <f t="shared" si="63"/>
        <v>41465.500173611108</v>
      </c>
      <c r="T482" s="9">
        <f t="shared" si="60"/>
        <v>41495.500173611108</v>
      </c>
      <c r="U482" s="12">
        <f t="shared" si="61"/>
        <v>41465.500173611108</v>
      </c>
      <c r="V482" s="12">
        <f t="shared" si="62"/>
        <v>41495.500173611108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6.1</v>
      </c>
      <c r="P483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9">
        <f t="shared" si="63"/>
        <v>41162.672326388885</v>
      </c>
      <c r="T483" s="9">
        <f t="shared" si="60"/>
        <v>41192.672326388885</v>
      </c>
      <c r="U483" s="12">
        <f t="shared" si="61"/>
        <v>41162.672326388885</v>
      </c>
      <c r="V483" s="12">
        <f t="shared" si="62"/>
        <v>41192.672326388885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0.1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3"/>
        <v>42447.896875000006</v>
      </c>
      <c r="T484" s="9">
        <f t="shared" si="60"/>
        <v>42474.606944444444</v>
      </c>
      <c r="U484" s="12">
        <f t="shared" si="61"/>
        <v>42447.896875000006</v>
      </c>
      <c r="V484" s="12">
        <f t="shared" si="62"/>
        <v>42474.606944444444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50.2</v>
      </c>
      <c r="P485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9">
        <f t="shared" si="63"/>
        <v>41243.197592592594</v>
      </c>
      <c r="T485" s="9">
        <f t="shared" si="60"/>
        <v>41303.197592592594</v>
      </c>
      <c r="U485" s="12">
        <f t="shared" si="61"/>
        <v>41243.197592592594</v>
      </c>
      <c r="V485" s="12">
        <f t="shared" si="62"/>
        <v>41303.197592592594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0.18625</v>
      </c>
      <c r="P48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9">
        <f t="shared" si="63"/>
        <v>42272.93949074074</v>
      </c>
      <c r="T486" s="9">
        <f t="shared" si="60"/>
        <v>42313.981157407412</v>
      </c>
      <c r="U486" s="12">
        <f t="shared" si="61"/>
        <v>42272.93949074074</v>
      </c>
      <c r="V486" s="12">
        <f t="shared" si="62"/>
        <v>42313.981157407412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21.906971229845084</v>
      </c>
      <c r="P48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9">
        <f t="shared" si="63"/>
        <v>41381.50577546296</v>
      </c>
      <c r="T487" s="9">
        <f t="shared" si="60"/>
        <v>41411.50577546296</v>
      </c>
      <c r="U487" s="12">
        <f t="shared" si="61"/>
        <v>41381.50577546296</v>
      </c>
      <c r="V487" s="12">
        <f t="shared" si="62"/>
        <v>41411.50577546296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9.0909090909090905E-3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3"/>
        <v>41761.94258101852</v>
      </c>
      <c r="T488" s="9">
        <f t="shared" si="60"/>
        <v>41791.94258101852</v>
      </c>
      <c r="U488" s="12">
        <f t="shared" si="61"/>
        <v>41761.94258101852</v>
      </c>
      <c r="V488" s="12">
        <f t="shared" si="62"/>
        <v>41791.94258101852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9">
        <f t="shared" si="63"/>
        <v>42669.594837962963</v>
      </c>
      <c r="T489" s="9">
        <f t="shared" si="60"/>
        <v>42729.636504629627</v>
      </c>
      <c r="U489" s="12">
        <f t="shared" si="61"/>
        <v>42669.594837962963</v>
      </c>
      <c r="V489" s="12">
        <f t="shared" si="62"/>
        <v>42729.636504629627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9">
        <f t="shared" si="63"/>
        <v>42714.054398148146</v>
      </c>
      <c r="T490" s="9">
        <f t="shared" si="60"/>
        <v>42744.054398148146</v>
      </c>
      <c r="U490" s="12">
        <f t="shared" si="61"/>
        <v>42714.054398148146</v>
      </c>
      <c r="V490" s="12">
        <f t="shared" si="62"/>
        <v>42744.054398148146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0.28667813379201834</v>
      </c>
      <c r="P491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9">
        <f t="shared" si="63"/>
        <v>40882.481666666667</v>
      </c>
      <c r="T491" s="9">
        <f t="shared" si="60"/>
        <v>40913.481249999997</v>
      </c>
      <c r="U491" s="12">
        <f t="shared" si="61"/>
        <v>40882.481666666667</v>
      </c>
      <c r="V491" s="12">
        <f t="shared" si="62"/>
        <v>40913.481249999997</v>
      </c>
    </row>
    <row r="492" spans="1:22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9">
        <f t="shared" si="63"/>
        <v>41113.968576388892</v>
      </c>
      <c r="T492" s="9">
        <f t="shared" si="60"/>
        <v>41143.968576388892</v>
      </c>
      <c r="U492" s="12">
        <f t="shared" si="61"/>
        <v>41113.968576388892</v>
      </c>
      <c r="V492" s="12">
        <f t="shared" si="62"/>
        <v>41143.968576388892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9">
        <f t="shared" si="63"/>
        <v>42366.982627314821</v>
      </c>
      <c r="T493" s="9">
        <f t="shared" si="60"/>
        <v>42396.982627314821</v>
      </c>
      <c r="U493" s="12">
        <f t="shared" si="61"/>
        <v>42366.982627314821</v>
      </c>
      <c r="V493" s="12">
        <f t="shared" si="62"/>
        <v>42396.982627314821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9">
        <f t="shared" si="63"/>
        <v>42596.03506944445</v>
      </c>
      <c r="T494" s="9">
        <f t="shared" si="60"/>
        <v>42656.03506944445</v>
      </c>
      <c r="U494" s="12">
        <f t="shared" si="61"/>
        <v>42596.03506944445</v>
      </c>
      <c r="V494" s="12">
        <f t="shared" si="62"/>
        <v>42656.03506944445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9">
        <f t="shared" si="63"/>
        <v>42114.726134259254</v>
      </c>
      <c r="T495" s="9">
        <f t="shared" si="60"/>
        <v>42144.726134259254</v>
      </c>
      <c r="U495" s="12">
        <f t="shared" si="61"/>
        <v>42114.726134259254</v>
      </c>
      <c r="V495" s="12">
        <f t="shared" si="62"/>
        <v>42144.726134259254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0.155</v>
      </c>
      <c r="P49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9">
        <f t="shared" si="63"/>
        <v>41799.830613425926</v>
      </c>
      <c r="T496" s="9">
        <f t="shared" si="60"/>
        <v>41823.125</v>
      </c>
      <c r="U496" s="12">
        <f t="shared" si="61"/>
        <v>41799.830613425926</v>
      </c>
      <c r="V496" s="12">
        <f t="shared" si="62"/>
        <v>41823.125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9">
        <f t="shared" si="63"/>
        <v>42171.827604166669</v>
      </c>
      <c r="T497" s="9">
        <f t="shared" si="60"/>
        <v>42201.827604166669</v>
      </c>
      <c r="U497" s="12">
        <f t="shared" si="61"/>
        <v>42171.827604166669</v>
      </c>
      <c r="V497" s="12">
        <f t="shared" si="62"/>
        <v>42201.827604166669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1.6666666666666668E-3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3"/>
        <v>41620.93141203704</v>
      </c>
      <c r="T498" s="9">
        <f t="shared" si="60"/>
        <v>41680.93141203704</v>
      </c>
      <c r="U498" s="12">
        <f t="shared" si="61"/>
        <v>41620.93141203704</v>
      </c>
      <c r="V498" s="12">
        <f t="shared" si="62"/>
        <v>41680.93141203704</v>
      </c>
    </row>
    <row r="499" spans="1:22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0.6696428571428571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3"/>
        <v>41945.037789351853</v>
      </c>
      <c r="T499" s="9">
        <f t="shared" si="60"/>
        <v>41998.208333333328</v>
      </c>
      <c r="U499" s="12">
        <f t="shared" si="61"/>
        <v>41945.037789351853</v>
      </c>
      <c r="V499" s="12">
        <f t="shared" si="62"/>
        <v>41998.208333333328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4.5985132395404564</v>
      </c>
      <c r="P500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9">
        <f t="shared" si="63"/>
        <v>40858.762141203704</v>
      </c>
      <c r="T500" s="9">
        <f t="shared" si="60"/>
        <v>40900.762141203704</v>
      </c>
      <c r="U500" s="12">
        <f t="shared" si="61"/>
        <v>40858.762141203704</v>
      </c>
      <c r="V500" s="12">
        <f t="shared" si="62"/>
        <v>40900.762141203704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9.5500000000000007</v>
      </c>
      <c r="P501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9">
        <f t="shared" si="63"/>
        <v>40043.895462962959</v>
      </c>
      <c r="T501" s="9">
        <f t="shared" si="60"/>
        <v>40098.874305555553</v>
      </c>
      <c r="U501" s="12">
        <f t="shared" si="61"/>
        <v>40043.895462962959</v>
      </c>
      <c r="V501" s="12">
        <f t="shared" si="62"/>
        <v>40098.874305555553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3.3076923076923079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3"/>
        <v>40247.886006944449</v>
      </c>
      <c r="T502" s="9">
        <f t="shared" si="60"/>
        <v>40306.927777777775</v>
      </c>
      <c r="U502" s="12">
        <f t="shared" si="61"/>
        <v>40247.886006944449</v>
      </c>
      <c r="V502" s="12">
        <f t="shared" si="62"/>
        <v>40306.927777777775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9">
        <f t="shared" si="63"/>
        <v>40703.234386574077</v>
      </c>
      <c r="T503" s="9">
        <f t="shared" si="60"/>
        <v>40733.234386574077</v>
      </c>
      <c r="U503" s="12">
        <f t="shared" si="61"/>
        <v>40703.234386574077</v>
      </c>
      <c r="V503" s="12">
        <f t="shared" si="62"/>
        <v>40733.234386574077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1.1499999999999999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3"/>
        <v>40956.553530092591</v>
      </c>
      <c r="T504" s="9">
        <f t="shared" si="60"/>
        <v>40986.511863425927</v>
      </c>
      <c r="U504" s="12">
        <f t="shared" si="61"/>
        <v>40956.553530092591</v>
      </c>
      <c r="V504" s="12">
        <f t="shared" si="62"/>
        <v>40986.511863425927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1.7538461538461538</v>
      </c>
      <c r="P505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9">
        <f t="shared" si="63"/>
        <v>41991.526655092588</v>
      </c>
      <c r="T505" s="9">
        <f t="shared" si="60"/>
        <v>42021.526655092588</v>
      </c>
      <c r="U505" s="12">
        <f t="shared" si="61"/>
        <v>41991.526655092588</v>
      </c>
      <c r="V505" s="12">
        <f t="shared" si="62"/>
        <v>42021.526655092588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1.3673469387755102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3"/>
        <v>40949.98364583333</v>
      </c>
      <c r="T506" s="9">
        <f t="shared" si="60"/>
        <v>41009.941979166666</v>
      </c>
      <c r="U506" s="12">
        <f t="shared" si="61"/>
        <v>40949.98364583333</v>
      </c>
      <c r="V506" s="12">
        <f t="shared" si="62"/>
        <v>41009.941979166666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0.43333333333333329</v>
      </c>
      <c r="P50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9">
        <f t="shared" si="63"/>
        <v>42318.098217592589</v>
      </c>
      <c r="T507" s="9">
        <f t="shared" si="60"/>
        <v>42363.098217592589</v>
      </c>
      <c r="U507" s="12">
        <f t="shared" si="61"/>
        <v>42318.098217592589</v>
      </c>
      <c r="V507" s="12">
        <f t="shared" si="62"/>
        <v>42363.098217592589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0.125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3"/>
        <v>41466.552314814813</v>
      </c>
      <c r="T508" s="9">
        <f t="shared" si="60"/>
        <v>41496.552314814813</v>
      </c>
      <c r="U508" s="12">
        <f t="shared" si="61"/>
        <v>41466.552314814813</v>
      </c>
      <c r="V508" s="12">
        <f t="shared" si="62"/>
        <v>41496.552314814813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3.2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3"/>
        <v>41156.958993055552</v>
      </c>
      <c r="T509" s="9">
        <f t="shared" si="60"/>
        <v>41201.958993055552</v>
      </c>
      <c r="U509" s="12">
        <f t="shared" si="61"/>
        <v>41156.958993055552</v>
      </c>
      <c r="V509" s="12">
        <f t="shared" si="62"/>
        <v>41201.958993055552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0.8</v>
      </c>
      <c r="P510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9">
        <f t="shared" si="63"/>
        <v>40995.024317129632</v>
      </c>
      <c r="T510" s="9">
        <f t="shared" si="60"/>
        <v>41054.593055555553</v>
      </c>
      <c r="U510" s="12">
        <f t="shared" si="61"/>
        <v>40995.024317129632</v>
      </c>
      <c r="V510" s="12">
        <f t="shared" si="62"/>
        <v>41054.593055555553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0.2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3"/>
        <v>42153.631597222222</v>
      </c>
      <c r="T511" s="9">
        <f t="shared" si="60"/>
        <v>42183.631597222222</v>
      </c>
      <c r="U511" s="12">
        <f t="shared" si="61"/>
        <v>42153.631597222222</v>
      </c>
      <c r="V511" s="12">
        <f t="shared" si="62"/>
        <v>42183.631597222222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9">
        <f t="shared" si="63"/>
        <v>42400.176377314812</v>
      </c>
      <c r="T512" s="9">
        <f t="shared" si="60"/>
        <v>42430.176377314812</v>
      </c>
      <c r="U512" s="12">
        <f t="shared" si="61"/>
        <v>42400.176377314812</v>
      </c>
      <c r="V512" s="12">
        <f t="shared" si="62"/>
        <v>42430.176377314812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3"/>
        <v>41340.303032407406</v>
      </c>
      <c r="T513" s="9">
        <f t="shared" si="60"/>
        <v>41370.261365740742</v>
      </c>
      <c r="U513" s="12">
        <f t="shared" si="61"/>
        <v>41340.303032407406</v>
      </c>
      <c r="V513" s="12">
        <f t="shared" si="62"/>
        <v>41370.261365740742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0.13749999999999998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3"/>
        <v>42649.742210648154</v>
      </c>
      <c r="T514" s="9">
        <f t="shared" si="60"/>
        <v>42694.783877314811</v>
      </c>
      <c r="U514" s="12">
        <f t="shared" si="61"/>
        <v>42649.742210648154</v>
      </c>
      <c r="V514" s="12">
        <f t="shared" si="62"/>
        <v>42694.783877314811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>+(E515/D515)*100</f>
        <v>13.923999999999999</v>
      </c>
      <c r="P515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9">
        <f t="shared" si="63"/>
        <v>42552.653993055559</v>
      </c>
      <c r="T515" s="9">
        <f t="shared" ref="T515:T578" si="68">(((I515/60)/60)/24)+DATE(1970,1,1)</f>
        <v>42597.291666666672</v>
      </c>
      <c r="U515" s="12">
        <f t="shared" ref="U515:U578" si="69">S515</f>
        <v>42552.653993055559</v>
      </c>
      <c r="V515" s="12">
        <f t="shared" ref="V515:V578" si="70">T515</f>
        <v>42597.291666666672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3.3333333333333335</v>
      </c>
      <c r="P51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9">
        <f t="shared" ref="S516:S579" si="71">(((J516/60)/60)/24)+DATE(1970,1,1)</f>
        <v>41830.613969907405</v>
      </c>
      <c r="T516" s="9">
        <f t="shared" si="68"/>
        <v>41860.613969907405</v>
      </c>
      <c r="U516" s="12">
        <f t="shared" si="69"/>
        <v>41830.613969907405</v>
      </c>
      <c r="V516" s="12">
        <f t="shared" si="70"/>
        <v>41860.613969907405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25.41340206185567</v>
      </c>
      <c r="P51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9">
        <f t="shared" si="71"/>
        <v>42327.490752314814</v>
      </c>
      <c r="T517" s="9">
        <f t="shared" si="68"/>
        <v>42367.490752314814</v>
      </c>
      <c r="U517" s="12">
        <f t="shared" si="69"/>
        <v>42327.490752314814</v>
      </c>
      <c r="V517" s="12">
        <f t="shared" si="70"/>
        <v>42367.490752314814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9">
        <f t="shared" si="71"/>
        <v>42091.778703703705</v>
      </c>
      <c r="T518" s="9">
        <f t="shared" si="68"/>
        <v>42151.778703703705</v>
      </c>
      <c r="U518" s="12">
        <f t="shared" si="69"/>
        <v>42091.778703703705</v>
      </c>
      <c r="V518" s="12">
        <f t="shared" si="70"/>
        <v>42151.778703703705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1.3666666666666667</v>
      </c>
      <c r="P51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9">
        <f t="shared" si="71"/>
        <v>42738.615289351852</v>
      </c>
      <c r="T519" s="9">
        <f t="shared" si="68"/>
        <v>42768.615289351852</v>
      </c>
      <c r="U519" s="12">
        <f t="shared" si="69"/>
        <v>42738.615289351852</v>
      </c>
      <c r="V519" s="12">
        <f t="shared" si="70"/>
        <v>42768.615289351852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9">
        <f t="shared" si="71"/>
        <v>42223.616018518514</v>
      </c>
      <c r="T520" s="9">
        <f t="shared" si="68"/>
        <v>42253.615277777775</v>
      </c>
      <c r="U520" s="12">
        <f t="shared" si="69"/>
        <v>42223.616018518514</v>
      </c>
      <c r="V520" s="12">
        <f t="shared" si="70"/>
        <v>42253.615277777775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22.881426547787683</v>
      </c>
      <c r="P521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9">
        <f t="shared" si="71"/>
        <v>41218.391446759262</v>
      </c>
      <c r="T521" s="9">
        <f t="shared" si="68"/>
        <v>41248.391446759262</v>
      </c>
      <c r="U521" s="12">
        <f t="shared" si="69"/>
        <v>41218.391446759262</v>
      </c>
      <c r="V521" s="12">
        <f t="shared" si="70"/>
        <v>41248.391446759262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102.1</v>
      </c>
      <c r="P52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9">
        <f t="shared" si="71"/>
        <v>42318.702094907407</v>
      </c>
      <c r="T522" s="9">
        <f t="shared" si="68"/>
        <v>42348.702094907407</v>
      </c>
      <c r="U522" s="12">
        <f t="shared" si="69"/>
        <v>42318.702094907407</v>
      </c>
      <c r="V522" s="12">
        <f t="shared" si="70"/>
        <v>42348.702094907407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104.64</v>
      </c>
      <c r="P523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9">
        <f t="shared" si="71"/>
        <v>42646.092812499999</v>
      </c>
      <c r="T523" s="9">
        <f t="shared" si="68"/>
        <v>42675.207638888889</v>
      </c>
      <c r="U523" s="12">
        <f t="shared" si="69"/>
        <v>42646.092812499999</v>
      </c>
      <c r="V523" s="12">
        <f t="shared" si="70"/>
        <v>42675.207638888889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114.66666666666667</v>
      </c>
      <c r="P524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9">
        <f t="shared" si="71"/>
        <v>42430.040798611109</v>
      </c>
      <c r="T524" s="9">
        <f t="shared" si="68"/>
        <v>42449.999131944445</v>
      </c>
      <c r="U524" s="12">
        <f t="shared" si="69"/>
        <v>42430.040798611109</v>
      </c>
      <c r="V524" s="12">
        <f t="shared" si="70"/>
        <v>42449.999131944445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120.6</v>
      </c>
      <c r="P525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9">
        <f t="shared" si="71"/>
        <v>42238.13282407407</v>
      </c>
      <c r="T525" s="9">
        <f t="shared" si="68"/>
        <v>42268.13282407407</v>
      </c>
      <c r="U525" s="12">
        <f t="shared" si="69"/>
        <v>42238.13282407407</v>
      </c>
      <c r="V525" s="12">
        <f t="shared" si="70"/>
        <v>42268.13282407407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108.67285714285715</v>
      </c>
      <c r="P52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9">
        <f t="shared" si="71"/>
        <v>42492.717233796298</v>
      </c>
      <c r="T526" s="9">
        <f t="shared" si="68"/>
        <v>42522.717233796298</v>
      </c>
      <c r="U526" s="12">
        <f t="shared" si="69"/>
        <v>42492.717233796298</v>
      </c>
      <c r="V526" s="12">
        <f t="shared" si="70"/>
        <v>42522.717233796298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71"/>
        <v>41850.400937500002</v>
      </c>
      <c r="T527" s="9">
        <f t="shared" si="68"/>
        <v>41895.400937500002</v>
      </c>
      <c r="U527" s="12">
        <f t="shared" si="69"/>
        <v>41850.400937500002</v>
      </c>
      <c r="V527" s="12">
        <f t="shared" si="70"/>
        <v>41895.400937500002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113.99999999999999</v>
      </c>
      <c r="P52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9">
        <f t="shared" si="71"/>
        <v>42192.591944444444</v>
      </c>
      <c r="T528" s="9">
        <f t="shared" si="68"/>
        <v>42223.708333333328</v>
      </c>
      <c r="U528" s="12">
        <f t="shared" si="69"/>
        <v>42192.591944444444</v>
      </c>
      <c r="V528" s="12">
        <f t="shared" si="70"/>
        <v>42223.708333333328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100.85</v>
      </c>
      <c r="P52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9">
        <f t="shared" si="71"/>
        <v>42753.205625000002</v>
      </c>
      <c r="T529" s="9">
        <f t="shared" si="68"/>
        <v>42783.670138888891</v>
      </c>
      <c r="U529" s="12">
        <f t="shared" si="69"/>
        <v>42753.205625000002</v>
      </c>
      <c r="V529" s="12">
        <f t="shared" si="70"/>
        <v>42783.670138888891</v>
      </c>
    </row>
    <row r="530" spans="1:22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115.65217391304347</v>
      </c>
      <c r="P530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9">
        <f t="shared" si="71"/>
        <v>42155.920219907406</v>
      </c>
      <c r="T530" s="9">
        <f t="shared" si="68"/>
        <v>42176.888888888891</v>
      </c>
      <c r="U530" s="12">
        <f t="shared" si="69"/>
        <v>42155.920219907406</v>
      </c>
      <c r="V530" s="12">
        <f t="shared" si="70"/>
        <v>42176.888888888891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130.41666666666666</v>
      </c>
      <c r="P531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9">
        <f t="shared" si="71"/>
        <v>42725.031180555554</v>
      </c>
      <c r="T531" s="9">
        <f t="shared" si="68"/>
        <v>42746.208333333328</v>
      </c>
      <c r="U531" s="12">
        <f t="shared" si="69"/>
        <v>42725.031180555554</v>
      </c>
      <c r="V531" s="12">
        <f t="shared" si="70"/>
        <v>42746.208333333328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107.78267254038178</v>
      </c>
      <c r="P53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9">
        <f t="shared" si="71"/>
        <v>42157.591064814813</v>
      </c>
      <c r="T532" s="9">
        <f t="shared" si="68"/>
        <v>42179.083333333328</v>
      </c>
      <c r="U532" s="12">
        <f t="shared" si="69"/>
        <v>42157.591064814813</v>
      </c>
      <c r="V532" s="12">
        <f t="shared" si="70"/>
        <v>42179.083333333328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9">
        <f t="shared" si="71"/>
        <v>42676.065150462964</v>
      </c>
      <c r="T533" s="9">
        <f t="shared" si="68"/>
        <v>42721.290972222225</v>
      </c>
      <c r="U533" s="12">
        <f t="shared" si="69"/>
        <v>42676.065150462964</v>
      </c>
      <c r="V533" s="12">
        <f t="shared" si="70"/>
        <v>42721.290972222225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123.25</v>
      </c>
      <c r="P534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9">
        <f t="shared" si="71"/>
        <v>42473.007037037038</v>
      </c>
      <c r="T534" s="9">
        <f t="shared" si="68"/>
        <v>42503.007037037038</v>
      </c>
      <c r="U534" s="12">
        <f t="shared" si="69"/>
        <v>42473.007037037038</v>
      </c>
      <c r="V534" s="12">
        <f t="shared" si="70"/>
        <v>42503.007037037038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100.2</v>
      </c>
      <c r="P535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9">
        <f t="shared" si="71"/>
        <v>42482.43478009259</v>
      </c>
      <c r="T535" s="9">
        <f t="shared" si="68"/>
        <v>42506.43478009259</v>
      </c>
      <c r="U535" s="12">
        <f t="shared" si="69"/>
        <v>42482.43478009259</v>
      </c>
      <c r="V535" s="12">
        <f t="shared" si="70"/>
        <v>42506.43478009259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104.66666666666666</v>
      </c>
      <c r="P53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9">
        <f t="shared" si="71"/>
        <v>42270.810995370368</v>
      </c>
      <c r="T536" s="9">
        <f t="shared" si="68"/>
        <v>42309.958333333328</v>
      </c>
      <c r="U536" s="12">
        <f t="shared" si="69"/>
        <v>42270.810995370368</v>
      </c>
      <c r="V536" s="12">
        <f t="shared" si="70"/>
        <v>42309.958333333328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102.49999999999999</v>
      </c>
      <c r="P53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9">
        <f t="shared" si="71"/>
        <v>42711.545196759253</v>
      </c>
      <c r="T537" s="9">
        <f t="shared" si="68"/>
        <v>42741.545196759253</v>
      </c>
      <c r="U537" s="12">
        <f t="shared" si="69"/>
        <v>42711.545196759253</v>
      </c>
      <c r="V537" s="12">
        <f t="shared" si="70"/>
        <v>42741.545196759253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118.25757575757576</v>
      </c>
      <c r="P53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9">
        <f t="shared" si="71"/>
        <v>42179.344988425932</v>
      </c>
      <c r="T538" s="9">
        <f t="shared" si="68"/>
        <v>42219.75</v>
      </c>
      <c r="U538" s="12">
        <f t="shared" si="69"/>
        <v>42179.344988425932</v>
      </c>
      <c r="V538" s="12">
        <f t="shared" si="70"/>
        <v>42219.75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120.5</v>
      </c>
      <c r="P53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9">
        <f t="shared" si="71"/>
        <v>42282.768414351856</v>
      </c>
      <c r="T539" s="9">
        <f t="shared" si="68"/>
        <v>42312.810081018513</v>
      </c>
      <c r="U539" s="12">
        <f t="shared" si="69"/>
        <v>42282.768414351856</v>
      </c>
      <c r="V539" s="12">
        <f t="shared" si="70"/>
        <v>42312.810081018513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302.42</v>
      </c>
      <c r="P540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9">
        <f t="shared" si="71"/>
        <v>42473.794710648144</v>
      </c>
      <c r="T540" s="9">
        <f t="shared" si="68"/>
        <v>42503.794710648144</v>
      </c>
      <c r="U540" s="12">
        <f t="shared" si="69"/>
        <v>42473.794710648144</v>
      </c>
      <c r="V540" s="12">
        <f t="shared" si="70"/>
        <v>42503.794710648144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100.64400000000001</v>
      </c>
      <c r="P541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9">
        <f t="shared" si="71"/>
        <v>42535.049849537041</v>
      </c>
      <c r="T541" s="9">
        <f t="shared" si="68"/>
        <v>42556.049849537041</v>
      </c>
      <c r="U541" s="12">
        <f t="shared" si="69"/>
        <v>42535.049849537041</v>
      </c>
      <c r="V541" s="12">
        <f t="shared" si="70"/>
        <v>42556.049849537041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6.6666666666666671E-3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71"/>
        <v>42009.817199074074</v>
      </c>
      <c r="T542" s="9">
        <f t="shared" si="68"/>
        <v>42039.817199074074</v>
      </c>
      <c r="U542" s="12">
        <f t="shared" si="69"/>
        <v>42009.817199074074</v>
      </c>
      <c r="V542" s="12">
        <f t="shared" si="70"/>
        <v>42039.817199074074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0.55555555555555558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71"/>
        <v>42276.046689814815</v>
      </c>
      <c r="T543" s="9">
        <f t="shared" si="68"/>
        <v>42306.046689814815</v>
      </c>
      <c r="U543" s="12">
        <f t="shared" si="69"/>
        <v>42276.046689814815</v>
      </c>
      <c r="V543" s="12">
        <f t="shared" si="70"/>
        <v>42306.046689814815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3.9999999999999996E-4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71"/>
        <v>42433.737453703703</v>
      </c>
      <c r="T544" s="9">
        <f t="shared" si="68"/>
        <v>42493.695787037039</v>
      </c>
      <c r="U544" s="12">
        <f t="shared" si="69"/>
        <v>42433.737453703703</v>
      </c>
      <c r="V544" s="12">
        <f t="shared" si="70"/>
        <v>42493.695787037039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0.31818181818181818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71"/>
        <v>41914.092152777775</v>
      </c>
      <c r="T545" s="9">
        <f t="shared" si="68"/>
        <v>41944.092152777775</v>
      </c>
      <c r="U545" s="12">
        <f t="shared" si="69"/>
        <v>41914.092152777775</v>
      </c>
      <c r="V545" s="12">
        <f t="shared" si="70"/>
        <v>41944.092152777775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1.2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71"/>
        <v>42525.656944444447</v>
      </c>
      <c r="T546" s="9">
        <f t="shared" si="68"/>
        <v>42555.656944444447</v>
      </c>
      <c r="U546" s="12">
        <f t="shared" si="69"/>
        <v>42525.656944444447</v>
      </c>
      <c r="V546" s="12">
        <f t="shared" si="70"/>
        <v>42555.656944444447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27.383999999999997</v>
      </c>
      <c r="P54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9">
        <f t="shared" si="71"/>
        <v>42283.592465277776</v>
      </c>
      <c r="T547" s="9">
        <f t="shared" si="68"/>
        <v>42323.634131944447</v>
      </c>
      <c r="U547" s="12">
        <f t="shared" si="69"/>
        <v>42283.592465277776</v>
      </c>
      <c r="V547" s="12">
        <f t="shared" si="70"/>
        <v>42323.634131944447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8.666666666666667E-2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71"/>
        <v>42249.667997685188</v>
      </c>
      <c r="T548" s="9">
        <f t="shared" si="68"/>
        <v>42294.667997685188</v>
      </c>
      <c r="U548" s="12">
        <f t="shared" si="69"/>
        <v>42249.667997685188</v>
      </c>
      <c r="V548" s="12">
        <f t="shared" si="70"/>
        <v>42294.667997685188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9">
        <f t="shared" si="71"/>
        <v>42380.696342592593</v>
      </c>
      <c r="T549" s="9">
        <f t="shared" si="68"/>
        <v>42410.696342592593</v>
      </c>
      <c r="U549" s="12">
        <f t="shared" si="69"/>
        <v>42380.696342592593</v>
      </c>
      <c r="V549" s="12">
        <f t="shared" si="70"/>
        <v>42410.696342592593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0.09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71"/>
        <v>42276.903333333335</v>
      </c>
      <c r="T550" s="9">
        <f t="shared" si="68"/>
        <v>42306.903333333335</v>
      </c>
      <c r="U550" s="12">
        <f t="shared" si="69"/>
        <v>42276.903333333335</v>
      </c>
      <c r="V550" s="12">
        <f t="shared" si="70"/>
        <v>42306.903333333335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2.7199999999999998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71"/>
        <v>42163.636828703704</v>
      </c>
      <c r="T551" s="9">
        <f t="shared" si="68"/>
        <v>42193.636828703704</v>
      </c>
      <c r="U551" s="12">
        <f t="shared" si="69"/>
        <v>42163.636828703704</v>
      </c>
      <c r="V551" s="12">
        <f t="shared" si="70"/>
        <v>42193.636828703704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0.70000000000000007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71"/>
        <v>42753.678761574076</v>
      </c>
      <c r="T552" s="9">
        <f t="shared" si="68"/>
        <v>42766.208333333328</v>
      </c>
      <c r="U552" s="12">
        <f t="shared" si="69"/>
        <v>42753.678761574076</v>
      </c>
      <c r="V552" s="12">
        <f t="shared" si="70"/>
        <v>42766.208333333328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5.0413333333333332</v>
      </c>
      <c r="P553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9">
        <f t="shared" si="71"/>
        <v>42173.275740740741</v>
      </c>
      <c r="T553" s="9">
        <f t="shared" si="68"/>
        <v>42217.745138888888</v>
      </c>
      <c r="U553" s="12">
        <f t="shared" si="69"/>
        <v>42173.275740740741</v>
      </c>
      <c r="V553" s="12">
        <f t="shared" si="70"/>
        <v>42217.745138888888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9">
        <f t="shared" si="71"/>
        <v>42318.616851851853</v>
      </c>
      <c r="T554" s="9">
        <f t="shared" si="68"/>
        <v>42378.616851851853</v>
      </c>
      <c r="U554" s="12">
        <f t="shared" si="69"/>
        <v>42318.616851851853</v>
      </c>
      <c r="V554" s="12">
        <f t="shared" si="70"/>
        <v>42378.616851851853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0.49199999999999999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71"/>
        <v>41927.71980324074</v>
      </c>
      <c r="T555" s="9">
        <f t="shared" si="68"/>
        <v>41957.761469907404</v>
      </c>
      <c r="U555" s="12">
        <f t="shared" si="69"/>
        <v>41927.71980324074</v>
      </c>
      <c r="V555" s="12">
        <f t="shared" si="70"/>
        <v>41957.761469907404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36.589147286821706</v>
      </c>
      <c r="P55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9">
        <f t="shared" si="71"/>
        <v>41901.684861111113</v>
      </c>
      <c r="T556" s="9">
        <f t="shared" si="68"/>
        <v>41931.684861111113</v>
      </c>
      <c r="U556" s="12">
        <f t="shared" si="69"/>
        <v>41901.684861111113</v>
      </c>
      <c r="V556" s="12">
        <f t="shared" si="70"/>
        <v>41931.684861111113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9">
        <f t="shared" si="71"/>
        <v>42503.353506944448</v>
      </c>
      <c r="T557" s="9">
        <f t="shared" si="68"/>
        <v>42533.353506944448</v>
      </c>
      <c r="U557" s="12">
        <f t="shared" si="69"/>
        <v>42503.353506944448</v>
      </c>
      <c r="V557" s="12">
        <f t="shared" si="70"/>
        <v>42533.353506944448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2.5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71"/>
        <v>42345.860150462962</v>
      </c>
      <c r="T558" s="9">
        <f t="shared" si="68"/>
        <v>42375.860150462962</v>
      </c>
      <c r="U558" s="12">
        <f t="shared" si="69"/>
        <v>42345.860150462962</v>
      </c>
      <c r="V558" s="12">
        <f t="shared" si="70"/>
        <v>42375.860150462962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0.91066666666666674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71"/>
        <v>42676.942164351851</v>
      </c>
      <c r="T559" s="9">
        <f t="shared" si="68"/>
        <v>42706.983831018515</v>
      </c>
      <c r="U559" s="12">
        <f t="shared" si="69"/>
        <v>42676.942164351851</v>
      </c>
      <c r="V559" s="12">
        <f t="shared" si="70"/>
        <v>42706.983831018515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9">
        <f t="shared" si="71"/>
        <v>42057.883159722223</v>
      </c>
      <c r="T560" s="9">
        <f t="shared" si="68"/>
        <v>42087.841493055559</v>
      </c>
      <c r="U560" s="12">
        <f t="shared" si="69"/>
        <v>42057.883159722223</v>
      </c>
      <c r="V560" s="12">
        <f t="shared" si="70"/>
        <v>42087.841493055559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2.0833333333333336E-2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71"/>
        <v>42321.283101851848</v>
      </c>
      <c r="T561" s="9">
        <f t="shared" si="68"/>
        <v>42351.283101851848</v>
      </c>
      <c r="U561" s="12">
        <f t="shared" si="69"/>
        <v>42321.283101851848</v>
      </c>
      <c r="V561" s="12">
        <f t="shared" si="70"/>
        <v>42351.283101851848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1.2E-2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71"/>
        <v>41960.771354166667</v>
      </c>
      <c r="T562" s="9">
        <f t="shared" si="68"/>
        <v>41990.771354166667</v>
      </c>
      <c r="U562" s="12">
        <f t="shared" si="69"/>
        <v>41960.771354166667</v>
      </c>
      <c r="V562" s="12">
        <f t="shared" si="70"/>
        <v>41990.771354166667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0.36666666666666664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71"/>
        <v>42268.658715277779</v>
      </c>
      <c r="T563" s="9">
        <f t="shared" si="68"/>
        <v>42303.658715277779</v>
      </c>
      <c r="U563" s="12">
        <f t="shared" si="69"/>
        <v>42268.658715277779</v>
      </c>
      <c r="V563" s="12">
        <f t="shared" si="70"/>
        <v>42303.658715277779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9">
        <f t="shared" si="71"/>
        <v>42692.389062500006</v>
      </c>
      <c r="T564" s="9">
        <f t="shared" si="68"/>
        <v>42722.389062500006</v>
      </c>
      <c r="U564" s="12">
        <f t="shared" si="69"/>
        <v>42692.389062500006</v>
      </c>
      <c r="V564" s="12">
        <f t="shared" si="70"/>
        <v>42722.389062500006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9.0666666666666659E-2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71"/>
        <v>42022.069988425923</v>
      </c>
      <c r="T565" s="9">
        <f t="shared" si="68"/>
        <v>42052.069988425923</v>
      </c>
      <c r="U565" s="12">
        <f t="shared" si="69"/>
        <v>42022.069988425923</v>
      </c>
      <c r="V565" s="12">
        <f t="shared" si="70"/>
        <v>42052.069988425923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5.5555555555555558E-3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71"/>
        <v>42411.942997685182</v>
      </c>
      <c r="T566" s="9">
        <f t="shared" si="68"/>
        <v>42441.942997685182</v>
      </c>
      <c r="U566" s="12">
        <f t="shared" si="69"/>
        <v>42411.942997685182</v>
      </c>
      <c r="V566" s="12">
        <f t="shared" si="70"/>
        <v>42441.942997685182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9">
        <f t="shared" si="71"/>
        <v>42165.785289351858</v>
      </c>
      <c r="T567" s="9">
        <f t="shared" si="68"/>
        <v>42195.785289351858</v>
      </c>
      <c r="U567" s="12">
        <f t="shared" si="69"/>
        <v>42165.785289351858</v>
      </c>
      <c r="V567" s="12">
        <f t="shared" si="70"/>
        <v>42195.785289351858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0.02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71"/>
        <v>42535.68440972222</v>
      </c>
      <c r="T568" s="9">
        <f t="shared" si="68"/>
        <v>42565.68440972222</v>
      </c>
      <c r="U568" s="12">
        <f t="shared" si="69"/>
        <v>42535.68440972222</v>
      </c>
      <c r="V568" s="12">
        <f t="shared" si="70"/>
        <v>42565.68440972222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9">
        <f t="shared" si="71"/>
        <v>41975.842523148152</v>
      </c>
      <c r="T569" s="9">
        <f t="shared" si="68"/>
        <v>42005.842523148152</v>
      </c>
      <c r="U569" s="12">
        <f t="shared" si="69"/>
        <v>41975.842523148152</v>
      </c>
      <c r="V569" s="12">
        <f t="shared" si="70"/>
        <v>42005.842523148152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71"/>
        <v>42348.9215625</v>
      </c>
      <c r="T570" s="9">
        <f t="shared" si="68"/>
        <v>42385.458333333328</v>
      </c>
      <c r="U570" s="12">
        <f t="shared" si="69"/>
        <v>42348.9215625</v>
      </c>
      <c r="V570" s="12">
        <f t="shared" si="70"/>
        <v>42385.458333333328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0.8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71"/>
        <v>42340.847361111111</v>
      </c>
      <c r="T571" s="9">
        <f t="shared" si="68"/>
        <v>42370.847361111111</v>
      </c>
      <c r="U571" s="12">
        <f t="shared" si="69"/>
        <v>42340.847361111111</v>
      </c>
      <c r="V571" s="12">
        <f t="shared" si="70"/>
        <v>42370.847361111111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0.16705882352941176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71"/>
        <v>42388.798252314817</v>
      </c>
      <c r="T572" s="9">
        <f t="shared" si="68"/>
        <v>42418.798252314817</v>
      </c>
      <c r="U572" s="12">
        <f t="shared" si="69"/>
        <v>42388.798252314817</v>
      </c>
      <c r="V572" s="12">
        <f t="shared" si="70"/>
        <v>42418.798252314817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0.42399999999999999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71"/>
        <v>42192.816238425927</v>
      </c>
      <c r="T573" s="9">
        <f t="shared" si="68"/>
        <v>42212.165972222225</v>
      </c>
      <c r="U573" s="12">
        <f t="shared" si="69"/>
        <v>42192.816238425927</v>
      </c>
      <c r="V573" s="12">
        <f t="shared" si="70"/>
        <v>42212.165972222225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9">
        <f t="shared" si="71"/>
        <v>42282.71629629629</v>
      </c>
      <c r="T574" s="9">
        <f t="shared" si="68"/>
        <v>42312.757962962962</v>
      </c>
      <c r="U574" s="12">
        <f t="shared" si="69"/>
        <v>42282.71629629629</v>
      </c>
      <c r="V574" s="12">
        <f t="shared" si="70"/>
        <v>42312.757962962962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0.38925389253892539</v>
      </c>
      <c r="P575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9">
        <f t="shared" si="71"/>
        <v>41963.050127314811</v>
      </c>
      <c r="T575" s="9">
        <f t="shared" si="68"/>
        <v>42022.05</v>
      </c>
      <c r="U575" s="12">
        <f t="shared" si="69"/>
        <v>41963.050127314811</v>
      </c>
      <c r="V575" s="12">
        <f t="shared" si="70"/>
        <v>42022.05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0.7155635062611807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71"/>
        <v>42632.443368055552</v>
      </c>
      <c r="T576" s="9">
        <f t="shared" si="68"/>
        <v>42662.443368055552</v>
      </c>
      <c r="U576" s="12">
        <f t="shared" si="69"/>
        <v>42632.443368055552</v>
      </c>
      <c r="V576" s="12">
        <f t="shared" si="70"/>
        <v>42662.443368055552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0.43166666666666664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71"/>
        <v>42138.692627314813</v>
      </c>
      <c r="T577" s="9">
        <f t="shared" si="68"/>
        <v>42168.692627314813</v>
      </c>
      <c r="U577" s="12">
        <f t="shared" si="69"/>
        <v>42138.692627314813</v>
      </c>
      <c r="V577" s="12">
        <f t="shared" si="70"/>
        <v>42168.692627314813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1.25E-3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71"/>
        <v>42031.471666666665</v>
      </c>
      <c r="T578" s="9">
        <f t="shared" si="68"/>
        <v>42091.43</v>
      </c>
      <c r="U578" s="12">
        <f t="shared" si="69"/>
        <v>42031.471666666665</v>
      </c>
      <c r="V578" s="12">
        <f t="shared" si="70"/>
        <v>42091.43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>+(E579/D579)*100</f>
        <v>0.2</v>
      </c>
      <c r="P579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9">
        <f t="shared" si="71"/>
        <v>42450.589143518519</v>
      </c>
      <c r="T579" s="9">
        <f t="shared" ref="T579:T642" si="76">(((I579/60)/60)/24)+DATE(1970,1,1)</f>
        <v>42510.589143518519</v>
      </c>
      <c r="U579" s="12">
        <f t="shared" ref="U579:U642" si="77">S579</f>
        <v>42450.589143518519</v>
      </c>
      <c r="V579" s="12">
        <f t="shared" ref="V579:V642" si="78">T579</f>
        <v>42510.589143518519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1.12E-2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ref="S580:S643" si="79">(((J580/60)/60)/24)+DATE(1970,1,1)</f>
        <v>42230.578622685185</v>
      </c>
      <c r="T580" s="9">
        <f t="shared" si="76"/>
        <v>42254.578622685185</v>
      </c>
      <c r="U580" s="12">
        <f t="shared" si="77"/>
        <v>42230.578622685185</v>
      </c>
      <c r="V580" s="12">
        <f t="shared" si="78"/>
        <v>42254.578622685185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1.4583333333333333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9"/>
        <v>41968.852118055554</v>
      </c>
      <c r="T581" s="9">
        <f t="shared" si="76"/>
        <v>41998.852118055554</v>
      </c>
      <c r="U581" s="12">
        <f t="shared" si="77"/>
        <v>41968.852118055554</v>
      </c>
      <c r="V581" s="12">
        <f t="shared" si="78"/>
        <v>41998.852118055554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3.3333333333333333E-2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9"/>
        <v>42605.908182870371</v>
      </c>
      <c r="T582" s="9">
        <f t="shared" si="76"/>
        <v>42635.908182870371</v>
      </c>
      <c r="U582" s="12">
        <f t="shared" si="77"/>
        <v>42605.908182870371</v>
      </c>
      <c r="V582" s="12">
        <f t="shared" si="78"/>
        <v>42635.908182870371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9">
        <f t="shared" si="79"/>
        <v>42188.012777777782</v>
      </c>
      <c r="T583" s="9">
        <f t="shared" si="76"/>
        <v>42218.012777777782</v>
      </c>
      <c r="U583" s="12">
        <f t="shared" si="77"/>
        <v>42188.012777777782</v>
      </c>
      <c r="V583" s="12">
        <f t="shared" si="78"/>
        <v>42218.012777777782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9">
        <f t="shared" si="79"/>
        <v>42055.739803240736</v>
      </c>
      <c r="T584" s="9">
        <f t="shared" si="76"/>
        <v>42078.75</v>
      </c>
      <c r="U584" s="12">
        <f t="shared" si="77"/>
        <v>42055.739803240736</v>
      </c>
      <c r="V584" s="12">
        <f t="shared" si="78"/>
        <v>42078.75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1.1111111111111112E-2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9"/>
        <v>42052.93850694444</v>
      </c>
      <c r="T585" s="9">
        <f t="shared" si="76"/>
        <v>42082.896840277783</v>
      </c>
      <c r="U585" s="12">
        <f t="shared" si="77"/>
        <v>42052.93850694444</v>
      </c>
      <c r="V585" s="12">
        <f t="shared" si="78"/>
        <v>42082.896840277783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9"/>
        <v>42049.716620370367</v>
      </c>
      <c r="T586" s="9">
        <f t="shared" si="76"/>
        <v>42079.674953703703</v>
      </c>
      <c r="U586" s="12">
        <f t="shared" si="77"/>
        <v>42049.716620370367</v>
      </c>
      <c r="V586" s="12">
        <f t="shared" si="78"/>
        <v>42079.674953703703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9">
        <f t="shared" si="79"/>
        <v>42283.3909375</v>
      </c>
      <c r="T587" s="9">
        <f t="shared" si="76"/>
        <v>42339</v>
      </c>
      <c r="U587" s="12">
        <f t="shared" si="77"/>
        <v>42283.3909375</v>
      </c>
      <c r="V587" s="12">
        <f t="shared" si="78"/>
        <v>42339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0.55999999999999994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9"/>
        <v>42020.854247685187</v>
      </c>
      <c r="T588" s="9">
        <f t="shared" si="76"/>
        <v>42050.854247685187</v>
      </c>
      <c r="U588" s="12">
        <f t="shared" si="77"/>
        <v>42020.854247685187</v>
      </c>
      <c r="V588" s="12">
        <f t="shared" si="78"/>
        <v>42050.854247685187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9.0833333333333339</v>
      </c>
      <c r="P58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9">
        <f t="shared" si="79"/>
        <v>42080.757326388892</v>
      </c>
      <c r="T589" s="9">
        <f t="shared" si="76"/>
        <v>42110.757326388892</v>
      </c>
      <c r="U589" s="12">
        <f t="shared" si="77"/>
        <v>42080.757326388892</v>
      </c>
      <c r="V589" s="12">
        <f t="shared" si="78"/>
        <v>42110.757326388892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3.3444444444444441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9"/>
        <v>42631.769513888896</v>
      </c>
      <c r="T590" s="9">
        <f t="shared" si="76"/>
        <v>42691.811180555553</v>
      </c>
      <c r="U590" s="12">
        <f t="shared" si="77"/>
        <v>42631.769513888896</v>
      </c>
      <c r="V590" s="12">
        <f t="shared" si="78"/>
        <v>42691.811180555553</v>
      </c>
    </row>
    <row r="591" spans="1:22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1.3333333333333334E-2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9"/>
        <v>42178.614571759259</v>
      </c>
      <c r="T591" s="9">
        <f t="shared" si="76"/>
        <v>42193.614571759259</v>
      </c>
      <c r="U591" s="12">
        <f t="shared" si="77"/>
        <v>42178.614571759259</v>
      </c>
      <c r="V591" s="12">
        <f t="shared" si="78"/>
        <v>42193.614571759259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4.46</v>
      </c>
      <c r="P59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9">
        <f t="shared" si="79"/>
        <v>42377.554756944446</v>
      </c>
      <c r="T592" s="9">
        <f t="shared" si="76"/>
        <v>42408.542361111111</v>
      </c>
      <c r="U592" s="12">
        <f t="shared" si="77"/>
        <v>42377.554756944446</v>
      </c>
      <c r="V592" s="12">
        <f t="shared" si="78"/>
        <v>42408.542361111111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6.0999999999999999E-2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9"/>
        <v>42177.543171296296</v>
      </c>
      <c r="T593" s="9">
        <f t="shared" si="76"/>
        <v>42207.543171296296</v>
      </c>
      <c r="U593" s="12">
        <f t="shared" si="77"/>
        <v>42177.543171296296</v>
      </c>
      <c r="V593" s="12">
        <f t="shared" si="78"/>
        <v>42207.543171296296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3.3333333333333335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9"/>
        <v>41946.232175925928</v>
      </c>
      <c r="T594" s="9">
        <f t="shared" si="76"/>
        <v>41976.232175925921</v>
      </c>
      <c r="U594" s="12">
        <f t="shared" si="77"/>
        <v>41946.232175925928</v>
      </c>
      <c r="V594" s="12">
        <f t="shared" si="78"/>
        <v>41976.232175925921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9">
        <f t="shared" si="79"/>
        <v>42070.677604166667</v>
      </c>
      <c r="T595" s="9">
        <f t="shared" si="76"/>
        <v>42100.635937500003</v>
      </c>
      <c r="U595" s="12">
        <f t="shared" si="77"/>
        <v>42070.677604166667</v>
      </c>
      <c r="V595" s="12">
        <f t="shared" si="78"/>
        <v>42100.635937500003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0.104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9"/>
        <v>42446.780162037037</v>
      </c>
      <c r="T596" s="9">
        <f t="shared" si="76"/>
        <v>42476.780162037037</v>
      </c>
      <c r="U596" s="12">
        <f t="shared" si="77"/>
        <v>42446.780162037037</v>
      </c>
      <c r="V596" s="12">
        <f t="shared" si="78"/>
        <v>42476.780162037037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0.42599999999999999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9"/>
        <v>42083.069884259254</v>
      </c>
      <c r="T597" s="9">
        <f t="shared" si="76"/>
        <v>42128.069884259254</v>
      </c>
      <c r="U597" s="12">
        <f t="shared" si="77"/>
        <v>42083.069884259254</v>
      </c>
      <c r="V597" s="12">
        <f t="shared" si="78"/>
        <v>42128.069884259254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0.03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9"/>
        <v>42646.896898148145</v>
      </c>
      <c r="T598" s="9">
        <f t="shared" si="76"/>
        <v>42676.896898148145</v>
      </c>
      <c r="U598" s="12">
        <f t="shared" si="77"/>
        <v>42646.896898148145</v>
      </c>
      <c r="V598" s="12">
        <f t="shared" si="78"/>
        <v>42676.896898148145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0.26666666666666666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9"/>
        <v>42545.705266203702</v>
      </c>
      <c r="T599" s="9">
        <f t="shared" si="76"/>
        <v>42582.666666666672</v>
      </c>
      <c r="U599" s="12">
        <f t="shared" si="77"/>
        <v>42545.705266203702</v>
      </c>
      <c r="V599" s="12">
        <f t="shared" si="78"/>
        <v>42582.666666666672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9">
        <f t="shared" si="79"/>
        <v>41948.00209490741</v>
      </c>
      <c r="T600" s="9">
        <f t="shared" si="76"/>
        <v>41978.00209490741</v>
      </c>
      <c r="U600" s="12">
        <f t="shared" si="77"/>
        <v>41948.00209490741</v>
      </c>
      <c r="V600" s="12">
        <f t="shared" si="78"/>
        <v>41978.00209490741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6.2E-2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9"/>
        <v>42047.812523148154</v>
      </c>
      <c r="T601" s="9">
        <f t="shared" si="76"/>
        <v>42071.636111111111</v>
      </c>
      <c r="U601" s="12">
        <f t="shared" si="77"/>
        <v>42047.812523148154</v>
      </c>
      <c r="V601" s="12">
        <f t="shared" si="78"/>
        <v>42071.636111111111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9"/>
        <v>42073.798171296294</v>
      </c>
      <c r="T602" s="9">
        <f t="shared" si="76"/>
        <v>42133.798171296294</v>
      </c>
      <c r="U602" s="12">
        <f t="shared" si="77"/>
        <v>42073.798171296294</v>
      </c>
      <c r="V602" s="12">
        <f t="shared" si="78"/>
        <v>42133.798171296294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1.4000000000000001</v>
      </c>
      <c r="P603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9">
        <f t="shared" si="79"/>
        <v>41969.858090277776</v>
      </c>
      <c r="T603" s="9">
        <f t="shared" si="76"/>
        <v>41999.858090277776</v>
      </c>
      <c r="U603" s="12">
        <f t="shared" si="77"/>
        <v>41969.858090277776</v>
      </c>
      <c r="V603" s="12">
        <f t="shared" si="78"/>
        <v>41999.858090277776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9">
        <f t="shared" si="79"/>
        <v>42143.79415509259</v>
      </c>
      <c r="T604" s="9">
        <f t="shared" si="76"/>
        <v>42173.79415509259</v>
      </c>
      <c r="U604" s="12">
        <f t="shared" si="77"/>
        <v>42143.79415509259</v>
      </c>
      <c r="V604" s="12">
        <f t="shared" si="78"/>
        <v>42173.79415509259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3.9334666666666664</v>
      </c>
      <c r="P605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9">
        <f t="shared" si="79"/>
        <v>41835.639155092591</v>
      </c>
      <c r="T605" s="9">
        <f t="shared" si="76"/>
        <v>41865.639155092591</v>
      </c>
      <c r="U605" s="12">
        <f t="shared" si="77"/>
        <v>41835.639155092591</v>
      </c>
      <c r="V605" s="12">
        <f t="shared" si="78"/>
        <v>41865.639155092591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9">
        <f t="shared" si="79"/>
        <v>41849.035370370373</v>
      </c>
      <c r="T606" s="9">
        <f t="shared" si="76"/>
        <v>41879.035370370373</v>
      </c>
      <c r="U606" s="12">
        <f t="shared" si="77"/>
        <v>41849.035370370373</v>
      </c>
      <c r="V606" s="12">
        <f t="shared" si="78"/>
        <v>41879.035370370373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2.62</v>
      </c>
      <c r="P607">
        <f t="shared" si="73"/>
        <v>16.375</v>
      </c>
      <c r="Q607" t="str">
        <f t="shared" si="74"/>
        <v>technology</v>
      </c>
      <c r="R607" t="str">
        <f t="shared" si="75"/>
        <v>web</v>
      </c>
      <c r="S607" s="9">
        <f t="shared" si="79"/>
        <v>42194.357731481476</v>
      </c>
      <c r="T607" s="9">
        <f t="shared" si="76"/>
        <v>42239.357731481476</v>
      </c>
      <c r="U607" s="12">
        <f t="shared" si="77"/>
        <v>42194.357731481476</v>
      </c>
      <c r="V607" s="12">
        <f t="shared" si="78"/>
        <v>42239.357731481476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0.2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9"/>
        <v>42102.650567129633</v>
      </c>
      <c r="T608" s="9">
        <f t="shared" si="76"/>
        <v>42148.625</v>
      </c>
      <c r="U608" s="12">
        <f t="shared" si="77"/>
        <v>42102.650567129633</v>
      </c>
      <c r="V608" s="12">
        <f t="shared" si="78"/>
        <v>42148.625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9">
        <f t="shared" si="79"/>
        <v>42300.825648148151</v>
      </c>
      <c r="T609" s="9">
        <f t="shared" si="76"/>
        <v>42330.867314814815</v>
      </c>
      <c r="U609" s="12">
        <f t="shared" si="77"/>
        <v>42300.825648148151</v>
      </c>
      <c r="V609" s="12">
        <f t="shared" si="78"/>
        <v>42330.867314814815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0.97400000000000009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9"/>
        <v>42140.921064814815</v>
      </c>
      <c r="T610" s="9">
        <f t="shared" si="76"/>
        <v>42170.921064814815</v>
      </c>
      <c r="U610" s="12">
        <f t="shared" si="77"/>
        <v>42140.921064814815</v>
      </c>
      <c r="V610" s="12">
        <f t="shared" si="78"/>
        <v>42170.921064814815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0.64102564102564097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9"/>
        <v>42307.034074074079</v>
      </c>
      <c r="T611" s="9">
        <f t="shared" si="76"/>
        <v>42337.075740740736</v>
      </c>
      <c r="U611" s="12">
        <f t="shared" si="77"/>
        <v>42307.034074074079</v>
      </c>
      <c r="V611" s="12">
        <f t="shared" si="78"/>
        <v>42337.075740740736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9">
        <f t="shared" si="79"/>
        <v>42086.83085648148</v>
      </c>
      <c r="T612" s="9">
        <f t="shared" si="76"/>
        <v>42116.83085648148</v>
      </c>
      <c r="U612" s="12">
        <f t="shared" si="77"/>
        <v>42086.83085648148</v>
      </c>
      <c r="V612" s="12">
        <f t="shared" si="78"/>
        <v>42116.83085648148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9">
        <f t="shared" si="79"/>
        <v>42328.560613425929</v>
      </c>
      <c r="T613" s="9">
        <f t="shared" si="76"/>
        <v>42388.560613425929</v>
      </c>
      <c r="U613" s="12">
        <f t="shared" si="77"/>
        <v>42328.560613425929</v>
      </c>
      <c r="V613" s="12">
        <f t="shared" si="78"/>
        <v>42388.560613425929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9">
        <f t="shared" si="79"/>
        <v>42585.031782407401</v>
      </c>
      <c r="T614" s="9">
        <f t="shared" si="76"/>
        <v>42615.031782407401</v>
      </c>
      <c r="U614" s="12">
        <f t="shared" si="77"/>
        <v>42585.031782407401</v>
      </c>
      <c r="V614" s="12">
        <f t="shared" si="78"/>
        <v>42615.031782407401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21.363333333333333</v>
      </c>
      <c r="P615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9">
        <f t="shared" si="79"/>
        <v>42247.496759259258</v>
      </c>
      <c r="T615" s="9">
        <f t="shared" si="76"/>
        <v>42278.207638888889</v>
      </c>
      <c r="U615" s="12">
        <f t="shared" si="77"/>
        <v>42247.496759259258</v>
      </c>
      <c r="V615" s="12">
        <f t="shared" si="78"/>
        <v>42278.207638888889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9">
        <f t="shared" si="79"/>
        <v>42515.061805555553</v>
      </c>
      <c r="T616" s="9">
        <f t="shared" si="76"/>
        <v>42545.061805555553</v>
      </c>
      <c r="U616" s="12">
        <f t="shared" si="77"/>
        <v>42515.061805555553</v>
      </c>
      <c r="V616" s="12">
        <f t="shared" si="78"/>
        <v>42545.061805555553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9">
        <f t="shared" si="79"/>
        <v>42242.122210648144</v>
      </c>
      <c r="T617" s="9">
        <f t="shared" si="76"/>
        <v>42272.122210648144</v>
      </c>
      <c r="U617" s="12">
        <f t="shared" si="77"/>
        <v>42242.122210648144</v>
      </c>
      <c r="V617" s="12">
        <f t="shared" si="78"/>
        <v>42272.122210648144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9">
        <f t="shared" si="79"/>
        <v>42761.376238425932</v>
      </c>
      <c r="T618" s="9">
        <f t="shared" si="76"/>
        <v>42791.376238425932</v>
      </c>
      <c r="U618" s="12">
        <f t="shared" si="77"/>
        <v>42761.376238425932</v>
      </c>
      <c r="V618" s="12">
        <f t="shared" si="78"/>
        <v>42791.376238425932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9"/>
        <v>42087.343090277776</v>
      </c>
      <c r="T619" s="9">
        <f t="shared" si="76"/>
        <v>42132.343090277776</v>
      </c>
      <c r="U619" s="12">
        <f t="shared" si="77"/>
        <v>42087.343090277776</v>
      </c>
      <c r="V619" s="12">
        <f t="shared" si="78"/>
        <v>42132.343090277776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9">
        <f t="shared" si="79"/>
        <v>42317.810219907406</v>
      </c>
      <c r="T620" s="9">
        <f t="shared" si="76"/>
        <v>42347.810219907406</v>
      </c>
      <c r="U620" s="12">
        <f t="shared" si="77"/>
        <v>42317.810219907406</v>
      </c>
      <c r="V620" s="12">
        <f t="shared" si="78"/>
        <v>42347.810219907406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3.9999999999999996E-5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9"/>
        <v>41908.650347222225</v>
      </c>
      <c r="T621" s="9">
        <f t="shared" si="76"/>
        <v>41968.692013888889</v>
      </c>
      <c r="U621" s="12">
        <f t="shared" si="77"/>
        <v>41908.650347222225</v>
      </c>
      <c r="V621" s="12">
        <f t="shared" si="78"/>
        <v>41968.692013888889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9"/>
        <v>41831.716874999998</v>
      </c>
      <c r="T622" s="9">
        <f t="shared" si="76"/>
        <v>41876.716874999998</v>
      </c>
      <c r="U622" s="12">
        <f t="shared" si="77"/>
        <v>41831.716874999998</v>
      </c>
      <c r="V622" s="12">
        <f t="shared" si="78"/>
        <v>41876.716874999998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1.044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9"/>
        <v>42528.987696759257</v>
      </c>
      <c r="T623" s="9">
        <f t="shared" si="76"/>
        <v>42558.987696759257</v>
      </c>
      <c r="U623" s="12">
        <f t="shared" si="77"/>
        <v>42528.987696759257</v>
      </c>
      <c r="V623" s="12">
        <f t="shared" si="78"/>
        <v>42558.987696759257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5.6833333333333336</v>
      </c>
      <c r="P624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9">
        <f t="shared" si="79"/>
        <v>42532.774745370371</v>
      </c>
      <c r="T624" s="9">
        <f t="shared" si="76"/>
        <v>42552.774745370371</v>
      </c>
      <c r="U624" s="12">
        <f t="shared" si="77"/>
        <v>42532.774745370371</v>
      </c>
      <c r="V624" s="12">
        <f t="shared" si="78"/>
        <v>42552.774745370371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9">
        <f t="shared" si="79"/>
        <v>42122.009224537032</v>
      </c>
      <c r="T625" s="9">
        <f t="shared" si="76"/>
        <v>42152.009224537032</v>
      </c>
      <c r="U625" s="12">
        <f t="shared" si="77"/>
        <v>42122.009224537032</v>
      </c>
      <c r="V625" s="12">
        <f t="shared" si="78"/>
        <v>42152.009224537032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9">
        <f t="shared" si="79"/>
        <v>42108.988900462966</v>
      </c>
      <c r="T626" s="9">
        <f t="shared" si="76"/>
        <v>42138.988900462966</v>
      </c>
      <c r="U626" s="12">
        <f t="shared" si="77"/>
        <v>42108.988900462966</v>
      </c>
      <c r="V626" s="12">
        <f t="shared" si="78"/>
        <v>42138.988900462966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9">
        <f t="shared" si="79"/>
        <v>42790.895567129628</v>
      </c>
      <c r="T627" s="9">
        <f t="shared" si="76"/>
        <v>42820.853900462964</v>
      </c>
      <c r="U627" s="12">
        <f t="shared" si="77"/>
        <v>42790.895567129628</v>
      </c>
      <c r="V627" s="12">
        <f t="shared" si="78"/>
        <v>42820.853900462964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17.380000000000003</v>
      </c>
      <c r="P62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9">
        <f t="shared" si="79"/>
        <v>42198.559479166666</v>
      </c>
      <c r="T628" s="9">
        <f t="shared" si="76"/>
        <v>42231.556944444441</v>
      </c>
      <c r="U628" s="12">
        <f t="shared" si="77"/>
        <v>42198.559479166666</v>
      </c>
      <c r="V628" s="12">
        <f t="shared" si="78"/>
        <v>42231.556944444441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0.02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9"/>
        <v>42384.306840277779</v>
      </c>
      <c r="T629" s="9">
        <f t="shared" si="76"/>
        <v>42443.958333333328</v>
      </c>
      <c r="U629" s="12">
        <f t="shared" si="77"/>
        <v>42384.306840277779</v>
      </c>
      <c r="V629" s="12">
        <f t="shared" si="78"/>
        <v>42443.958333333328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9">
        <f t="shared" si="79"/>
        <v>41803.692789351851</v>
      </c>
      <c r="T630" s="9">
        <f t="shared" si="76"/>
        <v>41833.692789351851</v>
      </c>
      <c r="U630" s="12">
        <f t="shared" si="77"/>
        <v>41803.692789351851</v>
      </c>
      <c r="V630" s="12">
        <f t="shared" si="78"/>
        <v>41833.692789351851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0.17500000000000002</v>
      </c>
      <c r="P631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9">
        <f t="shared" si="79"/>
        <v>42474.637824074074</v>
      </c>
      <c r="T631" s="9">
        <f t="shared" si="76"/>
        <v>42504.637824074074</v>
      </c>
      <c r="U631" s="12">
        <f t="shared" si="77"/>
        <v>42474.637824074074</v>
      </c>
      <c r="V631" s="12">
        <f t="shared" si="78"/>
        <v>42504.637824074074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8.3340278356529712E-2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9"/>
        <v>42223.619456018518</v>
      </c>
      <c r="T632" s="9">
        <f t="shared" si="76"/>
        <v>42253.215277777781</v>
      </c>
      <c r="U632" s="12">
        <f t="shared" si="77"/>
        <v>42223.619456018518</v>
      </c>
      <c r="V632" s="12">
        <f t="shared" si="78"/>
        <v>42253.215277777781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1.38</v>
      </c>
      <c r="P633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9">
        <f t="shared" si="79"/>
        <v>42489.772326388891</v>
      </c>
      <c r="T633" s="9">
        <f t="shared" si="76"/>
        <v>42518.772326388891</v>
      </c>
      <c r="U633" s="12">
        <f t="shared" si="77"/>
        <v>42489.772326388891</v>
      </c>
      <c r="V633" s="12">
        <f t="shared" si="78"/>
        <v>42518.772326388891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9">
        <f t="shared" si="79"/>
        <v>42303.659317129626</v>
      </c>
      <c r="T634" s="9">
        <f t="shared" si="76"/>
        <v>42333.700983796298</v>
      </c>
      <c r="U634" s="12">
        <f t="shared" si="77"/>
        <v>42303.659317129626</v>
      </c>
      <c r="V634" s="12">
        <f t="shared" si="78"/>
        <v>42333.700983796298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12.45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9"/>
        <v>42507.29932870371</v>
      </c>
      <c r="T635" s="9">
        <f t="shared" si="76"/>
        <v>42538.958333333328</v>
      </c>
      <c r="U635" s="12">
        <f t="shared" si="77"/>
        <v>42507.29932870371</v>
      </c>
      <c r="V635" s="12">
        <f t="shared" si="78"/>
        <v>42538.958333333328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0.02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9"/>
        <v>42031.928576388891</v>
      </c>
      <c r="T636" s="9">
        <f t="shared" si="76"/>
        <v>42061.928576388891</v>
      </c>
      <c r="U636" s="12">
        <f t="shared" si="77"/>
        <v>42031.928576388891</v>
      </c>
      <c r="V636" s="12">
        <f t="shared" si="78"/>
        <v>42061.928576388891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8.0000000000000002E-3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9"/>
        <v>42076.092152777783</v>
      </c>
      <c r="T637" s="9">
        <f t="shared" si="76"/>
        <v>42106.092152777783</v>
      </c>
      <c r="U637" s="12">
        <f t="shared" si="77"/>
        <v>42076.092152777783</v>
      </c>
      <c r="V637" s="12">
        <f t="shared" si="78"/>
        <v>42106.092152777783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0.2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9"/>
        <v>42131.455439814818</v>
      </c>
      <c r="T638" s="9">
        <f t="shared" si="76"/>
        <v>42161.44930555555</v>
      </c>
      <c r="U638" s="12">
        <f t="shared" si="77"/>
        <v>42131.455439814818</v>
      </c>
      <c r="V638" s="12">
        <f t="shared" si="78"/>
        <v>42161.44930555555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9">
        <f t="shared" si="79"/>
        <v>42762.962013888886</v>
      </c>
      <c r="T639" s="9">
        <f t="shared" si="76"/>
        <v>42791.961111111115</v>
      </c>
      <c r="U639" s="12">
        <f t="shared" si="77"/>
        <v>42762.962013888886</v>
      </c>
      <c r="V639" s="12">
        <f t="shared" si="78"/>
        <v>42791.961111111115</v>
      </c>
    </row>
    <row r="640" spans="1:22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9.0000000000000011E-3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9"/>
        <v>42759.593310185184</v>
      </c>
      <c r="T640" s="9">
        <f t="shared" si="76"/>
        <v>42819.55164351852</v>
      </c>
      <c r="U640" s="12">
        <f t="shared" si="77"/>
        <v>42759.593310185184</v>
      </c>
      <c r="V640" s="12">
        <f t="shared" si="78"/>
        <v>42819.55164351852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9.9999999999999991E-5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9"/>
        <v>41865.583275462966</v>
      </c>
      <c r="T641" s="9">
        <f t="shared" si="76"/>
        <v>41925.583275462966</v>
      </c>
      <c r="U641" s="12">
        <f t="shared" si="77"/>
        <v>41865.583275462966</v>
      </c>
      <c r="V641" s="12">
        <f t="shared" si="78"/>
        <v>41925.583275462966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144.28571428571428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9"/>
        <v>42683.420312500006</v>
      </c>
      <c r="T642" s="9">
        <f t="shared" si="76"/>
        <v>42698.958333333328</v>
      </c>
      <c r="U642" s="12">
        <f t="shared" si="77"/>
        <v>42683.420312500006</v>
      </c>
      <c r="V642" s="12">
        <f t="shared" si="78"/>
        <v>42698.958333333328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>+(E643/D643)*100</f>
        <v>119.16249999999999</v>
      </c>
      <c r="P643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9">
        <f t="shared" si="79"/>
        <v>42199.57</v>
      </c>
      <c r="T643" s="9">
        <f t="shared" ref="T643:T706" si="84">(((I643/60)/60)/24)+DATE(1970,1,1)</f>
        <v>42229.57</v>
      </c>
      <c r="U643" s="12">
        <f t="shared" ref="U643:U706" si="85">S643</f>
        <v>42199.57</v>
      </c>
      <c r="V643" s="12">
        <f t="shared" ref="V643:V706" si="86">T643</f>
        <v>42229.57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1460.4850000000001</v>
      </c>
      <c r="P644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9">
        <f t="shared" ref="S644:S707" si="87">(((J644/60)/60)/24)+DATE(1970,1,1)</f>
        <v>42199.651319444441</v>
      </c>
      <c r="T644" s="9">
        <f t="shared" si="84"/>
        <v>42235.651319444441</v>
      </c>
      <c r="U644" s="12">
        <f t="shared" si="85"/>
        <v>42199.651319444441</v>
      </c>
      <c r="V644" s="12">
        <f t="shared" si="86"/>
        <v>42235.651319444441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105.80799999999999</v>
      </c>
      <c r="P645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9">
        <f t="shared" si="87"/>
        <v>42100.642071759255</v>
      </c>
      <c r="T645" s="9">
        <f t="shared" si="84"/>
        <v>42155.642071759255</v>
      </c>
      <c r="U645" s="12">
        <f t="shared" si="85"/>
        <v>42100.642071759255</v>
      </c>
      <c r="V645" s="12">
        <f t="shared" si="86"/>
        <v>42155.642071759255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300.11791999999997</v>
      </c>
      <c r="P64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9">
        <f t="shared" si="87"/>
        <v>41898.665960648148</v>
      </c>
      <c r="T646" s="9">
        <f t="shared" si="84"/>
        <v>41941.041666666664</v>
      </c>
      <c r="U646" s="12">
        <f t="shared" si="85"/>
        <v>41898.665960648148</v>
      </c>
      <c r="V646" s="12">
        <f t="shared" si="86"/>
        <v>41941.041666666664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278.7</v>
      </c>
      <c r="P64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9">
        <f t="shared" si="87"/>
        <v>42564.026319444441</v>
      </c>
      <c r="T647" s="9">
        <f t="shared" si="84"/>
        <v>42594.026319444441</v>
      </c>
      <c r="U647" s="12">
        <f t="shared" si="85"/>
        <v>42564.026319444441</v>
      </c>
      <c r="V647" s="12">
        <f t="shared" si="86"/>
        <v>42594.026319444441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131.87625</v>
      </c>
      <c r="P64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9">
        <f t="shared" si="87"/>
        <v>41832.852627314816</v>
      </c>
      <c r="T648" s="9">
        <f t="shared" si="84"/>
        <v>41862.852627314816</v>
      </c>
      <c r="U648" s="12">
        <f t="shared" si="85"/>
        <v>41832.852627314816</v>
      </c>
      <c r="V648" s="12">
        <f t="shared" si="86"/>
        <v>41862.852627314816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107.05</v>
      </c>
      <c r="P64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9">
        <f t="shared" si="87"/>
        <v>42416.767928240741</v>
      </c>
      <c r="T649" s="9">
        <f t="shared" si="84"/>
        <v>42446.726261574076</v>
      </c>
      <c r="U649" s="12">
        <f t="shared" si="85"/>
        <v>42416.767928240741</v>
      </c>
      <c r="V649" s="12">
        <f t="shared" si="86"/>
        <v>42446.726261574076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126.82285714285715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7"/>
        <v>41891.693379629629</v>
      </c>
      <c r="T650" s="9">
        <f t="shared" si="84"/>
        <v>41926.693379629629</v>
      </c>
      <c r="U650" s="12">
        <f t="shared" si="85"/>
        <v>41891.693379629629</v>
      </c>
      <c r="V650" s="12">
        <f t="shared" si="86"/>
        <v>41926.693379629629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139.96</v>
      </c>
      <c r="P651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9">
        <f t="shared" si="87"/>
        <v>41877.912187499998</v>
      </c>
      <c r="T651" s="9">
        <f t="shared" si="84"/>
        <v>41898.912187499998</v>
      </c>
      <c r="U651" s="12">
        <f t="shared" si="85"/>
        <v>41877.912187499998</v>
      </c>
      <c r="V651" s="12">
        <f t="shared" si="86"/>
        <v>41898.912187499998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112.4</v>
      </c>
      <c r="P652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9">
        <f t="shared" si="87"/>
        <v>41932.036851851852</v>
      </c>
      <c r="T652" s="9">
        <f t="shared" si="84"/>
        <v>41992.078518518523</v>
      </c>
      <c r="U652" s="12">
        <f t="shared" si="85"/>
        <v>41932.036851851852</v>
      </c>
      <c r="V652" s="12">
        <f t="shared" si="86"/>
        <v>41992.078518518523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100.52799999999999</v>
      </c>
      <c r="P653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9">
        <f t="shared" si="87"/>
        <v>41956.017488425925</v>
      </c>
      <c r="T653" s="9">
        <f t="shared" si="84"/>
        <v>41986.017488425925</v>
      </c>
      <c r="U653" s="12">
        <f t="shared" si="85"/>
        <v>41956.017488425925</v>
      </c>
      <c r="V653" s="12">
        <f t="shared" si="86"/>
        <v>41986.017488425925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100.46666666666665</v>
      </c>
      <c r="P654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9">
        <f t="shared" si="87"/>
        <v>42675.690393518518</v>
      </c>
      <c r="T654" s="9">
        <f t="shared" si="84"/>
        <v>42705.732060185182</v>
      </c>
      <c r="U654" s="12">
        <f t="shared" si="85"/>
        <v>42675.690393518518</v>
      </c>
      <c r="V654" s="12">
        <f t="shared" si="86"/>
        <v>42705.732060185182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141.446</v>
      </c>
      <c r="P655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9">
        <f t="shared" si="87"/>
        <v>42199.618518518517</v>
      </c>
      <c r="T655" s="9">
        <f t="shared" si="84"/>
        <v>42236.618518518517</v>
      </c>
      <c r="U655" s="12">
        <f t="shared" si="85"/>
        <v>42199.618518518517</v>
      </c>
      <c r="V655" s="12">
        <f t="shared" si="86"/>
        <v>42236.618518518517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267.29166666666669</v>
      </c>
      <c r="P65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9">
        <f t="shared" si="87"/>
        <v>42163.957326388889</v>
      </c>
      <c r="T656" s="9">
        <f t="shared" si="84"/>
        <v>42193.957326388889</v>
      </c>
      <c r="U656" s="12">
        <f t="shared" si="85"/>
        <v>42163.957326388889</v>
      </c>
      <c r="V656" s="12">
        <f t="shared" si="86"/>
        <v>42193.957326388889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146.88749999999999</v>
      </c>
      <c r="P65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9">
        <f t="shared" si="87"/>
        <v>42045.957314814819</v>
      </c>
      <c r="T657" s="9">
        <f t="shared" si="84"/>
        <v>42075.915648148148</v>
      </c>
      <c r="U657" s="12">
        <f t="shared" si="85"/>
        <v>42045.957314814819</v>
      </c>
      <c r="V657" s="12">
        <f t="shared" si="86"/>
        <v>42075.915648148148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213.56</v>
      </c>
      <c r="P65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9">
        <f t="shared" si="87"/>
        <v>42417.804618055554</v>
      </c>
      <c r="T658" s="9">
        <f t="shared" si="84"/>
        <v>42477.762951388882</v>
      </c>
      <c r="U658" s="12">
        <f t="shared" si="85"/>
        <v>42417.804618055554</v>
      </c>
      <c r="V658" s="12">
        <f t="shared" si="86"/>
        <v>42477.762951388882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125.69999999999999</v>
      </c>
      <c r="P65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9">
        <f t="shared" si="87"/>
        <v>42331.84574074074</v>
      </c>
      <c r="T659" s="9">
        <f t="shared" si="84"/>
        <v>42361.84574074074</v>
      </c>
      <c r="U659" s="12">
        <f t="shared" si="85"/>
        <v>42331.84574074074</v>
      </c>
      <c r="V659" s="12">
        <f t="shared" si="86"/>
        <v>42361.84574074074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104.46206037108834</v>
      </c>
      <c r="P660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9">
        <f t="shared" si="87"/>
        <v>42179.160752314812</v>
      </c>
      <c r="T660" s="9">
        <f t="shared" si="84"/>
        <v>42211.75</v>
      </c>
      <c r="U660" s="12">
        <f t="shared" si="85"/>
        <v>42179.160752314812</v>
      </c>
      <c r="V660" s="12">
        <f t="shared" si="86"/>
        <v>42211.75</v>
      </c>
    </row>
    <row r="661" spans="1:22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100.56666666666668</v>
      </c>
      <c r="P661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9">
        <f t="shared" si="87"/>
        <v>42209.593692129631</v>
      </c>
      <c r="T661" s="9">
        <f t="shared" si="84"/>
        <v>42239.593692129631</v>
      </c>
      <c r="U661" s="12">
        <f t="shared" si="85"/>
        <v>42209.593692129631</v>
      </c>
      <c r="V661" s="12">
        <f t="shared" si="86"/>
        <v>42239.593692129631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3.0579999999999998</v>
      </c>
      <c r="P66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9">
        <f t="shared" si="87"/>
        <v>41922.741655092592</v>
      </c>
      <c r="T662" s="9">
        <f t="shared" si="84"/>
        <v>41952.783321759263</v>
      </c>
      <c r="U662" s="12">
        <f t="shared" si="85"/>
        <v>41922.741655092592</v>
      </c>
      <c r="V662" s="12">
        <f t="shared" si="86"/>
        <v>41952.783321759263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0.95</v>
      </c>
      <c r="P663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9">
        <f t="shared" si="87"/>
        <v>42636.645358796297</v>
      </c>
      <c r="T663" s="9">
        <f t="shared" si="84"/>
        <v>42666.645358796297</v>
      </c>
      <c r="U663" s="12">
        <f t="shared" si="85"/>
        <v>42636.645358796297</v>
      </c>
      <c r="V663" s="12">
        <f t="shared" si="86"/>
        <v>42666.645358796297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0.4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7"/>
        <v>41990.438043981485</v>
      </c>
      <c r="T664" s="9">
        <f t="shared" si="84"/>
        <v>42020.438043981485</v>
      </c>
      <c r="U664" s="12">
        <f t="shared" si="85"/>
        <v>41990.438043981485</v>
      </c>
      <c r="V664" s="12">
        <f t="shared" si="86"/>
        <v>42020.438043981485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0.35000000000000003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7"/>
        <v>42173.843240740738</v>
      </c>
      <c r="T665" s="9">
        <f t="shared" si="84"/>
        <v>42203.843240740738</v>
      </c>
      <c r="U665" s="12">
        <f t="shared" si="85"/>
        <v>42173.843240740738</v>
      </c>
      <c r="V665" s="12">
        <f t="shared" si="86"/>
        <v>42203.843240740738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7.5333333333333332</v>
      </c>
      <c r="P66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9">
        <f t="shared" si="87"/>
        <v>42077.666377314818</v>
      </c>
      <c r="T666" s="9">
        <f t="shared" si="84"/>
        <v>42107.666377314818</v>
      </c>
      <c r="U666" s="12">
        <f t="shared" si="85"/>
        <v>42077.666377314818</v>
      </c>
      <c r="V666" s="12">
        <f t="shared" si="86"/>
        <v>42107.666377314818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18.64</v>
      </c>
      <c r="P66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9">
        <f t="shared" si="87"/>
        <v>42688.711354166662</v>
      </c>
      <c r="T667" s="9">
        <f t="shared" si="84"/>
        <v>42748.711354166662</v>
      </c>
      <c r="U667" s="12">
        <f t="shared" si="85"/>
        <v>42688.711354166662</v>
      </c>
      <c r="V667" s="12">
        <f t="shared" si="86"/>
        <v>42748.711354166662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4.0000000000000001E-3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7"/>
        <v>41838.832152777781</v>
      </c>
      <c r="T668" s="9">
        <f t="shared" si="84"/>
        <v>41868.832152777781</v>
      </c>
      <c r="U668" s="12">
        <f t="shared" si="85"/>
        <v>41838.832152777781</v>
      </c>
      <c r="V668" s="12">
        <f t="shared" si="86"/>
        <v>41868.832152777781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10.02</v>
      </c>
      <c r="P66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9">
        <f t="shared" si="87"/>
        <v>42632.373414351852</v>
      </c>
      <c r="T669" s="9">
        <f t="shared" si="84"/>
        <v>42672.373414351852</v>
      </c>
      <c r="U669" s="12">
        <f t="shared" si="85"/>
        <v>42632.373414351852</v>
      </c>
      <c r="V669" s="12">
        <f t="shared" si="86"/>
        <v>42672.373414351852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4.5600000000000005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7"/>
        <v>42090.831273148149</v>
      </c>
      <c r="T670" s="9">
        <f t="shared" si="84"/>
        <v>42135.831273148149</v>
      </c>
      <c r="U670" s="12">
        <f t="shared" si="85"/>
        <v>42090.831273148149</v>
      </c>
      <c r="V670" s="12">
        <f t="shared" si="86"/>
        <v>42135.831273148149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21.5075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7"/>
        <v>42527.625671296293</v>
      </c>
      <c r="T671" s="9">
        <f t="shared" si="84"/>
        <v>42557.625671296293</v>
      </c>
      <c r="U671" s="12">
        <f t="shared" si="85"/>
        <v>42527.625671296293</v>
      </c>
      <c r="V671" s="12">
        <f t="shared" si="86"/>
        <v>42557.625671296293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29.276666666666667</v>
      </c>
      <c r="P67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9">
        <f t="shared" si="87"/>
        <v>42506.709722222222</v>
      </c>
      <c r="T672" s="9">
        <f t="shared" si="84"/>
        <v>42540.340277777781</v>
      </c>
      <c r="U672" s="12">
        <f t="shared" si="85"/>
        <v>42506.709722222222</v>
      </c>
      <c r="V672" s="12">
        <f t="shared" si="86"/>
        <v>42540.340277777781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39.426666666666662</v>
      </c>
      <c r="P673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9">
        <f t="shared" si="87"/>
        <v>41984.692731481482</v>
      </c>
      <c r="T673" s="9">
        <f t="shared" si="84"/>
        <v>42018.166666666672</v>
      </c>
      <c r="U673" s="12">
        <f t="shared" si="85"/>
        <v>41984.692731481482</v>
      </c>
      <c r="V673" s="12">
        <f t="shared" si="86"/>
        <v>42018.166666666672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21.628</v>
      </c>
      <c r="P674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9">
        <f t="shared" si="87"/>
        <v>41974.219490740739</v>
      </c>
      <c r="T674" s="9">
        <f t="shared" si="84"/>
        <v>42005.207638888889</v>
      </c>
      <c r="U674" s="12">
        <f t="shared" si="85"/>
        <v>41974.219490740739</v>
      </c>
      <c r="V674" s="12">
        <f t="shared" si="86"/>
        <v>42005.207638888889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0.20500000000000002</v>
      </c>
      <c r="P675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9">
        <f t="shared" si="87"/>
        <v>41838.840474537035</v>
      </c>
      <c r="T675" s="9">
        <f t="shared" si="84"/>
        <v>41883.840474537035</v>
      </c>
      <c r="U675" s="12">
        <f t="shared" si="85"/>
        <v>41838.840474537035</v>
      </c>
      <c r="V675" s="12">
        <f t="shared" si="86"/>
        <v>41883.840474537035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0.03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7"/>
        <v>41803.116053240738</v>
      </c>
      <c r="T676" s="9">
        <f t="shared" si="84"/>
        <v>41863.116053240738</v>
      </c>
      <c r="U676" s="12">
        <f t="shared" si="85"/>
        <v>41803.116053240738</v>
      </c>
      <c r="V676" s="12">
        <f t="shared" si="86"/>
        <v>41863.116053240738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14.85</v>
      </c>
      <c r="P67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9">
        <f t="shared" si="87"/>
        <v>41975.930601851855</v>
      </c>
      <c r="T677" s="9">
        <f t="shared" si="84"/>
        <v>42005.290972222225</v>
      </c>
      <c r="U677" s="12">
        <f t="shared" si="85"/>
        <v>41975.930601851855</v>
      </c>
      <c r="V677" s="12">
        <f t="shared" si="86"/>
        <v>42005.290972222225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1.4710000000000001</v>
      </c>
      <c r="P67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9">
        <f t="shared" si="87"/>
        <v>42012.768298611118</v>
      </c>
      <c r="T678" s="9">
        <f t="shared" si="84"/>
        <v>42042.768298611118</v>
      </c>
      <c r="U678" s="12">
        <f t="shared" si="85"/>
        <v>42012.768298611118</v>
      </c>
      <c r="V678" s="12">
        <f t="shared" si="86"/>
        <v>42042.768298611118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25.584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7"/>
        <v>42504.403877314813</v>
      </c>
      <c r="T679" s="9">
        <f t="shared" si="84"/>
        <v>42549.403877314813</v>
      </c>
      <c r="U679" s="12">
        <f t="shared" si="85"/>
        <v>42504.403877314813</v>
      </c>
      <c r="V679" s="12">
        <f t="shared" si="86"/>
        <v>42549.403877314813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3.8206896551724134</v>
      </c>
      <c r="P680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9">
        <f t="shared" si="87"/>
        <v>42481.376597222217</v>
      </c>
      <c r="T680" s="9">
        <f t="shared" si="84"/>
        <v>42511.376597222217</v>
      </c>
      <c r="U680" s="12">
        <f t="shared" si="85"/>
        <v>42481.376597222217</v>
      </c>
      <c r="V680" s="12">
        <f t="shared" si="86"/>
        <v>42511.376597222217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15.485964912280703</v>
      </c>
      <c r="P681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9">
        <f t="shared" si="87"/>
        <v>42556.695706018523</v>
      </c>
      <c r="T681" s="9">
        <f t="shared" si="84"/>
        <v>42616.695706018523</v>
      </c>
      <c r="U681" s="12">
        <f t="shared" si="85"/>
        <v>42556.695706018523</v>
      </c>
      <c r="V681" s="12">
        <f t="shared" si="86"/>
        <v>42616.695706018523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25.912000000000003</v>
      </c>
      <c r="P68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9">
        <f t="shared" si="87"/>
        <v>41864.501516203702</v>
      </c>
      <c r="T682" s="9">
        <f t="shared" si="84"/>
        <v>41899.501516203702</v>
      </c>
      <c r="U682" s="12">
        <f t="shared" si="85"/>
        <v>41864.501516203702</v>
      </c>
      <c r="V682" s="12">
        <f t="shared" si="86"/>
        <v>41899.501516203702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0.04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7"/>
        <v>42639.805601851855</v>
      </c>
      <c r="T683" s="9">
        <f t="shared" si="84"/>
        <v>42669.805601851855</v>
      </c>
      <c r="U683" s="12">
        <f t="shared" si="85"/>
        <v>42639.805601851855</v>
      </c>
      <c r="V683" s="12">
        <f t="shared" si="86"/>
        <v>42669.805601851855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0.106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7"/>
        <v>42778.765300925923</v>
      </c>
      <c r="T684" s="9">
        <f t="shared" si="84"/>
        <v>42808.723634259266</v>
      </c>
      <c r="U684" s="12">
        <f t="shared" si="85"/>
        <v>42778.765300925923</v>
      </c>
      <c r="V684" s="12">
        <f t="shared" si="86"/>
        <v>42808.723634259266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0.85142857142857142</v>
      </c>
      <c r="P685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9">
        <f t="shared" si="87"/>
        <v>42634.900046296301</v>
      </c>
      <c r="T685" s="9">
        <f t="shared" si="84"/>
        <v>42674.900046296301</v>
      </c>
      <c r="U685" s="12">
        <f t="shared" si="85"/>
        <v>42634.900046296301</v>
      </c>
      <c r="V685" s="12">
        <f t="shared" si="86"/>
        <v>42674.900046296301</v>
      </c>
    </row>
    <row r="686" spans="1:22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7.4837500000000006</v>
      </c>
      <c r="P68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9">
        <f t="shared" si="87"/>
        <v>41809.473275462966</v>
      </c>
      <c r="T686" s="9">
        <f t="shared" si="84"/>
        <v>41845.125</v>
      </c>
      <c r="U686" s="12">
        <f t="shared" si="85"/>
        <v>41809.473275462966</v>
      </c>
      <c r="V686" s="12">
        <f t="shared" si="86"/>
        <v>41845.125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27.650000000000002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7"/>
        <v>41971.866574074069</v>
      </c>
      <c r="T687" s="9">
        <f t="shared" si="84"/>
        <v>42016.866574074069</v>
      </c>
      <c r="U687" s="12">
        <f t="shared" si="85"/>
        <v>41971.866574074069</v>
      </c>
      <c r="V687" s="12">
        <f t="shared" si="86"/>
        <v>42016.866574074069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9">
        <f t="shared" si="87"/>
        <v>42189.673263888893</v>
      </c>
      <c r="T688" s="9">
        <f t="shared" si="84"/>
        <v>42219.673263888893</v>
      </c>
      <c r="U688" s="12">
        <f t="shared" si="85"/>
        <v>42189.673263888893</v>
      </c>
      <c r="V688" s="12">
        <f t="shared" si="86"/>
        <v>42219.673263888893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3.55</v>
      </c>
      <c r="P68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9">
        <f t="shared" si="87"/>
        <v>42711.750613425931</v>
      </c>
      <c r="T689" s="9">
        <f t="shared" si="84"/>
        <v>42771.750613425931</v>
      </c>
      <c r="U689" s="12">
        <f t="shared" si="85"/>
        <v>42711.750613425931</v>
      </c>
      <c r="V689" s="12">
        <f t="shared" si="86"/>
        <v>42771.750613425931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72.989999999999995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7"/>
        <v>42262.104780092588</v>
      </c>
      <c r="T690" s="9">
        <f t="shared" si="84"/>
        <v>42292.104780092588</v>
      </c>
      <c r="U690" s="12">
        <f t="shared" si="85"/>
        <v>42262.104780092588</v>
      </c>
      <c r="V690" s="12">
        <f t="shared" si="86"/>
        <v>42292.104780092588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57.648750000000007</v>
      </c>
      <c r="P691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9">
        <f t="shared" si="87"/>
        <v>42675.66778935185</v>
      </c>
      <c r="T691" s="9">
        <f t="shared" si="84"/>
        <v>42712.207638888889</v>
      </c>
      <c r="U691" s="12">
        <f t="shared" si="85"/>
        <v>42675.66778935185</v>
      </c>
      <c r="V691" s="12">
        <f t="shared" si="86"/>
        <v>42712.207638888889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12.34</v>
      </c>
      <c r="P69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9">
        <f t="shared" si="87"/>
        <v>42579.634733796294</v>
      </c>
      <c r="T692" s="9">
        <f t="shared" si="84"/>
        <v>42622.25</v>
      </c>
      <c r="U692" s="12">
        <f t="shared" si="85"/>
        <v>42579.634733796294</v>
      </c>
      <c r="V692" s="12">
        <f t="shared" si="86"/>
        <v>42622.25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0.52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7"/>
        <v>42158.028310185182</v>
      </c>
      <c r="T693" s="9">
        <f t="shared" si="84"/>
        <v>42186.028310185182</v>
      </c>
      <c r="U693" s="12">
        <f t="shared" si="85"/>
        <v>42158.028310185182</v>
      </c>
      <c r="V693" s="12">
        <f t="shared" si="86"/>
        <v>42186.028310185182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6.5299999999999994</v>
      </c>
      <c r="P694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9">
        <f t="shared" si="87"/>
        <v>42696.37572916667</v>
      </c>
      <c r="T694" s="9">
        <f t="shared" si="84"/>
        <v>42726.37572916667</v>
      </c>
      <c r="U694" s="12">
        <f t="shared" si="85"/>
        <v>42696.37572916667</v>
      </c>
      <c r="V694" s="12">
        <f t="shared" si="86"/>
        <v>42726.37572916667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35.338000000000001</v>
      </c>
      <c r="P695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9">
        <f t="shared" si="87"/>
        <v>42094.808182870373</v>
      </c>
      <c r="T695" s="9">
        <f t="shared" si="84"/>
        <v>42124.808182870373</v>
      </c>
      <c r="U695" s="12">
        <f t="shared" si="85"/>
        <v>42094.808182870373</v>
      </c>
      <c r="V695" s="12">
        <f t="shared" si="86"/>
        <v>42124.808182870373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0.39333333333333331</v>
      </c>
      <c r="P69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9">
        <f t="shared" si="87"/>
        <v>42737.663877314815</v>
      </c>
      <c r="T696" s="9">
        <f t="shared" si="84"/>
        <v>42767.663877314815</v>
      </c>
      <c r="U696" s="12">
        <f t="shared" si="85"/>
        <v>42737.663877314815</v>
      </c>
      <c r="V696" s="12">
        <f t="shared" si="86"/>
        <v>42767.663877314815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1.06</v>
      </c>
      <c r="P69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9">
        <f t="shared" si="87"/>
        <v>41913.521064814813</v>
      </c>
      <c r="T697" s="9">
        <f t="shared" si="84"/>
        <v>41943.521064814813</v>
      </c>
      <c r="U697" s="12">
        <f t="shared" si="85"/>
        <v>41913.521064814813</v>
      </c>
      <c r="V697" s="12">
        <f t="shared" si="86"/>
        <v>41943.521064814813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5.7142857142857147E-4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7"/>
        <v>41815.927106481482</v>
      </c>
      <c r="T698" s="9">
        <f t="shared" si="84"/>
        <v>41845.927106481482</v>
      </c>
      <c r="U698" s="12">
        <f t="shared" si="85"/>
        <v>41815.927106481482</v>
      </c>
      <c r="V698" s="12">
        <f t="shared" si="86"/>
        <v>41845.927106481482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46.379999999999995</v>
      </c>
      <c r="P69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9">
        <f t="shared" si="87"/>
        <v>42388.523020833338</v>
      </c>
      <c r="T699" s="9">
        <f t="shared" si="84"/>
        <v>42403.523020833338</v>
      </c>
      <c r="U699" s="12">
        <f t="shared" si="85"/>
        <v>42388.523020833338</v>
      </c>
      <c r="V699" s="12">
        <f t="shared" si="86"/>
        <v>42403.523020833338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15.39</v>
      </c>
      <c r="P700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9">
        <f t="shared" si="87"/>
        <v>41866.931076388886</v>
      </c>
      <c r="T700" s="9">
        <f t="shared" si="84"/>
        <v>41900.083333333336</v>
      </c>
      <c r="U700" s="12">
        <f t="shared" si="85"/>
        <v>41866.931076388886</v>
      </c>
      <c r="V700" s="12">
        <f t="shared" si="86"/>
        <v>41900.083333333336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82.422107692307705</v>
      </c>
      <c r="P701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9">
        <f t="shared" si="87"/>
        <v>41563.485509259262</v>
      </c>
      <c r="T701" s="9">
        <f t="shared" si="84"/>
        <v>41600.666666666664</v>
      </c>
      <c r="U701" s="12">
        <f t="shared" si="85"/>
        <v>41563.485509259262</v>
      </c>
      <c r="V701" s="12">
        <f t="shared" si="86"/>
        <v>41600.666666666664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2.6866666666666665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7"/>
        <v>42715.688437500001</v>
      </c>
      <c r="T702" s="9">
        <f t="shared" si="84"/>
        <v>42745.688437500001</v>
      </c>
      <c r="U702" s="12">
        <f t="shared" si="85"/>
        <v>42715.688437500001</v>
      </c>
      <c r="V702" s="12">
        <f t="shared" si="86"/>
        <v>42745.688437500001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26.6</v>
      </c>
      <c r="P703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9">
        <f t="shared" si="87"/>
        <v>41813.662962962961</v>
      </c>
      <c r="T703" s="9">
        <f t="shared" si="84"/>
        <v>41843.662962962961</v>
      </c>
      <c r="U703" s="12">
        <f t="shared" si="85"/>
        <v>41813.662962962961</v>
      </c>
      <c r="V703" s="12">
        <f t="shared" si="86"/>
        <v>41843.662962962961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30.813400000000001</v>
      </c>
      <c r="P704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9">
        <f t="shared" si="87"/>
        <v>42668.726701388892</v>
      </c>
      <c r="T704" s="9">
        <f t="shared" si="84"/>
        <v>42698.768368055549</v>
      </c>
      <c r="U704" s="12">
        <f t="shared" si="85"/>
        <v>42668.726701388892</v>
      </c>
      <c r="V704" s="12">
        <f t="shared" si="86"/>
        <v>42698.768368055549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5.58</v>
      </c>
      <c r="P705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9">
        <f t="shared" si="87"/>
        <v>42711.950798611113</v>
      </c>
      <c r="T705" s="9">
        <f t="shared" si="84"/>
        <v>42766.98055555555</v>
      </c>
      <c r="U705" s="12">
        <f t="shared" si="85"/>
        <v>42711.950798611113</v>
      </c>
      <c r="V705" s="12">
        <f t="shared" si="86"/>
        <v>42766.98055555555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0.87454545454545463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7"/>
        <v>42726.192916666667</v>
      </c>
      <c r="T706" s="9">
        <f t="shared" si="84"/>
        <v>42786.192916666667</v>
      </c>
      <c r="U706" s="12">
        <f t="shared" si="85"/>
        <v>42726.192916666667</v>
      </c>
      <c r="V706" s="12">
        <f t="shared" si="86"/>
        <v>42786.192916666667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>+(E707/D707)*100</f>
        <v>0.97699999999999987</v>
      </c>
      <c r="P707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9">
        <f t="shared" si="87"/>
        <v>42726.491643518515</v>
      </c>
      <c r="T707" s="9">
        <f t="shared" ref="T707:T770" si="92">(((I707/60)/60)/24)+DATE(1970,1,1)</f>
        <v>42756.491643518515</v>
      </c>
      <c r="U707" s="12">
        <f t="shared" ref="U707:U770" si="93">S707</f>
        <v>42726.491643518515</v>
      </c>
      <c r="V707" s="12">
        <f t="shared" ref="V707:V770" si="94">T707</f>
        <v>42756.491643518515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9">
        <f t="shared" ref="S708:S771" si="95">(((J708/60)/60)/24)+DATE(1970,1,1)</f>
        <v>42676.995173611111</v>
      </c>
      <c r="T708" s="9">
        <f t="shared" si="92"/>
        <v>42718.777083333334</v>
      </c>
      <c r="U708" s="12">
        <f t="shared" si="93"/>
        <v>42676.995173611111</v>
      </c>
      <c r="V708" s="12">
        <f t="shared" si="94"/>
        <v>42718.777083333334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78.927352941176466</v>
      </c>
      <c r="P70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9">
        <f t="shared" si="95"/>
        <v>42696.663506944446</v>
      </c>
      <c r="T709" s="9">
        <f t="shared" si="92"/>
        <v>42736.663506944446</v>
      </c>
      <c r="U709" s="12">
        <f t="shared" si="93"/>
        <v>42696.663506944446</v>
      </c>
      <c r="V709" s="12">
        <f t="shared" si="94"/>
        <v>42736.663506944446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22.092500000000001</v>
      </c>
      <c r="P710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9">
        <f t="shared" si="95"/>
        <v>41835.581018518518</v>
      </c>
      <c r="T710" s="9">
        <f t="shared" si="92"/>
        <v>41895.581018518518</v>
      </c>
      <c r="U710" s="12">
        <f t="shared" si="93"/>
        <v>41835.581018518518</v>
      </c>
      <c r="V710" s="12">
        <f t="shared" si="94"/>
        <v>41895.581018518518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0.40666666666666662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5"/>
        <v>41948.041192129633</v>
      </c>
      <c r="T711" s="9">
        <f t="shared" si="92"/>
        <v>41978.041192129633</v>
      </c>
      <c r="U711" s="12">
        <f t="shared" si="93"/>
        <v>41948.041192129633</v>
      </c>
      <c r="V711" s="12">
        <f t="shared" si="94"/>
        <v>41978.041192129633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9">
        <f t="shared" si="95"/>
        <v>41837.984976851854</v>
      </c>
      <c r="T712" s="9">
        <f t="shared" si="92"/>
        <v>41871.030555555553</v>
      </c>
      <c r="U712" s="12">
        <f t="shared" si="93"/>
        <v>41837.984976851854</v>
      </c>
      <c r="V712" s="12">
        <f t="shared" si="94"/>
        <v>41871.030555555553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33.790999999999997</v>
      </c>
      <c r="P713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9">
        <f t="shared" si="95"/>
        <v>42678.459120370375</v>
      </c>
      <c r="T713" s="9">
        <f t="shared" si="92"/>
        <v>42718.500787037032</v>
      </c>
      <c r="U713" s="12">
        <f t="shared" si="93"/>
        <v>42678.459120370375</v>
      </c>
      <c r="V713" s="12">
        <f t="shared" si="94"/>
        <v>42718.500787037032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0.21649484536082475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5"/>
        <v>42384.680925925932</v>
      </c>
      <c r="T714" s="9">
        <f t="shared" si="92"/>
        <v>42414.680925925932</v>
      </c>
      <c r="U714" s="12">
        <f t="shared" si="93"/>
        <v>42384.680925925932</v>
      </c>
      <c r="V714" s="12">
        <f t="shared" si="94"/>
        <v>42414.680925925932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0.79600000000000004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5"/>
        <v>42496.529305555552</v>
      </c>
      <c r="T715" s="9">
        <f t="shared" si="92"/>
        <v>42526.529305555552</v>
      </c>
      <c r="U715" s="12">
        <f t="shared" si="93"/>
        <v>42496.529305555552</v>
      </c>
      <c r="V715" s="12">
        <f t="shared" si="94"/>
        <v>42526.529305555552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14.993333333333334</v>
      </c>
      <c r="P71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9">
        <f t="shared" si="95"/>
        <v>42734.787986111114</v>
      </c>
      <c r="T716" s="9">
        <f t="shared" si="92"/>
        <v>42794.787986111114</v>
      </c>
      <c r="U716" s="12">
        <f t="shared" si="93"/>
        <v>42734.787986111114</v>
      </c>
      <c r="V716" s="12">
        <f t="shared" si="94"/>
        <v>42794.787986111114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5.0509090909090908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5"/>
        <v>42273.090740740736</v>
      </c>
      <c r="T717" s="9">
        <f t="shared" si="92"/>
        <v>42313.132407407407</v>
      </c>
      <c r="U717" s="12">
        <f t="shared" si="93"/>
        <v>42273.090740740736</v>
      </c>
      <c r="V717" s="12">
        <f t="shared" si="94"/>
        <v>42313.132407407407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10.214285714285715</v>
      </c>
      <c r="P71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9">
        <f t="shared" si="95"/>
        <v>41940.658645833333</v>
      </c>
      <c r="T718" s="9">
        <f t="shared" si="92"/>
        <v>41974</v>
      </c>
      <c r="U718" s="12">
        <f t="shared" si="93"/>
        <v>41940.658645833333</v>
      </c>
      <c r="V718" s="12">
        <f t="shared" si="94"/>
        <v>41974</v>
      </c>
    </row>
    <row r="719" spans="1:22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0.30499999999999999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5"/>
        <v>41857.854189814818</v>
      </c>
      <c r="T719" s="9">
        <f t="shared" si="92"/>
        <v>41887.854189814818</v>
      </c>
      <c r="U719" s="12">
        <f t="shared" si="93"/>
        <v>41857.854189814818</v>
      </c>
      <c r="V719" s="12">
        <f t="shared" si="94"/>
        <v>41887.854189814818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0.75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5"/>
        <v>42752.845451388886</v>
      </c>
      <c r="T720" s="9">
        <f t="shared" si="92"/>
        <v>42784.249305555553</v>
      </c>
      <c r="U720" s="12">
        <f t="shared" si="93"/>
        <v>42752.845451388886</v>
      </c>
      <c r="V720" s="12">
        <f t="shared" si="94"/>
        <v>42784.249305555553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1.2933333333333332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5"/>
        <v>42409.040231481486</v>
      </c>
      <c r="T721" s="9">
        <f t="shared" si="92"/>
        <v>42423.040231481486</v>
      </c>
      <c r="U721" s="12">
        <f t="shared" si="93"/>
        <v>42409.040231481486</v>
      </c>
      <c r="V721" s="12">
        <f t="shared" si="94"/>
        <v>42423.040231481486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143.94736842105263</v>
      </c>
      <c r="P72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9">
        <f t="shared" si="95"/>
        <v>40909.649201388893</v>
      </c>
      <c r="T722" s="9">
        <f t="shared" si="92"/>
        <v>40937.649201388893</v>
      </c>
      <c r="U722" s="12">
        <f t="shared" si="93"/>
        <v>40909.649201388893</v>
      </c>
      <c r="V722" s="12">
        <f t="shared" si="94"/>
        <v>40937.649201388893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122.10975609756099</v>
      </c>
      <c r="P723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9">
        <f t="shared" si="95"/>
        <v>41807.571840277778</v>
      </c>
      <c r="T723" s="9">
        <f t="shared" si="92"/>
        <v>41852.571840277778</v>
      </c>
      <c r="U723" s="12">
        <f t="shared" si="93"/>
        <v>41807.571840277778</v>
      </c>
      <c r="V723" s="12">
        <f t="shared" si="94"/>
        <v>41852.571840277778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132.024</v>
      </c>
      <c r="P724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9">
        <f t="shared" si="95"/>
        <v>40977.805300925924</v>
      </c>
      <c r="T724" s="9">
        <f t="shared" si="92"/>
        <v>41007.76363425926</v>
      </c>
      <c r="U724" s="12">
        <f t="shared" si="93"/>
        <v>40977.805300925924</v>
      </c>
      <c r="V724" s="12">
        <f t="shared" si="94"/>
        <v>41007.76363425926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109.38000000000001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5"/>
        <v>42184.816539351858</v>
      </c>
      <c r="T725" s="9">
        <f t="shared" si="92"/>
        <v>42215.165972222225</v>
      </c>
      <c r="U725" s="12">
        <f t="shared" si="93"/>
        <v>42184.816539351858</v>
      </c>
      <c r="V725" s="12">
        <f t="shared" si="94"/>
        <v>42215.165972222225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105.47157142857144</v>
      </c>
      <c r="P72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9">
        <f t="shared" si="95"/>
        <v>40694.638460648144</v>
      </c>
      <c r="T726" s="9">
        <f t="shared" si="92"/>
        <v>40724.638460648144</v>
      </c>
      <c r="U726" s="12">
        <f t="shared" si="93"/>
        <v>40694.638460648144</v>
      </c>
      <c r="V726" s="12">
        <f t="shared" si="94"/>
        <v>40724.638460648144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100.35000000000001</v>
      </c>
      <c r="P72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9">
        <f t="shared" si="95"/>
        <v>42321.626296296294</v>
      </c>
      <c r="T727" s="9">
        <f t="shared" si="92"/>
        <v>42351.626296296294</v>
      </c>
      <c r="U727" s="12">
        <f t="shared" si="93"/>
        <v>42321.626296296294</v>
      </c>
      <c r="V727" s="12">
        <f t="shared" si="94"/>
        <v>42351.626296296294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101.4</v>
      </c>
      <c r="P72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9">
        <f t="shared" si="95"/>
        <v>41346.042673611111</v>
      </c>
      <c r="T728" s="9">
        <f t="shared" si="92"/>
        <v>41376.042673611111</v>
      </c>
      <c r="U728" s="12">
        <f t="shared" si="93"/>
        <v>41346.042673611111</v>
      </c>
      <c r="V728" s="12">
        <f t="shared" si="94"/>
        <v>41376.042673611111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155.51428571428571</v>
      </c>
      <c r="P72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9">
        <f t="shared" si="95"/>
        <v>41247.020243055551</v>
      </c>
      <c r="T729" s="9">
        <f t="shared" si="92"/>
        <v>41288.888888888891</v>
      </c>
      <c r="U729" s="12">
        <f t="shared" si="93"/>
        <v>41247.020243055551</v>
      </c>
      <c r="V729" s="12">
        <f t="shared" si="94"/>
        <v>41288.888888888891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105.566</v>
      </c>
      <c r="P730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9">
        <f t="shared" si="95"/>
        <v>40731.837465277778</v>
      </c>
      <c r="T730" s="9">
        <f t="shared" si="92"/>
        <v>40776.837465277778</v>
      </c>
      <c r="U730" s="12">
        <f t="shared" si="93"/>
        <v>40731.837465277778</v>
      </c>
      <c r="V730" s="12">
        <f t="shared" si="94"/>
        <v>40776.837465277778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130.65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5"/>
        <v>41111.185891203706</v>
      </c>
      <c r="T731" s="9">
        <f t="shared" si="92"/>
        <v>41171.185891203706</v>
      </c>
      <c r="U731" s="12">
        <f t="shared" si="93"/>
        <v>41111.185891203706</v>
      </c>
      <c r="V731" s="12">
        <f t="shared" si="94"/>
        <v>41171.185891203706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132.19</v>
      </c>
      <c r="P73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9">
        <f t="shared" si="95"/>
        <v>40854.745266203703</v>
      </c>
      <c r="T732" s="9">
        <f t="shared" si="92"/>
        <v>40884.745266203703</v>
      </c>
      <c r="U732" s="12">
        <f t="shared" si="93"/>
        <v>40854.745266203703</v>
      </c>
      <c r="V732" s="12">
        <f t="shared" si="94"/>
        <v>40884.745266203703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9">
        <f t="shared" si="95"/>
        <v>40879.795682870368</v>
      </c>
      <c r="T733" s="9">
        <f t="shared" si="92"/>
        <v>40930.25</v>
      </c>
      <c r="U733" s="12">
        <f t="shared" si="93"/>
        <v>40879.795682870368</v>
      </c>
      <c r="V733" s="12">
        <f t="shared" si="94"/>
        <v>40930.25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9">
        <f t="shared" si="95"/>
        <v>41486.424317129626</v>
      </c>
      <c r="T734" s="9">
        <f t="shared" si="92"/>
        <v>41546.424317129626</v>
      </c>
      <c r="U734" s="12">
        <f t="shared" si="93"/>
        <v>41486.424317129626</v>
      </c>
      <c r="V734" s="12">
        <f t="shared" si="94"/>
        <v>41546.424317129626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120.48</v>
      </c>
      <c r="P735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9">
        <f t="shared" si="95"/>
        <v>41598.420046296298</v>
      </c>
      <c r="T735" s="9">
        <f t="shared" si="92"/>
        <v>41628.420046296298</v>
      </c>
      <c r="U735" s="12">
        <f t="shared" si="93"/>
        <v>41598.420046296298</v>
      </c>
      <c r="V735" s="12">
        <f t="shared" si="94"/>
        <v>41628.420046296298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125.52941176470588</v>
      </c>
      <c r="P73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9">
        <f t="shared" si="95"/>
        <v>42102.164583333331</v>
      </c>
      <c r="T736" s="9">
        <f t="shared" si="92"/>
        <v>42133.208333333328</v>
      </c>
      <c r="U736" s="12">
        <f t="shared" si="93"/>
        <v>42102.164583333331</v>
      </c>
      <c r="V736" s="12">
        <f t="shared" si="94"/>
        <v>42133.208333333328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114.40638297872341</v>
      </c>
      <c r="P73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9">
        <f t="shared" si="95"/>
        <v>41946.029467592591</v>
      </c>
      <c r="T737" s="9">
        <f t="shared" si="92"/>
        <v>41977.027083333334</v>
      </c>
      <c r="U737" s="12">
        <f t="shared" si="93"/>
        <v>41946.029467592591</v>
      </c>
      <c r="V737" s="12">
        <f t="shared" si="94"/>
        <v>41977.027083333334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315.13888888888891</v>
      </c>
      <c r="P73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9">
        <f t="shared" si="95"/>
        <v>41579.734259259261</v>
      </c>
      <c r="T738" s="9">
        <f t="shared" si="92"/>
        <v>41599.207638888889</v>
      </c>
      <c r="U738" s="12">
        <f t="shared" si="93"/>
        <v>41579.734259259261</v>
      </c>
      <c r="V738" s="12">
        <f t="shared" si="94"/>
        <v>41599.207638888889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122.39999999999999</v>
      </c>
      <c r="P73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9">
        <f t="shared" si="95"/>
        <v>41667.275312500002</v>
      </c>
      <c r="T739" s="9">
        <f t="shared" si="92"/>
        <v>41684.833333333336</v>
      </c>
      <c r="U739" s="12">
        <f t="shared" si="93"/>
        <v>41667.275312500002</v>
      </c>
      <c r="V739" s="12">
        <f t="shared" si="94"/>
        <v>41684.833333333336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106.73333333333332</v>
      </c>
      <c r="P740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9">
        <f t="shared" si="95"/>
        <v>41943.604097222218</v>
      </c>
      <c r="T740" s="9">
        <f t="shared" si="92"/>
        <v>41974.207638888889</v>
      </c>
      <c r="U740" s="12">
        <f t="shared" si="93"/>
        <v>41943.604097222218</v>
      </c>
      <c r="V740" s="12">
        <f t="shared" si="94"/>
        <v>41974.207638888889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158.33333333333331</v>
      </c>
      <c r="P741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9">
        <f t="shared" si="95"/>
        <v>41829.502650462964</v>
      </c>
      <c r="T741" s="9">
        <f t="shared" si="92"/>
        <v>41862.502650462964</v>
      </c>
      <c r="U741" s="12">
        <f t="shared" si="93"/>
        <v>41829.502650462964</v>
      </c>
      <c r="V741" s="12">
        <f t="shared" si="94"/>
        <v>41862.502650462964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107.4</v>
      </c>
      <c r="P74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9">
        <f t="shared" si="95"/>
        <v>42162.146782407406</v>
      </c>
      <c r="T742" s="9">
        <f t="shared" si="92"/>
        <v>42176.146782407406</v>
      </c>
      <c r="U742" s="12">
        <f t="shared" si="93"/>
        <v>42162.146782407406</v>
      </c>
      <c r="V742" s="12">
        <f t="shared" si="94"/>
        <v>42176.146782407406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102.25999999999999</v>
      </c>
      <c r="P743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9">
        <f t="shared" si="95"/>
        <v>41401.648217592592</v>
      </c>
      <c r="T743" s="9">
        <f t="shared" si="92"/>
        <v>41436.648217592592</v>
      </c>
      <c r="U743" s="12">
        <f t="shared" si="93"/>
        <v>41401.648217592592</v>
      </c>
      <c r="V743" s="12">
        <f t="shared" si="94"/>
        <v>41436.648217592592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110.71428571428572</v>
      </c>
      <c r="P744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9">
        <f t="shared" si="95"/>
        <v>41689.917962962965</v>
      </c>
      <c r="T744" s="9">
        <f t="shared" si="92"/>
        <v>41719.876296296294</v>
      </c>
      <c r="U744" s="12">
        <f t="shared" si="93"/>
        <v>41689.917962962965</v>
      </c>
      <c r="V744" s="12">
        <f t="shared" si="94"/>
        <v>41719.876296296294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9">
        <f t="shared" si="95"/>
        <v>40990.709317129629</v>
      </c>
      <c r="T745" s="9">
        <f t="shared" si="92"/>
        <v>41015.875</v>
      </c>
      <c r="U745" s="12">
        <f t="shared" si="93"/>
        <v>40990.709317129629</v>
      </c>
      <c r="V745" s="12">
        <f t="shared" si="94"/>
        <v>41015.875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102.32000000000001</v>
      </c>
      <c r="P74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9">
        <f t="shared" si="95"/>
        <v>41226.95721064815</v>
      </c>
      <c r="T746" s="9">
        <f t="shared" si="92"/>
        <v>41256.95721064815</v>
      </c>
      <c r="U746" s="12">
        <f t="shared" si="93"/>
        <v>41226.95721064815</v>
      </c>
      <c r="V746" s="12">
        <f t="shared" si="94"/>
        <v>41256.95721064815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179.09909909909908</v>
      </c>
      <c r="P74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9">
        <f t="shared" si="95"/>
        <v>41367.572280092594</v>
      </c>
      <c r="T747" s="9">
        <f t="shared" si="92"/>
        <v>41397.572280092594</v>
      </c>
      <c r="U747" s="12">
        <f t="shared" si="93"/>
        <v>41367.572280092594</v>
      </c>
      <c r="V747" s="12">
        <f t="shared" si="94"/>
        <v>41397.572280092594</v>
      </c>
    </row>
    <row r="748" spans="1:22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111.08135252761969</v>
      </c>
      <c r="P74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9">
        <f t="shared" si="95"/>
        <v>41157.042928240742</v>
      </c>
      <c r="T748" s="9">
        <f t="shared" si="92"/>
        <v>41175.165972222225</v>
      </c>
      <c r="U748" s="12">
        <f t="shared" si="93"/>
        <v>41157.042928240742</v>
      </c>
      <c r="V748" s="12">
        <f t="shared" si="94"/>
        <v>41175.165972222225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100.04285714285714</v>
      </c>
      <c r="P74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9">
        <f t="shared" si="95"/>
        <v>41988.548831018517</v>
      </c>
      <c r="T749" s="9">
        <f t="shared" si="92"/>
        <v>42019.454166666663</v>
      </c>
      <c r="U749" s="12">
        <f t="shared" si="93"/>
        <v>41988.548831018517</v>
      </c>
      <c r="V749" s="12">
        <f t="shared" si="94"/>
        <v>42019.454166666663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100.25</v>
      </c>
      <c r="P750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9">
        <f t="shared" si="95"/>
        <v>41831.846828703703</v>
      </c>
      <c r="T750" s="9">
        <f t="shared" si="92"/>
        <v>41861.846828703703</v>
      </c>
      <c r="U750" s="12">
        <f t="shared" si="93"/>
        <v>41831.846828703703</v>
      </c>
      <c r="V750" s="12">
        <f t="shared" si="94"/>
        <v>41861.846828703703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105.56</v>
      </c>
      <c r="P751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9">
        <f t="shared" si="95"/>
        <v>42733.94131944445</v>
      </c>
      <c r="T751" s="9">
        <f t="shared" si="92"/>
        <v>42763.94131944445</v>
      </c>
      <c r="U751" s="12">
        <f t="shared" si="93"/>
        <v>42733.94131944445</v>
      </c>
      <c r="V751" s="12">
        <f t="shared" si="94"/>
        <v>42763.94131944445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102.58775877587757</v>
      </c>
      <c r="P75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9">
        <f t="shared" si="95"/>
        <v>41299.878148148149</v>
      </c>
      <c r="T752" s="9">
        <f t="shared" si="92"/>
        <v>41329.878148148149</v>
      </c>
      <c r="U752" s="12">
        <f t="shared" si="93"/>
        <v>41299.878148148149</v>
      </c>
      <c r="V752" s="12">
        <f t="shared" si="94"/>
        <v>41329.878148148149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118.5</v>
      </c>
      <c r="P753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9">
        <f t="shared" si="95"/>
        <v>40713.630497685182</v>
      </c>
      <c r="T753" s="9">
        <f t="shared" si="92"/>
        <v>40759.630497685182</v>
      </c>
      <c r="U753" s="12">
        <f t="shared" si="93"/>
        <v>40713.630497685182</v>
      </c>
      <c r="V753" s="12">
        <f t="shared" si="94"/>
        <v>40759.630497685182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111.7</v>
      </c>
      <c r="P754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9">
        <f t="shared" si="95"/>
        <v>42639.421493055561</v>
      </c>
      <c r="T754" s="9">
        <f t="shared" si="92"/>
        <v>42659.458333333328</v>
      </c>
      <c r="U754" s="12">
        <f t="shared" si="93"/>
        <v>42639.421493055561</v>
      </c>
      <c r="V754" s="12">
        <f t="shared" si="94"/>
        <v>42659.458333333328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9">
        <f t="shared" si="95"/>
        <v>42019.590173611112</v>
      </c>
      <c r="T755" s="9">
        <f t="shared" si="92"/>
        <v>42049.590173611112</v>
      </c>
      <c r="U755" s="12">
        <f t="shared" si="93"/>
        <v>42019.590173611112</v>
      </c>
      <c r="V755" s="12">
        <f t="shared" si="94"/>
        <v>42049.590173611112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103.75000000000001</v>
      </c>
      <c r="P75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9">
        <f t="shared" si="95"/>
        <v>41249.749085648145</v>
      </c>
      <c r="T756" s="9">
        <f t="shared" si="92"/>
        <v>41279.749085648145</v>
      </c>
      <c r="U756" s="12">
        <f t="shared" si="93"/>
        <v>41249.749085648145</v>
      </c>
      <c r="V756" s="12">
        <f t="shared" si="94"/>
        <v>41279.749085648145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101.9076</v>
      </c>
      <c r="P75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9">
        <f t="shared" si="95"/>
        <v>41383.605057870373</v>
      </c>
      <c r="T757" s="9">
        <f t="shared" si="92"/>
        <v>41414.02847222222</v>
      </c>
      <c r="U757" s="12">
        <f t="shared" si="93"/>
        <v>41383.605057870373</v>
      </c>
      <c r="V757" s="12">
        <f t="shared" si="94"/>
        <v>41414.02847222222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117.71428571428571</v>
      </c>
      <c r="P75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9">
        <f t="shared" si="95"/>
        <v>40590.766886574071</v>
      </c>
      <c r="T758" s="9">
        <f t="shared" si="92"/>
        <v>40651.725219907406</v>
      </c>
      <c r="U758" s="12">
        <f t="shared" si="93"/>
        <v>40590.766886574071</v>
      </c>
      <c r="V758" s="12">
        <f t="shared" si="94"/>
        <v>40651.725219907406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9">
        <f t="shared" si="95"/>
        <v>41235.054560185185</v>
      </c>
      <c r="T759" s="9">
        <f t="shared" si="92"/>
        <v>41249.054560185185</v>
      </c>
      <c r="U759" s="12">
        <f t="shared" si="93"/>
        <v>41235.054560185185</v>
      </c>
      <c r="V759" s="12">
        <f t="shared" si="94"/>
        <v>41249.054560185185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9">
        <f t="shared" si="95"/>
        <v>40429.836435185185</v>
      </c>
      <c r="T760" s="9">
        <f t="shared" si="92"/>
        <v>40459.836435185185</v>
      </c>
      <c r="U760" s="12">
        <f t="shared" si="93"/>
        <v>40429.836435185185</v>
      </c>
      <c r="V760" s="12">
        <f t="shared" si="94"/>
        <v>40459.836435185185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101.92000000000002</v>
      </c>
      <c r="P761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9">
        <f t="shared" si="95"/>
        <v>41789.330312500002</v>
      </c>
      <c r="T761" s="9">
        <f t="shared" si="92"/>
        <v>41829.330312500002</v>
      </c>
      <c r="U761" s="12">
        <f t="shared" si="93"/>
        <v>41789.330312500002</v>
      </c>
      <c r="V761" s="12">
        <f t="shared" si="94"/>
        <v>41829.330312500002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9">
        <f t="shared" si="95"/>
        <v>42670.764039351852</v>
      </c>
      <c r="T762" s="9">
        <f t="shared" si="92"/>
        <v>42700.805706018517</v>
      </c>
      <c r="U762" s="12">
        <f t="shared" si="93"/>
        <v>42670.764039351852</v>
      </c>
      <c r="V762" s="12">
        <f t="shared" si="94"/>
        <v>42700.805706018517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4.7</v>
      </c>
      <c r="P763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9">
        <f t="shared" si="95"/>
        <v>41642.751458333332</v>
      </c>
      <c r="T763" s="9">
        <f t="shared" si="92"/>
        <v>41672.751458333332</v>
      </c>
      <c r="U763" s="12">
        <f t="shared" si="93"/>
        <v>41642.751458333332</v>
      </c>
      <c r="V763" s="12">
        <f t="shared" si="94"/>
        <v>41672.751458333332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9">
        <f t="shared" si="95"/>
        <v>42690.858449074076</v>
      </c>
      <c r="T764" s="9">
        <f t="shared" si="92"/>
        <v>42708.25</v>
      </c>
      <c r="U764" s="12">
        <f t="shared" si="93"/>
        <v>42690.858449074076</v>
      </c>
      <c r="V764" s="12">
        <f t="shared" si="94"/>
        <v>42708.25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0.11655011655011654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5"/>
        <v>41471.446851851848</v>
      </c>
      <c r="T765" s="9">
        <f t="shared" si="92"/>
        <v>41501.446851851848</v>
      </c>
      <c r="U765" s="12">
        <f t="shared" si="93"/>
        <v>41471.446851851848</v>
      </c>
      <c r="V765" s="12">
        <f t="shared" si="94"/>
        <v>41501.446851851848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9">
        <f t="shared" si="95"/>
        <v>42227.173159722224</v>
      </c>
      <c r="T766" s="9">
        <f t="shared" si="92"/>
        <v>42257.173159722224</v>
      </c>
      <c r="U766" s="12">
        <f t="shared" si="93"/>
        <v>42227.173159722224</v>
      </c>
      <c r="V766" s="12">
        <f t="shared" si="94"/>
        <v>42257.173159722224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36.014285714285712</v>
      </c>
      <c r="P76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9">
        <f t="shared" si="95"/>
        <v>41901.542638888888</v>
      </c>
      <c r="T767" s="9">
        <f t="shared" si="92"/>
        <v>41931.542638888888</v>
      </c>
      <c r="U767" s="12">
        <f t="shared" si="93"/>
        <v>41901.542638888888</v>
      </c>
      <c r="V767" s="12">
        <f t="shared" si="94"/>
        <v>41931.542638888888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9">
        <f t="shared" si="95"/>
        <v>42021.783368055556</v>
      </c>
      <c r="T768" s="9">
        <f t="shared" si="92"/>
        <v>42051.783368055556</v>
      </c>
      <c r="U768" s="12">
        <f t="shared" si="93"/>
        <v>42021.783368055556</v>
      </c>
      <c r="V768" s="12">
        <f t="shared" si="94"/>
        <v>42051.783368055556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3.54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5"/>
        <v>42115.143634259264</v>
      </c>
      <c r="T769" s="9">
        <f t="shared" si="92"/>
        <v>42145.143634259264</v>
      </c>
      <c r="U769" s="12">
        <f t="shared" si="93"/>
        <v>42115.143634259264</v>
      </c>
      <c r="V769" s="12">
        <f t="shared" si="94"/>
        <v>42145.143634259264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9">
        <f t="shared" si="95"/>
        <v>41594.207060185188</v>
      </c>
      <c r="T770" s="9">
        <f t="shared" si="92"/>
        <v>41624.207060185188</v>
      </c>
      <c r="U770" s="12">
        <f t="shared" si="93"/>
        <v>41594.207060185188</v>
      </c>
      <c r="V770" s="12">
        <f t="shared" si="94"/>
        <v>41624.207060185188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>+(E771/D771)*100</f>
        <v>41.4</v>
      </c>
      <c r="P771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9">
        <f t="shared" si="95"/>
        <v>41604.996458333335</v>
      </c>
      <c r="T771" s="9">
        <f t="shared" ref="T771:T834" si="100">(((I771/60)/60)/24)+DATE(1970,1,1)</f>
        <v>41634.996458333335</v>
      </c>
      <c r="U771" s="12">
        <f t="shared" ref="U771:U834" si="101">S771</f>
        <v>41604.996458333335</v>
      </c>
      <c r="V771" s="12">
        <f t="shared" ref="V771:V834" si="102">T771</f>
        <v>41634.996458333335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9">
        <f t="shared" ref="S772:S835" si="103">(((J772/60)/60)/24)+DATE(1970,1,1)</f>
        <v>41289.999641203707</v>
      </c>
      <c r="T772" s="9">
        <f t="shared" si="100"/>
        <v>41329.999641203707</v>
      </c>
      <c r="U772" s="12">
        <f t="shared" si="101"/>
        <v>41289.999641203707</v>
      </c>
      <c r="V772" s="12">
        <f t="shared" si="102"/>
        <v>41329.999641203707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2.6315789473684209E-2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3"/>
        <v>42349.824097222227</v>
      </c>
      <c r="T773" s="9">
        <f t="shared" si="100"/>
        <v>42399.824097222227</v>
      </c>
      <c r="U773" s="12">
        <f t="shared" si="101"/>
        <v>42349.824097222227</v>
      </c>
      <c r="V773" s="12">
        <f t="shared" si="102"/>
        <v>42399.824097222227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3.3333333333333335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3"/>
        <v>40068.056932870371</v>
      </c>
      <c r="T774" s="9">
        <f t="shared" si="100"/>
        <v>40118.165972222225</v>
      </c>
      <c r="U774" s="12">
        <f t="shared" si="101"/>
        <v>40068.056932870371</v>
      </c>
      <c r="V774" s="12">
        <f t="shared" si="102"/>
        <v>40118.165972222225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0.85129023676509719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3"/>
        <v>42100.735937499994</v>
      </c>
      <c r="T775" s="9">
        <f t="shared" si="100"/>
        <v>42134.959027777775</v>
      </c>
      <c r="U775" s="12">
        <f t="shared" si="101"/>
        <v>42100.735937499994</v>
      </c>
      <c r="V775" s="12">
        <f t="shared" si="102"/>
        <v>42134.959027777775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70.199999999999989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3"/>
        <v>41663.780300925922</v>
      </c>
      <c r="T776" s="9">
        <f t="shared" si="100"/>
        <v>41693.780300925922</v>
      </c>
      <c r="U776" s="12">
        <f t="shared" si="101"/>
        <v>41663.780300925922</v>
      </c>
      <c r="V776" s="12">
        <f t="shared" si="102"/>
        <v>41693.780300925922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1.7000000000000002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3"/>
        <v>40863.060127314813</v>
      </c>
      <c r="T777" s="9">
        <f t="shared" si="100"/>
        <v>40893.060127314813</v>
      </c>
      <c r="U777" s="12">
        <f t="shared" si="101"/>
        <v>40863.060127314813</v>
      </c>
      <c r="V777" s="12">
        <f t="shared" si="102"/>
        <v>40893.060127314813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51.4</v>
      </c>
      <c r="P77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9">
        <f t="shared" si="103"/>
        <v>42250.685706018514</v>
      </c>
      <c r="T778" s="9">
        <f t="shared" si="100"/>
        <v>42288.208333333328</v>
      </c>
      <c r="U778" s="12">
        <f t="shared" si="101"/>
        <v>42250.685706018514</v>
      </c>
      <c r="V778" s="12">
        <f t="shared" si="102"/>
        <v>42288.208333333328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0.70000000000000007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3"/>
        <v>41456.981215277774</v>
      </c>
      <c r="T779" s="9">
        <f t="shared" si="100"/>
        <v>41486.981215277774</v>
      </c>
      <c r="U779" s="12">
        <f t="shared" si="101"/>
        <v>41456.981215277774</v>
      </c>
      <c r="V779" s="12">
        <f t="shared" si="102"/>
        <v>41486.981215277774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0.4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3"/>
        <v>41729.702314814815</v>
      </c>
      <c r="T780" s="9">
        <f t="shared" si="100"/>
        <v>41759.702314814815</v>
      </c>
      <c r="U780" s="12">
        <f t="shared" si="101"/>
        <v>41729.702314814815</v>
      </c>
      <c r="V780" s="12">
        <f t="shared" si="102"/>
        <v>41759.702314814815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2.666666666666667</v>
      </c>
      <c r="P781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9">
        <f t="shared" si="103"/>
        <v>40436.68408564815</v>
      </c>
      <c r="T781" s="9">
        <f t="shared" si="100"/>
        <v>40466.166666666664</v>
      </c>
      <c r="U781" s="12">
        <f t="shared" si="101"/>
        <v>40436.68408564815</v>
      </c>
      <c r="V781" s="12">
        <f t="shared" si="102"/>
        <v>40466.166666666664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9">
        <f t="shared" si="103"/>
        <v>40636.673900462964</v>
      </c>
      <c r="T782" s="9">
        <f t="shared" si="100"/>
        <v>40666.673900462964</v>
      </c>
      <c r="U782" s="12">
        <f t="shared" si="101"/>
        <v>40636.673900462964</v>
      </c>
      <c r="V782" s="12">
        <f t="shared" si="102"/>
        <v>40666.673900462964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133.15375</v>
      </c>
      <c r="P783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9">
        <f t="shared" si="103"/>
        <v>41403.000856481485</v>
      </c>
      <c r="T783" s="9">
        <f t="shared" si="100"/>
        <v>41433.000856481485</v>
      </c>
      <c r="U783" s="12">
        <f t="shared" si="101"/>
        <v>41403.000856481485</v>
      </c>
      <c r="V783" s="12">
        <f t="shared" si="102"/>
        <v>41433.000856481485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3"/>
        <v>41116.758125</v>
      </c>
      <c r="T784" s="9">
        <f t="shared" si="100"/>
        <v>41146.758125</v>
      </c>
      <c r="U784" s="12">
        <f t="shared" si="101"/>
        <v>41116.758125</v>
      </c>
      <c r="V784" s="12">
        <f t="shared" si="102"/>
        <v>41146.758125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148.13333333333333</v>
      </c>
      <c r="P785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9">
        <f t="shared" si="103"/>
        <v>40987.773715277777</v>
      </c>
      <c r="T785" s="9">
        <f t="shared" si="100"/>
        <v>41026.916666666664</v>
      </c>
      <c r="U785" s="12">
        <f t="shared" si="101"/>
        <v>40987.773715277777</v>
      </c>
      <c r="V785" s="12">
        <f t="shared" si="102"/>
        <v>41026.916666666664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102.49999999999999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3"/>
        <v>41675.149525462963</v>
      </c>
      <c r="T786" s="9">
        <f t="shared" si="100"/>
        <v>41715.107858796298</v>
      </c>
      <c r="U786" s="12">
        <f t="shared" si="101"/>
        <v>41675.149525462963</v>
      </c>
      <c r="V786" s="12">
        <f t="shared" si="102"/>
        <v>41715.107858796298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180.62799999999999</v>
      </c>
      <c r="P78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9">
        <f t="shared" si="103"/>
        <v>41303.593923611108</v>
      </c>
      <c r="T787" s="9">
        <f t="shared" si="100"/>
        <v>41333.593923611108</v>
      </c>
      <c r="U787" s="12">
        <f t="shared" si="101"/>
        <v>41303.593923611108</v>
      </c>
      <c r="V787" s="12">
        <f t="shared" si="102"/>
        <v>41333.593923611108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142.79999999999998</v>
      </c>
      <c r="P78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9">
        <f t="shared" si="103"/>
        <v>40983.055949074071</v>
      </c>
      <c r="T788" s="9">
        <f t="shared" si="100"/>
        <v>41040.657638888886</v>
      </c>
      <c r="U788" s="12">
        <f t="shared" si="101"/>
        <v>40983.055949074071</v>
      </c>
      <c r="V788" s="12">
        <f t="shared" si="102"/>
        <v>41040.657638888886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114.16666666666666</v>
      </c>
      <c r="P78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9">
        <f t="shared" si="103"/>
        <v>41549.627615740741</v>
      </c>
      <c r="T789" s="9">
        <f t="shared" si="100"/>
        <v>41579.627615740741</v>
      </c>
      <c r="U789" s="12">
        <f t="shared" si="101"/>
        <v>41549.627615740741</v>
      </c>
      <c r="V789" s="12">
        <f t="shared" si="102"/>
        <v>41579.627615740741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203.505</v>
      </c>
      <c r="P790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9">
        <f t="shared" si="103"/>
        <v>41059.006805555553</v>
      </c>
      <c r="T790" s="9">
        <f t="shared" si="100"/>
        <v>41097.165972222225</v>
      </c>
      <c r="U790" s="12">
        <f t="shared" si="101"/>
        <v>41059.006805555553</v>
      </c>
      <c r="V790" s="12">
        <f t="shared" si="102"/>
        <v>41097.165972222225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109.41176470588236</v>
      </c>
      <c r="P791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9">
        <f t="shared" si="103"/>
        <v>41277.186111111114</v>
      </c>
      <c r="T791" s="9">
        <f t="shared" si="100"/>
        <v>41295.332638888889</v>
      </c>
      <c r="U791" s="12">
        <f t="shared" si="101"/>
        <v>41277.186111111114</v>
      </c>
      <c r="V791" s="12">
        <f t="shared" si="102"/>
        <v>41295.332638888889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144.37459999999999</v>
      </c>
      <c r="P79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9">
        <f t="shared" si="103"/>
        <v>41276.047905092593</v>
      </c>
      <c r="T792" s="9">
        <f t="shared" si="100"/>
        <v>41306.047905092593</v>
      </c>
      <c r="U792" s="12">
        <f t="shared" si="101"/>
        <v>41276.047905092593</v>
      </c>
      <c r="V792" s="12">
        <f t="shared" si="102"/>
        <v>41306.047905092593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103.86666666666666</v>
      </c>
      <c r="P793">
        <f t="shared" si="97"/>
        <v>60.859375</v>
      </c>
      <c r="Q793" t="str">
        <f t="shared" si="98"/>
        <v>music</v>
      </c>
      <c r="R793" t="str">
        <f t="shared" si="99"/>
        <v>rock</v>
      </c>
      <c r="S793" s="9">
        <f t="shared" si="103"/>
        <v>41557.780624999999</v>
      </c>
      <c r="T793" s="9">
        <f t="shared" si="100"/>
        <v>41591.249305555553</v>
      </c>
      <c r="U793" s="12">
        <f t="shared" si="101"/>
        <v>41557.780624999999</v>
      </c>
      <c r="V793" s="12">
        <f t="shared" si="102"/>
        <v>41591.249305555553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100.44440000000002</v>
      </c>
      <c r="P794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9">
        <f t="shared" si="103"/>
        <v>41555.873645833337</v>
      </c>
      <c r="T794" s="9">
        <f t="shared" si="100"/>
        <v>41585.915312500001</v>
      </c>
      <c r="U794" s="12">
        <f t="shared" si="101"/>
        <v>41555.873645833337</v>
      </c>
      <c r="V794" s="12">
        <f t="shared" si="102"/>
        <v>41585.915312500001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102.77927272727271</v>
      </c>
      <c r="P795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9">
        <f t="shared" si="103"/>
        <v>41442.741249999999</v>
      </c>
      <c r="T795" s="9">
        <f t="shared" si="100"/>
        <v>41458.207638888889</v>
      </c>
      <c r="U795" s="12">
        <f t="shared" si="101"/>
        <v>41442.741249999999</v>
      </c>
      <c r="V795" s="12">
        <f t="shared" si="102"/>
        <v>41458.207638888889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105.31250000000001</v>
      </c>
      <c r="P79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9">
        <f t="shared" si="103"/>
        <v>40736.115011574075</v>
      </c>
      <c r="T796" s="9">
        <f t="shared" si="100"/>
        <v>40791.712500000001</v>
      </c>
      <c r="U796" s="12">
        <f t="shared" si="101"/>
        <v>40736.115011574075</v>
      </c>
      <c r="V796" s="12">
        <f t="shared" si="102"/>
        <v>40791.712500000001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111.78571428571429</v>
      </c>
      <c r="P79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9">
        <f t="shared" si="103"/>
        <v>40963.613032407404</v>
      </c>
      <c r="T797" s="9">
        <f t="shared" si="100"/>
        <v>41006.207638888889</v>
      </c>
      <c r="U797" s="12">
        <f t="shared" si="101"/>
        <v>40963.613032407404</v>
      </c>
      <c r="V797" s="12">
        <f t="shared" si="102"/>
        <v>41006.207638888889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101.35000000000001</v>
      </c>
      <c r="P79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9">
        <f t="shared" si="103"/>
        <v>41502.882928240739</v>
      </c>
      <c r="T798" s="9">
        <f t="shared" si="100"/>
        <v>41532.881944444445</v>
      </c>
      <c r="U798" s="12">
        <f t="shared" si="101"/>
        <v>41502.882928240739</v>
      </c>
      <c r="V798" s="12">
        <f t="shared" si="102"/>
        <v>41532.881944444445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107.53333333333333</v>
      </c>
      <c r="P79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9">
        <f t="shared" si="103"/>
        <v>40996.994074074071</v>
      </c>
      <c r="T799" s="9">
        <f t="shared" si="100"/>
        <v>41028.166666666664</v>
      </c>
      <c r="U799" s="12">
        <f t="shared" si="101"/>
        <v>40996.994074074071</v>
      </c>
      <c r="V799" s="12">
        <f t="shared" si="102"/>
        <v>41028.166666666664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114.88571428571429</v>
      </c>
      <c r="P800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9">
        <f t="shared" si="103"/>
        <v>41882.590127314819</v>
      </c>
      <c r="T800" s="9">
        <f t="shared" si="100"/>
        <v>41912.590127314819</v>
      </c>
      <c r="U800" s="12">
        <f t="shared" si="101"/>
        <v>41882.590127314819</v>
      </c>
      <c r="V800" s="12">
        <f t="shared" si="102"/>
        <v>41912.590127314819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100.02</v>
      </c>
      <c r="P801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9">
        <f t="shared" si="103"/>
        <v>40996.667199074072</v>
      </c>
      <c r="T801" s="9">
        <f t="shared" si="100"/>
        <v>41026.667199074072</v>
      </c>
      <c r="U801" s="12">
        <f t="shared" si="101"/>
        <v>40996.667199074072</v>
      </c>
      <c r="V801" s="12">
        <f t="shared" si="102"/>
        <v>41026.667199074072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152.13333333333335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3"/>
        <v>41863.433495370373</v>
      </c>
      <c r="T802" s="9">
        <f t="shared" si="100"/>
        <v>41893.433495370373</v>
      </c>
      <c r="U802" s="12">
        <f t="shared" si="101"/>
        <v>41863.433495370373</v>
      </c>
      <c r="V802" s="12">
        <f t="shared" si="102"/>
        <v>41893.433495370373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111.52149999999999</v>
      </c>
      <c r="P803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9">
        <f t="shared" si="103"/>
        <v>40695.795370370368</v>
      </c>
      <c r="T803" s="9">
        <f t="shared" si="100"/>
        <v>40725.795370370368</v>
      </c>
      <c r="U803" s="12">
        <f t="shared" si="101"/>
        <v>40695.795370370368</v>
      </c>
      <c r="V803" s="12">
        <f t="shared" si="102"/>
        <v>40725.795370370368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101.33333333333334</v>
      </c>
      <c r="P804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9">
        <f t="shared" si="103"/>
        <v>41123.022268518522</v>
      </c>
      <c r="T804" s="9">
        <f t="shared" si="100"/>
        <v>41169.170138888891</v>
      </c>
      <c r="U804" s="12">
        <f t="shared" si="101"/>
        <v>41123.022268518522</v>
      </c>
      <c r="V804" s="12">
        <f t="shared" si="102"/>
        <v>41169.170138888891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123.2608695652174</v>
      </c>
      <c r="P805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9">
        <f t="shared" si="103"/>
        <v>40665.949976851851</v>
      </c>
      <c r="T805" s="9">
        <f t="shared" si="100"/>
        <v>40692.041666666664</v>
      </c>
      <c r="U805" s="12">
        <f t="shared" si="101"/>
        <v>40665.949976851851</v>
      </c>
      <c r="V805" s="12">
        <f t="shared" si="102"/>
        <v>40692.041666666664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9">
        <f t="shared" si="103"/>
        <v>40730.105625000004</v>
      </c>
      <c r="T806" s="9">
        <f t="shared" si="100"/>
        <v>40747.165972222225</v>
      </c>
      <c r="U806" s="12">
        <f t="shared" si="101"/>
        <v>40730.105625000004</v>
      </c>
      <c r="V806" s="12">
        <f t="shared" si="102"/>
        <v>40747.165972222225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9">
        <f t="shared" si="103"/>
        <v>40690.823055555556</v>
      </c>
      <c r="T807" s="9">
        <f t="shared" si="100"/>
        <v>40740.958333333336</v>
      </c>
      <c r="U807" s="12">
        <f t="shared" si="101"/>
        <v>40690.823055555556</v>
      </c>
      <c r="V807" s="12">
        <f t="shared" si="102"/>
        <v>40740.958333333336</v>
      </c>
    </row>
    <row r="808" spans="1:22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104.4375</v>
      </c>
      <c r="P80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9">
        <f t="shared" si="103"/>
        <v>40763.691423611112</v>
      </c>
      <c r="T808" s="9">
        <f t="shared" si="100"/>
        <v>40793.691423611112</v>
      </c>
      <c r="U808" s="12">
        <f t="shared" si="101"/>
        <v>40763.691423611112</v>
      </c>
      <c r="V808" s="12">
        <f t="shared" si="102"/>
        <v>40793.691423611112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105.125</v>
      </c>
      <c r="P80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9">
        <f t="shared" si="103"/>
        <v>42759.628599537042</v>
      </c>
      <c r="T809" s="9">
        <f t="shared" si="100"/>
        <v>42795.083333333328</v>
      </c>
      <c r="U809" s="12">
        <f t="shared" si="101"/>
        <v>42759.628599537042</v>
      </c>
      <c r="V809" s="12">
        <f t="shared" si="102"/>
        <v>42795.083333333328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9">
        <f t="shared" si="103"/>
        <v>41962.100532407407</v>
      </c>
      <c r="T810" s="9">
        <f t="shared" si="100"/>
        <v>41995.207638888889</v>
      </c>
      <c r="U810" s="12">
        <f t="shared" si="101"/>
        <v>41962.100532407407</v>
      </c>
      <c r="V810" s="12">
        <f t="shared" si="102"/>
        <v>41995.207638888889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103.77499999999999</v>
      </c>
      <c r="P811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9">
        <f t="shared" si="103"/>
        <v>41628.833680555559</v>
      </c>
      <c r="T811" s="9">
        <f t="shared" si="100"/>
        <v>41658.833680555559</v>
      </c>
      <c r="U811" s="12">
        <f t="shared" si="101"/>
        <v>41628.833680555559</v>
      </c>
      <c r="V811" s="12">
        <f t="shared" si="102"/>
        <v>41658.833680555559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9">
        <f t="shared" si="103"/>
        <v>41123.056273148148</v>
      </c>
      <c r="T812" s="9">
        <f t="shared" si="100"/>
        <v>41153.056273148148</v>
      </c>
      <c r="U812" s="12">
        <f t="shared" si="101"/>
        <v>41123.056273148148</v>
      </c>
      <c r="V812" s="12">
        <f t="shared" si="102"/>
        <v>41153.056273148148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9">
        <f t="shared" si="103"/>
        <v>41443.643541666665</v>
      </c>
      <c r="T813" s="9">
        <f t="shared" si="100"/>
        <v>41465.702777777777</v>
      </c>
      <c r="U813" s="12">
        <f t="shared" si="101"/>
        <v>41443.643541666665</v>
      </c>
      <c r="V813" s="12">
        <f t="shared" si="102"/>
        <v>41465.702777777777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151.83333333333334</v>
      </c>
      <c r="P814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9">
        <f t="shared" si="103"/>
        <v>41282.017962962964</v>
      </c>
      <c r="T814" s="9">
        <f t="shared" si="100"/>
        <v>41334.581944444442</v>
      </c>
      <c r="U814" s="12">
        <f t="shared" si="101"/>
        <v>41282.017962962964</v>
      </c>
      <c r="V814" s="12">
        <f t="shared" si="102"/>
        <v>41334.581944444442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159.99600000000001</v>
      </c>
      <c r="P815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9">
        <f t="shared" si="103"/>
        <v>41080.960243055553</v>
      </c>
      <c r="T815" s="9">
        <f t="shared" si="100"/>
        <v>41110.960243055553</v>
      </c>
      <c r="U815" s="12">
        <f t="shared" si="101"/>
        <v>41080.960243055553</v>
      </c>
      <c r="V815" s="12">
        <f t="shared" si="102"/>
        <v>41110.960243055553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127.3</v>
      </c>
      <c r="P81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9">
        <f t="shared" si="103"/>
        <v>40679.743067129632</v>
      </c>
      <c r="T816" s="9">
        <f t="shared" si="100"/>
        <v>40694.75277777778</v>
      </c>
      <c r="U816" s="12">
        <f t="shared" si="101"/>
        <v>40679.743067129632</v>
      </c>
      <c r="V816" s="12">
        <f t="shared" si="102"/>
        <v>40694.75277777778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9">
        <f t="shared" si="103"/>
        <v>41914.917858796296</v>
      </c>
      <c r="T817" s="9">
        <f t="shared" si="100"/>
        <v>41944.917858796296</v>
      </c>
      <c r="U817" s="12">
        <f t="shared" si="101"/>
        <v>41914.917858796296</v>
      </c>
      <c r="V817" s="12">
        <f t="shared" si="102"/>
        <v>41944.917858796296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115.12214285714286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3"/>
        <v>41341.870868055557</v>
      </c>
      <c r="T818" s="9">
        <f t="shared" si="100"/>
        <v>41373.270833333336</v>
      </c>
      <c r="U818" s="12">
        <f t="shared" si="101"/>
        <v>41341.870868055557</v>
      </c>
      <c r="V818" s="12">
        <f t="shared" si="102"/>
        <v>41373.270833333336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137.11066666666665</v>
      </c>
      <c r="P81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9">
        <f t="shared" si="103"/>
        <v>40925.599664351852</v>
      </c>
      <c r="T819" s="9">
        <f t="shared" si="100"/>
        <v>40979.207638888889</v>
      </c>
      <c r="U819" s="12">
        <f t="shared" si="101"/>
        <v>40925.599664351852</v>
      </c>
      <c r="V819" s="12">
        <f t="shared" si="102"/>
        <v>40979.207638888889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155.71428571428572</v>
      </c>
      <c r="P820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9">
        <f t="shared" si="103"/>
        <v>41120.882881944446</v>
      </c>
      <c r="T820" s="9">
        <f t="shared" si="100"/>
        <v>41128.709027777775</v>
      </c>
      <c r="U820" s="12">
        <f t="shared" si="101"/>
        <v>41120.882881944446</v>
      </c>
      <c r="V820" s="12">
        <f t="shared" si="102"/>
        <v>41128.709027777775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108.74999999999999</v>
      </c>
      <c r="P821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9">
        <f t="shared" si="103"/>
        <v>41619.998310185183</v>
      </c>
      <c r="T821" s="9">
        <f t="shared" si="100"/>
        <v>41629.197222222225</v>
      </c>
      <c r="U821" s="12">
        <f t="shared" si="101"/>
        <v>41619.998310185183</v>
      </c>
      <c r="V821" s="12">
        <f t="shared" si="102"/>
        <v>41629.197222222225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134.05000000000001</v>
      </c>
      <c r="P822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9">
        <f t="shared" si="103"/>
        <v>41768.841921296298</v>
      </c>
      <c r="T822" s="9">
        <f t="shared" si="100"/>
        <v>41799.208333333336</v>
      </c>
      <c r="U822" s="12">
        <f t="shared" si="101"/>
        <v>41768.841921296298</v>
      </c>
      <c r="V822" s="12">
        <f t="shared" si="102"/>
        <v>41799.208333333336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9">
        <f t="shared" si="103"/>
        <v>42093.922048611115</v>
      </c>
      <c r="T823" s="9">
        <f t="shared" si="100"/>
        <v>42128.167361111111</v>
      </c>
      <c r="U823" s="12">
        <f t="shared" si="101"/>
        <v>42093.922048611115</v>
      </c>
      <c r="V823" s="12">
        <f t="shared" si="102"/>
        <v>42128.167361111111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119.16666666666667</v>
      </c>
      <c r="P824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9">
        <f t="shared" si="103"/>
        <v>41157.947337962964</v>
      </c>
      <c r="T824" s="9">
        <f t="shared" si="100"/>
        <v>41187.947337962964</v>
      </c>
      <c r="U824" s="12">
        <f t="shared" si="101"/>
        <v>41157.947337962964</v>
      </c>
      <c r="V824" s="12">
        <f t="shared" si="102"/>
        <v>41187.947337962964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179.5</v>
      </c>
      <c r="P825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9">
        <f t="shared" si="103"/>
        <v>42055.972824074073</v>
      </c>
      <c r="T825" s="9">
        <f t="shared" si="100"/>
        <v>42085.931157407409</v>
      </c>
      <c r="U825" s="12">
        <f t="shared" si="101"/>
        <v>42055.972824074073</v>
      </c>
      <c r="V825" s="12">
        <f t="shared" si="102"/>
        <v>42085.931157407409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134.38124999999999</v>
      </c>
      <c r="P82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9">
        <f t="shared" si="103"/>
        <v>40250.242106481484</v>
      </c>
      <c r="T826" s="9">
        <f t="shared" si="100"/>
        <v>40286.290972222225</v>
      </c>
      <c r="U826" s="12">
        <f t="shared" si="101"/>
        <v>40250.242106481484</v>
      </c>
      <c r="V826" s="12">
        <f t="shared" si="102"/>
        <v>40286.290972222225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100.43200000000002</v>
      </c>
      <c r="P82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9">
        <f t="shared" si="103"/>
        <v>41186.306527777779</v>
      </c>
      <c r="T827" s="9">
        <f t="shared" si="100"/>
        <v>41211.306527777779</v>
      </c>
      <c r="U827" s="12">
        <f t="shared" si="101"/>
        <v>41186.306527777779</v>
      </c>
      <c r="V827" s="12">
        <f t="shared" si="102"/>
        <v>41211.306527777779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101.45454545454547</v>
      </c>
      <c r="P82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9">
        <f t="shared" si="103"/>
        <v>40973.038541666669</v>
      </c>
      <c r="T828" s="9">
        <f t="shared" si="100"/>
        <v>40993.996874999997</v>
      </c>
      <c r="U828" s="12">
        <f t="shared" si="101"/>
        <v>40973.038541666669</v>
      </c>
      <c r="V828" s="12">
        <f t="shared" si="102"/>
        <v>40993.996874999997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103.33333333333334</v>
      </c>
      <c r="P82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9">
        <f t="shared" si="103"/>
        <v>40927.473460648151</v>
      </c>
      <c r="T829" s="9">
        <f t="shared" si="100"/>
        <v>40953.825694444444</v>
      </c>
      <c r="U829" s="12">
        <f t="shared" si="101"/>
        <v>40927.473460648151</v>
      </c>
      <c r="V829" s="12">
        <f t="shared" si="102"/>
        <v>40953.825694444444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9">
        <f t="shared" si="103"/>
        <v>41073.050717592596</v>
      </c>
      <c r="T830" s="9">
        <f t="shared" si="100"/>
        <v>41085.683333333334</v>
      </c>
      <c r="U830" s="12">
        <f t="shared" si="101"/>
        <v>41073.050717592596</v>
      </c>
      <c r="V830" s="12">
        <f t="shared" si="102"/>
        <v>41085.683333333334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3"/>
        <v>42504.801388888889</v>
      </c>
      <c r="T831" s="9">
        <f t="shared" si="100"/>
        <v>42564.801388888889</v>
      </c>
      <c r="U831" s="12">
        <f t="shared" si="101"/>
        <v>42504.801388888889</v>
      </c>
      <c r="V831" s="12">
        <f t="shared" si="102"/>
        <v>42564.801388888889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107.83333333333334</v>
      </c>
      <c r="P832">
        <f t="shared" si="97"/>
        <v>60.65625</v>
      </c>
      <c r="Q832" t="str">
        <f t="shared" si="98"/>
        <v>music</v>
      </c>
      <c r="R832" t="str">
        <f t="shared" si="99"/>
        <v>rock</v>
      </c>
      <c r="S832" s="9">
        <f t="shared" si="103"/>
        <v>41325.525752314818</v>
      </c>
      <c r="T832" s="9">
        <f t="shared" si="100"/>
        <v>41355.484085648146</v>
      </c>
      <c r="U832" s="12">
        <f t="shared" si="101"/>
        <v>41325.525752314818</v>
      </c>
      <c r="V832" s="12">
        <f t="shared" si="102"/>
        <v>41355.484085648146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233.33333333333334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3"/>
        <v>40996.646921296298</v>
      </c>
      <c r="T833" s="9">
        <f t="shared" si="100"/>
        <v>41026.646921296298</v>
      </c>
      <c r="U833" s="12">
        <f t="shared" si="101"/>
        <v>40996.646921296298</v>
      </c>
      <c r="V833" s="12">
        <f t="shared" si="102"/>
        <v>41026.646921296298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100.60706666666665</v>
      </c>
      <c r="P834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9">
        <f t="shared" si="103"/>
        <v>40869.675173611111</v>
      </c>
      <c r="T834" s="9">
        <f t="shared" si="100"/>
        <v>40929.342361111114</v>
      </c>
      <c r="U834" s="12">
        <f t="shared" si="101"/>
        <v>40869.675173611111</v>
      </c>
      <c r="V834" s="12">
        <f t="shared" si="102"/>
        <v>40929.342361111114</v>
      </c>
    </row>
    <row r="835" spans="1:22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>+(E835/D835)*100</f>
        <v>101.66666666666666</v>
      </c>
      <c r="P835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9">
        <f t="shared" si="103"/>
        <v>41718.878182870372</v>
      </c>
      <c r="T835" s="9">
        <f t="shared" ref="T835:T898" si="108">(((I835/60)/60)/24)+DATE(1970,1,1)</f>
        <v>41748.878182870372</v>
      </c>
      <c r="U835" s="12">
        <f t="shared" ref="U835:U898" si="109">S835</f>
        <v>41718.878182870372</v>
      </c>
      <c r="V835" s="12">
        <f t="shared" ref="V835:V898" si="110">T835</f>
        <v>41748.878182870372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131.0181818181818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ref="S836:S899" si="111">(((J836/60)/60)/24)+DATE(1970,1,1)</f>
        <v>41422.822824074072</v>
      </c>
      <c r="T836" s="9">
        <f t="shared" si="108"/>
        <v>41456.165972222225</v>
      </c>
      <c r="U836" s="12">
        <f t="shared" si="109"/>
        <v>41422.822824074072</v>
      </c>
      <c r="V836" s="12">
        <f t="shared" si="110"/>
        <v>41456.165972222225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117.25000000000001</v>
      </c>
      <c r="P837">
        <f t="shared" si="105"/>
        <v>58.625</v>
      </c>
      <c r="Q837" t="str">
        <f t="shared" si="106"/>
        <v>music</v>
      </c>
      <c r="R837" t="str">
        <f t="shared" si="107"/>
        <v>rock</v>
      </c>
      <c r="S837" s="9">
        <f t="shared" si="111"/>
        <v>41005.45784722222</v>
      </c>
      <c r="T837" s="9">
        <f t="shared" si="108"/>
        <v>41048.125</v>
      </c>
      <c r="U837" s="12">
        <f t="shared" si="109"/>
        <v>41005.45784722222</v>
      </c>
      <c r="V837" s="12">
        <f t="shared" si="110"/>
        <v>41048.125</v>
      </c>
    </row>
    <row r="838" spans="1:22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100.93039999999999</v>
      </c>
      <c r="P83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9">
        <f t="shared" si="111"/>
        <v>41524.056921296295</v>
      </c>
      <c r="T838" s="9">
        <f t="shared" si="108"/>
        <v>41554.056921296295</v>
      </c>
      <c r="U838" s="12">
        <f t="shared" si="109"/>
        <v>41524.056921296295</v>
      </c>
      <c r="V838" s="12">
        <f t="shared" si="110"/>
        <v>41554.056921296295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121.8</v>
      </c>
      <c r="P83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9">
        <f t="shared" si="111"/>
        <v>41730.998402777775</v>
      </c>
      <c r="T839" s="9">
        <f t="shared" si="108"/>
        <v>41760.998402777775</v>
      </c>
      <c r="U839" s="12">
        <f t="shared" si="109"/>
        <v>41730.998402777775</v>
      </c>
      <c r="V839" s="12">
        <f t="shared" si="110"/>
        <v>41760.998402777775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145.4</v>
      </c>
      <c r="P840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9">
        <f t="shared" si="111"/>
        <v>40895.897974537038</v>
      </c>
      <c r="T840" s="9">
        <f t="shared" si="108"/>
        <v>40925.897974537038</v>
      </c>
      <c r="U840" s="12">
        <f t="shared" si="109"/>
        <v>40895.897974537038</v>
      </c>
      <c r="V840" s="12">
        <f t="shared" si="110"/>
        <v>40925.897974537038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116.61660000000001</v>
      </c>
      <c r="P841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9">
        <f t="shared" si="111"/>
        <v>41144.763379629629</v>
      </c>
      <c r="T841" s="9">
        <f t="shared" si="108"/>
        <v>41174.763379629629</v>
      </c>
      <c r="U841" s="12">
        <f t="shared" si="109"/>
        <v>41144.763379629629</v>
      </c>
      <c r="V841" s="12">
        <f t="shared" si="110"/>
        <v>41174.763379629629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120.4166</v>
      </c>
      <c r="P84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9">
        <f t="shared" si="111"/>
        <v>42607.226701388892</v>
      </c>
      <c r="T842" s="9">
        <f t="shared" si="108"/>
        <v>42637.226701388892</v>
      </c>
      <c r="U842" s="12">
        <f t="shared" si="109"/>
        <v>42607.226701388892</v>
      </c>
      <c r="V842" s="12">
        <f t="shared" si="110"/>
        <v>42637.226701388892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101.32000000000001</v>
      </c>
      <c r="P843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9">
        <f t="shared" si="111"/>
        <v>41923.838692129626</v>
      </c>
      <c r="T843" s="9">
        <f t="shared" si="108"/>
        <v>41953.88035879629</v>
      </c>
      <c r="U843" s="12">
        <f t="shared" si="109"/>
        <v>41923.838692129626</v>
      </c>
      <c r="V843" s="12">
        <f t="shared" si="110"/>
        <v>41953.88035879629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104.32</v>
      </c>
      <c r="P844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9">
        <f t="shared" si="111"/>
        <v>41526.592395833337</v>
      </c>
      <c r="T844" s="9">
        <f t="shared" si="108"/>
        <v>41561.165972222225</v>
      </c>
      <c r="U844" s="12">
        <f t="shared" si="109"/>
        <v>41526.592395833337</v>
      </c>
      <c r="V844" s="12">
        <f t="shared" si="110"/>
        <v>41561.165972222225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267.13333333333333</v>
      </c>
      <c r="P845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9">
        <f t="shared" si="111"/>
        <v>42695.257870370369</v>
      </c>
      <c r="T845" s="9">
        <f t="shared" si="108"/>
        <v>42712.333333333328</v>
      </c>
      <c r="U845" s="12">
        <f t="shared" si="109"/>
        <v>42695.257870370369</v>
      </c>
      <c r="V845" s="12">
        <f t="shared" si="110"/>
        <v>42712.333333333328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194.13333333333333</v>
      </c>
      <c r="P84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9">
        <f t="shared" si="111"/>
        <v>41905.684629629628</v>
      </c>
      <c r="T846" s="9">
        <f t="shared" si="108"/>
        <v>41944.207638888889</v>
      </c>
      <c r="U846" s="12">
        <f t="shared" si="109"/>
        <v>41905.684629629628</v>
      </c>
      <c r="V846" s="12">
        <f t="shared" si="110"/>
        <v>41944.207638888889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120.3802</v>
      </c>
      <c r="P84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9">
        <f t="shared" si="111"/>
        <v>42578.205972222218</v>
      </c>
      <c r="T847" s="9">
        <f t="shared" si="108"/>
        <v>42618.165972222225</v>
      </c>
      <c r="U847" s="12">
        <f t="shared" si="109"/>
        <v>42578.205972222218</v>
      </c>
      <c r="V847" s="12">
        <f t="shared" si="110"/>
        <v>42618.165972222225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122.00090909090908</v>
      </c>
      <c r="P84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9">
        <f t="shared" si="111"/>
        <v>41694.391840277778</v>
      </c>
      <c r="T848" s="9">
        <f t="shared" si="108"/>
        <v>41708.583333333336</v>
      </c>
      <c r="U848" s="12">
        <f t="shared" si="109"/>
        <v>41694.391840277778</v>
      </c>
      <c r="V848" s="12">
        <f t="shared" si="110"/>
        <v>41708.583333333336</v>
      </c>
    </row>
    <row r="849" spans="1:22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11"/>
        <v>42165.79833333334</v>
      </c>
      <c r="T849" s="9">
        <f t="shared" si="108"/>
        <v>42195.79833333334</v>
      </c>
      <c r="U849" s="12">
        <f t="shared" si="109"/>
        <v>42165.79833333334</v>
      </c>
      <c r="V849" s="12">
        <f t="shared" si="110"/>
        <v>42195.79833333334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11"/>
        <v>42078.792048611111</v>
      </c>
      <c r="T850" s="9">
        <f t="shared" si="108"/>
        <v>42108.792048611111</v>
      </c>
      <c r="U850" s="12">
        <f t="shared" si="109"/>
        <v>42078.792048611111</v>
      </c>
      <c r="V850" s="12">
        <f t="shared" si="110"/>
        <v>42108.792048611111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119.9</v>
      </c>
      <c r="P851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9">
        <f t="shared" si="111"/>
        <v>42051.148888888885</v>
      </c>
      <c r="T851" s="9">
        <f t="shared" si="108"/>
        <v>42079.107222222221</v>
      </c>
      <c r="U851" s="12">
        <f t="shared" si="109"/>
        <v>42051.148888888885</v>
      </c>
      <c r="V851" s="12">
        <f t="shared" si="110"/>
        <v>42079.107222222221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155.17499999999998</v>
      </c>
      <c r="P85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9">
        <f t="shared" si="111"/>
        <v>42452.827743055561</v>
      </c>
      <c r="T852" s="9">
        <f t="shared" si="108"/>
        <v>42485.207638888889</v>
      </c>
      <c r="U852" s="12">
        <f t="shared" si="109"/>
        <v>42452.827743055561</v>
      </c>
      <c r="V852" s="12">
        <f t="shared" si="110"/>
        <v>42485.207638888889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130.44999999999999</v>
      </c>
      <c r="P853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9">
        <f t="shared" si="111"/>
        <v>42522.880243055552</v>
      </c>
      <c r="T853" s="9">
        <f t="shared" si="108"/>
        <v>42582.822916666672</v>
      </c>
      <c r="U853" s="12">
        <f t="shared" si="109"/>
        <v>42522.880243055552</v>
      </c>
      <c r="V853" s="12">
        <f t="shared" si="110"/>
        <v>42582.822916666672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104.97142857142859</v>
      </c>
      <c r="P854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9">
        <f t="shared" si="111"/>
        <v>42656.805497685185</v>
      </c>
      <c r="T854" s="9">
        <f t="shared" si="108"/>
        <v>42667.875</v>
      </c>
      <c r="U854" s="12">
        <f t="shared" si="109"/>
        <v>42656.805497685185</v>
      </c>
      <c r="V854" s="12">
        <f t="shared" si="110"/>
        <v>42667.875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11"/>
        <v>42021.832280092596</v>
      </c>
      <c r="T855" s="9">
        <f t="shared" si="108"/>
        <v>42051.832280092596</v>
      </c>
      <c r="U855" s="12">
        <f t="shared" si="109"/>
        <v>42021.832280092596</v>
      </c>
      <c r="V855" s="12">
        <f t="shared" si="110"/>
        <v>42051.832280092596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118.2205035971223</v>
      </c>
      <c r="P85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9">
        <f t="shared" si="111"/>
        <v>42702.212337962963</v>
      </c>
      <c r="T856" s="9">
        <f t="shared" si="108"/>
        <v>42732.212337962963</v>
      </c>
      <c r="U856" s="12">
        <f t="shared" si="109"/>
        <v>42702.212337962963</v>
      </c>
      <c r="V856" s="12">
        <f t="shared" si="110"/>
        <v>42732.212337962963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103.44827586206897</v>
      </c>
      <c r="P85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9">
        <f t="shared" si="111"/>
        <v>42545.125196759262</v>
      </c>
      <c r="T857" s="9">
        <f t="shared" si="108"/>
        <v>42575.125196759262</v>
      </c>
      <c r="U857" s="12">
        <f t="shared" si="109"/>
        <v>42545.125196759262</v>
      </c>
      <c r="V857" s="12">
        <f t="shared" si="110"/>
        <v>42575.125196759262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218.00000000000003</v>
      </c>
      <c r="P85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9">
        <f t="shared" si="111"/>
        <v>42609.311990740738</v>
      </c>
      <c r="T858" s="9">
        <f t="shared" si="108"/>
        <v>42668.791666666672</v>
      </c>
      <c r="U858" s="12">
        <f t="shared" si="109"/>
        <v>42609.311990740738</v>
      </c>
      <c r="V858" s="12">
        <f t="shared" si="110"/>
        <v>42668.791666666672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11"/>
        <v>42291.581377314811</v>
      </c>
      <c r="T859" s="9">
        <f t="shared" si="108"/>
        <v>42333.623043981483</v>
      </c>
      <c r="U859" s="12">
        <f t="shared" si="109"/>
        <v>42291.581377314811</v>
      </c>
      <c r="V859" s="12">
        <f t="shared" si="110"/>
        <v>42333.623043981483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144.00583333333333</v>
      </c>
      <c r="P860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9">
        <f t="shared" si="111"/>
        <v>42079.745578703703</v>
      </c>
      <c r="T860" s="9">
        <f t="shared" si="108"/>
        <v>42109.957638888889</v>
      </c>
      <c r="U860" s="12">
        <f t="shared" si="109"/>
        <v>42079.745578703703</v>
      </c>
      <c r="V860" s="12">
        <f t="shared" si="110"/>
        <v>42109.957638888889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104.67500000000001</v>
      </c>
      <c r="P861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9">
        <f t="shared" si="111"/>
        <v>42128.820231481484</v>
      </c>
      <c r="T861" s="9">
        <f t="shared" si="108"/>
        <v>42159</v>
      </c>
      <c r="U861" s="12">
        <f t="shared" si="109"/>
        <v>42128.820231481484</v>
      </c>
      <c r="V861" s="12">
        <f t="shared" si="110"/>
        <v>42159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18.142857142857142</v>
      </c>
      <c r="P86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9">
        <f t="shared" si="111"/>
        <v>41570.482789351852</v>
      </c>
      <c r="T862" s="9">
        <f t="shared" si="108"/>
        <v>41600.524456018517</v>
      </c>
      <c r="U862" s="12">
        <f t="shared" si="109"/>
        <v>41570.482789351852</v>
      </c>
      <c r="V862" s="12">
        <f t="shared" si="110"/>
        <v>41600.524456018517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2.2444444444444445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11"/>
        <v>42599.965324074074</v>
      </c>
      <c r="T863" s="9">
        <f t="shared" si="108"/>
        <v>42629.965324074074</v>
      </c>
      <c r="U863" s="12">
        <f t="shared" si="109"/>
        <v>42599.965324074074</v>
      </c>
      <c r="V863" s="12">
        <f t="shared" si="110"/>
        <v>42629.965324074074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0.33999999999999997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11"/>
        <v>41559.5549537037</v>
      </c>
      <c r="T864" s="9">
        <f t="shared" si="108"/>
        <v>41589.596620370372</v>
      </c>
      <c r="U864" s="12">
        <f t="shared" si="109"/>
        <v>41559.5549537037</v>
      </c>
      <c r="V864" s="12">
        <f t="shared" si="110"/>
        <v>41589.596620370372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4.5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11"/>
        <v>40921.117662037039</v>
      </c>
      <c r="T865" s="9">
        <f t="shared" si="108"/>
        <v>40951.117662037039</v>
      </c>
      <c r="U865" s="12">
        <f t="shared" si="109"/>
        <v>40921.117662037039</v>
      </c>
      <c r="V865" s="12">
        <f t="shared" si="110"/>
        <v>40951.117662037039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41.53846153846154</v>
      </c>
      <c r="P86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9">
        <f t="shared" si="111"/>
        <v>41541.106921296298</v>
      </c>
      <c r="T866" s="9">
        <f t="shared" si="108"/>
        <v>41563.415972222225</v>
      </c>
      <c r="U866" s="12">
        <f t="shared" si="109"/>
        <v>41541.106921296298</v>
      </c>
      <c r="V866" s="12">
        <f t="shared" si="110"/>
        <v>41563.415972222225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2.0454545454545454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11"/>
        <v>41230.77311342593</v>
      </c>
      <c r="T867" s="9">
        <f t="shared" si="108"/>
        <v>41290.77311342593</v>
      </c>
      <c r="U867" s="12">
        <f t="shared" si="109"/>
        <v>41230.77311342593</v>
      </c>
      <c r="V867" s="12">
        <f t="shared" si="110"/>
        <v>41290.77311342593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18.285714285714285</v>
      </c>
      <c r="P86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9">
        <f t="shared" si="111"/>
        <v>42025.637939814813</v>
      </c>
      <c r="T868" s="9">
        <f t="shared" si="108"/>
        <v>42063.631944444445</v>
      </c>
      <c r="U868" s="12">
        <f t="shared" si="109"/>
        <v>42025.637939814813</v>
      </c>
      <c r="V868" s="12">
        <f t="shared" si="110"/>
        <v>42063.631944444445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24.02</v>
      </c>
      <c r="P86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9">
        <f t="shared" si="111"/>
        <v>40088.105393518519</v>
      </c>
      <c r="T869" s="9">
        <f t="shared" si="108"/>
        <v>40148.207638888889</v>
      </c>
      <c r="U869" s="12">
        <f t="shared" si="109"/>
        <v>40088.105393518519</v>
      </c>
      <c r="V869" s="12">
        <f t="shared" si="110"/>
        <v>40148.207638888889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0.1111111111111111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11"/>
        <v>41616.027754629627</v>
      </c>
      <c r="T870" s="9">
        <f t="shared" si="108"/>
        <v>41646.027754629627</v>
      </c>
      <c r="U870" s="12">
        <f t="shared" si="109"/>
        <v>41616.027754629627</v>
      </c>
      <c r="V870" s="12">
        <f t="shared" si="110"/>
        <v>41646.027754629627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11.818181818181818</v>
      </c>
      <c r="P871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9">
        <f t="shared" si="111"/>
        <v>41342.845567129632</v>
      </c>
      <c r="T871" s="9">
        <f t="shared" si="108"/>
        <v>41372.803900462961</v>
      </c>
      <c r="U871" s="12">
        <f t="shared" si="109"/>
        <v>41342.845567129632</v>
      </c>
      <c r="V871" s="12">
        <f t="shared" si="110"/>
        <v>41372.803900462961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0.31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11"/>
        <v>41488.022256944445</v>
      </c>
      <c r="T872" s="9">
        <f t="shared" si="108"/>
        <v>41518.022256944445</v>
      </c>
      <c r="U872" s="12">
        <f t="shared" si="109"/>
        <v>41488.022256944445</v>
      </c>
      <c r="V872" s="12">
        <f t="shared" si="110"/>
        <v>41518.022256944445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5.416666666666667</v>
      </c>
      <c r="P873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9">
        <f t="shared" si="111"/>
        <v>41577.561284722222</v>
      </c>
      <c r="T873" s="9">
        <f t="shared" si="108"/>
        <v>41607.602951388886</v>
      </c>
      <c r="U873" s="12">
        <f t="shared" si="109"/>
        <v>41577.561284722222</v>
      </c>
      <c r="V873" s="12">
        <f t="shared" si="110"/>
        <v>41607.602951388886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0.8125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11"/>
        <v>40567.825543981482</v>
      </c>
      <c r="T874" s="9">
        <f t="shared" si="108"/>
        <v>40612.825543981482</v>
      </c>
      <c r="U874" s="12">
        <f t="shared" si="109"/>
        <v>40567.825543981482</v>
      </c>
      <c r="V874" s="12">
        <f t="shared" si="110"/>
        <v>40612.825543981482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1.2857142857142856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11"/>
        <v>41184.167129629634</v>
      </c>
      <c r="T875" s="9">
        <f t="shared" si="108"/>
        <v>41224.208796296298</v>
      </c>
      <c r="U875" s="12">
        <f t="shared" si="109"/>
        <v>41184.167129629634</v>
      </c>
      <c r="V875" s="12">
        <f t="shared" si="110"/>
        <v>41224.208796296298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24.333333333333336</v>
      </c>
      <c r="P87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9">
        <f t="shared" si="111"/>
        <v>41368.583726851852</v>
      </c>
      <c r="T876" s="9">
        <f t="shared" si="108"/>
        <v>41398.583726851852</v>
      </c>
      <c r="U876" s="12">
        <f t="shared" si="109"/>
        <v>41368.583726851852</v>
      </c>
      <c r="V876" s="12">
        <f t="shared" si="110"/>
        <v>41398.583726851852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9">
        <f t="shared" si="111"/>
        <v>42248.723738425921</v>
      </c>
      <c r="T877" s="9">
        <f t="shared" si="108"/>
        <v>42268.723738425921</v>
      </c>
      <c r="U877" s="12">
        <f t="shared" si="109"/>
        <v>42248.723738425921</v>
      </c>
      <c r="V877" s="12">
        <f t="shared" si="110"/>
        <v>42268.723738425921</v>
      </c>
    </row>
    <row r="878" spans="1:22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40.799492385786799</v>
      </c>
      <c r="P87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9">
        <f t="shared" si="111"/>
        <v>41276.496840277774</v>
      </c>
      <c r="T878" s="9">
        <f t="shared" si="108"/>
        <v>41309.496840277774</v>
      </c>
      <c r="U878" s="12">
        <f t="shared" si="109"/>
        <v>41276.496840277774</v>
      </c>
      <c r="V878" s="12">
        <f t="shared" si="110"/>
        <v>41309.496840277774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67.55</v>
      </c>
      <c r="P87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9">
        <f t="shared" si="111"/>
        <v>41597.788888888892</v>
      </c>
      <c r="T879" s="9">
        <f t="shared" si="108"/>
        <v>41627.788888888892</v>
      </c>
      <c r="U879" s="12">
        <f t="shared" si="109"/>
        <v>41597.788888888892</v>
      </c>
      <c r="V879" s="12">
        <f t="shared" si="110"/>
        <v>41627.788888888892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1.3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11"/>
        <v>40505.232916666668</v>
      </c>
      <c r="T880" s="9">
        <f t="shared" si="108"/>
        <v>40535.232916666668</v>
      </c>
      <c r="U880" s="12">
        <f t="shared" si="109"/>
        <v>40505.232916666668</v>
      </c>
      <c r="V880" s="12">
        <f t="shared" si="110"/>
        <v>40535.232916666668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30.666666666666664</v>
      </c>
      <c r="P881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9">
        <f t="shared" si="111"/>
        <v>41037.829918981479</v>
      </c>
      <c r="T881" s="9">
        <f t="shared" si="108"/>
        <v>41058.829918981479</v>
      </c>
      <c r="U881" s="12">
        <f t="shared" si="109"/>
        <v>41037.829918981479</v>
      </c>
      <c r="V881" s="12">
        <f t="shared" si="110"/>
        <v>41058.829918981479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2.9894179894179893</v>
      </c>
      <c r="P882">
        <f t="shared" si="105"/>
        <v>14.125</v>
      </c>
      <c r="Q882" t="str">
        <f t="shared" si="106"/>
        <v>music</v>
      </c>
      <c r="R882" t="str">
        <f t="shared" si="107"/>
        <v>indie rock</v>
      </c>
      <c r="S882" s="9">
        <f t="shared" si="111"/>
        <v>41179.32104166667</v>
      </c>
      <c r="T882" s="9">
        <f t="shared" si="108"/>
        <v>41212.32104166667</v>
      </c>
      <c r="U882" s="12">
        <f t="shared" si="109"/>
        <v>41179.32104166667</v>
      </c>
      <c r="V882" s="12">
        <f t="shared" si="110"/>
        <v>41212.32104166667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0.8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11"/>
        <v>40877.25099537037</v>
      </c>
      <c r="T883" s="9">
        <f t="shared" si="108"/>
        <v>40922.25099537037</v>
      </c>
      <c r="U883" s="12">
        <f t="shared" si="109"/>
        <v>40877.25099537037</v>
      </c>
      <c r="V883" s="12">
        <f t="shared" si="110"/>
        <v>40922.25099537037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20.133333333333333</v>
      </c>
      <c r="P884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9">
        <f t="shared" si="111"/>
        <v>40759.860532407409</v>
      </c>
      <c r="T884" s="9">
        <f t="shared" si="108"/>
        <v>40792.860532407409</v>
      </c>
      <c r="U884" s="12">
        <f t="shared" si="109"/>
        <v>40759.860532407409</v>
      </c>
      <c r="V884" s="12">
        <f t="shared" si="110"/>
        <v>40792.860532407409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40.020000000000003</v>
      </c>
      <c r="P885">
        <f t="shared" si="105"/>
        <v>83.375</v>
      </c>
      <c r="Q885" t="str">
        <f t="shared" si="106"/>
        <v>music</v>
      </c>
      <c r="R885" t="str">
        <f t="shared" si="107"/>
        <v>indie rock</v>
      </c>
      <c r="S885" s="9">
        <f t="shared" si="111"/>
        <v>42371.935590277775</v>
      </c>
      <c r="T885" s="9">
        <f t="shared" si="108"/>
        <v>42431.935590277775</v>
      </c>
      <c r="U885" s="12">
        <f t="shared" si="109"/>
        <v>42371.935590277775</v>
      </c>
      <c r="V885" s="12">
        <f t="shared" si="110"/>
        <v>42431.935590277775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11"/>
        <v>40981.802615740737</v>
      </c>
      <c r="T886" s="9">
        <f t="shared" si="108"/>
        <v>41041.104861111111</v>
      </c>
      <c r="U886" s="12">
        <f t="shared" si="109"/>
        <v>40981.802615740737</v>
      </c>
      <c r="V886" s="12">
        <f t="shared" si="110"/>
        <v>41041.104861111111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9">
        <f t="shared" si="111"/>
        <v>42713.941099537042</v>
      </c>
      <c r="T887" s="9">
        <f t="shared" si="108"/>
        <v>42734.941099537042</v>
      </c>
      <c r="U887" s="12">
        <f t="shared" si="109"/>
        <v>42713.941099537042</v>
      </c>
      <c r="V887" s="12">
        <f t="shared" si="110"/>
        <v>42734.941099537042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9">
        <f t="shared" si="111"/>
        <v>42603.870520833334</v>
      </c>
      <c r="T888" s="9">
        <f t="shared" si="108"/>
        <v>42628.870520833334</v>
      </c>
      <c r="U888" s="12">
        <f t="shared" si="109"/>
        <v>42603.870520833334</v>
      </c>
      <c r="V888" s="12">
        <f t="shared" si="110"/>
        <v>42628.870520833334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9">
        <f t="shared" si="111"/>
        <v>41026.958969907406</v>
      </c>
      <c r="T889" s="9">
        <f t="shared" si="108"/>
        <v>41056.958969907406</v>
      </c>
      <c r="U889" s="12">
        <f t="shared" si="109"/>
        <v>41026.958969907406</v>
      </c>
      <c r="V889" s="12">
        <f t="shared" si="110"/>
        <v>41056.958969907406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7.1999999999999993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11"/>
        <v>40751.753298611111</v>
      </c>
      <c r="T890" s="9">
        <f t="shared" si="108"/>
        <v>40787.25</v>
      </c>
      <c r="U890" s="12">
        <f t="shared" si="109"/>
        <v>40751.753298611111</v>
      </c>
      <c r="V890" s="12">
        <f t="shared" si="110"/>
        <v>40787.25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9.4412800000000008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11"/>
        <v>41887.784062500003</v>
      </c>
      <c r="T891" s="9">
        <f t="shared" si="108"/>
        <v>41917.784062500003</v>
      </c>
      <c r="U891" s="12">
        <f t="shared" si="109"/>
        <v>41887.784062500003</v>
      </c>
      <c r="V891" s="12">
        <f t="shared" si="110"/>
        <v>41917.784062500003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4.1666666666666661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11"/>
        <v>41569.698831018519</v>
      </c>
      <c r="T892" s="9">
        <f t="shared" si="108"/>
        <v>41599.740497685183</v>
      </c>
      <c r="U892" s="12">
        <f t="shared" si="109"/>
        <v>41569.698831018519</v>
      </c>
      <c r="V892" s="12">
        <f t="shared" si="110"/>
        <v>41599.740497685183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3.25</v>
      </c>
      <c r="P893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9">
        <f t="shared" si="111"/>
        <v>41842.031597222223</v>
      </c>
      <c r="T893" s="9">
        <f t="shared" si="108"/>
        <v>41872.031597222223</v>
      </c>
      <c r="U893" s="12">
        <f t="shared" si="109"/>
        <v>41842.031597222223</v>
      </c>
      <c r="V893" s="12">
        <f t="shared" si="110"/>
        <v>41872.031597222223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40.75</v>
      </c>
      <c r="P894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9">
        <f t="shared" si="111"/>
        <v>40304.20003472222</v>
      </c>
      <c r="T894" s="9">
        <f t="shared" si="108"/>
        <v>40391.166666666664</v>
      </c>
      <c r="U894" s="12">
        <f t="shared" si="109"/>
        <v>40304.20003472222</v>
      </c>
      <c r="V894" s="12">
        <f t="shared" si="110"/>
        <v>40391.166666666664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11"/>
        <v>42065.897719907407</v>
      </c>
      <c r="T895" s="9">
        <f t="shared" si="108"/>
        <v>42095.856053240743</v>
      </c>
      <c r="U895" s="12">
        <f t="shared" si="109"/>
        <v>42065.897719907407</v>
      </c>
      <c r="V895" s="12">
        <f t="shared" si="110"/>
        <v>42095.856053240743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39.17</v>
      </c>
      <c r="P89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9">
        <f t="shared" si="111"/>
        <v>42496.981597222228</v>
      </c>
      <c r="T896" s="9">
        <f t="shared" si="108"/>
        <v>42526.981597222228</v>
      </c>
      <c r="U896" s="12">
        <f t="shared" si="109"/>
        <v>42496.981597222228</v>
      </c>
      <c r="V896" s="12">
        <f t="shared" si="110"/>
        <v>42526.981597222228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2.4375</v>
      </c>
      <c r="P89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9">
        <f t="shared" si="111"/>
        <v>40431.127650462964</v>
      </c>
      <c r="T897" s="9">
        <f t="shared" si="108"/>
        <v>40476.127650462964</v>
      </c>
      <c r="U897" s="12">
        <f t="shared" si="109"/>
        <v>40431.127650462964</v>
      </c>
      <c r="V897" s="12">
        <f t="shared" si="110"/>
        <v>40476.127650462964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9">
        <f t="shared" si="111"/>
        <v>42218.872986111113</v>
      </c>
      <c r="T898" s="9">
        <f t="shared" si="108"/>
        <v>42244.166666666672</v>
      </c>
      <c r="U898" s="12">
        <f t="shared" si="109"/>
        <v>42218.872986111113</v>
      </c>
      <c r="V898" s="12">
        <f t="shared" si="110"/>
        <v>42244.166666666672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>+(E899/D899)*100</f>
        <v>0</v>
      </c>
      <c r="P899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9">
        <f t="shared" si="111"/>
        <v>41211.688750000001</v>
      </c>
      <c r="T899" s="9">
        <f t="shared" ref="T899:T962" si="116">(((I899/60)/60)/24)+DATE(1970,1,1)</f>
        <v>41241.730416666665</v>
      </c>
      <c r="U899" s="12">
        <f t="shared" ref="U899:U962" si="117">S899</f>
        <v>41211.688750000001</v>
      </c>
      <c r="V899" s="12">
        <f t="shared" ref="V899:V962" si="118">T899</f>
        <v>41241.730416666665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2.8000000000000003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ref="S900:S963" si="119">(((J900/60)/60)/24)+DATE(1970,1,1)</f>
        <v>40878.758217592593</v>
      </c>
      <c r="T900" s="9">
        <f t="shared" si="116"/>
        <v>40923.758217592593</v>
      </c>
      <c r="U900" s="12">
        <f t="shared" si="117"/>
        <v>40878.758217592593</v>
      </c>
      <c r="V900" s="12">
        <f t="shared" si="118"/>
        <v>40923.758217592593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37.333333333333336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9"/>
        <v>40646.099097222221</v>
      </c>
      <c r="T901" s="9">
        <f t="shared" si="116"/>
        <v>40691.099097222221</v>
      </c>
      <c r="U901" s="12">
        <f t="shared" si="117"/>
        <v>40646.099097222221</v>
      </c>
      <c r="V901" s="12">
        <f t="shared" si="118"/>
        <v>40691.099097222221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0.42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9"/>
        <v>42429.84956018519</v>
      </c>
      <c r="T902" s="9">
        <f t="shared" si="116"/>
        <v>42459.807893518519</v>
      </c>
      <c r="U902" s="12">
        <f t="shared" si="117"/>
        <v>42429.84956018519</v>
      </c>
      <c r="V902" s="12">
        <f t="shared" si="118"/>
        <v>42459.807893518519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9">
        <f t="shared" si="119"/>
        <v>40291.81150462963</v>
      </c>
      <c r="T903" s="9">
        <f t="shared" si="116"/>
        <v>40337.799305555556</v>
      </c>
      <c r="U903" s="12">
        <f t="shared" si="117"/>
        <v>40291.81150462963</v>
      </c>
      <c r="V903" s="12">
        <f t="shared" si="118"/>
        <v>40337.799305555556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0.3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9"/>
        <v>41829.965532407405</v>
      </c>
      <c r="T904" s="9">
        <f t="shared" si="116"/>
        <v>41881.645833333336</v>
      </c>
      <c r="U904" s="12">
        <f t="shared" si="117"/>
        <v>41829.965532407405</v>
      </c>
      <c r="V904" s="12">
        <f t="shared" si="118"/>
        <v>41881.645833333336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3.2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9"/>
        <v>41149.796064814815</v>
      </c>
      <c r="T905" s="9">
        <f t="shared" si="116"/>
        <v>41175.100694444445</v>
      </c>
      <c r="U905" s="12">
        <f t="shared" si="117"/>
        <v>41149.796064814815</v>
      </c>
      <c r="V905" s="12">
        <f t="shared" si="118"/>
        <v>41175.100694444445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0.30199999999999999</v>
      </c>
      <c r="P90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9">
        <f t="shared" si="119"/>
        <v>42342.080289351856</v>
      </c>
      <c r="T906" s="9">
        <f t="shared" si="116"/>
        <v>42372.080289351856</v>
      </c>
      <c r="U906" s="12">
        <f t="shared" si="117"/>
        <v>42342.080289351856</v>
      </c>
      <c r="V906" s="12">
        <f t="shared" si="118"/>
        <v>42372.080289351856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3.0153846153846153</v>
      </c>
      <c r="P90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9">
        <f t="shared" si="119"/>
        <v>40507.239884259259</v>
      </c>
      <c r="T907" s="9">
        <f t="shared" si="116"/>
        <v>40567.239884259259</v>
      </c>
      <c r="U907" s="12">
        <f t="shared" si="117"/>
        <v>40507.239884259259</v>
      </c>
      <c r="V907" s="12">
        <f t="shared" si="118"/>
        <v>40567.239884259259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9">
        <f t="shared" si="119"/>
        <v>41681.189699074072</v>
      </c>
      <c r="T908" s="9">
        <f t="shared" si="116"/>
        <v>41711.148032407407</v>
      </c>
      <c r="U908" s="12">
        <f t="shared" si="117"/>
        <v>41681.189699074072</v>
      </c>
      <c r="V908" s="12">
        <f t="shared" si="118"/>
        <v>41711.148032407407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9">
        <f t="shared" si="119"/>
        <v>40767.192395833335</v>
      </c>
      <c r="T909" s="9">
        <f t="shared" si="116"/>
        <v>40797.192395833335</v>
      </c>
      <c r="U909" s="12">
        <f t="shared" si="117"/>
        <v>40767.192395833335</v>
      </c>
      <c r="V909" s="12">
        <f t="shared" si="118"/>
        <v>40797.192395833335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9">
        <f t="shared" si="119"/>
        <v>40340.801562499997</v>
      </c>
      <c r="T910" s="9">
        <f t="shared" si="116"/>
        <v>40386.207638888889</v>
      </c>
      <c r="U910" s="12">
        <f t="shared" si="117"/>
        <v>40340.801562499997</v>
      </c>
      <c r="V910" s="12">
        <f t="shared" si="118"/>
        <v>40386.207638888889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3.25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9"/>
        <v>41081.69027777778</v>
      </c>
      <c r="T911" s="9">
        <f t="shared" si="116"/>
        <v>41113.166666666664</v>
      </c>
      <c r="U911" s="12">
        <f t="shared" si="117"/>
        <v>41081.69027777778</v>
      </c>
      <c r="V911" s="12">
        <f t="shared" si="118"/>
        <v>41113.166666666664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22.363636363636363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9"/>
        <v>42737.545358796298</v>
      </c>
      <c r="T912" s="9">
        <f t="shared" si="116"/>
        <v>42797.545358796298</v>
      </c>
      <c r="U912" s="12">
        <f t="shared" si="117"/>
        <v>42737.545358796298</v>
      </c>
      <c r="V912" s="12">
        <f t="shared" si="118"/>
        <v>42797.545358796298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9">
        <f t="shared" si="119"/>
        <v>41642.005150462966</v>
      </c>
      <c r="T913" s="9">
        <f t="shared" si="116"/>
        <v>41663.005150462966</v>
      </c>
      <c r="U913" s="12">
        <f t="shared" si="117"/>
        <v>41642.005150462966</v>
      </c>
      <c r="V913" s="12">
        <f t="shared" si="118"/>
        <v>41663.005150462966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0.85714285714285721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9"/>
        <v>41194.109340277777</v>
      </c>
      <c r="T914" s="9">
        <f t="shared" si="116"/>
        <v>41254.151006944441</v>
      </c>
      <c r="U914" s="12">
        <f t="shared" si="117"/>
        <v>41194.109340277777</v>
      </c>
      <c r="V914" s="12">
        <f t="shared" si="118"/>
        <v>41254.151006944441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6.6066666666666665</v>
      </c>
      <c r="P915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9">
        <f t="shared" si="119"/>
        <v>41004.139108796298</v>
      </c>
      <c r="T915" s="9">
        <f t="shared" si="116"/>
        <v>41034.139108796298</v>
      </c>
      <c r="U915" s="12">
        <f t="shared" si="117"/>
        <v>41004.139108796298</v>
      </c>
      <c r="V915" s="12">
        <f t="shared" si="118"/>
        <v>41034.139108796298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9">
        <f t="shared" si="119"/>
        <v>41116.763275462967</v>
      </c>
      <c r="T916" s="9">
        <f t="shared" si="116"/>
        <v>41146.763275462967</v>
      </c>
      <c r="U916" s="12">
        <f t="shared" si="117"/>
        <v>41116.763275462967</v>
      </c>
      <c r="V916" s="12">
        <f t="shared" si="118"/>
        <v>41146.763275462967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5.7692307692307692</v>
      </c>
      <c r="P91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9">
        <f t="shared" si="119"/>
        <v>40937.679560185185</v>
      </c>
      <c r="T917" s="9">
        <f t="shared" si="116"/>
        <v>40969.207638888889</v>
      </c>
      <c r="U917" s="12">
        <f t="shared" si="117"/>
        <v>40937.679560185185</v>
      </c>
      <c r="V917" s="12">
        <f t="shared" si="118"/>
        <v>40969.207638888889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9">
        <f t="shared" si="119"/>
        <v>40434.853402777779</v>
      </c>
      <c r="T918" s="9">
        <f t="shared" si="116"/>
        <v>40473.208333333336</v>
      </c>
      <c r="U918" s="12">
        <f t="shared" si="117"/>
        <v>40434.853402777779</v>
      </c>
      <c r="V918" s="12">
        <f t="shared" si="118"/>
        <v>40473.208333333336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0.6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9"/>
        <v>41802.94363425926</v>
      </c>
      <c r="T919" s="9">
        <f t="shared" si="116"/>
        <v>41834.104166666664</v>
      </c>
      <c r="U919" s="12">
        <f t="shared" si="117"/>
        <v>41802.94363425926</v>
      </c>
      <c r="V919" s="12">
        <f t="shared" si="118"/>
        <v>41834.104166666664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5.0256410256410255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9"/>
        <v>41944.916215277779</v>
      </c>
      <c r="T920" s="9">
        <f t="shared" si="116"/>
        <v>41974.957881944443</v>
      </c>
      <c r="U920" s="12">
        <f t="shared" si="117"/>
        <v>41944.916215277779</v>
      </c>
      <c r="V920" s="12">
        <f t="shared" si="118"/>
        <v>41974.957881944443</v>
      </c>
    </row>
    <row r="921" spans="1:22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0.5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9"/>
        <v>41227.641724537039</v>
      </c>
      <c r="T921" s="9">
        <f t="shared" si="116"/>
        <v>41262.641724537039</v>
      </c>
      <c r="U921" s="12">
        <f t="shared" si="117"/>
        <v>41227.641724537039</v>
      </c>
      <c r="V921" s="12">
        <f t="shared" si="118"/>
        <v>41262.641724537039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9">
        <f t="shared" si="119"/>
        <v>41562.67155092593</v>
      </c>
      <c r="T922" s="9">
        <f t="shared" si="116"/>
        <v>41592.713217592594</v>
      </c>
      <c r="U922" s="12">
        <f t="shared" si="117"/>
        <v>41562.67155092593</v>
      </c>
      <c r="V922" s="12">
        <f t="shared" si="118"/>
        <v>41592.713217592594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30.9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9"/>
        <v>40847.171018518515</v>
      </c>
      <c r="T923" s="9">
        <f t="shared" si="116"/>
        <v>40889.212685185186</v>
      </c>
      <c r="U923" s="12">
        <f t="shared" si="117"/>
        <v>40847.171018518515</v>
      </c>
      <c r="V923" s="12">
        <f t="shared" si="118"/>
        <v>40889.212685185186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21.037037037037038</v>
      </c>
      <c r="P924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9">
        <f t="shared" si="119"/>
        <v>41878.530011574076</v>
      </c>
      <c r="T924" s="9">
        <f t="shared" si="116"/>
        <v>41913.530011574076</v>
      </c>
      <c r="U924" s="12">
        <f t="shared" si="117"/>
        <v>41878.530011574076</v>
      </c>
      <c r="V924" s="12">
        <f t="shared" si="118"/>
        <v>41913.530011574076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2.1999999999999997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9"/>
        <v>41934.959756944445</v>
      </c>
      <c r="T925" s="9">
        <f t="shared" si="116"/>
        <v>41965.001423611116</v>
      </c>
      <c r="U925" s="12">
        <f t="shared" si="117"/>
        <v>41934.959756944445</v>
      </c>
      <c r="V925" s="12">
        <f t="shared" si="118"/>
        <v>41965.001423611116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10.9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9"/>
        <v>41288.942928240744</v>
      </c>
      <c r="T926" s="9">
        <f t="shared" si="116"/>
        <v>41318.942928240744</v>
      </c>
      <c r="U926" s="12">
        <f t="shared" si="117"/>
        <v>41288.942928240744</v>
      </c>
      <c r="V926" s="12">
        <f t="shared" si="118"/>
        <v>41318.942928240744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2.666666666666667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9"/>
        <v>41575.880914351852</v>
      </c>
      <c r="T927" s="9">
        <f t="shared" si="116"/>
        <v>41605.922581018516</v>
      </c>
      <c r="U927" s="12">
        <f t="shared" si="117"/>
        <v>41575.880914351852</v>
      </c>
      <c r="V927" s="12">
        <f t="shared" si="118"/>
        <v>41605.922581018516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9">
        <f t="shared" si="119"/>
        <v>40338.02002314815</v>
      </c>
      <c r="T928" s="9">
        <f t="shared" si="116"/>
        <v>40367.944444444445</v>
      </c>
      <c r="U928" s="12">
        <f t="shared" si="117"/>
        <v>40338.02002314815</v>
      </c>
      <c r="V928" s="12">
        <f t="shared" si="118"/>
        <v>40367.944444444445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9">
        <f t="shared" si="119"/>
        <v>41013.822858796295</v>
      </c>
      <c r="T929" s="9">
        <f t="shared" si="116"/>
        <v>41043.822858796295</v>
      </c>
      <c r="U929" s="12">
        <f t="shared" si="117"/>
        <v>41013.822858796295</v>
      </c>
      <c r="V929" s="12">
        <f t="shared" si="118"/>
        <v>41043.822858796295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10.86206896551724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9"/>
        <v>41180.86241898148</v>
      </c>
      <c r="T930" s="9">
        <f t="shared" si="116"/>
        <v>41231</v>
      </c>
      <c r="U930" s="12">
        <f t="shared" si="117"/>
        <v>41180.86241898148</v>
      </c>
      <c r="V930" s="12">
        <f t="shared" si="118"/>
        <v>41231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9">
        <f t="shared" si="119"/>
        <v>40978.238067129627</v>
      </c>
      <c r="T931" s="9">
        <f t="shared" si="116"/>
        <v>41008.196400462963</v>
      </c>
      <c r="U931" s="12">
        <f t="shared" si="117"/>
        <v>40978.238067129627</v>
      </c>
      <c r="V931" s="12">
        <f t="shared" si="118"/>
        <v>41008.196400462963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38.333333333333336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9"/>
        <v>40312.915578703702</v>
      </c>
      <c r="T932" s="9">
        <f t="shared" si="116"/>
        <v>40354.897222222222</v>
      </c>
      <c r="U932" s="12">
        <f t="shared" si="117"/>
        <v>40312.915578703702</v>
      </c>
      <c r="V932" s="12">
        <f t="shared" si="118"/>
        <v>40354.897222222222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6.5500000000000007</v>
      </c>
      <c r="P933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9">
        <f t="shared" si="119"/>
        <v>41680.359976851854</v>
      </c>
      <c r="T933" s="9">
        <f t="shared" si="116"/>
        <v>41714.916666666664</v>
      </c>
      <c r="U933" s="12">
        <f t="shared" si="117"/>
        <v>41680.359976851854</v>
      </c>
      <c r="V933" s="12">
        <f t="shared" si="118"/>
        <v>41714.916666666664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14.536842105263158</v>
      </c>
      <c r="P934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9">
        <f t="shared" si="119"/>
        <v>41310.969270833331</v>
      </c>
      <c r="T934" s="9">
        <f t="shared" si="116"/>
        <v>41355.927604166667</v>
      </c>
      <c r="U934" s="12">
        <f t="shared" si="117"/>
        <v>41310.969270833331</v>
      </c>
      <c r="V934" s="12">
        <f t="shared" si="118"/>
        <v>41355.927604166667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9"/>
        <v>41711.169085648151</v>
      </c>
      <c r="T935" s="9">
        <f t="shared" si="116"/>
        <v>41771.169085648151</v>
      </c>
      <c r="U935" s="12">
        <f t="shared" si="117"/>
        <v>41711.169085648151</v>
      </c>
      <c r="V935" s="12">
        <f t="shared" si="118"/>
        <v>41771.169085648151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30.4</v>
      </c>
      <c r="P93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9">
        <f t="shared" si="119"/>
        <v>41733.737083333333</v>
      </c>
      <c r="T936" s="9">
        <f t="shared" si="116"/>
        <v>41763.25</v>
      </c>
      <c r="U936" s="12">
        <f t="shared" si="117"/>
        <v>41733.737083333333</v>
      </c>
      <c r="V936" s="12">
        <f t="shared" si="118"/>
        <v>41763.25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1.4285714285714286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9"/>
        <v>42368.333668981482</v>
      </c>
      <c r="T937" s="9">
        <f t="shared" si="116"/>
        <v>42398.333668981482</v>
      </c>
      <c r="U937" s="12">
        <f t="shared" si="117"/>
        <v>42368.333668981482</v>
      </c>
      <c r="V937" s="12">
        <f t="shared" si="118"/>
        <v>42398.333668981482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9">
        <f t="shared" si="119"/>
        <v>40883.024178240739</v>
      </c>
      <c r="T938" s="9">
        <f t="shared" si="116"/>
        <v>40926.833333333336</v>
      </c>
      <c r="U938" s="12">
        <f t="shared" si="117"/>
        <v>40883.024178240739</v>
      </c>
      <c r="V938" s="12">
        <f t="shared" si="118"/>
        <v>40926.833333333336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1.1428571428571428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9"/>
        <v>41551.798113425924</v>
      </c>
      <c r="T939" s="9">
        <f t="shared" si="116"/>
        <v>41581.839780092596</v>
      </c>
      <c r="U939" s="12">
        <f t="shared" si="117"/>
        <v>41551.798113425924</v>
      </c>
      <c r="V939" s="12">
        <f t="shared" si="118"/>
        <v>41581.839780092596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0.35714285714285715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9"/>
        <v>41124.479722222226</v>
      </c>
      <c r="T940" s="9">
        <f t="shared" si="116"/>
        <v>41154.479722222226</v>
      </c>
      <c r="U940" s="12">
        <f t="shared" si="117"/>
        <v>41124.479722222226</v>
      </c>
      <c r="V940" s="12">
        <f t="shared" si="118"/>
        <v>41154.479722222226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1.4545454545454546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9"/>
        <v>41416.763171296298</v>
      </c>
      <c r="T941" s="9">
        <f t="shared" si="116"/>
        <v>41455.831944444442</v>
      </c>
      <c r="U941" s="12">
        <f t="shared" si="117"/>
        <v>41416.763171296298</v>
      </c>
      <c r="V941" s="12">
        <f t="shared" si="118"/>
        <v>41455.831944444442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17.155555555555555</v>
      </c>
      <c r="P94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9">
        <f t="shared" si="119"/>
        <v>42182.008402777778</v>
      </c>
      <c r="T942" s="9">
        <f t="shared" si="116"/>
        <v>42227.008402777778</v>
      </c>
      <c r="U942" s="12">
        <f t="shared" si="117"/>
        <v>42182.008402777778</v>
      </c>
      <c r="V942" s="12">
        <f t="shared" si="118"/>
        <v>42227.008402777778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2.3220000000000001</v>
      </c>
      <c r="P943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9">
        <f t="shared" si="119"/>
        <v>42746.096585648149</v>
      </c>
      <c r="T943" s="9">
        <f t="shared" si="116"/>
        <v>42776.096585648149</v>
      </c>
      <c r="U943" s="12">
        <f t="shared" si="117"/>
        <v>42746.096585648149</v>
      </c>
      <c r="V943" s="12">
        <f t="shared" si="118"/>
        <v>42776.096585648149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8.9066666666666663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9"/>
        <v>42382.843287037031</v>
      </c>
      <c r="T944" s="9">
        <f t="shared" si="116"/>
        <v>42418.843287037031</v>
      </c>
      <c r="U944" s="12">
        <f t="shared" si="117"/>
        <v>42382.843287037031</v>
      </c>
      <c r="V944" s="12">
        <f t="shared" si="118"/>
        <v>42418.843287037031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9.6333333333333346</v>
      </c>
      <c r="P945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9">
        <f t="shared" si="119"/>
        <v>42673.66788194445</v>
      </c>
      <c r="T945" s="9">
        <f t="shared" si="116"/>
        <v>42703.709548611107</v>
      </c>
      <c r="U945" s="12">
        <f t="shared" si="117"/>
        <v>42673.66788194445</v>
      </c>
      <c r="V945" s="12">
        <f t="shared" si="118"/>
        <v>42703.709548611107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13.325999999999999</v>
      </c>
      <c r="P94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9">
        <f t="shared" si="119"/>
        <v>42444.583912037036</v>
      </c>
      <c r="T946" s="9">
        <f t="shared" si="116"/>
        <v>42478.583333333328</v>
      </c>
      <c r="U946" s="12">
        <f t="shared" si="117"/>
        <v>42444.583912037036</v>
      </c>
      <c r="V946" s="12">
        <f t="shared" si="118"/>
        <v>42478.583333333328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2.484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9"/>
        <v>42732.872986111113</v>
      </c>
      <c r="T947" s="9">
        <f t="shared" si="116"/>
        <v>42784.999305555553</v>
      </c>
      <c r="U947" s="12">
        <f t="shared" si="117"/>
        <v>42732.872986111113</v>
      </c>
      <c r="V947" s="12">
        <f t="shared" si="118"/>
        <v>42784.999305555553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1.9066666666666665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9"/>
        <v>42592.750555555554</v>
      </c>
      <c r="T948" s="9">
        <f t="shared" si="116"/>
        <v>42622.750555555554</v>
      </c>
      <c r="U948" s="12">
        <f t="shared" si="117"/>
        <v>42592.750555555554</v>
      </c>
      <c r="V948" s="12">
        <f t="shared" si="118"/>
        <v>42622.750555555554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9">
        <f t="shared" si="119"/>
        <v>42491.781319444446</v>
      </c>
      <c r="T949" s="9">
        <f t="shared" si="116"/>
        <v>42551.781319444446</v>
      </c>
      <c r="U949" s="12">
        <f t="shared" si="117"/>
        <v>42491.781319444446</v>
      </c>
      <c r="V949" s="12">
        <f t="shared" si="118"/>
        <v>42551.781319444446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9"/>
        <v>42411.828287037039</v>
      </c>
      <c r="T950" s="9">
        <f t="shared" si="116"/>
        <v>42441.828287037039</v>
      </c>
      <c r="U950" s="12">
        <f t="shared" si="117"/>
        <v>42411.828287037039</v>
      </c>
      <c r="V950" s="12">
        <f t="shared" si="118"/>
        <v>42441.828287037039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1.365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9"/>
        <v>42361.043703703705</v>
      </c>
      <c r="T951" s="9">
        <f t="shared" si="116"/>
        <v>42421.043703703705</v>
      </c>
      <c r="U951" s="12">
        <f t="shared" si="117"/>
        <v>42361.043703703705</v>
      </c>
      <c r="V951" s="12">
        <f t="shared" si="118"/>
        <v>42421.043703703705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28.04</v>
      </c>
      <c r="P95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9">
        <f t="shared" si="119"/>
        <v>42356.750706018516</v>
      </c>
      <c r="T952" s="9">
        <f t="shared" si="116"/>
        <v>42386.750706018516</v>
      </c>
      <c r="U952" s="12">
        <f t="shared" si="117"/>
        <v>42356.750706018516</v>
      </c>
      <c r="V952" s="12">
        <f t="shared" si="118"/>
        <v>42386.750706018516</v>
      </c>
    </row>
    <row r="953" spans="1:22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38.39</v>
      </c>
      <c r="P953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9">
        <f t="shared" si="119"/>
        <v>42480.653611111105</v>
      </c>
      <c r="T953" s="9">
        <f t="shared" si="116"/>
        <v>42525.653611111105</v>
      </c>
      <c r="U953" s="12">
        <f t="shared" si="117"/>
        <v>42480.653611111105</v>
      </c>
      <c r="V953" s="12">
        <f t="shared" si="118"/>
        <v>42525.653611111105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39.942857142857143</v>
      </c>
      <c r="P954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9">
        <f t="shared" si="119"/>
        <v>42662.613564814819</v>
      </c>
      <c r="T954" s="9">
        <f t="shared" si="116"/>
        <v>42692.655231481483</v>
      </c>
      <c r="U954" s="12">
        <f t="shared" si="117"/>
        <v>42662.613564814819</v>
      </c>
      <c r="V954" s="12">
        <f t="shared" si="118"/>
        <v>42692.655231481483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0.84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9"/>
        <v>41999.164340277777</v>
      </c>
      <c r="T955" s="9">
        <f t="shared" si="116"/>
        <v>42029.164340277777</v>
      </c>
      <c r="U955" s="12">
        <f t="shared" si="117"/>
        <v>41999.164340277777</v>
      </c>
      <c r="V955" s="12">
        <f t="shared" si="118"/>
        <v>42029.164340277777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43.406666666666666</v>
      </c>
      <c r="P95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9">
        <f t="shared" si="119"/>
        <v>42194.833784722221</v>
      </c>
      <c r="T956" s="9">
        <f t="shared" si="116"/>
        <v>42236.833784722221</v>
      </c>
      <c r="U956" s="12">
        <f t="shared" si="117"/>
        <v>42194.833784722221</v>
      </c>
      <c r="V956" s="12">
        <f t="shared" si="118"/>
        <v>42236.833784722221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5.6613333333333333</v>
      </c>
      <c r="P95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9">
        <f t="shared" si="119"/>
        <v>42586.295138888891</v>
      </c>
      <c r="T957" s="9">
        <f t="shared" si="116"/>
        <v>42626.295138888891</v>
      </c>
      <c r="U957" s="12">
        <f t="shared" si="117"/>
        <v>42586.295138888891</v>
      </c>
      <c r="V957" s="12">
        <f t="shared" si="118"/>
        <v>42626.295138888891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1.722</v>
      </c>
      <c r="P95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9">
        <f t="shared" si="119"/>
        <v>42060.913877314815</v>
      </c>
      <c r="T958" s="9">
        <f t="shared" si="116"/>
        <v>42120.872210648144</v>
      </c>
      <c r="U958" s="12">
        <f t="shared" si="117"/>
        <v>42060.913877314815</v>
      </c>
      <c r="V958" s="12">
        <f t="shared" si="118"/>
        <v>42120.872210648144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1.9416666666666664</v>
      </c>
      <c r="P95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9">
        <f t="shared" si="119"/>
        <v>42660.552465277782</v>
      </c>
      <c r="T959" s="9">
        <f t="shared" si="116"/>
        <v>42691.594131944439</v>
      </c>
      <c r="U959" s="12">
        <f t="shared" si="117"/>
        <v>42660.552465277782</v>
      </c>
      <c r="V959" s="12">
        <f t="shared" si="118"/>
        <v>42691.594131944439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11.328275684711327</v>
      </c>
      <c r="P960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9">
        <f t="shared" si="119"/>
        <v>42082.802812499998</v>
      </c>
      <c r="T960" s="9">
        <f t="shared" si="116"/>
        <v>42104.207638888889</v>
      </c>
      <c r="U960" s="12">
        <f t="shared" si="117"/>
        <v>42082.802812499998</v>
      </c>
      <c r="V960" s="12">
        <f t="shared" si="118"/>
        <v>42104.207638888889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38.86</v>
      </c>
      <c r="P961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9">
        <f t="shared" si="119"/>
        <v>41993.174363425926</v>
      </c>
      <c r="T961" s="9">
        <f t="shared" si="116"/>
        <v>42023.174363425926</v>
      </c>
      <c r="U961" s="12">
        <f t="shared" si="117"/>
        <v>41993.174363425926</v>
      </c>
      <c r="V961" s="12">
        <f t="shared" si="118"/>
        <v>42023.174363425926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46.100628930817614</v>
      </c>
      <c r="P96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9">
        <f t="shared" si="119"/>
        <v>42766.626793981486</v>
      </c>
      <c r="T962" s="9">
        <f t="shared" si="116"/>
        <v>42808.585127314815</v>
      </c>
      <c r="U962" s="12">
        <f t="shared" si="117"/>
        <v>42766.626793981486</v>
      </c>
      <c r="V962" s="12">
        <f t="shared" si="118"/>
        <v>42808.585127314815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>+(E963/D963)*100</f>
        <v>42.188421052631583</v>
      </c>
      <c r="P963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9">
        <f t="shared" si="119"/>
        <v>42740.693692129629</v>
      </c>
      <c r="T963" s="9">
        <f t="shared" ref="T963:T1026" si="124">(((I963/60)/60)/24)+DATE(1970,1,1)</f>
        <v>42786.791666666672</v>
      </c>
      <c r="U963" s="12">
        <f t="shared" ref="U963:U1026" si="125">S963</f>
        <v>42740.693692129629</v>
      </c>
      <c r="V963" s="12">
        <f t="shared" ref="V963:V1026" si="126">T963</f>
        <v>42786.791666666672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28.48</v>
      </c>
      <c r="P964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9">
        <f t="shared" ref="S964:S1027" si="127">(((J964/60)/60)/24)+DATE(1970,1,1)</f>
        <v>42373.712418981479</v>
      </c>
      <c r="T964" s="9">
        <f t="shared" si="124"/>
        <v>42411.712418981479</v>
      </c>
      <c r="U964" s="12">
        <f t="shared" si="125"/>
        <v>42373.712418981479</v>
      </c>
      <c r="V964" s="12">
        <f t="shared" si="126"/>
        <v>42411.712418981479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1.077142857142857</v>
      </c>
      <c r="P965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9">
        <f t="shared" si="127"/>
        <v>42625.635636574079</v>
      </c>
      <c r="T965" s="9">
        <f t="shared" si="124"/>
        <v>42660.635636574079</v>
      </c>
      <c r="U965" s="12">
        <f t="shared" si="125"/>
        <v>42625.635636574079</v>
      </c>
      <c r="V965" s="12">
        <f t="shared" si="126"/>
        <v>42660.635636574079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0.79909090909090907</v>
      </c>
      <c r="P96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9">
        <f t="shared" si="127"/>
        <v>42208.628692129627</v>
      </c>
      <c r="T966" s="9">
        <f t="shared" si="124"/>
        <v>42248.628692129627</v>
      </c>
      <c r="U966" s="12">
        <f t="shared" si="125"/>
        <v>42208.628692129627</v>
      </c>
      <c r="V966" s="12">
        <f t="shared" si="126"/>
        <v>42248.628692129627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1.1919999999999999</v>
      </c>
      <c r="P96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9">
        <f t="shared" si="127"/>
        <v>42637.016736111109</v>
      </c>
      <c r="T967" s="9">
        <f t="shared" si="124"/>
        <v>42669.165972222225</v>
      </c>
      <c r="U967" s="12">
        <f t="shared" si="125"/>
        <v>42637.016736111109</v>
      </c>
      <c r="V967" s="12">
        <f t="shared" si="126"/>
        <v>42669.165972222225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14.799999999999999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7"/>
        <v>42619.635787037041</v>
      </c>
      <c r="T968" s="9">
        <f t="shared" si="124"/>
        <v>42649.635787037041</v>
      </c>
      <c r="U968" s="12">
        <f t="shared" si="125"/>
        <v>42619.635787037041</v>
      </c>
      <c r="V968" s="12">
        <f t="shared" si="126"/>
        <v>42649.635787037041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17.810000000000002</v>
      </c>
      <c r="P96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9">
        <f t="shared" si="127"/>
        <v>42422.254328703704</v>
      </c>
      <c r="T969" s="9">
        <f t="shared" si="124"/>
        <v>42482.21266203704</v>
      </c>
      <c r="U969" s="12">
        <f t="shared" si="125"/>
        <v>42422.254328703704</v>
      </c>
      <c r="V969" s="12">
        <f t="shared" si="126"/>
        <v>42482.21266203704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1.325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7"/>
        <v>41836.847615740742</v>
      </c>
      <c r="T970" s="9">
        <f t="shared" si="124"/>
        <v>41866.847615740742</v>
      </c>
      <c r="U970" s="12">
        <f t="shared" si="125"/>
        <v>41836.847615740742</v>
      </c>
      <c r="V970" s="12">
        <f t="shared" si="126"/>
        <v>41866.847615740742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46.666666666666664</v>
      </c>
      <c r="P971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9">
        <f t="shared" si="127"/>
        <v>42742.30332175926</v>
      </c>
      <c r="T971" s="9">
        <f t="shared" si="124"/>
        <v>42775.30332175926</v>
      </c>
      <c r="U971" s="12">
        <f t="shared" si="125"/>
        <v>42742.30332175926</v>
      </c>
      <c r="V971" s="12">
        <f t="shared" si="126"/>
        <v>42775.30332175926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45.92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7"/>
        <v>42721.220520833333</v>
      </c>
      <c r="T972" s="9">
        <f t="shared" si="124"/>
        <v>42758.207638888889</v>
      </c>
      <c r="U972" s="12">
        <f t="shared" si="125"/>
        <v>42721.220520833333</v>
      </c>
      <c r="V972" s="12">
        <f t="shared" si="126"/>
        <v>42758.207638888889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0.22599999999999998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7"/>
        <v>42111.709027777775</v>
      </c>
      <c r="T973" s="9">
        <f t="shared" si="124"/>
        <v>42156.709027777775</v>
      </c>
      <c r="U973" s="12">
        <f t="shared" si="125"/>
        <v>42111.709027777775</v>
      </c>
      <c r="V973" s="12">
        <f t="shared" si="126"/>
        <v>42156.709027777775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34.625</v>
      </c>
      <c r="P974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9">
        <f t="shared" si="127"/>
        <v>41856.865717592591</v>
      </c>
      <c r="T974" s="9">
        <f t="shared" si="124"/>
        <v>41886.290972222225</v>
      </c>
      <c r="U974" s="12">
        <f t="shared" si="125"/>
        <v>41856.865717592591</v>
      </c>
      <c r="V974" s="12">
        <f t="shared" si="126"/>
        <v>41886.290972222225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2.0549999999999997</v>
      </c>
      <c r="P975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9">
        <f t="shared" si="127"/>
        <v>42257.014965277776</v>
      </c>
      <c r="T975" s="9">
        <f t="shared" si="124"/>
        <v>42317.056631944448</v>
      </c>
      <c r="U975" s="12">
        <f t="shared" si="125"/>
        <v>42257.014965277776</v>
      </c>
      <c r="V975" s="12">
        <f t="shared" si="126"/>
        <v>42317.056631944448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0.55999999999999994</v>
      </c>
      <c r="P97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9">
        <f t="shared" si="127"/>
        <v>42424.749490740738</v>
      </c>
      <c r="T976" s="9">
        <f t="shared" si="124"/>
        <v>42454.707824074074</v>
      </c>
      <c r="U976" s="12">
        <f t="shared" si="125"/>
        <v>42424.749490740738</v>
      </c>
      <c r="V976" s="12">
        <f t="shared" si="126"/>
        <v>42454.707824074074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2.6069999999999998</v>
      </c>
      <c r="P97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9">
        <f t="shared" si="127"/>
        <v>42489.696585648147</v>
      </c>
      <c r="T977" s="9">
        <f t="shared" si="124"/>
        <v>42549.696585648147</v>
      </c>
      <c r="U977" s="12">
        <f t="shared" si="125"/>
        <v>42489.696585648147</v>
      </c>
      <c r="V977" s="12">
        <f t="shared" si="126"/>
        <v>42549.696585648147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1.9259999999999999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7"/>
        <v>42185.058993055558</v>
      </c>
      <c r="T978" s="9">
        <f t="shared" si="124"/>
        <v>42230.058993055558</v>
      </c>
      <c r="U978" s="12">
        <f t="shared" si="125"/>
        <v>42185.058993055558</v>
      </c>
      <c r="V978" s="12">
        <f t="shared" si="126"/>
        <v>42230.058993055558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33.666666666666664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7"/>
        <v>42391.942094907412</v>
      </c>
      <c r="T979" s="9">
        <f t="shared" si="124"/>
        <v>42421.942094907412</v>
      </c>
      <c r="U979" s="12">
        <f t="shared" si="125"/>
        <v>42391.942094907412</v>
      </c>
      <c r="V979" s="12">
        <f t="shared" si="126"/>
        <v>42421.942094907412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56.263267182990241</v>
      </c>
      <c r="P980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9">
        <f t="shared" si="127"/>
        <v>42395.309039351851</v>
      </c>
      <c r="T980" s="9">
        <f t="shared" si="124"/>
        <v>42425.309039351851</v>
      </c>
      <c r="U980" s="12">
        <f t="shared" si="125"/>
        <v>42395.309039351851</v>
      </c>
      <c r="V980" s="12">
        <f t="shared" si="126"/>
        <v>42425.309039351851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82.817599999999999</v>
      </c>
      <c r="P981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9">
        <f t="shared" si="127"/>
        <v>42506.416990740734</v>
      </c>
      <c r="T981" s="9">
        <f t="shared" si="124"/>
        <v>42541.790972222225</v>
      </c>
      <c r="U981" s="12">
        <f t="shared" si="125"/>
        <v>42506.416990740734</v>
      </c>
      <c r="V981" s="12">
        <f t="shared" si="126"/>
        <v>42541.790972222225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14.860000000000001</v>
      </c>
      <c r="P98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9">
        <f t="shared" si="127"/>
        <v>41928.904189814813</v>
      </c>
      <c r="T982" s="9">
        <f t="shared" si="124"/>
        <v>41973.945856481485</v>
      </c>
      <c r="U982" s="12">
        <f t="shared" si="125"/>
        <v>41928.904189814813</v>
      </c>
      <c r="V982" s="12">
        <f t="shared" si="126"/>
        <v>41973.945856481485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1.2375123751237513E-2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7"/>
        <v>41830.947013888886</v>
      </c>
      <c r="T983" s="9">
        <f t="shared" si="124"/>
        <v>41860.947013888886</v>
      </c>
      <c r="U983" s="12">
        <f t="shared" si="125"/>
        <v>41830.947013888886</v>
      </c>
      <c r="V983" s="12">
        <f t="shared" si="126"/>
        <v>41860.947013888886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1.7142857142857144E-2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7"/>
        <v>42615.753310185188</v>
      </c>
      <c r="T984" s="9">
        <f t="shared" si="124"/>
        <v>42645.753310185188</v>
      </c>
      <c r="U984" s="12">
        <f t="shared" si="125"/>
        <v>42615.753310185188</v>
      </c>
      <c r="V984" s="12">
        <f t="shared" si="126"/>
        <v>42645.753310185188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29.506136117214709</v>
      </c>
      <c r="P985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9">
        <f t="shared" si="127"/>
        <v>42574.667650462965</v>
      </c>
      <c r="T985" s="9">
        <f t="shared" si="124"/>
        <v>42605.870833333334</v>
      </c>
      <c r="U985" s="12">
        <f t="shared" si="125"/>
        <v>42574.667650462965</v>
      </c>
      <c r="V985" s="12">
        <f t="shared" si="126"/>
        <v>42605.870833333334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1.06</v>
      </c>
      <c r="P98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9">
        <f t="shared" si="127"/>
        <v>42061.11583333333</v>
      </c>
      <c r="T986" s="9">
        <f t="shared" si="124"/>
        <v>42091.074166666673</v>
      </c>
      <c r="U986" s="12">
        <f t="shared" si="125"/>
        <v>42061.11583333333</v>
      </c>
      <c r="V986" s="12">
        <f t="shared" si="126"/>
        <v>42091.074166666673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6.293333333333333</v>
      </c>
      <c r="P98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9">
        <f t="shared" si="127"/>
        <v>42339.967708333337</v>
      </c>
      <c r="T987" s="9">
        <f t="shared" si="124"/>
        <v>42369.958333333328</v>
      </c>
      <c r="U987" s="12">
        <f t="shared" si="125"/>
        <v>42339.967708333337</v>
      </c>
      <c r="V987" s="12">
        <f t="shared" si="126"/>
        <v>42369.958333333328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12.75</v>
      </c>
      <c r="P98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9">
        <f t="shared" si="127"/>
        <v>42324.767361111109</v>
      </c>
      <c r="T988" s="9">
        <f t="shared" si="124"/>
        <v>42379</v>
      </c>
      <c r="U988" s="12">
        <f t="shared" si="125"/>
        <v>42324.767361111109</v>
      </c>
      <c r="V988" s="12">
        <f t="shared" si="126"/>
        <v>42379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13.22</v>
      </c>
      <c r="P98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9">
        <f t="shared" si="127"/>
        <v>41773.294560185182</v>
      </c>
      <c r="T989" s="9">
        <f t="shared" si="124"/>
        <v>41813.294560185182</v>
      </c>
      <c r="U989" s="12">
        <f t="shared" si="125"/>
        <v>41773.294560185182</v>
      </c>
      <c r="V989" s="12">
        <f t="shared" si="126"/>
        <v>41813.294560185182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9">
        <f t="shared" si="127"/>
        <v>42614.356770833328</v>
      </c>
      <c r="T990" s="9">
        <f t="shared" si="124"/>
        <v>42644.356770833328</v>
      </c>
      <c r="U990" s="12">
        <f t="shared" si="125"/>
        <v>42614.356770833328</v>
      </c>
      <c r="V990" s="12">
        <f t="shared" si="126"/>
        <v>42644.356770833328</v>
      </c>
    </row>
    <row r="991" spans="1:22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16.77</v>
      </c>
      <c r="P991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9">
        <f t="shared" si="127"/>
        <v>42611.933969907404</v>
      </c>
      <c r="T991" s="9">
        <f t="shared" si="124"/>
        <v>42641.933969907404</v>
      </c>
      <c r="U991" s="12">
        <f t="shared" si="125"/>
        <v>42611.933969907404</v>
      </c>
      <c r="V991" s="12">
        <f t="shared" si="126"/>
        <v>42641.933969907404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0.104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7"/>
        <v>41855.784305555557</v>
      </c>
      <c r="T992" s="9">
        <f t="shared" si="124"/>
        <v>41885.784305555557</v>
      </c>
      <c r="U992" s="12">
        <f t="shared" si="125"/>
        <v>41855.784305555557</v>
      </c>
      <c r="V992" s="12">
        <f t="shared" si="126"/>
        <v>41885.784305555557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4.24</v>
      </c>
      <c r="P993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9">
        <f t="shared" si="127"/>
        <v>42538.75680555556</v>
      </c>
      <c r="T993" s="9">
        <f t="shared" si="124"/>
        <v>42563.785416666666</v>
      </c>
      <c r="U993" s="12">
        <f t="shared" si="125"/>
        <v>42538.75680555556</v>
      </c>
      <c r="V993" s="12">
        <f t="shared" si="126"/>
        <v>42563.785416666666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0.46699999999999997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7"/>
        <v>42437.924988425926</v>
      </c>
      <c r="T994" s="9">
        <f t="shared" si="124"/>
        <v>42497.883321759262</v>
      </c>
      <c r="U994" s="12">
        <f t="shared" si="125"/>
        <v>42437.924988425926</v>
      </c>
      <c r="V994" s="12">
        <f t="shared" si="126"/>
        <v>42497.883321759262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25.087142857142858</v>
      </c>
      <c r="P995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9">
        <f t="shared" si="127"/>
        <v>42652.964907407411</v>
      </c>
      <c r="T995" s="9">
        <f t="shared" si="124"/>
        <v>42686.208333333328</v>
      </c>
      <c r="U995" s="12">
        <f t="shared" si="125"/>
        <v>42652.964907407411</v>
      </c>
      <c r="V995" s="12">
        <f t="shared" si="126"/>
        <v>42686.208333333328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2.3345000000000002</v>
      </c>
      <c r="P99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9">
        <f t="shared" si="127"/>
        <v>41921.263078703705</v>
      </c>
      <c r="T996" s="9">
        <f t="shared" si="124"/>
        <v>41973.957638888889</v>
      </c>
      <c r="U996" s="12">
        <f t="shared" si="125"/>
        <v>41921.263078703705</v>
      </c>
      <c r="V996" s="12">
        <f t="shared" si="126"/>
        <v>41973.957638888889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7.26</v>
      </c>
      <c r="P99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9">
        <f t="shared" si="127"/>
        <v>41947.940740740742</v>
      </c>
      <c r="T997" s="9">
        <f t="shared" si="124"/>
        <v>41972.666666666672</v>
      </c>
      <c r="U997" s="12">
        <f t="shared" si="125"/>
        <v>41947.940740740742</v>
      </c>
      <c r="V997" s="12">
        <f t="shared" si="126"/>
        <v>41972.666666666672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1.625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7"/>
        <v>41817.866435185184</v>
      </c>
      <c r="T998" s="9">
        <f t="shared" si="124"/>
        <v>41847.643750000003</v>
      </c>
      <c r="U998" s="12">
        <f t="shared" si="125"/>
        <v>41817.866435185184</v>
      </c>
      <c r="V998" s="12">
        <f t="shared" si="126"/>
        <v>41847.643750000003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1.3</v>
      </c>
      <c r="P99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9">
        <f t="shared" si="127"/>
        <v>41941.10297453704</v>
      </c>
      <c r="T999" s="9">
        <f t="shared" si="124"/>
        <v>41971.144641203704</v>
      </c>
      <c r="U999" s="12">
        <f t="shared" si="125"/>
        <v>41941.10297453704</v>
      </c>
      <c r="V999" s="12">
        <f t="shared" si="126"/>
        <v>41971.144641203704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58.558333333333337</v>
      </c>
      <c r="P1000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9">
        <f t="shared" si="127"/>
        <v>42282.168993055559</v>
      </c>
      <c r="T1000" s="9">
        <f t="shared" si="124"/>
        <v>42327.210659722223</v>
      </c>
      <c r="U1000" s="12">
        <f t="shared" si="125"/>
        <v>42282.168993055559</v>
      </c>
      <c r="V1000" s="12">
        <f t="shared" si="126"/>
        <v>42327.210659722223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7.7886666666666677</v>
      </c>
      <c r="P1001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9">
        <f t="shared" si="127"/>
        <v>41926.29965277778</v>
      </c>
      <c r="T1001" s="9">
        <f t="shared" si="124"/>
        <v>41956.334722222222</v>
      </c>
      <c r="U1001" s="12">
        <f t="shared" si="125"/>
        <v>41926.29965277778</v>
      </c>
      <c r="V1001" s="12">
        <f t="shared" si="126"/>
        <v>41956.334722222222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2.2157147647256061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7"/>
        <v>42749.059722222228</v>
      </c>
      <c r="T1002" s="9">
        <f t="shared" si="124"/>
        <v>42809.018055555556</v>
      </c>
      <c r="U1002" s="12">
        <f t="shared" si="125"/>
        <v>42749.059722222228</v>
      </c>
      <c r="V1002" s="12">
        <f t="shared" si="126"/>
        <v>42809.018055555556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7"/>
        <v>42720.720057870371</v>
      </c>
      <c r="T1003" s="9">
        <f t="shared" si="124"/>
        <v>42765.720057870371</v>
      </c>
      <c r="U1003" s="12">
        <f t="shared" si="125"/>
        <v>42720.720057870371</v>
      </c>
      <c r="V1003" s="12">
        <f t="shared" si="126"/>
        <v>42765.720057870371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29.6029602960296</v>
      </c>
      <c r="P1004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9">
        <f t="shared" si="127"/>
        <v>42325.684189814812</v>
      </c>
      <c r="T1004" s="9">
        <f t="shared" si="124"/>
        <v>42355.249305555553</v>
      </c>
      <c r="U1004" s="12">
        <f t="shared" si="125"/>
        <v>42325.684189814812</v>
      </c>
      <c r="V1004" s="12">
        <f t="shared" si="126"/>
        <v>42355.249305555553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16.055</v>
      </c>
      <c r="P1005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9">
        <f t="shared" si="127"/>
        <v>42780.709039351852</v>
      </c>
      <c r="T1005" s="9">
        <f t="shared" si="124"/>
        <v>42810.667372685188</v>
      </c>
      <c r="U1005" s="12">
        <f t="shared" si="125"/>
        <v>42780.709039351852</v>
      </c>
      <c r="V1005" s="12">
        <f t="shared" si="126"/>
        <v>42810.667372685188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82.207999999999998</v>
      </c>
      <c r="P100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9">
        <f t="shared" si="127"/>
        <v>42388.708645833336</v>
      </c>
      <c r="T1006" s="9">
        <f t="shared" si="124"/>
        <v>42418.708645833336</v>
      </c>
      <c r="U1006" s="12">
        <f t="shared" si="125"/>
        <v>42388.708645833336</v>
      </c>
      <c r="V1006" s="12">
        <f t="shared" si="126"/>
        <v>42418.708645833336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75.051000000000002</v>
      </c>
      <c r="P100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9">
        <f t="shared" si="127"/>
        <v>42276.624803240738</v>
      </c>
      <c r="T1007" s="9">
        <f t="shared" si="124"/>
        <v>42307.624803240738</v>
      </c>
      <c r="U1007" s="12">
        <f t="shared" si="125"/>
        <v>42276.624803240738</v>
      </c>
      <c r="V1007" s="12">
        <f t="shared" si="126"/>
        <v>42307.624803240738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5.8500000000000005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7"/>
        <v>41977.040185185186</v>
      </c>
      <c r="T1008" s="9">
        <f t="shared" si="124"/>
        <v>41985.299305555556</v>
      </c>
      <c r="U1008" s="12">
        <f t="shared" si="125"/>
        <v>41977.040185185186</v>
      </c>
      <c r="V1008" s="12">
        <f t="shared" si="126"/>
        <v>41985.299305555556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44.32</v>
      </c>
      <c r="P100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9">
        <f t="shared" si="127"/>
        <v>42676.583599537036</v>
      </c>
      <c r="T1009" s="9">
        <f t="shared" si="124"/>
        <v>42718.6252662037</v>
      </c>
      <c r="U1009" s="12">
        <f t="shared" si="125"/>
        <v>42676.583599537036</v>
      </c>
      <c r="V1009" s="12">
        <f t="shared" si="126"/>
        <v>42718.6252662037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0.26737967914438499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7"/>
        <v>42702.809201388889</v>
      </c>
      <c r="T1010" s="9">
        <f t="shared" si="124"/>
        <v>42732.809201388889</v>
      </c>
      <c r="U1010" s="12">
        <f t="shared" si="125"/>
        <v>42702.809201388889</v>
      </c>
      <c r="V1010" s="12">
        <f t="shared" si="126"/>
        <v>42732.809201388889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13.13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7"/>
        <v>42510.604699074072</v>
      </c>
      <c r="T1011" s="9">
        <f t="shared" si="124"/>
        <v>42540.604699074072</v>
      </c>
      <c r="U1011" s="12">
        <f t="shared" si="125"/>
        <v>42510.604699074072</v>
      </c>
      <c r="V1011" s="12">
        <f t="shared" si="126"/>
        <v>42540.604699074072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0.19088937093275488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7"/>
        <v>42561.829421296294</v>
      </c>
      <c r="T1012" s="9">
        <f t="shared" si="124"/>
        <v>42618.124305555553</v>
      </c>
      <c r="U1012" s="12">
        <f t="shared" si="125"/>
        <v>42561.829421296294</v>
      </c>
      <c r="V1012" s="12">
        <f t="shared" si="126"/>
        <v>42618.124305555553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0.375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7"/>
        <v>41946.898090277777</v>
      </c>
      <c r="T1013" s="9">
        <f t="shared" si="124"/>
        <v>41991.898090277777</v>
      </c>
      <c r="U1013" s="12">
        <f t="shared" si="125"/>
        <v>41946.898090277777</v>
      </c>
      <c r="V1013" s="12">
        <f t="shared" si="126"/>
        <v>41991.898090277777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21535.021000000001</v>
      </c>
      <c r="P1014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9">
        <f t="shared" si="127"/>
        <v>42714.440416666665</v>
      </c>
      <c r="T1014" s="9">
        <f t="shared" si="124"/>
        <v>42759.440416666665</v>
      </c>
      <c r="U1014" s="12">
        <f t="shared" si="125"/>
        <v>42714.440416666665</v>
      </c>
      <c r="V1014" s="12">
        <f t="shared" si="126"/>
        <v>42759.440416666665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34.527999999999999</v>
      </c>
      <c r="P1015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9">
        <f t="shared" si="127"/>
        <v>42339.833981481483</v>
      </c>
      <c r="T1015" s="9">
        <f t="shared" si="124"/>
        <v>42367.833333333328</v>
      </c>
      <c r="U1015" s="12">
        <f t="shared" si="125"/>
        <v>42339.833981481483</v>
      </c>
      <c r="V1015" s="12">
        <f t="shared" si="126"/>
        <v>42367.833333333328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30.599999999999998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7"/>
        <v>41955.002488425926</v>
      </c>
      <c r="T1016" s="9">
        <f t="shared" si="124"/>
        <v>42005.002488425926</v>
      </c>
      <c r="U1016" s="12">
        <f t="shared" si="125"/>
        <v>41955.002488425926</v>
      </c>
      <c r="V1016" s="12">
        <f t="shared" si="126"/>
        <v>42005.002488425926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2.666666666666667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7"/>
        <v>42303.878414351857</v>
      </c>
      <c r="T1017" s="9">
        <f t="shared" si="124"/>
        <v>42333.920081018514</v>
      </c>
      <c r="U1017" s="12">
        <f t="shared" si="125"/>
        <v>42303.878414351857</v>
      </c>
      <c r="V1017" s="12">
        <f t="shared" si="126"/>
        <v>42333.920081018514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2.8420000000000001</v>
      </c>
      <c r="P101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9">
        <f t="shared" si="127"/>
        <v>42422.107129629629</v>
      </c>
      <c r="T1018" s="9">
        <f t="shared" si="124"/>
        <v>42467.065462962957</v>
      </c>
      <c r="U1018" s="12">
        <f t="shared" si="125"/>
        <v>42422.107129629629</v>
      </c>
      <c r="V1018" s="12">
        <f t="shared" si="126"/>
        <v>42467.065462962957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22.878799999999998</v>
      </c>
      <c r="P101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9">
        <f t="shared" si="127"/>
        <v>42289.675173611111</v>
      </c>
      <c r="T1019" s="9">
        <f t="shared" si="124"/>
        <v>42329.716840277775</v>
      </c>
      <c r="U1019" s="12">
        <f t="shared" si="125"/>
        <v>42289.675173611111</v>
      </c>
      <c r="V1019" s="12">
        <f t="shared" si="126"/>
        <v>42329.716840277775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3.105</v>
      </c>
      <c r="P1020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9">
        <f t="shared" si="127"/>
        <v>42535.492280092592</v>
      </c>
      <c r="T1020" s="9">
        <f t="shared" si="124"/>
        <v>42565.492280092592</v>
      </c>
      <c r="U1020" s="12">
        <f t="shared" si="125"/>
        <v>42535.492280092592</v>
      </c>
      <c r="V1020" s="12">
        <f t="shared" si="126"/>
        <v>42565.492280092592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47.333333333333336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7"/>
        <v>42009.973946759259</v>
      </c>
      <c r="T1021" s="9">
        <f t="shared" si="124"/>
        <v>42039.973946759259</v>
      </c>
      <c r="U1021" s="12">
        <f t="shared" si="125"/>
        <v>42009.973946759259</v>
      </c>
      <c r="V1021" s="12">
        <f t="shared" si="126"/>
        <v>42039.973946759259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205.54838709677421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7"/>
        <v>42127.069548611107</v>
      </c>
      <c r="T1022" s="9">
        <f t="shared" si="124"/>
        <v>42157.032638888893</v>
      </c>
      <c r="U1022" s="12">
        <f t="shared" si="125"/>
        <v>42127.069548611107</v>
      </c>
      <c r="V1022" s="12">
        <f t="shared" si="126"/>
        <v>42157.032638888893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351.80366666666669</v>
      </c>
      <c r="P1023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9">
        <f t="shared" si="127"/>
        <v>42271.251979166671</v>
      </c>
      <c r="T1023" s="9">
        <f t="shared" si="124"/>
        <v>42294.166666666672</v>
      </c>
      <c r="U1023" s="12">
        <f t="shared" si="125"/>
        <v>42271.251979166671</v>
      </c>
      <c r="V1023" s="12">
        <f t="shared" si="126"/>
        <v>42294.166666666672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114.9</v>
      </c>
      <c r="P1024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9">
        <f t="shared" si="127"/>
        <v>42111.646724537044</v>
      </c>
      <c r="T1024" s="9">
        <f t="shared" si="124"/>
        <v>42141.646724537044</v>
      </c>
      <c r="U1024" s="12">
        <f t="shared" si="125"/>
        <v>42111.646724537044</v>
      </c>
      <c r="V1024" s="12">
        <f t="shared" si="126"/>
        <v>42141.646724537044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237.15</v>
      </c>
      <c r="P1025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9">
        <f t="shared" si="127"/>
        <v>42145.919687500005</v>
      </c>
      <c r="T1025" s="9">
        <f t="shared" si="124"/>
        <v>42175.919687500005</v>
      </c>
      <c r="U1025" s="12">
        <f t="shared" si="125"/>
        <v>42145.919687500005</v>
      </c>
      <c r="V1025" s="12">
        <f t="shared" si="126"/>
        <v>42175.919687500005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118.63774999999998</v>
      </c>
      <c r="P102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9">
        <f t="shared" si="127"/>
        <v>42370.580590277779</v>
      </c>
      <c r="T1026" s="9">
        <f t="shared" si="124"/>
        <v>42400.580590277779</v>
      </c>
      <c r="U1026" s="12">
        <f t="shared" si="125"/>
        <v>42370.580590277779</v>
      </c>
      <c r="V1026" s="12">
        <f t="shared" si="126"/>
        <v>42400.580590277779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>+(E1027/D1027)*100</f>
        <v>109.92831428571431</v>
      </c>
      <c r="P1027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9">
        <f t="shared" si="127"/>
        <v>42049.833761574075</v>
      </c>
      <c r="T1027" s="9">
        <f t="shared" ref="T1027:T1090" si="132">(((I1027/60)/60)/24)+DATE(1970,1,1)</f>
        <v>42079.792094907403</v>
      </c>
      <c r="U1027" s="12">
        <f t="shared" ref="U1027:U1090" si="133">S1027</f>
        <v>42049.833761574075</v>
      </c>
      <c r="V1027" s="12">
        <f t="shared" ref="V1027:V1090" si="134">T1027</f>
        <v>42079.792094907403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100.00828571428571</v>
      </c>
      <c r="P102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9">
        <f t="shared" ref="S1028:S1091" si="135">(((J1028/60)/60)/24)+DATE(1970,1,1)</f>
        <v>42426.407592592594</v>
      </c>
      <c r="T1028" s="9">
        <f t="shared" si="132"/>
        <v>42460.365925925929</v>
      </c>
      <c r="U1028" s="12">
        <f t="shared" si="133"/>
        <v>42426.407592592594</v>
      </c>
      <c r="V1028" s="12">
        <f t="shared" si="134"/>
        <v>42460.365925925929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103.09292094387415</v>
      </c>
      <c r="P102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9">
        <f t="shared" si="135"/>
        <v>41905.034108796295</v>
      </c>
      <c r="T1029" s="9">
        <f t="shared" si="132"/>
        <v>41935.034108796295</v>
      </c>
      <c r="U1029" s="12">
        <f t="shared" si="133"/>
        <v>41905.034108796295</v>
      </c>
      <c r="V1029" s="12">
        <f t="shared" si="134"/>
        <v>41935.034108796295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117.27000000000001</v>
      </c>
      <c r="P1030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9">
        <f t="shared" si="135"/>
        <v>42755.627372685187</v>
      </c>
      <c r="T1030" s="9">
        <f t="shared" si="132"/>
        <v>42800.833333333328</v>
      </c>
      <c r="U1030" s="12">
        <f t="shared" si="133"/>
        <v>42755.627372685187</v>
      </c>
      <c r="V1030" s="12">
        <f t="shared" si="134"/>
        <v>42800.833333333328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111.75999999999999</v>
      </c>
      <c r="P1031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9">
        <f t="shared" si="135"/>
        <v>42044.711886574078</v>
      </c>
      <c r="T1031" s="9">
        <f t="shared" si="132"/>
        <v>42098.915972222225</v>
      </c>
      <c r="U1031" s="12">
        <f t="shared" si="133"/>
        <v>42044.711886574078</v>
      </c>
      <c r="V1031" s="12">
        <f t="shared" si="134"/>
        <v>42098.915972222225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342.09999999999997</v>
      </c>
      <c r="P103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9">
        <f t="shared" si="135"/>
        <v>42611.483206018514</v>
      </c>
      <c r="T1032" s="9">
        <f t="shared" si="132"/>
        <v>42625.483206018514</v>
      </c>
      <c r="U1032" s="12">
        <f t="shared" si="133"/>
        <v>42611.483206018514</v>
      </c>
      <c r="V1032" s="12">
        <f t="shared" si="134"/>
        <v>42625.483206018514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107.4</v>
      </c>
      <c r="P1033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9">
        <f t="shared" si="135"/>
        <v>42324.764004629629</v>
      </c>
      <c r="T1033" s="9">
        <f t="shared" si="132"/>
        <v>42354.764004629629</v>
      </c>
      <c r="U1033" s="12">
        <f t="shared" si="133"/>
        <v>42324.764004629629</v>
      </c>
      <c r="V1033" s="12">
        <f t="shared" si="134"/>
        <v>42354.764004629629</v>
      </c>
    </row>
    <row r="1034" spans="1:22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108.49703703703703</v>
      </c>
      <c r="P1034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9">
        <f t="shared" si="135"/>
        <v>42514.666956018518</v>
      </c>
      <c r="T1034" s="9">
        <f t="shared" si="132"/>
        <v>42544.666956018518</v>
      </c>
      <c r="U1034" s="12">
        <f t="shared" si="133"/>
        <v>42514.666956018518</v>
      </c>
      <c r="V1034" s="12">
        <f t="shared" si="134"/>
        <v>42544.666956018518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102.86144578313252</v>
      </c>
      <c r="P1035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9">
        <f t="shared" si="135"/>
        <v>42688.732407407413</v>
      </c>
      <c r="T1035" s="9">
        <f t="shared" si="132"/>
        <v>42716.732407407413</v>
      </c>
      <c r="U1035" s="12">
        <f t="shared" si="133"/>
        <v>42688.732407407413</v>
      </c>
      <c r="V1035" s="12">
        <f t="shared" si="134"/>
        <v>42716.732407407413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130.0018</v>
      </c>
      <c r="P103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9">
        <f t="shared" si="135"/>
        <v>42555.166712962964</v>
      </c>
      <c r="T1036" s="9">
        <f t="shared" si="132"/>
        <v>42587.165972222225</v>
      </c>
      <c r="U1036" s="12">
        <f t="shared" si="133"/>
        <v>42555.166712962964</v>
      </c>
      <c r="V1036" s="12">
        <f t="shared" si="134"/>
        <v>42587.165972222225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107.65217391304347</v>
      </c>
      <c r="P103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9">
        <f t="shared" si="135"/>
        <v>42016.641435185185</v>
      </c>
      <c r="T1037" s="9">
        <f t="shared" si="132"/>
        <v>42046.641435185185</v>
      </c>
      <c r="U1037" s="12">
        <f t="shared" si="133"/>
        <v>42016.641435185185</v>
      </c>
      <c r="V1037" s="12">
        <f t="shared" si="134"/>
        <v>42046.641435185185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112.36044444444444</v>
      </c>
      <c r="P103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9">
        <f t="shared" si="135"/>
        <v>41249.448958333334</v>
      </c>
      <c r="T1038" s="9">
        <f t="shared" si="132"/>
        <v>41281.333333333336</v>
      </c>
      <c r="U1038" s="12">
        <f t="shared" si="133"/>
        <v>41249.448958333334</v>
      </c>
      <c r="V1038" s="12">
        <f t="shared" si="134"/>
        <v>41281.333333333336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102.1</v>
      </c>
      <c r="P103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9">
        <f t="shared" si="135"/>
        <v>42119.822476851856</v>
      </c>
      <c r="T1039" s="9">
        <f t="shared" si="132"/>
        <v>42142.208333333328</v>
      </c>
      <c r="U1039" s="12">
        <f t="shared" si="133"/>
        <v>42119.822476851856</v>
      </c>
      <c r="V1039" s="12">
        <f t="shared" si="134"/>
        <v>42142.208333333328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145.33333333333334</v>
      </c>
      <c r="P1040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9">
        <f t="shared" si="135"/>
        <v>42418.231747685189</v>
      </c>
      <c r="T1040" s="9">
        <f t="shared" si="132"/>
        <v>42448.190081018518</v>
      </c>
      <c r="U1040" s="12">
        <f t="shared" si="133"/>
        <v>42418.231747685189</v>
      </c>
      <c r="V1040" s="12">
        <f t="shared" si="134"/>
        <v>42448.190081018518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128.19999999999999</v>
      </c>
      <c r="P1041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9">
        <f t="shared" si="135"/>
        <v>42692.109328703707</v>
      </c>
      <c r="T1041" s="9">
        <f t="shared" si="132"/>
        <v>42717.332638888889</v>
      </c>
      <c r="U1041" s="12">
        <f t="shared" si="133"/>
        <v>42692.109328703707</v>
      </c>
      <c r="V1041" s="12">
        <f t="shared" si="134"/>
        <v>42717.332638888889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0.29411764705882354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5"/>
        <v>42579.708437499998</v>
      </c>
      <c r="T1042" s="9">
        <f t="shared" si="132"/>
        <v>42609.708437499998</v>
      </c>
      <c r="U1042" s="12">
        <f t="shared" si="133"/>
        <v>42579.708437499998</v>
      </c>
      <c r="V1042" s="12">
        <f t="shared" si="134"/>
        <v>42609.708437499998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9">
        <f t="shared" si="135"/>
        <v>41831.060092592597</v>
      </c>
      <c r="T1043" s="9">
        <f t="shared" si="132"/>
        <v>41851.060092592597</v>
      </c>
      <c r="U1043" s="12">
        <f t="shared" si="133"/>
        <v>41831.060092592597</v>
      </c>
      <c r="V1043" s="12">
        <f t="shared" si="134"/>
        <v>41851.060092592597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1.5384615384615385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5"/>
        <v>41851.696157407408</v>
      </c>
      <c r="T1044" s="9">
        <f t="shared" si="132"/>
        <v>41894.416666666664</v>
      </c>
      <c r="U1044" s="12">
        <f t="shared" si="133"/>
        <v>41851.696157407408</v>
      </c>
      <c r="V1044" s="12">
        <f t="shared" si="134"/>
        <v>41894.416666666664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8.5370000000000008</v>
      </c>
      <c r="P1045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9">
        <f t="shared" si="135"/>
        <v>42114.252951388888</v>
      </c>
      <c r="T1045" s="9">
        <f t="shared" si="132"/>
        <v>42144.252951388888</v>
      </c>
      <c r="U1045" s="12">
        <f t="shared" si="133"/>
        <v>42114.252951388888</v>
      </c>
      <c r="V1045" s="12">
        <f t="shared" si="134"/>
        <v>42144.252951388888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8.5714285714285715E-2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5"/>
        <v>42011.925937499997</v>
      </c>
      <c r="T1046" s="9">
        <f t="shared" si="132"/>
        <v>42068.852083333331</v>
      </c>
      <c r="U1046" s="12">
        <f t="shared" si="133"/>
        <v>42011.925937499997</v>
      </c>
      <c r="V1046" s="12">
        <f t="shared" si="134"/>
        <v>42068.852083333331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2.6599999999999997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5"/>
        <v>41844.874421296299</v>
      </c>
      <c r="T1047" s="9">
        <f t="shared" si="132"/>
        <v>41874.874421296299</v>
      </c>
      <c r="U1047" s="12">
        <f t="shared" si="133"/>
        <v>41844.874421296299</v>
      </c>
      <c r="V1047" s="12">
        <f t="shared" si="134"/>
        <v>41874.874421296299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9">
        <f t="shared" si="135"/>
        <v>42319.851388888885</v>
      </c>
      <c r="T1048" s="9">
        <f t="shared" si="132"/>
        <v>42364.851388888885</v>
      </c>
      <c r="U1048" s="12">
        <f t="shared" si="133"/>
        <v>42319.851388888885</v>
      </c>
      <c r="V1048" s="12">
        <f t="shared" si="134"/>
        <v>42364.851388888885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0.05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5"/>
        <v>41918.818460648145</v>
      </c>
      <c r="T1049" s="9">
        <f t="shared" si="132"/>
        <v>41948.860127314816</v>
      </c>
      <c r="U1049" s="12">
        <f t="shared" si="133"/>
        <v>41918.818460648145</v>
      </c>
      <c r="V1049" s="12">
        <f t="shared" si="134"/>
        <v>41948.860127314816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1.4133333333333333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5"/>
        <v>42598.053113425922</v>
      </c>
      <c r="T1050" s="9">
        <f t="shared" si="132"/>
        <v>42638.053113425922</v>
      </c>
      <c r="U1050" s="12">
        <f t="shared" si="133"/>
        <v>42598.053113425922</v>
      </c>
      <c r="V1050" s="12">
        <f t="shared" si="134"/>
        <v>42638.053113425922</v>
      </c>
    </row>
    <row r="1051" spans="1:22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9">
        <f t="shared" si="135"/>
        <v>42382.431076388893</v>
      </c>
      <c r="T1051" s="9">
        <f t="shared" si="132"/>
        <v>42412.431076388893</v>
      </c>
      <c r="U1051" s="12">
        <f t="shared" si="133"/>
        <v>42382.431076388893</v>
      </c>
      <c r="V1051" s="12">
        <f t="shared" si="134"/>
        <v>42412.431076388893</v>
      </c>
    </row>
    <row r="1052" spans="1:22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9">
        <f t="shared" si="135"/>
        <v>42231.7971875</v>
      </c>
      <c r="T1052" s="9">
        <f t="shared" si="132"/>
        <v>42261.7971875</v>
      </c>
      <c r="U1052" s="12">
        <f t="shared" si="133"/>
        <v>42231.7971875</v>
      </c>
      <c r="V1052" s="12">
        <f t="shared" si="134"/>
        <v>42261.7971875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9">
        <f t="shared" si="135"/>
        <v>41850.014178240745</v>
      </c>
      <c r="T1053" s="9">
        <f t="shared" si="132"/>
        <v>41878.014178240745</v>
      </c>
      <c r="U1053" s="12">
        <f t="shared" si="133"/>
        <v>41850.014178240745</v>
      </c>
      <c r="V1053" s="12">
        <f t="shared" si="134"/>
        <v>41878.014178240745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9">
        <f t="shared" si="135"/>
        <v>42483.797395833331</v>
      </c>
      <c r="T1054" s="9">
        <f t="shared" si="132"/>
        <v>42527.839583333334</v>
      </c>
      <c r="U1054" s="12">
        <f t="shared" si="133"/>
        <v>42483.797395833331</v>
      </c>
      <c r="V1054" s="12">
        <f t="shared" si="134"/>
        <v>42527.839583333334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5"/>
        <v>42775.172824074078</v>
      </c>
      <c r="T1055" s="9">
        <f t="shared" si="132"/>
        <v>42800.172824074078</v>
      </c>
      <c r="U1055" s="12">
        <f t="shared" si="133"/>
        <v>42775.172824074078</v>
      </c>
      <c r="V1055" s="12">
        <f t="shared" si="134"/>
        <v>42800.172824074078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9">
        <f t="shared" si="135"/>
        <v>41831.851840277777</v>
      </c>
      <c r="T1056" s="9">
        <f t="shared" si="132"/>
        <v>41861.916666666664</v>
      </c>
      <c r="U1056" s="12">
        <f t="shared" si="133"/>
        <v>41831.851840277777</v>
      </c>
      <c r="V1056" s="12">
        <f t="shared" si="134"/>
        <v>41861.916666666664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9">
        <f t="shared" si="135"/>
        <v>42406.992418981477</v>
      </c>
      <c r="T1057" s="9">
        <f t="shared" si="132"/>
        <v>42436.992418981477</v>
      </c>
      <c r="U1057" s="12">
        <f t="shared" si="133"/>
        <v>42406.992418981477</v>
      </c>
      <c r="V1057" s="12">
        <f t="shared" si="134"/>
        <v>42436.992418981477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9">
        <f t="shared" si="135"/>
        <v>42058.719641203701</v>
      </c>
      <c r="T1058" s="9">
        <f t="shared" si="132"/>
        <v>42118.677974537044</v>
      </c>
      <c r="U1058" s="12">
        <f t="shared" si="133"/>
        <v>42058.719641203701</v>
      </c>
      <c r="V1058" s="12">
        <f t="shared" si="134"/>
        <v>42118.677974537044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9">
        <f t="shared" si="135"/>
        <v>42678.871331018512</v>
      </c>
      <c r="T1059" s="9">
        <f t="shared" si="132"/>
        <v>42708.912997685184</v>
      </c>
      <c r="U1059" s="12">
        <f t="shared" si="133"/>
        <v>42678.871331018512</v>
      </c>
      <c r="V1059" s="12">
        <f t="shared" si="134"/>
        <v>42708.912997685184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9">
        <f t="shared" si="135"/>
        <v>42047.900960648149</v>
      </c>
      <c r="T1060" s="9">
        <f t="shared" si="132"/>
        <v>42089</v>
      </c>
      <c r="U1060" s="12">
        <f t="shared" si="133"/>
        <v>42047.900960648149</v>
      </c>
      <c r="V1060" s="12">
        <f t="shared" si="134"/>
        <v>42089</v>
      </c>
    </row>
    <row r="1061" spans="1:22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9">
        <f t="shared" si="135"/>
        <v>42046.79</v>
      </c>
      <c r="T1061" s="9">
        <f t="shared" si="132"/>
        <v>42076.748333333337</v>
      </c>
      <c r="U1061" s="12">
        <f t="shared" si="133"/>
        <v>42046.79</v>
      </c>
      <c r="V1061" s="12">
        <f t="shared" si="134"/>
        <v>42076.748333333337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5"/>
        <v>42079.913113425922</v>
      </c>
      <c r="T1062" s="9">
        <f t="shared" si="132"/>
        <v>42109.913113425922</v>
      </c>
      <c r="U1062" s="12">
        <f t="shared" si="133"/>
        <v>42079.913113425922</v>
      </c>
      <c r="V1062" s="12">
        <f t="shared" si="134"/>
        <v>42109.913113425922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9">
        <f t="shared" si="135"/>
        <v>42432.276712962965</v>
      </c>
      <c r="T1063" s="9">
        <f t="shared" si="132"/>
        <v>42492.041666666672</v>
      </c>
      <c r="U1063" s="12">
        <f t="shared" si="133"/>
        <v>42432.276712962965</v>
      </c>
      <c r="V1063" s="12">
        <f t="shared" si="134"/>
        <v>42492.041666666672</v>
      </c>
    </row>
    <row r="1064" spans="1:22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95.477386934673376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5"/>
        <v>42556.807187500002</v>
      </c>
      <c r="T1064" s="9">
        <f t="shared" si="132"/>
        <v>42563.807187500002</v>
      </c>
      <c r="U1064" s="12">
        <f t="shared" si="133"/>
        <v>42556.807187500002</v>
      </c>
      <c r="V1064" s="12">
        <f t="shared" si="134"/>
        <v>42563.807187500002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9">
        <f t="shared" si="135"/>
        <v>42583.030810185184</v>
      </c>
      <c r="T1065" s="9">
        <f t="shared" si="132"/>
        <v>42613.030810185184</v>
      </c>
      <c r="U1065" s="12">
        <f t="shared" si="133"/>
        <v>42583.030810185184</v>
      </c>
      <c r="V1065" s="12">
        <f t="shared" si="134"/>
        <v>42613.030810185184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8.974444444444444</v>
      </c>
      <c r="P106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9">
        <f t="shared" si="135"/>
        <v>41417.228043981479</v>
      </c>
      <c r="T1066" s="9">
        <f t="shared" si="132"/>
        <v>41462.228043981479</v>
      </c>
      <c r="U1066" s="12">
        <f t="shared" si="133"/>
        <v>41417.228043981479</v>
      </c>
      <c r="V1066" s="12">
        <f t="shared" si="134"/>
        <v>41462.228043981479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2.7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5"/>
        <v>41661.381041666667</v>
      </c>
      <c r="T1067" s="9">
        <f t="shared" si="132"/>
        <v>41689.381041666667</v>
      </c>
      <c r="U1067" s="12">
        <f t="shared" si="133"/>
        <v>41661.381041666667</v>
      </c>
      <c r="V1067" s="12">
        <f t="shared" si="134"/>
        <v>41689.381041666667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3.3673333333333333</v>
      </c>
      <c r="P106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9">
        <f t="shared" si="135"/>
        <v>41445.962754629632</v>
      </c>
      <c r="T1068" s="9">
        <f t="shared" si="132"/>
        <v>41490.962754629632</v>
      </c>
      <c r="U1068" s="12">
        <f t="shared" si="133"/>
        <v>41445.962754629632</v>
      </c>
      <c r="V1068" s="12">
        <f t="shared" si="134"/>
        <v>41490.962754629632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5"/>
        <v>41599.855682870373</v>
      </c>
      <c r="T1069" s="9">
        <f t="shared" si="132"/>
        <v>41629.855682870373</v>
      </c>
      <c r="U1069" s="12">
        <f t="shared" si="133"/>
        <v>41599.855682870373</v>
      </c>
      <c r="V1069" s="12">
        <f t="shared" si="134"/>
        <v>41629.855682870373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0.15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5"/>
        <v>42440.371111111104</v>
      </c>
      <c r="T1070" s="9">
        <f t="shared" si="132"/>
        <v>42470.329444444447</v>
      </c>
      <c r="U1070" s="12">
        <f t="shared" si="133"/>
        <v>42440.371111111104</v>
      </c>
      <c r="V1070" s="12">
        <f t="shared" si="134"/>
        <v>42470.329444444447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38.636363636363633</v>
      </c>
      <c r="P1071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9">
        <f t="shared" si="135"/>
        <v>41572.229849537034</v>
      </c>
      <c r="T1071" s="9">
        <f t="shared" si="132"/>
        <v>41604.271516203706</v>
      </c>
      <c r="U1071" s="12">
        <f t="shared" si="133"/>
        <v>41572.229849537034</v>
      </c>
      <c r="V1071" s="12">
        <f t="shared" si="134"/>
        <v>41604.271516203706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0.70000000000000007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5"/>
        <v>41163.011828703704</v>
      </c>
      <c r="T1072" s="9">
        <f t="shared" si="132"/>
        <v>41183.011828703704</v>
      </c>
      <c r="U1072" s="12">
        <f t="shared" si="133"/>
        <v>41163.011828703704</v>
      </c>
      <c r="V1072" s="12">
        <f t="shared" si="134"/>
        <v>41183.011828703704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9">
        <f t="shared" si="135"/>
        <v>42295.753391203703</v>
      </c>
      <c r="T1073" s="9">
        <f t="shared" si="132"/>
        <v>42325.795057870375</v>
      </c>
      <c r="U1073" s="12">
        <f t="shared" si="133"/>
        <v>42295.753391203703</v>
      </c>
      <c r="V1073" s="12">
        <f t="shared" si="134"/>
        <v>42325.795057870375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6.8000000000000005E-2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5"/>
        <v>41645.832141203704</v>
      </c>
      <c r="T1074" s="9">
        <f t="shared" si="132"/>
        <v>41675.832141203704</v>
      </c>
      <c r="U1074" s="12">
        <f t="shared" si="133"/>
        <v>41645.832141203704</v>
      </c>
      <c r="V1074" s="12">
        <f t="shared" si="134"/>
        <v>41675.832141203704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1.3333333333333335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5"/>
        <v>40802.964594907404</v>
      </c>
      <c r="T1075" s="9">
        <f t="shared" si="132"/>
        <v>40832.964594907404</v>
      </c>
      <c r="U1075" s="12">
        <f t="shared" si="133"/>
        <v>40802.964594907404</v>
      </c>
      <c r="V1075" s="12">
        <f t="shared" si="134"/>
        <v>40832.964594907404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6.3092592592592585</v>
      </c>
      <c r="P107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9">
        <f t="shared" si="135"/>
        <v>41613.172974537039</v>
      </c>
      <c r="T1076" s="9">
        <f t="shared" si="132"/>
        <v>41643.172974537039</v>
      </c>
      <c r="U1076" s="12">
        <f t="shared" si="133"/>
        <v>41613.172974537039</v>
      </c>
      <c r="V1076" s="12">
        <f t="shared" si="134"/>
        <v>41643.172974537039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4.5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5"/>
        <v>41005.904120370367</v>
      </c>
      <c r="T1077" s="9">
        <f t="shared" si="132"/>
        <v>41035.904120370367</v>
      </c>
      <c r="U1077" s="12">
        <f t="shared" si="133"/>
        <v>41005.904120370367</v>
      </c>
      <c r="V1077" s="12">
        <f t="shared" si="134"/>
        <v>41035.904120370367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62.765333333333331</v>
      </c>
      <c r="P107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9">
        <f t="shared" si="135"/>
        <v>41838.377893518518</v>
      </c>
      <c r="T1078" s="9">
        <f t="shared" si="132"/>
        <v>41893.377893518518</v>
      </c>
      <c r="U1078" s="12">
        <f t="shared" si="133"/>
        <v>41838.377893518518</v>
      </c>
      <c r="V1078" s="12">
        <f t="shared" si="134"/>
        <v>41893.377893518518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29.376000000000001</v>
      </c>
      <c r="P107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9">
        <f t="shared" si="135"/>
        <v>42353.16679398148</v>
      </c>
      <c r="T1079" s="9">
        <f t="shared" si="132"/>
        <v>42383.16679398148</v>
      </c>
      <c r="U1079" s="12">
        <f t="shared" si="133"/>
        <v>42353.16679398148</v>
      </c>
      <c r="V1079" s="12">
        <f t="shared" si="134"/>
        <v>42383.16679398148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7.5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5"/>
        <v>40701.195844907408</v>
      </c>
      <c r="T1080" s="9">
        <f t="shared" si="132"/>
        <v>40746.195844907408</v>
      </c>
      <c r="U1080" s="12">
        <f t="shared" si="133"/>
        <v>40701.195844907408</v>
      </c>
      <c r="V1080" s="12">
        <f t="shared" si="134"/>
        <v>40746.195844907408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2.6076923076923078</v>
      </c>
      <c r="P1081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9">
        <f t="shared" si="135"/>
        <v>42479.566388888896</v>
      </c>
      <c r="T1081" s="9">
        <f t="shared" si="132"/>
        <v>42504.566388888896</v>
      </c>
      <c r="U1081" s="12">
        <f t="shared" si="133"/>
        <v>42479.566388888896</v>
      </c>
      <c r="V1081" s="12">
        <f t="shared" si="134"/>
        <v>42504.566388888896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9.1050000000000004</v>
      </c>
      <c r="P108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9">
        <f t="shared" si="135"/>
        <v>41740.138113425928</v>
      </c>
      <c r="T1082" s="9">
        <f t="shared" si="132"/>
        <v>41770.138113425928</v>
      </c>
      <c r="U1082" s="12">
        <f t="shared" si="133"/>
        <v>41740.138113425928</v>
      </c>
      <c r="V1082" s="12">
        <f t="shared" si="134"/>
        <v>41770.138113425928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1.7647058823529412E-2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5"/>
        <v>42002.926990740743</v>
      </c>
      <c r="T1083" s="9">
        <f t="shared" si="132"/>
        <v>42032.926990740743</v>
      </c>
      <c r="U1083" s="12">
        <f t="shared" si="133"/>
        <v>42002.926990740743</v>
      </c>
      <c r="V1083" s="12">
        <f t="shared" si="134"/>
        <v>42032.926990740743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0.55999999999999994</v>
      </c>
      <c r="P1084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9">
        <f t="shared" si="135"/>
        <v>41101.906111111115</v>
      </c>
      <c r="T1084" s="9">
        <f t="shared" si="132"/>
        <v>41131.906111111115</v>
      </c>
      <c r="U1084" s="12">
        <f t="shared" si="133"/>
        <v>41101.906111111115</v>
      </c>
      <c r="V1084" s="12">
        <f t="shared" si="134"/>
        <v>41131.906111111115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0.82000000000000006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5"/>
        <v>41793.659525462965</v>
      </c>
      <c r="T1085" s="9">
        <f t="shared" si="132"/>
        <v>41853.659525462965</v>
      </c>
      <c r="U1085" s="12">
        <f t="shared" si="133"/>
        <v>41793.659525462965</v>
      </c>
      <c r="V1085" s="12">
        <f t="shared" si="134"/>
        <v>41853.659525462965</v>
      </c>
    </row>
    <row r="1086" spans="1:22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9">
        <f t="shared" si="135"/>
        <v>41829.912083333329</v>
      </c>
      <c r="T1086" s="9">
        <f t="shared" si="132"/>
        <v>41859.912083333329</v>
      </c>
      <c r="U1086" s="12">
        <f t="shared" si="133"/>
        <v>41829.912083333329</v>
      </c>
      <c r="V1086" s="12">
        <f t="shared" si="134"/>
        <v>41859.912083333329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3.42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5"/>
        <v>42413.671006944445</v>
      </c>
      <c r="T1087" s="9">
        <f t="shared" si="132"/>
        <v>42443.629340277781</v>
      </c>
      <c r="U1087" s="12">
        <f t="shared" si="133"/>
        <v>42413.671006944445</v>
      </c>
      <c r="V1087" s="12">
        <f t="shared" si="134"/>
        <v>42443.629340277781</v>
      </c>
    </row>
    <row r="1088" spans="1:22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8.3333333333333343E-2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5"/>
        <v>41845.866793981484</v>
      </c>
      <c r="T1088" s="9">
        <f t="shared" si="132"/>
        <v>41875.866793981484</v>
      </c>
      <c r="U1088" s="12">
        <f t="shared" si="133"/>
        <v>41845.866793981484</v>
      </c>
      <c r="V1088" s="12">
        <f t="shared" si="134"/>
        <v>41875.866793981484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9">
        <f t="shared" si="135"/>
        <v>41775.713969907411</v>
      </c>
      <c r="T1089" s="9">
        <f t="shared" si="132"/>
        <v>41805.713969907411</v>
      </c>
      <c r="U1089" s="12">
        <f t="shared" si="133"/>
        <v>41775.713969907411</v>
      </c>
      <c r="V1089" s="12">
        <f t="shared" si="134"/>
        <v>41805.713969907411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14.182977777777777</v>
      </c>
      <c r="P1090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9">
        <f t="shared" si="135"/>
        <v>41723.799386574072</v>
      </c>
      <c r="T1090" s="9">
        <f t="shared" si="132"/>
        <v>41753.799386574072</v>
      </c>
      <c r="U1090" s="12">
        <f t="shared" si="133"/>
        <v>41723.799386574072</v>
      </c>
      <c r="V1090" s="12">
        <f t="shared" si="134"/>
        <v>41753.799386574072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>+(E1091/D1091)*100</f>
        <v>7.8266666666666662</v>
      </c>
      <c r="P1091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9">
        <f t="shared" si="135"/>
        <v>42151.189525462964</v>
      </c>
      <c r="T1091" s="9">
        <f t="shared" ref="T1091:T1154" si="140">(((I1091/60)/60)/24)+DATE(1970,1,1)</f>
        <v>42181.189525462964</v>
      </c>
      <c r="U1091" s="12">
        <f t="shared" ref="U1091:U1154" si="141">S1091</f>
        <v>42151.189525462964</v>
      </c>
      <c r="V1091" s="12">
        <f t="shared" ref="V1091:V1154" si="142">T1091</f>
        <v>42181.189525462964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3.8464497269020695E-2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ref="S1092:S1155" si="143">(((J1092/60)/60)/24)+DATE(1970,1,1)</f>
        <v>42123.185798611114</v>
      </c>
      <c r="T1092" s="9">
        <f t="shared" si="140"/>
        <v>42153.185798611114</v>
      </c>
      <c r="U1092" s="12">
        <f t="shared" si="141"/>
        <v>42123.185798611114</v>
      </c>
      <c r="V1092" s="12">
        <f t="shared" si="142"/>
        <v>42153.185798611114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12.5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3"/>
        <v>42440.820277777777</v>
      </c>
      <c r="T1093" s="9">
        <f t="shared" si="140"/>
        <v>42470.778611111105</v>
      </c>
      <c r="U1093" s="12">
        <f t="shared" si="141"/>
        <v>42440.820277777777</v>
      </c>
      <c r="V1093" s="12">
        <f t="shared" si="142"/>
        <v>42470.778611111105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1.05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3"/>
        <v>41250.025902777779</v>
      </c>
      <c r="T1094" s="9">
        <f t="shared" si="140"/>
        <v>41280.025902777779</v>
      </c>
      <c r="U1094" s="12">
        <f t="shared" si="141"/>
        <v>41250.025902777779</v>
      </c>
      <c r="V1094" s="12">
        <f t="shared" si="142"/>
        <v>41280.025902777779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14.083333333333334</v>
      </c>
      <c r="P1095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9">
        <f t="shared" si="143"/>
        <v>42396.973807870367</v>
      </c>
      <c r="T1095" s="9">
        <f t="shared" si="140"/>
        <v>42411.973807870367</v>
      </c>
      <c r="U1095" s="12">
        <f t="shared" si="141"/>
        <v>42396.973807870367</v>
      </c>
      <c r="V1095" s="12">
        <f t="shared" si="142"/>
        <v>42411.973807870367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18.300055555555556</v>
      </c>
      <c r="P109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9">
        <f t="shared" si="143"/>
        <v>40795.713344907403</v>
      </c>
      <c r="T1096" s="9">
        <f t="shared" si="140"/>
        <v>40825.713344907403</v>
      </c>
      <c r="U1096" s="12">
        <f t="shared" si="141"/>
        <v>40795.713344907403</v>
      </c>
      <c r="V1096" s="12">
        <f t="shared" si="142"/>
        <v>40825.713344907403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5.0347999999999997</v>
      </c>
      <c r="P109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9">
        <f t="shared" si="143"/>
        <v>41486.537268518521</v>
      </c>
      <c r="T1097" s="9">
        <f t="shared" si="140"/>
        <v>41516.537268518521</v>
      </c>
      <c r="U1097" s="12">
        <f t="shared" si="141"/>
        <v>41486.537268518521</v>
      </c>
      <c r="V1097" s="12">
        <f t="shared" si="142"/>
        <v>41516.537268518521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17.933333333333334</v>
      </c>
      <c r="P109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9">
        <f t="shared" si="143"/>
        <v>41885.51798611111</v>
      </c>
      <c r="T1098" s="9">
        <f t="shared" si="140"/>
        <v>41916.145833333336</v>
      </c>
      <c r="U1098" s="12">
        <f t="shared" si="141"/>
        <v>41885.51798611111</v>
      </c>
      <c r="V1098" s="12">
        <f t="shared" si="142"/>
        <v>41916.145833333336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4.7E-2</v>
      </c>
      <c r="P109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9">
        <f t="shared" si="143"/>
        <v>41660.792557870373</v>
      </c>
      <c r="T1099" s="9">
        <f t="shared" si="140"/>
        <v>41700.792557870373</v>
      </c>
      <c r="U1099" s="12">
        <f t="shared" si="141"/>
        <v>41660.792557870373</v>
      </c>
      <c r="V1099" s="12">
        <f t="shared" si="142"/>
        <v>41700.792557870373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7.2120000000000006</v>
      </c>
      <c r="P1100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9">
        <f t="shared" si="143"/>
        <v>41712.762673611112</v>
      </c>
      <c r="T1100" s="9">
        <f t="shared" si="140"/>
        <v>41742.762673611112</v>
      </c>
      <c r="U1100" s="12">
        <f t="shared" si="141"/>
        <v>41712.762673611112</v>
      </c>
      <c r="V1100" s="12">
        <f t="shared" si="142"/>
        <v>41742.762673611112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0.5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3"/>
        <v>42107.836435185185</v>
      </c>
      <c r="T1101" s="9">
        <f t="shared" si="140"/>
        <v>42137.836435185185</v>
      </c>
      <c r="U1101" s="12">
        <f t="shared" si="141"/>
        <v>42107.836435185185</v>
      </c>
      <c r="V1101" s="12">
        <f t="shared" si="142"/>
        <v>42137.836435185185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2.5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3"/>
        <v>42384.110775462963</v>
      </c>
      <c r="T1102" s="9">
        <f t="shared" si="140"/>
        <v>42414.110775462963</v>
      </c>
      <c r="U1102" s="12">
        <f t="shared" si="141"/>
        <v>42384.110775462963</v>
      </c>
      <c r="V1102" s="12">
        <f t="shared" si="142"/>
        <v>42414.110775462963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4.1000000000000002E-2</v>
      </c>
      <c r="P1103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9">
        <f t="shared" si="143"/>
        <v>42538.77243055556</v>
      </c>
      <c r="T1103" s="9">
        <f t="shared" si="140"/>
        <v>42565.758333333331</v>
      </c>
      <c r="U1103" s="12">
        <f t="shared" si="141"/>
        <v>42538.77243055556</v>
      </c>
      <c r="V1103" s="12">
        <f t="shared" si="142"/>
        <v>42565.758333333331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5.3125</v>
      </c>
      <c r="P1104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9">
        <f t="shared" si="143"/>
        <v>41577.045428240745</v>
      </c>
      <c r="T1104" s="9">
        <f t="shared" si="140"/>
        <v>41617.249305555553</v>
      </c>
      <c r="U1104" s="12">
        <f t="shared" si="141"/>
        <v>41577.045428240745</v>
      </c>
      <c r="V1104" s="12">
        <f t="shared" si="142"/>
        <v>41617.249305555553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1.6199999999999999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3"/>
        <v>42479.22210648148</v>
      </c>
      <c r="T1105" s="9">
        <f t="shared" si="140"/>
        <v>42539.22210648148</v>
      </c>
      <c r="U1105" s="12">
        <f t="shared" si="141"/>
        <v>42479.22210648148</v>
      </c>
      <c r="V1105" s="12">
        <f t="shared" si="142"/>
        <v>42539.22210648148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4.9516666666666671</v>
      </c>
      <c r="P110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9">
        <f t="shared" si="143"/>
        <v>41771.40996527778</v>
      </c>
      <c r="T1106" s="9">
        <f t="shared" si="140"/>
        <v>41801.40996527778</v>
      </c>
      <c r="U1106" s="12">
        <f t="shared" si="141"/>
        <v>41771.40996527778</v>
      </c>
      <c r="V1106" s="12">
        <f t="shared" si="142"/>
        <v>41801.40996527778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0.159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3"/>
        <v>41692.135729166665</v>
      </c>
      <c r="T1107" s="9">
        <f t="shared" si="140"/>
        <v>41722.0940625</v>
      </c>
      <c r="U1107" s="12">
        <f t="shared" si="141"/>
        <v>41692.135729166665</v>
      </c>
      <c r="V1107" s="12">
        <f t="shared" si="142"/>
        <v>41722.0940625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41.25</v>
      </c>
      <c r="P110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9">
        <f t="shared" si="143"/>
        <v>40973.740451388891</v>
      </c>
      <c r="T1108" s="9">
        <f t="shared" si="140"/>
        <v>41003.698784722219</v>
      </c>
      <c r="U1108" s="12">
        <f t="shared" si="141"/>
        <v>40973.740451388891</v>
      </c>
      <c r="V1108" s="12">
        <f t="shared" si="142"/>
        <v>41003.698784722219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9">
        <f t="shared" si="143"/>
        <v>41813.861388888887</v>
      </c>
      <c r="T1109" s="9">
        <f t="shared" si="140"/>
        <v>41843.861388888887</v>
      </c>
      <c r="U1109" s="12">
        <f t="shared" si="141"/>
        <v>41813.861388888887</v>
      </c>
      <c r="V1109" s="12">
        <f t="shared" si="142"/>
        <v>41843.861388888887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2.93</v>
      </c>
      <c r="P1110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9">
        <f t="shared" si="143"/>
        <v>40952.636979166666</v>
      </c>
      <c r="T1110" s="9">
        <f t="shared" si="140"/>
        <v>41012.595312500001</v>
      </c>
      <c r="U1110" s="12">
        <f t="shared" si="141"/>
        <v>40952.636979166666</v>
      </c>
      <c r="V1110" s="12">
        <f t="shared" si="142"/>
        <v>41012.595312500001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0.44999999999999996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3"/>
        <v>42662.752199074079</v>
      </c>
      <c r="T1111" s="9">
        <f t="shared" si="140"/>
        <v>42692.793865740736</v>
      </c>
      <c r="U1111" s="12">
        <f t="shared" si="141"/>
        <v>42662.752199074079</v>
      </c>
      <c r="V1111" s="12">
        <f t="shared" si="142"/>
        <v>42692.793865740736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0.51</v>
      </c>
      <c r="P11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9">
        <f t="shared" si="143"/>
        <v>41220.933124999996</v>
      </c>
      <c r="T1112" s="9">
        <f t="shared" si="140"/>
        <v>41250.933124999996</v>
      </c>
      <c r="U1112" s="12">
        <f t="shared" si="141"/>
        <v>41220.933124999996</v>
      </c>
      <c r="V1112" s="12">
        <f t="shared" si="142"/>
        <v>41250.933124999996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0.04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3"/>
        <v>42347.203587962969</v>
      </c>
      <c r="T1113" s="9">
        <f t="shared" si="140"/>
        <v>42377.203587962969</v>
      </c>
      <c r="U1113" s="12">
        <f t="shared" si="141"/>
        <v>42347.203587962969</v>
      </c>
      <c r="V1113" s="12">
        <f t="shared" si="142"/>
        <v>42377.203587962969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35.537409090909087</v>
      </c>
      <c r="P1114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9">
        <f t="shared" si="143"/>
        <v>41963.759386574078</v>
      </c>
      <c r="T1114" s="9">
        <f t="shared" si="140"/>
        <v>42023.354166666672</v>
      </c>
      <c r="U1114" s="12">
        <f t="shared" si="141"/>
        <v>41963.759386574078</v>
      </c>
      <c r="V1114" s="12">
        <f t="shared" si="142"/>
        <v>42023.354166666672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0.5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3"/>
        <v>41835.977083333331</v>
      </c>
      <c r="T1115" s="9">
        <f t="shared" si="140"/>
        <v>41865.977083333331</v>
      </c>
      <c r="U1115" s="12">
        <f t="shared" si="141"/>
        <v>41835.977083333331</v>
      </c>
      <c r="V1115" s="12">
        <f t="shared" si="142"/>
        <v>41865.977083333331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0.16666666666666669</v>
      </c>
      <c r="P111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9">
        <f t="shared" si="143"/>
        <v>41526.345914351856</v>
      </c>
      <c r="T1116" s="9">
        <f t="shared" si="140"/>
        <v>41556.345914351856</v>
      </c>
      <c r="U1116" s="12">
        <f t="shared" si="141"/>
        <v>41526.345914351856</v>
      </c>
      <c r="V1116" s="12">
        <f t="shared" si="142"/>
        <v>41556.345914351856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0.13250000000000001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3"/>
        <v>42429.695543981477</v>
      </c>
      <c r="T1117" s="9">
        <f t="shared" si="140"/>
        <v>42459.653877314813</v>
      </c>
      <c r="U1117" s="12">
        <f t="shared" si="141"/>
        <v>42429.695543981477</v>
      </c>
      <c r="V1117" s="12">
        <f t="shared" si="142"/>
        <v>42459.653877314813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3.5704000000000007E-2</v>
      </c>
      <c r="P111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9">
        <f t="shared" si="143"/>
        <v>41009.847314814811</v>
      </c>
      <c r="T1118" s="9">
        <f t="shared" si="140"/>
        <v>41069.847314814811</v>
      </c>
      <c r="U1118" s="12">
        <f t="shared" si="141"/>
        <v>41009.847314814811</v>
      </c>
      <c r="V1118" s="12">
        <f t="shared" si="142"/>
        <v>41069.847314814811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8.3000000000000007</v>
      </c>
      <c r="P111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9">
        <f t="shared" si="143"/>
        <v>42333.598530092597</v>
      </c>
      <c r="T1119" s="9">
        <f t="shared" si="140"/>
        <v>42363.598530092597</v>
      </c>
      <c r="U1119" s="12">
        <f t="shared" si="141"/>
        <v>42333.598530092597</v>
      </c>
      <c r="V1119" s="12">
        <f t="shared" si="142"/>
        <v>42363.598530092597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2.4222222222222221</v>
      </c>
      <c r="P1120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9">
        <f t="shared" si="143"/>
        <v>41704.16642361111</v>
      </c>
      <c r="T1120" s="9">
        <f t="shared" si="140"/>
        <v>41734.124756944446</v>
      </c>
      <c r="U1120" s="12">
        <f t="shared" si="141"/>
        <v>41704.16642361111</v>
      </c>
      <c r="V1120" s="12">
        <f t="shared" si="142"/>
        <v>41734.124756944446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0.23809523809523811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3"/>
        <v>41722.792407407411</v>
      </c>
      <c r="T1121" s="9">
        <f t="shared" si="140"/>
        <v>41735.792407407411</v>
      </c>
      <c r="U1121" s="12">
        <f t="shared" si="141"/>
        <v>41722.792407407411</v>
      </c>
      <c r="V1121" s="12">
        <f t="shared" si="142"/>
        <v>41735.792407407411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9">
        <f t="shared" si="143"/>
        <v>40799.872685185182</v>
      </c>
      <c r="T1122" s="9">
        <f t="shared" si="140"/>
        <v>40844.872685185182</v>
      </c>
      <c r="U1122" s="12">
        <f t="shared" si="141"/>
        <v>40799.872685185182</v>
      </c>
      <c r="V1122" s="12">
        <f t="shared" si="142"/>
        <v>40844.872685185182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1.1599999999999999E-2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3"/>
        <v>42412.934212962966</v>
      </c>
      <c r="T1123" s="9">
        <f t="shared" si="140"/>
        <v>42442.892546296294</v>
      </c>
      <c r="U1123" s="12">
        <f t="shared" si="141"/>
        <v>42412.934212962966</v>
      </c>
      <c r="V1123" s="12">
        <f t="shared" si="142"/>
        <v>42442.892546296294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9">
        <f t="shared" si="143"/>
        <v>41410.703993055555</v>
      </c>
      <c r="T1124" s="9">
        <f t="shared" si="140"/>
        <v>41424.703993055555</v>
      </c>
      <c r="U1124" s="12">
        <f t="shared" si="141"/>
        <v>41410.703993055555</v>
      </c>
      <c r="V1124" s="12">
        <f t="shared" si="142"/>
        <v>41424.703993055555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0.22</v>
      </c>
      <c r="P1125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9">
        <f t="shared" si="143"/>
        <v>41718.5237037037</v>
      </c>
      <c r="T1125" s="9">
        <f t="shared" si="140"/>
        <v>41748.5237037037</v>
      </c>
      <c r="U1125" s="12">
        <f t="shared" si="141"/>
        <v>41718.5237037037</v>
      </c>
      <c r="V1125" s="12">
        <f t="shared" si="142"/>
        <v>41748.5237037037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0.47222222222222221</v>
      </c>
      <c r="P112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9">
        <f t="shared" si="143"/>
        <v>42094.667256944449</v>
      </c>
      <c r="T1126" s="9">
        <f t="shared" si="140"/>
        <v>42124.667256944449</v>
      </c>
      <c r="U1126" s="12">
        <f t="shared" si="141"/>
        <v>42094.667256944449</v>
      </c>
      <c r="V1126" s="12">
        <f t="shared" si="142"/>
        <v>42124.667256944449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9">
        <f t="shared" si="143"/>
        <v>42212.624189814815</v>
      </c>
      <c r="T1127" s="9">
        <f t="shared" si="140"/>
        <v>42272.624189814815</v>
      </c>
      <c r="U1127" s="12">
        <f t="shared" si="141"/>
        <v>42212.624189814815</v>
      </c>
      <c r="V1127" s="12">
        <f t="shared" si="142"/>
        <v>42272.624189814815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0.5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3"/>
        <v>42535.327476851846</v>
      </c>
      <c r="T1128" s="9">
        <f t="shared" si="140"/>
        <v>42565.327476851846</v>
      </c>
      <c r="U1128" s="12">
        <f t="shared" si="141"/>
        <v>42535.327476851846</v>
      </c>
      <c r="V1128" s="12">
        <f t="shared" si="142"/>
        <v>42565.327476851846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1.6714285714285713</v>
      </c>
      <c r="P112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9">
        <f t="shared" si="143"/>
        <v>41926.854166666664</v>
      </c>
      <c r="T1129" s="9">
        <f t="shared" si="140"/>
        <v>41957.895833333328</v>
      </c>
      <c r="U1129" s="12">
        <f t="shared" si="141"/>
        <v>41926.854166666664</v>
      </c>
      <c r="V1129" s="12">
        <f t="shared" si="142"/>
        <v>41957.895833333328</v>
      </c>
    </row>
    <row r="1130" spans="1:22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0.1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3"/>
        <v>41828.649502314816</v>
      </c>
      <c r="T1130" s="9">
        <f t="shared" si="140"/>
        <v>41858.649502314816</v>
      </c>
      <c r="U1130" s="12">
        <f t="shared" si="141"/>
        <v>41828.649502314816</v>
      </c>
      <c r="V1130" s="12">
        <f t="shared" si="142"/>
        <v>41858.649502314816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0.105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3"/>
        <v>42496.264965277776</v>
      </c>
      <c r="T1131" s="9">
        <f t="shared" si="140"/>
        <v>42526.264965277776</v>
      </c>
      <c r="U1131" s="12">
        <f t="shared" si="141"/>
        <v>42496.264965277776</v>
      </c>
      <c r="V1131" s="12">
        <f t="shared" si="142"/>
        <v>42526.264965277776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0.22</v>
      </c>
      <c r="P113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9">
        <f t="shared" si="143"/>
        <v>41908.996527777781</v>
      </c>
      <c r="T1132" s="9">
        <f t="shared" si="140"/>
        <v>41969.038194444445</v>
      </c>
      <c r="U1132" s="12">
        <f t="shared" si="141"/>
        <v>41908.996527777781</v>
      </c>
      <c r="V1132" s="12">
        <f t="shared" si="142"/>
        <v>41969.038194444445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9">
        <f t="shared" si="143"/>
        <v>42332.908194444448</v>
      </c>
      <c r="T1133" s="9">
        <f t="shared" si="140"/>
        <v>42362.908194444448</v>
      </c>
      <c r="U1133" s="12">
        <f t="shared" si="141"/>
        <v>42332.908194444448</v>
      </c>
      <c r="V1133" s="12">
        <f t="shared" si="142"/>
        <v>42362.908194444448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14.38</v>
      </c>
      <c r="P1134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9">
        <f t="shared" si="143"/>
        <v>42706.115405092598</v>
      </c>
      <c r="T1134" s="9">
        <f t="shared" si="140"/>
        <v>42736.115405092598</v>
      </c>
      <c r="U1134" s="12">
        <f t="shared" si="141"/>
        <v>42706.115405092598</v>
      </c>
      <c r="V1134" s="12">
        <f t="shared" si="142"/>
        <v>42736.115405092598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0.66666666666666674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3"/>
        <v>41821.407187500001</v>
      </c>
      <c r="T1135" s="9">
        <f t="shared" si="140"/>
        <v>41851.407187500001</v>
      </c>
      <c r="U1135" s="12">
        <f t="shared" si="141"/>
        <v>41821.407187500001</v>
      </c>
      <c r="V1135" s="12">
        <f t="shared" si="142"/>
        <v>41851.407187500001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4.0000000000000001E-3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3"/>
        <v>41958.285046296296</v>
      </c>
      <c r="T1136" s="9">
        <f t="shared" si="140"/>
        <v>41972.189583333333</v>
      </c>
      <c r="U1136" s="12">
        <f t="shared" si="141"/>
        <v>41958.285046296296</v>
      </c>
      <c r="V1136" s="12">
        <f t="shared" si="142"/>
        <v>41972.189583333333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3"/>
        <v>42558.989513888882</v>
      </c>
      <c r="T1137" s="9">
        <f t="shared" si="140"/>
        <v>42588.989513888882</v>
      </c>
      <c r="U1137" s="12">
        <f t="shared" si="141"/>
        <v>42558.989513888882</v>
      </c>
      <c r="V1137" s="12">
        <f t="shared" si="142"/>
        <v>42588.989513888882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6.4439140811455857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3"/>
        <v>42327.671631944439</v>
      </c>
      <c r="T1138" s="9">
        <f t="shared" si="140"/>
        <v>42357.671631944439</v>
      </c>
      <c r="U1138" s="12">
        <f t="shared" si="141"/>
        <v>42327.671631944439</v>
      </c>
      <c r="V1138" s="12">
        <f t="shared" si="142"/>
        <v>42357.671631944439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39.5</v>
      </c>
      <c r="P113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9">
        <f t="shared" si="143"/>
        <v>42453.819687499999</v>
      </c>
      <c r="T1139" s="9">
        <f t="shared" si="140"/>
        <v>42483.819687499999</v>
      </c>
      <c r="U1139" s="12">
        <f t="shared" si="141"/>
        <v>42453.819687499999</v>
      </c>
      <c r="V1139" s="12">
        <f t="shared" si="142"/>
        <v>42483.819687499999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0.35714285714285715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3"/>
        <v>42736.9066087963</v>
      </c>
      <c r="T1140" s="9">
        <f t="shared" si="140"/>
        <v>42756.9066087963</v>
      </c>
      <c r="U1140" s="12">
        <f t="shared" si="141"/>
        <v>42736.9066087963</v>
      </c>
      <c r="V1140" s="12">
        <f t="shared" si="142"/>
        <v>42756.9066087963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6.25E-2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3"/>
        <v>41975.347523148142</v>
      </c>
      <c r="T1141" s="9">
        <f t="shared" si="140"/>
        <v>42005.347523148142</v>
      </c>
      <c r="U1141" s="12">
        <f t="shared" si="141"/>
        <v>41975.347523148142</v>
      </c>
      <c r="V1141" s="12">
        <f t="shared" si="142"/>
        <v>42005.347523148142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9">
        <f t="shared" si="143"/>
        <v>42192.462048611109</v>
      </c>
      <c r="T1142" s="9">
        <f t="shared" si="140"/>
        <v>42222.462048611109</v>
      </c>
      <c r="U1142" s="12">
        <f t="shared" si="141"/>
        <v>42192.462048611109</v>
      </c>
      <c r="V1142" s="12">
        <f t="shared" si="142"/>
        <v>42222.462048611109</v>
      </c>
    </row>
    <row r="1143" spans="1:22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9">
        <f t="shared" si="143"/>
        <v>42164.699652777781</v>
      </c>
      <c r="T1143" s="9">
        <f t="shared" si="140"/>
        <v>42194.699652777781</v>
      </c>
      <c r="U1143" s="12">
        <f t="shared" si="141"/>
        <v>42164.699652777781</v>
      </c>
      <c r="V1143" s="12">
        <f t="shared" si="142"/>
        <v>42194.699652777781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9">
        <f t="shared" si="143"/>
        <v>42022.006099537044</v>
      </c>
      <c r="T1144" s="9">
        <f t="shared" si="140"/>
        <v>42052.006099537044</v>
      </c>
      <c r="U1144" s="12">
        <f t="shared" si="141"/>
        <v>42022.006099537044</v>
      </c>
      <c r="V1144" s="12">
        <f t="shared" si="142"/>
        <v>42052.006099537044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0.41333333333333333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3"/>
        <v>42325.19358796296</v>
      </c>
      <c r="T1145" s="9">
        <f t="shared" si="140"/>
        <v>42355.19358796296</v>
      </c>
      <c r="U1145" s="12">
        <f t="shared" si="141"/>
        <v>42325.19358796296</v>
      </c>
      <c r="V1145" s="12">
        <f t="shared" si="142"/>
        <v>42355.19358796296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9">
        <f t="shared" si="143"/>
        <v>42093.181944444441</v>
      </c>
      <c r="T1146" s="9">
        <f t="shared" si="140"/>
        <v>42123.181944444441</v>
      </c>
      <c r="U1146" s="12">
        <f t="shared" si="141"/>
        <v>42093.181944444441</v>
      </c>
      <c r="V1146" s="12">
        <f t="shared" si="142"/>
        <v>42123.181944444441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0.125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3"/>
        <v>41854.747592592597</v>
      </c>
      <c r="T1147" s="9">
        <f t="shared" si="140"/>
        <v>41914.747592592597</v>
      </c>
      <c r="U1147" s="12">
        <f t="shared" si="141"/>
        <v>41854.747592592597</v>
      </c>
      <c r="V1147" s="12">
        <f t="shared" si="142"/>
        <v>41914.747592592597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8.8333333333333339</v>
      </c>
      <c r="P114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9">
        <f t="shared" si="143"/>
        <v>41723.9533912037</v>
      </c>
      <c r="T1148" s="9">
        <f t="shared" si="140"/>
        <v>41761.9533912037</v>
      </c>
      <c r="U1148" s="12">
        <f t="shared" si="141"/>
        <v>41723.9533912037</v>
      </c>
      <c r="V1148" s="12">
        <f t="shared" si="142"/>
        <v>41761.9533912037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9">
        <f t="shared" si="143"/>
        <v>41871.972025462965</v>
      </c>
      <c r="T1149" s="9">
        <f t="shared" si="140"/>
        <v>41931.972025462965</v>
      </c>
      <c r="U1149" s="12">
        <f t="shared" si="141"/>
        <v>41871.972025462965</v>
      </c>
      <c r="V1149" s="12">
        <f t="shared" si="142"/>
        <v>41931.972025462965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0.48666666666666669</v>
      </c>
      <c r="P1150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9">
        <f t="shared" si="143"/>
        <v>42675.171076388884</v>
      </c>
      <c r="T1150" s="9">
        <f t="shared" si="140"/>
        <v>42705.212743055556</v>
      </c>
      <c r="U1150" s="12">
        <f t="shared" si="141"/>
        <v>42675.171076388884</v>
      </c>
      <c r="V1150" s="12">
        <f t="shared" si="142"/>
        <v>42705.212743055556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0.15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3"/>
        <v>42507.71025462963</v>
      </c>
      <c r="T1151" s="9">
        <f t="shared" si="140"/>
        <v>42537.71025462963</v>
      </c>
      <c r="U1151" s="12">
        <f t="shared" si="141"/>
        <v>42507.71025462963</v>
      </c>
      <c r="V1151" s="12">
        <f t="shared" si="142"/>
        <v>42537.71025462963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10.08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3"/>
        <v>42317.954571759255</v>
      </c>
      <c r="T1152" s="9">
        <f t="shared" si="140"/>
        <v>42377.954571759255</v>
      </c>
      <c r="U1152" s="12">
        <f t="shared" si="141"/>
        <v>42317.954571759255</v>
      </c>
      <c r="V1152" s="12">
        <f t="shared" si="142"/>
        <v>42377.954571759255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9">
        <f t="shared" si="143"/>
        <v>42224.102581018517</v>
      </c>
      <c r="T1153" s="9">
        <f t="shared" si="140"/>
        <v>42254.102581018517</v>
      </c>
      <c r="U1153" s="12">
        <f t="shared" si="141"/>
        <v>42224.102581018517</v>
      </c>
      <c r="V1153" s="12">
        <f t="shared" si="142"/>
        <v>42254.102581018517</v>
      </c>
    </row>
    <row r="1154" spans="1:22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5.6937500000000005</v>
      </c>
      <c r="P1154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9">
        <f t="shared" si="143"/>
        <v>42109.709629629629</v>
      </c>
      <c r="T1154" s="9">
        <f t="shared" si="140"/>
        <v>42139.709629629629</v>
      </c>
      <c r="U1154" s="12">
        <f t="shared" si="141"/>
        <v>42109.709629629629</v>
      </c>
      <c r="V1154" s="12">
        <f t="shared" si="142"/>
        <v>42139.709629629629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>+(E1155/D1155)*100</f>
        <v>0.625</v>
      </c>
      <c r="P1155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9">
        <f t="shared" si="143"/>
        <v>42143.714178240742</v>
      </c>
      <c r="T1155" s="9">
        <f t="shared" ref="T1155:T1218" si="148">(((I1155/60)/60)/24)+DATE(1970,1,1)</f>
        <v>42173.714178240742</v>
      </c>
      <c r="U1155" s="12">
        <f t="shared" ref="U1155:U1218" si="149">S1155</f>
        <v>42143.714178240742</v>
      </c>
      <c r="V1155" s="12">
        <f t="shared" ref="V1155:V1218" si="150">T1155</f>
        <v>42173.714178240742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6.5</v>
      </c>
      <c r="P115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9">
        <f t="shared" ref="S1156:S1219" si="151">(((J1156/60)/60)/24)+DATE(1970,1,1)</f>
        <v>42223.108865740738</v>
      </c>
      <c r="T1156" s="9">
        <f t="shared" si="148"/>
        <v>42253.108865740738</v>
      </c>
      <c r="U1156" s="12">
        <f t="shared" si="149"/>
        <v>42223.108865740738</v>
      </c>
      <c r="V1156" s="12">
        <f t="shared" si="150"/>
        <v>42253.108865740738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0.752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51"/>
        <v>41835.763981481483</v>
      </c>
      <c r="T1157" s="9">
        <f t="shared" si="148"/>
        <v>41865.763981481483</v>
      </c>
      <c r="U1157" s="12">
        <f t="shared" si="149"/>
        <v>41835.763981481483</v>
      </c>
      <c r="V1157" s="12">
        <f t="shared" si="150"/>
        <v>41865.763981481483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9">
        <f t="shared" si="151"/>
        <v>42029.07131944444</v>
      </c>
      <c r="T1158" s="9">
        <f t="shared" si="148"/>
        <v>42059.07131944444</v>
      </c>
      <c r="U1158" s="12">
        <f t="shared" si="149"/>
        <v>42029.07131944444</v>
      </c>
      <c r="V1158" s="12">
        <f t="shared" si="150"/>
        <v>42059.07131944444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1.51</v>
      </c>
      <c r="P115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9">
        <f t="shared" si="151"/>
        <v>41918.628240740742</v>
      </c>
      <c r="T1159" s="9">
        <f t="shared" si="148"/>
        <v>41978.669907407413</v>
      </c>
      <c r="U1159" s="12">
        <f t="shared" si="149"/>
        <v>41918.628240740742</v>
      </c>
      <c r="V1159" s="12">
        <f t="shared" si="150"/>
        <v>41978.669907407413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0.46666666666666673</v>
      </c>
      <c r="P1160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9">
        <f t="shared" si="151"/>
        <v>41952.09175925926</v>
      </c>
      <c r="T1160" s="9">
        <f t="shared" si="148"/>
        <v>41982.09175925926</v>
      </c>
      <c r="U1160" s="12">
        <f t="shared" si="149"/>
        <v>41952.09175925926</v>
      </c>
      <c r="V1160" s="12">
        <f t="shared" si="150"/>
        <v>41982.09175925926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9">
        <f t="shared" si="151"/>
        <v>42154.726446759261</v>
      </c>
      <c r="T1161" s="9">
        <f t="shared" si="148"/>
        <v>42185.65625</v>
      </c>
      <c r="U1161" s="12">
        <f t="shared" si="149"/>
        <v>42154.726446759261</v>
      </c>
      <c r="V1161" s="12">
        <f t="shared" si="150"/>
        <v>42185.65625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3.85</v>
      </c>
      <c r="P116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9">
        <f t="shared" si="151"/>
        <v>42061.154930555553</v>
      </c>
      <c r="T1162" s="9">
        <f t="shared" si="148"/>
        <v>42091.113263888896</v>
      </c>
      <c r="U1162" s="12">
        <f t="shared" si="149"/>
        <v>42061.154930555553</v>
      </c>
      <c r="V1162" s="12">
        <f t="shared" si="150"/>
        <v>42091.113263888896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9">
        <f t="shared" si="151"/>
        <v>42122.629502314812</v>
      </c>
      <c r="T1163" s="9">
        <f t="shared" si="148"/>
        <v>42143.629502314812</v>
      </c>
      <c r="U1163" s="12">
        <f t="shared" si="149"/>
        <v>42122.629502314812</v>
      </c>
      <c r="V1163" s="12">
        <f t="shared" si="150"/>
        <v>42143.629502314812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5.8333333333333341E-2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51"/>
        <v>41876.683611111112</v>
      </c>
      <c r="T1164" s="9">
        <f t="shared" si="148"/>
        <v>41907.683611111112</v>
      </c>
      <c r="U1164" s="12">
        <f t="shared" si="149"/>
        <v>41876.683611111112</v>
      </c>
      <c r="V1164" s="12">
        <f t="shared" si="150"/>
        <v>41907.683611111112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9">
        <f t="shared" si="151"/>
        <v>41830.723611111112</v>
      </c>
      <c r="T1165" s="9">
        <f t="shared" si="148"/>
        <v>41860.723611111112</v>
      </c>
      <c r="U1165" s="12">
        <f t="shared" si="149"/>
        <v>41830.723611111112</v>
      </c>
      <c r="V1165" s="12">
        <f t="shared" si="150"/>
        <v>41860.723611111112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9">
        <f t="shared" si="151"/>
        <v>42509.724328703705</v>
      </c>
      <c r="T1166" s="9">
        <f t="shared" si="148"/>
        <v>42539.724328703705</v>
      </c>
      <c r="U1166" s="12">
        <f t="shared" si="149"/>
        <v>42509.724328703705</v>
      </c>
      <c r="V1166" s="12">
        <f t="shared" si="150"/>
        <v>42539.724328703705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20.705000000000002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51"/>
        <v>41792.214467592588</v>
      </c>
      <c r="T1167" s="9">
        <f t="shared" si="148"/>
        <v>41826.214467592588</v>
      </c>
      <c r="U1167" s="12">
        <f t="shared" si="149"/>
        <v>41792.214467592588</v>
      </c>
      <c r="V1167" s="12">
        <f t="shared" si="150"/>
        <v>41826.214467592588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19.139999999999997</v>
      </c>
      <c r="P116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9">
        <f t="shared" si="151"/>
        <v>42150.485439814816</v>
      </c>
      <c r="T1168" s="9">
        <f t="shared" si="148"/>
        <v>42181.166666666672</v>
      </c>
      <c r="U1168" s="12">
        <f t="shared" si="149"/>
        <v>42150.485439814816</v>
      </c>
      <c r="V1168" s="12">
        <f t="shared" si="150"/>
        <v>42181.166666666672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1.6316666666666666</v>
      </c>
      <c r="P116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9">
        <f t="shared" si="151"/>
        <v>41863.734895833331</v>
      </c>
      <c r="T1169" s="9">
        <f t="shared" si="148"/>
        <v>41894.734895833331</v>
      </c>
      <c r="U1169" s="12">
        <f t="shared" si="149"/>
        <v>41863.734895833331</v>
      </c>
      <c r="V1169" s="12">
        <f t="shared" si="150"/>
        <v>41894.734895833331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5.6666666666666661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51"/>
        <v>42605.053993055553</v>
      </c>
      <c r="T1170" s="9">
        <f t="shared" si="148"/>
        <v>42635.053993055553</v>
      </c>
      <c r="U1170" s="12">
        <f t="shared" si="149"/>
        <v>42605.053993055553</v>
      </c>
      <c r="V1170" s="12">
        <f t="shared" si="150"/>
        <v>42635.053993055553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0.16999999999999998</v>
      </c>
      <c r="P1171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9">
        <f t="shared" si="151"/>
        <v>42027.353738425925</v>
      </c>
      <c r="T1171" s="9">
        <f t="shared" si="148"/>
        <v>42057.353738425925</v>
      </c>
      <c r="U1171" s="12">
        <f t="shared" si="149"/>
        <v>42027.353738425925</v>
      </c>
      <c r="V1171" s="12">
        <f t="shared" si="150"/>
        <v>42057.353738425925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0.4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51"/>
        <v>42124.893182870372</v>
      </c>
      <c r="T1172" s="9">
        <f t="shared" si="148"/>
        <v>42154.893182870372</v>
      </c>
      <c r="U1172" s="12">
        <f t="shared" si="149"/>
        <v>42124.893182870372</v>
      </c>
      <c r="V1172" s="12">
        <f t="shared" si="150"/>
        <v>42154.893182870372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0.1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51"/>
        <v>41938.804710648146</v>
      </c>
      <c r="T1173" s="9">
        <f t="shared" si="148"/>
        <v>41956.846377314811</v>
      </c>
      <c r="U1173" s="12">
        <f t="shared" si="149"/>
        <v>41938.804710648146</v>
      </c>
      <c r="V1173" s="12">
        <f t="shared" si="150"/>
        <v>41956.846377314811</v>
      </c>
    </row>
    <row r="1174" spans="1:22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9">
        <f t="shared" si="151"/>
        <v>41841.682314814818</v>
      </c>
      <c r="T1174" s="9">
        <f t="shared" si="148"/>
        <v>41871.682314814818</v>
      </c>
      <c r="U1174" s="12">
        <f t="shared" si="149"/>
        <v>41841.682314814818</v>
      </c>
      <c r="V1174" s="12">
        <f t="shared" si="150"/>
        <v>41871.682314814818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2.4E-2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51"/>
        <v>42184.185844907406</v>
      </c>
      <c r="T1175" s="9">
        <f t="shared" si="148"/>
        <v>42219.185844907406</v>
      </c>
      <c r="U1175" s="12">
        <f t="shared" si="149"/>
        <v>42184.185844907406</v>
      </c>
      <c r="V1175" s="12">
        <f t="shared" si="150"/>
        <v>42219.185844907406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5.9066666666666672</v>
      </c>
      <c r="P117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9">
        <f t="shared" si="151"/>
        <v>42468.84174768519</v>
      </c>
      <c r="T1176" s="9">
        <f t="shared" si="148"/>
        <v>42498.84174768519</v>
      </c>
      <c r="U1176" s="12">
        <f t="shared" si="149"/>
        <v>42468.84174768519</v>
      </c>
      <c r="V1176" s="12">
        <f t="shared" si="150"/>
        <v>42498.84174768519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2.9250000000000003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51"/>
        <v>42170.728460648148</v>
      </c>
      <c r="T1177" s="9">
        <f t="shared" si="148"/>
        <v>42200.728460648148</v>
      </c>
      <c r="U1177" s="12">
        <f t="shared" si="149"/>
        <v>42170.728460648148</v>
      </c>
      <c r="V1177" s="12">
        <f t="shared" si="150"/>
        <v>42200.728460648148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5.7142857142857143E-3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51"/>
        <v>42746.019652777773</v>
      </c>
      <c r="T1178" s="9">
        <f t="shared" si="148"/>
        <v>42800.541666666672</v>
      </c>
      <c r="U1178" s="12">
        <f t="shared" si="149"/>
        <v>42746.019652777773</v>
      </c>
      <c r="V1178" s="12">
        <f t="shared" si="150"/>
        <v>42800.541666666672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9">
        <f t="shared" si="151"/>
        <v>41897.660833333335</v>
      </c>
      <c r="T1179" s="9">
        <f t="shared" si="148"/>
        <v>41927.660833333335</v>
      </c>
      <c r="U1179" s="12">
        <f t="shared" si="149"/>
        <v>41897.660833333335</v>
      </c>
      <c r="V1179" s="12">
        <f t="shared" si="150"/>
        <v>41927.660833333335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6.6666666666666671E-3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51"/>
        <v>41837.905694444446</v>
      </c>
      <c r="T1180" s="9">
        <f t="shared" si="148"/>
        <v>41867.905694444446</v>
      </c>
      <c r="U1180" s="12">
        <f t="shared" si="149"/>
        <v>41837.905694444446</v>
      </c>
      <c r="V1180" s="12">
        <f t="shared" si="150"/>
        <v>41867.905694444446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5.3333333333333339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51"/>
        <v>42275.720219907409</v>
      </c>
      <c r="T1181" s="9">
        <f t="shared" si="148"/>
        <v>42305.720219907409</v>
      </c>
      <c r="U1181" s="12">
        <f t="shared" si="149"/>
        <v>42275.720219907409</v>
      </c>
      <c r="V1181" s="12">
        <f t="shared" si="150"/>
        <v>42305.720219907409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11.75</v>
      </c>
      <c r="P118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9">
        <f t="shared" si="151"/>
        <v>41781.806875000002</v>
      </c>
      <c r="T1182" s="9">
        <f t="shared" si="148"/>
        <v>41818.806875000002</v>
      </c>
      <c r="U1182" s="12">
        <f t="shared" si="149"/>
        <v>41781.806875000002</v>
      </c>
      <c r="V1182" s="12">
        <f t="shared" si="150"/>
        <v>41818.806875000002</v>
      </c>
    </row>
    <row r="1183" spans="1:22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8.0000000000000002E-3</v>
      </c>
      <c r="P1183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9">
        <f t="shared" si="151"/>
        <v>42034.339363425926</v>
      </c>
      <c r="T1183" s="9">
        <f t="shared" si="148"/>
        <v>42064.339363425926</v>
      </c>
      <c r="U1183" s="12">
        <f t="shared" si="149"/>
        <v>42034.339363425926</v>
      </c>
      <c r="V1183" s="12">
        <f t="shared" si="150"/>
        <v>42064.339363425926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4.2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51"/>
        <v>42728.827407407407</v>
      </c>
      <c r="T1184" s="9">
        <f t="shared" si="148"/>
        <v>42747.695833333331</v>
      </c>
      <c r="U1184" s="12">
        <f t="shared" si="149"/>
        <v>42728.827407407407</v>
      </c>
      <c r="V1184" s="12">
        <f t="shared" si="150"/>
        <v>42747.695833333331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9">
        <f t="shared" si="151"/>
        <v>42656.86137731481</v>
      </c>
      <c r="T1185" s="9">
        <f t="shared" si="148"/>
        <v>42676.165972222225</v>
      </c>
      <c r="U1185" s="12">
        <f t="shared" si="149"/>
        <v>42656.86137731481</v>
      </c>
      <c r="V1185" s="12">
        <f t="shared" si="150"/>
        <v>42676.165972222225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104.93636363636362</v>
      </c>
      <c r="P118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9">
        <f t="shared" si="151"/>
        <v>42741.599664351852</v>
      </c>
      <c r="T1186" s="9">
        <f t="shared" si="148"/>
        <v>42772.599664351852</v>
      </c>
      <c r="U1186" s="12">
        <f t="shared" si="149"/>
        <v>42741.599664351852</v>
      </c>
      <c r="V1186" s="12">
        <f t="shared" si="150"/>
        <v>42772.599664351852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105.44</v>
      </c>
      <c r="P118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9">
        <f t="shared" si="151"/>
        <v>42130.865150462967</v>
      </c>
      <c r="T1187" s="9">
        <f t="shared" si="148"/>
        <v>42163.166666666672</v>
      </c>
      <c r="U1187" s="12">
        <f t="shared" si="149"/>
        <v>42130.865150462967</v>
      </c>
      <c r="V1187" s="12">
        <f t="shared" si="150"/>
        <v>42163.166666666672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106.73333333333332</v>
      </c>
      <c r="P118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9">
        <f t="shared" si="151"/>
        <v>42123.86336805555</v>
      </c>
      <c r="T1188" s="9">
        <f t="shared" si="148"/>
        <v>42156.945833333331</v>
      </c>
      <c r="U1188" s="12">
        <f t="shared" si="149"/>
        <v>42123.86336805555</v>
      </c>
      <c r="V1188" s="12">
        <f t="shared" si="150"/>
        <v>42156.945833333331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104.12571428571428</v>
      </c>
      <c r="P118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9">
        <f t="shared" si="151"/>
        <v>42109.894942129627</v>
      </c>
      <c r="T1189" s="9">
        <f t="shared" si="148"/>
        <v>42141.75</v>
      </c>
      <c r="U1189" s="12">
        <f t="shared" si="149"/>
        <v>42109.894942129627</v>
      </c>
      <c r="V1189" s="12">
        <f t="shared" si="150"/>
        <v>42141.75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160.54999999999998</v>
      </c>
      <c r="P1190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9">
        <f t="shared" si="151"/>
        <v>42711.700694444444</v>
      </c>
      <c r="T1190" s="9">
        <f t="shared" si="148"/>
        <v>42732.700694444444</v>
      </c>
      <c r="U1190" s="12">
        <f t="shared" si="149"/>
        <v>42711.700694444444</v>
      </c>
      <c r="V1190" s="12">
        <f t="shared" si="150"/>
        <v>42732.700694444444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107.77777777777777</v>
      </c>
      <c r="P1191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9">
        <f t="shared" si="151"/>
        <v>42529.979108796295</v>
      </c>
      <c r="T1191" s="9">
        <f t="shared" si="148"/>
        <v>42550.979108796295</v>
      </c>
      <c r="U1191" s="12">
        <f t="shared" si="149"/>
        <v>42529.979108796295</v>
      </c>
      <c r="V1191" s="12">
        <f t="shared" si="150"/>
        <v>42550.979108796295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9">
        <f t="shared" si="151"/>
        <v>41852.665798611109</v>
      </c>
      <c r="T1192" s="9">
        <f t="shared" si="148"/>
        <v>41882.665798611109</v>
      </c>
      <c r="U1192" s="12">
        <f t="shared" si="149"/>
        <v>41852.665798611109</v>
      </c>
      <c r="V1192" s="12">
        <f t="shared" si="150"/>
        <v>41882.665798611109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109.07407407407408</v>
      </c>
      <c r="P1193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9">
        <f t="shared" si="151"/>
        <v>42419.603703703702</v>
      </c>
      <c r="T1193" s="9">
        <f t="shared" si="148"/>
        <v>42449.562037037031</v>
      </c>
      <c r="U1193" s="12">
        <f t="shared" si="149"/>
        <v>42419.603703703702</v>
      </c>
      <c r="V1193" s="12">
        <f t="shared" si="150"/>
        <v>42449.562037037031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9">
        <f t="shared" si="151"/>
        <v>42747.506689814814</v>
      </c>
      <c r="T1194" s="9">
        <f t="shared" si="148"/>
        <v>42777.506689814814</v>
      </c>
      <c r="U1194" s="12">
        <f t="shared" si="149"/>
        <v>42747.506689814814</v>
      </c>
      <c r="V1194" s="12">
        <f t="shared" si="150"/>
        <v>42777.506689814814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103.95714285714286</v>
      </c>
      <c r="P1195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9">
        <f t="shared" si="151"/>
        <v>42409.776076388895</v>
      </c>
      <c r="T1195" s="9">
        <f t="shared" si="148"/>
        <v>42469.734409722223</v>
      </c>
      <c r="U1195" s="12">
        <f t="shared" si="149"/>
        <v>42409.776076388895</v>
      </c>
      <c r="V1195" s="12">
        <f t="shared" si="150"/>
        <v>42469.734409722223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322.24</v>
      </c>
      <c r="P119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9">
        <f t="shared" si="151"/>
        <v>42072.488182870366</v>
      </c>
      <c r="T1196" s="9">
        <f t="shared" si="148"/>
        <v>42102.488182870366</v>
      </c>
      <c r="U1196" s="12">
        <f t="shared" si="149"/>
        <v>42072.488182870366</v>
      </c>
      <c r="V1196" s="12">
        <f t="shared" si="150"/>
        <v>42102.488182870366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9">
        <f t="shared" si="151"/>
        <v>42298.34783564815</v>
      </c>
      <c r="T1197" s="9">
        <f t="shared" si="148"/>
        <v>42358.375</v>
      </c>
      <c r="U1197" s="12">
        <f t="shared" si="149"/>
        <v>42298.34783564815</v>
      </c>
      <c r="V1197" s="12">
        <f t="shared" si="150"/>
        <v>42358.375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269.91034482758624</v>
      </c>
      <c r="P119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9">
        <f t="shared" si="151"/>
        <v>42326.818738425922</v>
      </c>
      <c r="T1198" s="9">
        <f t="shared" si="148"/>
        <v>42356.818738425922</v>
      </c>
      <c r="U1198" s="12">
        <f t="shared" si="149"/>
        <v>42326.818738425922</v>
      </c>
      <c r="V1198" s="12">
        <f t="shared" si="150"/>
        <v>42356.818738425922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253.29333333333332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51"/>
        <v>42503.66474537037</v>
      </c>
      <c r="T1199" s="9">
        <f t="shared" si="148"/>
        <v>42534.249305555553</v>
      </c>
      <c r="U1199" s="12">
        <f t="shared" si="149"/>
        <v>42503.66474537037</v>
      </c>
      <c r="V1199" s="12">
        <f t="shared" si="150"/>
        <v>42534.249305555553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260.59999999999997</v>
      </c>
      <c r="P1200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9">
        <f t="shared" si="151"/>
        <v>42333.619050925925</v>
      </c>
      <c r="T1200" s="9">
        <f t="shared" si="148"/>
        <v>42369.125</v>
      </c>
      <c r="U1200" s="12">
        <f t="shared" si="149"/>
        <v>42333.619050925925</v>
      </c>
      <c r="V1200" s="12">
        <f t="shared" si="150"/>
        <v>42369.125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101.31677953348381</v>
      </c>
      <c r="P1201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9">
        <f t="shared" si="151"/>
        <v>42161.770833333328</v>
      </c>
      <c r="T1201" s="9">
        <f t="shared" si="148"/>
        <v>42193.770833333328</v>
      </c>
      <c r="U1201" s="12">
        <f t="shared" si="149"/>
        <v>42161.770833333328</v>
      </c>
      <c r="V1201" s="12">
        <f t="shared" si="150"/>
        <v>42193.770833333328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125.60416666666667</v>
      </c>
      <c r="P120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9">
        <f t="shared" si="151"/>
        <v>42089.477500000001</v>
      </c>
      <c r="T1202" s="9">
        <f t="shared" si="148"/>
        <v>42110.477500000001</v>
      </c>
      <c r="U1202" s="12">
        <f t="shared" si="149"/>
        <v>42089.477500000001</v>
      </c>
      <c r="V1202" s="12">
        <f t="shared" si="150"/>
        <v>42110.477500000001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102.43783333333334</v>
      </c>
      <c r="P1203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9">
        <f t="shared" si="151"/>
        <v>42536.60701388889</v>
      </c>
      <c r="T1203" s="9">
        <f t="shared" si="148"/>
        <v>42566.60701388889</v>
      </c>
      <c r="U1203" s="12">
        <f t="shared" si="149"/>
        <v>42536.60701388889</v>
      </c>
      <c r="V1203" s="12">
        <f t="shared" si="150"/>
        <v>42566.60701388889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199.244</v>
      </c>
      <c r="P1204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9">
        <f t="shared" si="151"/>
        <v>42152.288819444439</v>
      </c>
      <c r="T1204" s="9">
        <f t="shared" si="148"/>
        <v>42182.288819444439</v>
      </c>
      <c r="U1204" s="12">
        <f t="shared" si="149"/>
        <v>42152.288819444439</v>
      </c>
      <c r="V1204" s="12">
        <f t="shared" si="150"/>
        <v>42182.288819444439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102.45398773006136</v>
      </c>
      <c r="P1205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9">
        <f t="shared" si="151"/>
        <v>42125.614895833336</v>
      </c>
      <c r="T1205" s="9">
        <f t="shared" si="148"/>
        <v>42155.614895833336</v>
      </c>
      <c r="U1205" s="12">
        <f t="shared" si="149"/>
        <v>42125.614895833336</v>
      </c>
      <c r="V1205" s="12">
        <f t="shared" si="150"/>
        <v>42155.614895833336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102.94615384615385</v>
      </c>
      <c r="P120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9">
        <f t="shared" si="151"/>
        <v>42297.748067129629</v>
      </c>
      <c r="T1206" s="9">
        <f t="shared" si="148"/>
        <v>42342.208333333328</v>
      </c>
      <c r="U1206" s="12">
        <f t="shared" si="149"/>
        <v>42297.748067129629</v>
      </c>
      <c r="V1206" s="12">
        <f t="shared" si="150"/>
        <v>42342.208333333328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100.86153846153847</v>
      </c>
      <c r="P120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9">
        <f t="shared" si="151"/>
        <v>42138.506377314814</v>
      </c>
      <c r="T1207" s="9">
        <f t="shared" si="148"/>
        <v>42168.506377314814</v>
      </c>
      <c r="U1207" s="12">
        <f t="shared" si="149"/>
        <v>42138.506377314814</v>
      </c>
      <c r="V1207" s="12">
        <f t="shared" si="150"/>
        <v>42168.506377314814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114.99999999999999</v>
      </c>
      <c r="P120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9">
        <f t="shared" si="151"/>
        <v>42772.776076388895</v>
      </c>
      <c r="T1208" s="9">
        <f t="shared" si="148"/>
        <v>42805.561805555553</v>
      </c>
      <c r="U1208" s="12">
        <f t="shared" si="149"/>
        <v>42772.776076388895</v>
      </c>
      <c r="V1208" s="12">
        <f t="shared" si="150"/>
        <v>42805.561805555553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104.16766467065868</v>
      </c>
      <c r="P120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9">
        <f t="shared" si="151"/>
        <v>42430.430243055554</v>
      </c>
      <c r="T1209" s="9">
        <f t="shared" si="148"/>
        <v>42460.416666666672</v>
      </c>
      <c r="U1209" s="12">
        <f t="shared" si="149"/>
        <v>42430.430243055554</v>
      </c>
      <c r="V1209" s="12">
        <f t="shared" si="150"/>
        <v>42460.416666666672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155.29999999999998</v>
      </c>
      <c r="P1210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9">
        <f t="shared" si="151"/>
        <v>42423.709074074075</v>
      </c>
      <c r="T1210" s="9">
        <f t="shared" si="148"/>
        <v>42453.667407407411</v>
      </c>
      <c r="U1210" s="12">
        <f t="shared" si="149"/>
        <v>42423.709074074075</v>
      </c>
      <c r="V1210" s="12">
        <f t="shared" si="150"/>
        <v>42453.667407407411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9">
        <f t="shared" si="151"/>
        <v>42761.846122685187</v>
      </c>
      <c r="T1211" s="9">
        <f t="shared" si="148"/>
        <v>42791.846122685187</v>
      </c>
      <c r="U1211" s="12">
        <f t="shared" si="149"/>
        <v>42761.846122685187</v>
      </c>
      <c r="V1211" s="12">
        <f t="shared" si="150"/>
        <v>42791.846122685187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254.31499999999997</v>
      </c>
      <c r="P12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9">
        <f t="shared" si="151"/>
        <v>42132.941805555558</v>
      </c>
      <c r="T1212" s="9">
        <f t="shared" si="148"/>
        <v>42155.875</v>
      </c>
      <c r="U1212" s="12">
        <f t="shared" si="149"/>
        <v>42132.941805555558</v>
      </c>
      <c r="V1212" s="12">
        <f t="shared" si="150"/>
        <v>42155.875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101.1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51"/>
        <v>42515.866446759261</v>
      </c>
      <c r="T1213" s="9">
        <f t="shared" si="148"/>
        <v>42530.866446759261</v>
      </c>
      <c r="U1213" s="12">
        <f t="shared" si="149"/>
        <v>42515.866446759261</v>
      </c>
      <c r="V1213" s="12">
        <f t="shared" si="150"/>
        <v>42530.866446759261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129.04</v>
      </c>
      <c r="P1214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9">
        <f t="shared" si="151"/>
        <v>42318.950173611112</v>
      </c>
      <c r="T1214" s="9">
        <f t="shared" si="148"/>
        <v>42335.041666666672</v>
      </c>
      <c r="U1214" s="12">
        <f t="shared" si="149"/>
        <v>42318.950173611112</v>
      </c>
      <c r="V1214" s="12">
        <f t="shared" si="150"/>
        <v>42335.041666666672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102.23076923076924</v>
      </c>
      <c r="P1215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9">
        <f t="shared" si="151"/>
        <v>42731.755787037036</v>
      </c>
      <c r="T1215" s="9">
        <f t="shared" si="148"/>
        <v>42766.755787037036</v>
      </c>
      <c r="U1215" s="12">
        <f t="shared" si="149"/>
        <v>42731.755787037036</v>
      </c>
      <c r="V1215" s="12">
        <f t="shared" si="150"/>
        <v>42766.755787037036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131.80000000000001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51"/>
        <v>42104.840335648143</v>
      </c>
      <c r="T1216" s="9">
        <f t="shared" si="148"/>
        <v>42164.840335648143</v>
      </c>
      <c r="U1216" s="12">
        <f t="shared" si="149"/>
        <v>42104.840335648143</v>
      </c>
      <c r="V1216" s="12">
        <f t="shared" si="150"/>
        <v>42164.840335648143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786.0802000000001</v>
      </c>
      <c r="P121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9">
        <f t="shared" si="151"/>
        <v>41759.923101851848</v>
      </c>
      <c r="T1217" s="9">
        <f t="shared" si="148"/>
        <v>41789.923101851848</v>
      </c>
      <c r="U1217" s="12">
        <f t="shared" si="149"/>
        <v>41759.923101851848</v>
      </c>
      <c r="V1217" s="12">
        <f t="shared" si="150"/>
        <v>41789.923101851848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145.70000000000002</v>
      </c>
      <c r="P121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9">
        <f t="shared" si="151"/>
        <v>42247.616400462968</v>
      </c>
      <c r="T1218" s="9">
        <f t="shared" si="148"/>
        <v>42279.960416666669</v>
      </c>
      <c r="U1218" s="12">
        <f t="shared" si="149"/>
        <v>42247.616400462968</v>
      </c>
      <c r="V1218" s="12">
        <f t="shared" si="150"/>
        <v>42279.960416666669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>+(E1219/D1219)*100</f>
        <v>102.60000000000001</v>
      </c>
      <c r="P1219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9">
        <f t="shared" si="151"/>
        <v>42535.809490740736</v>
      </c>
      <c r="T1219" s="9">
        <f t="shared" ref="T1219:T1282" si="156">(((I1219/60)/60)/24)+DATE(1970,1,1)</f>
        <v>42565.809490740736</v>
      </c>
      <c r="U1219" s="12">
        <f t="shared" ref="U1219:U1282" si="157">S1219</f>
        <v>42535.809490740736</v>
      </c>
      <c r="V1219" s="12">
        <f t="shared" ref="V1219:V1282" si="158">T1219</f>
        <v>42565.809490740736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172.27777777777777</v>
      </c>
      <c r="P1220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9">
        <f t="shared" ref="S1220:S1283" si="159">(((J1220/60)/60)/24)+DATE(1970,1,1)</f>
        <v>42278.662037037036</v>
      </c>
      <c r="T1220" s="9">
        <f t="shared" si="156"/>
        <v>42309.125</v>
      </c>
      <c r="U1220" s="12">
        <f t="shared" si="157"/>
        <v>42278.662037037036</v>
      </c>
      <c r="V1220" s="12">
        <f t="shared" si="158"/>
        <v>42309.125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159.16819571865443</v>
      </c>
      <c r="P1221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9">
        <f t="shared" si="159"/>
        <v>42633.461956018517</v>
      </c>
      <c r="T1221" s="9">
        <f t="shared" si="156"/>
        <v>42663.461956018517</v>
      </c>
      <c r="U1221" s="12">
        <f t="shared" si="157"/>
        <v>42633.461956018517</v>
      </c>
      <c r="V1221" s="12">
        <f t="shared" si="158"/>
        <v>42663.461956018517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103.76666666666668</v>
      </c>
      <c r="P122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9">
        <f t="shared" si="159"/>
        <v>42211.628611111111</v>
      </c>
      <c r="T1222" s="9">
        <f t="shared" si="156"/>
        <v>42241.628611111111</v>
      </c>
      <c r="U1222" s="12">
        <f t="shared" si="157"/>
        <v>42211.628611111111</v>
      </c>
      <c r="V1222" s="12">
        <f t="shared" si="158"/>
        <v>42241.628611111111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111.40954545454547</v>
      </c>
      <c r="P1223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9">
        <f t="shared" si="159"/>
        <v>42680.47555555556</v>
      </c>
      <c r="T1223" s="9">
        <f t="shared" si="156"/>
        <v>42708</v>
      </c>
      <c r="U1223" s="12">
        <f t="shared" si="157"/>
        <v>42680.47555555556</v>
      </c>
      <c r="V1223" s="12">
        <f t="shared" si="158"/>
        <v>42708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280.375</v>
      </c>
      <c r="P1224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9">
        <f t="shared" si="159"/>
        <v>42430.720451388886</v>
      </c>
      <c r="T1224" s="9">
        <f t="shared" si="156"/>
        <v>42461.166666666672</v>
      </c>
      <c r="U1224" s="12">
        <f t="shared" si="157"/>
        <v>42430.720451388886</v>
      </c>
      <c r="V1224" s="12">
        <f t="shared" si="158"/>
        <v>42461.166666666672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112.10606060606061</v>
      </c>
      <c r="P1225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9">
        <f t="shared" si="159"/>
        <v>42654.177187499998</v>
      </c>
      <c r="T1225" s="9">
        <f t="shared" si="156"/>
        <v>42684.218854166669</v>
      </c>
      <c r="U1225" s="12">
        <f t="shared" si="157"/>
        <v>42654.177187499998</v>
      </c>
      <c r="V1225" s="12">
        <f t="shared" si="158"/>
        <v>42684.218854166669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7.0666666666666673</v>
      </c>
      <c r="P122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9">
        <f t="shared" si="159"/>
        <v>41736.549791666665</v>
      </c>
      <c r="T1226" s="9">
        <f t="shared" si="156"/>
        <v>41796.549791666665</v>
      </c>
      <c r="U1226" s="12">
        <f t="shared" si="157"/>
        <v>41736.549791666665</v>
      </c>
      <c r="V1226" s="12">
        <f t="shared" si="158"/>
        <v>41796.549791666665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4.3999999999999995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9"/>
        <v>41509.905995370369</v>
      </c>
      <c r="T1227" s="9">
        <f t="shared" si="156"/>
        <v>41569.905995370369</v>
      </c>
      <c r="U1227" s="12">
        <f t="shared" si="157"/>
        <v>41509.905995370369</v>
      </c>
      <c r="V1227" s="12">
        <f t="shared" si="158"/>
        <v>41569.905995370369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3.8739999999999997</v>
      </c>
      <c r="P122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9">
        <f t="shared" si="159"/>
        <v>41715.874780092592</v>
      </c>
      <c r="T1228" s="9">
        <f t="shared" si="156"/>
        <v>41750.041666666664</v>
      </c>
      <c r="U1228" s="12">
        <f t="shared" si="157"/>
        <v>41715.874780092592</v>
      </c>
      <c r="V1228" s="12">
        <f t="shared" si="158"/>
        <v>41750.041666666664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9">
        <f t="shared" si="159"/>
        <v>41827.919166666667</v>
      </c>
      <c r="T1229" s="9">
        <f t="shared" si="156"/>
        <v>41858.291666666664</v>
      </c>
      <c r="U1229" s="12">
        <f t="shared" si="157"/>
        <v>41827.919166666667</v>
      </c>
      <c r="V1229" s="12">
        <f t="shared" si="158"/>
        <v>41858.291666666664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29.299999999999997</v>
      </c>
      <c r="P1230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9">
        <f t="shared" si="159"/>
        <v>40754.729259259257</v>
      </c>
      <c r="T1230" s="9">
        <f t="shared" si="156"/>
        <v>40814.729259259257</v>
      </c>
      <c r="U1230" s="12">
        <f t="shared" si="157"/>
        <v>40754.729259259257</v>
      </c>
      <c r="V1230" s="12">
        <f t="shared" si="158"/>
        <v>40814.729259259257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0.90909090909090906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9"/>
        <v>40985.459803240738</v>
      </c>
      <c r="T1231" s="9">
        <f t="shared" si="156"/>
        <v>41015.666666666664</v>
      </c>
      <c r="U1231" s="12">
        <f t="shared" si="157"/>
        <v>40985.459803240738</v>
      </c>
      <c r="V1231" s="12">
        <f t="shared" si="158"/>
        <v>41015.666666666664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9">
        <f t="shared" si="159"/>
        <v>40568.972569444442</v>
      </c>
      <c r="T1232" s="9">
        <f t="shared" si="156"/>
        <v>40598.972569444442</v>
      </c>
      <c r="U1232" s="12">
        <f t="shared" si="157"/>
        <v>40568.972569444442</v>
      </c>
      <c r="V1232" s="12">
        <f t="shared" si="158"/>
        <v>40598.972569444442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9">
        <f t="shared" si="159"/>
        <v>42193.941759259258</v>
      </c>
      <c r="T1233" s="9">
        <f t="shared" si="156"/>
        <v>42244.041666666672</v>
      </c>
      <c r="U1233" s="12">
        <f t="shared" si="157"/>
        <v>42193.941759259258</v>
      </c>
      <c r="V1233" s="12">
        <f t="shared" si="158"/>
        <v>42244.041666666672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0.8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9"/>
        <v>41506.848032407412</v>
      </c>
      <c r="T1234" s="9">
        <f t="shared" si="156"/>
        <v>41553.848032407412</v>
      </c>
      <c r="U1234" s="12">
        <f t="shared" si="157"/>
        <v>41506.848032407412</v>
      </c>
      <c r="V1234" s="12">
        <f t="shared" si="158"/>
        <v>41553.848032407412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11.600000000000001</v>
      </c>
      <c r="P1235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9">
        <f t="shared" si="159"/>
        <v>40939.948773148149</v>
      </c>
      <c r="T1235" s="9">
        <f t="shared" si="156"/>
        <v>40960.948773148149</v>
      </c>
      <c r="U1235" s="12">
        <f t="shared" si="157"/>
        <v>40939.948773148149</v>
      </c>
      <c r="V1235" s="12">
        <f t="shared" si="158"/>
        <v>40960.948773148149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9">
        <f t="shared" si="159"/>
        <v>42007.788680555561</v>
      </c>
      <c r="T1236" s="9">
        <f t="shared" si="156"/>
        <v>42037.788680555561</v>
      </c>
      <c r="U1236" s="12">
        <f t="shared" si="157"/>
        <v>42007.788680555561</v>
      </c>
      <c r="V1236" s="12">
        <f t="shared" si="158"/>
        <v>42037.788680555561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2.7873639500929119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9"/>
        <v>41583.135405092595</v>
      </c>
      <c r="T1237" s="9">
        <f t="shared" si="156"/>
        <v>41623.135405092595</v>
      </c>
      <c r="U1237" s="12">
        <f t="shared" si="157"/>
        <v>41583.135405092595</v>
      </c>
      <c r="V1237" s="12">
        <f t="shared" si="158"/>
        <v>41623.135405092595</v>
      </c>
    </row>
    <row r="1238" spans="1:22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9">
        <f t="shared" si="159"/>
        <v>41110.680138888885</v>
      </c>
      <c r="T1238" s="9">
        <f t="shared" si="156"/>
        <v>41118.666666666664</v>
      </c>
      <c r="U1238" s="12">
        <f t="shared" si="157"/>
        <v>41110.680138888885</v>
      </c>
      <c r="V1238" s="12">
        <f t="shared" si="158"/>
        <v>41118.666666666664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9">
        <f t="shared" si="159"/>
        <v>41125.283159722225</v>
      </c>
      <c r="T1239" s="9">
        <f t="shared" si="156"/>
        <v>41145.283159722225</v>
      </c>
      <c r="U1239" s="12">
        <f t="shared" si="157"/>
        <v>41125.283159722225</v>
      </c>
      <c r="V1239" s="12">
        <f t="shared" si="158"/>
        <v>41145.283159722225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17.8</v>
      </c>
      <c r="P1240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9">
        <f t="shared" si="159"/>
        <v>40731.61037037037</v>
      </c>
      <c r="T1240" s="9">
        <f t="shared" si="156"/>
        <v>40761.61037037037</v>
      </c>
      <c r="U1240" s="12">
        <f t="shared" si="157"/>
        <v>40731.61037037037</v>
      </c>
      <c r="V1240" s="12">
        <f t="shared" si="158"/>
        <v>40761.61037037037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9">
        <f t="shared" si="159"/>
        <v>40883.962581018517</v>
      </c>
      <c r="T1241" s="9">
        <f t="shared" si="156"/>
        <v>40913.962581018517</v>
      </c>
      <c r="U1241" s="12">
        <f t="shared" si="157"/>
        <v>40883.962581018517</v>
      </c>
      <c r="V1241" s="12">
        <f t="shared" si="158"/>
        <v>40913.962581018517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3.0124999999999997</v>
      </c>
      <c r="P124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9">
        <f t="shared" si="159"/>
        <v>41409.040011574078</v>
      </c>
      <c r="T1242" s="9">
        <f t="shared" si="156"/>
        <v>41467.910416666666</v>
      </c>
      <c r="U1242" s="12">
        <f t="shared" si="157"/>
        <v>41409.040011574078</v>
      </c>
      <c r="V1242" s="12">
        <f t="shared" si="158"/>
        <v>41467.910416666666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50.739999999999995</v>
      </c>
      <c r="P1243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9">
        <f t="shared" si="159"/>
        <v>41923.837731481479</v>
      </c>
      <c r="T1243" s="9">
        <f t="shared" si="156"/>
        <v>41946.249305555553</v>
      </c>
      <c r="U1243" s="12">
        <f t="shared" si="157"/>
        <v>41923.837731481479</v>
      </c>
      <c r="V1243" s="12">
        <f t="shared" si="158"/>
        <v>41946.249305555553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0.54884742041712409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9"/>
        <v>40782.165532407409</v>
      </c>
      <c r="T1244" s="9">
        <f t="shared" si="156"/>
        <v>40797.554166666669</v>
      </c>
      <c r="U1244" s="12">
        <f t="shared" si="157"/>
        <v>40782.165532407409</v>
      </c>
      <c r="V1244" s="12">
        <f t="shared" si="158"/>
        <v>40797.554166666669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14.091666666666667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9"/>
        <v>40671.879293981481</v>
      </c>
      <c r="T1245" s="9">
        <f t="shared" si="156"/>
        <v>40732.875</v>
      </c>
      <c r="U1245" s="12">
        <f t="shared" si="157"/>
        <v>40671.879293981481</v>
      </c>
      <c r="V1245" s="12">
        <f t="shared" si="158"/>
        <v>40732.875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103.8</v>
      </c>
      <c r="P124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9">
        <f t="shared" si="159"/>
        <v>41355.825497685182</v>
      </c>
      <c r="T1246" s="9">
        <f t="shared" si="156"/>
        <v>41386.875</v>
      </c>
      <c r="U1246" s="12">
        <f t="shared" si="157"/>
        <v>41355.825497685182</v>
      </c>
      <c r="V1246" s="12">
        <f t="shared" si="158"/>
        <v>41386.875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120.24999999999999</v>
      </c>
      <c r="P124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9">
        <f t="shared" si="159"/>
        <v>41774.599930555552</v>
      </c>
      <c r="T1247" s="9">
        <f t="shared" si="156"/>
        <v>41804.599930555552</v>
      </c>
      <c r="U1247" s="12">
        <f t="shared" si="157"/>
        <v>41774.599930555552</v>
      </c>
      <c r="V1247" s="12">
        <f t="shared" si="158"/>
        <v>41804.599930555552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9">
        <f t="shared" si="159"/>
        <v>40838.043391203704</v>
      </c>
      <c r="T1248" s="9">
        <f t="shared" si="156"/>
        <v>40883.085057870368</v>
      </c>
      <c r="U1248" s="12">
        <f t="shared" si="157"/>
        <v>40838.043391203704</v>
      </c>
      <c r="V1248" s="12">
        <f t="shared" si="158"/>
        <v>40883.085057870368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122.14285714285715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9"/>
        <v>41370.292303240742</v>
      </c>
      <c r="T1249" s="9">
        <f t="shared" si="156"/>
        <v>41400.292303240742</v>
      </c>
      <c r="U1249" s="12">
        <f t="shared" si="157"/>
        <v>41370.292303240742</v>
      </c>
      <c r="V1249" s="12">
        <f t="shared" si="158"/>
        <v>41400.292303240742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151.63999999999999</v>
      </c>
      <c r="P1250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9">
        <f t="shared" si="159"/>
        <v>41767.656863425924</v>
      </c>
      <c r="T1250" s="9">
        <f t="shared" si="156"/>
        <v>41803.290972222225</v>
      </c>
      <c r="U1250" s="12">
        <f t="shared" si="157"/>
        <v>41767.656863425924</v>
      </c>
      <c r="V1250" s="12">
        <f t="shared" si="158"/>
        <v>41803.290972222225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104.44</v>
      </c>
      <c r="P1251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9">
        <f t="shared" si="159"/>
        <v>41067.74086805556</v>
      </c>
      <c r="T1251" s="9">
        <f t="shared" si="156"/>
        <v>41097.74086805556</v>
      </c>
      <c r="U1251" s="12">
        <f t="shared" si="157"/>
        <v>41067.74086805556</v>
      </c>
      <c r="V1251" s="12">
        <f t="shared" si="158"/>
        <v>41097.74086805556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200.15333333333331</v>
      </c>
      <c r="P125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9">
        <f t="shared" si="159"/>
        <v>41843.64271990741</v>
      </c>
      <c r="T1252" s="9">
        <f t="shared" si="156"/>
        <v>41888.64271990741</v>
      </c>
      <c r="U1252" s="12">
        <f t="shared" si="157"/>
        <v>41843.64271990741</v>
      </c>
      <c r="V1252" s="12">
        <f t="shared" si="158"/>
        <v>41888.64271990741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101.8</v>
      </c>
      <c r="P1253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9">
        <f t="shared" si="159"/>
        <v>40751.814432870371</v>
      </c>
      <c r="T1253" s="9">
        <f t="shared" si="156"/>
        <v>40811.814432870371</v>
      </c>
      <c r="U1253" s="12">
        <f t="shared" si="157"/>
        <v>40751.814432870371</v>
      </c>
      <c r="V1253" s="12">
        <f t="shared" si="158"/>
        <v>40811.814432870371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137.65714285714284</v>
      </c>
      <c r="P1254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9">
        <f t="shared" si="159"/>
        <v>41543.988067129627</v>
      </c>
      <c r="T1254" s="9">
        <f t="shared" si="156"/>
        <v>41571.988067129627</v>
      </c>
      <c r="U1254" s="12">
        <f t="shared" si="157"/>
        <v>41543.988067129627</v>
      </c>
      <c r="V1254" s="12">
        <f t="shared" si="158"/>
        <v>41571.988067129627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303833.2</v>
      </c>
      <c r="P1255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9">
        <f t="shared" si="159"/>
        <v>41855.783645833333</v>
      </c>
      <c r="T1255" s="9">
        <f t="shared" si="156"/>
        <v>41885.783645833333</v>
      </c>
      <c r="U1255" s="12">
        <f t="shared" si="157"/>
        <v>41855.783645833333</v>
      </c>
      <c r="V1255" s="12">
        <f t="shared" si="158"/>
        <v>41885.783645833333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198.85074626865671</v>
      </c>
      <c r="P125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9">
        <f t="shared" si="159"/>
        <v>40487.621365740742</v>
      </c>
      <c r="T1256" s="9">
        <f t="shared" si="156"/>
        <v>40544.207638888889</v>
      </c>
      <c r="U1256" s="12">
        <f t="shared" si="157"/>
        <v>40487.621365740742</v>
      </c>
      <c r="V1256" s="12">
        <f t="shared" si="158"/>
        <v>40544.207638888889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202.36666666666667</v>
      </c>
      <c r="P125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9">
        <f t="shared" si="159"/>
        <v>41579.845509259263</v>
      </c>
      <c r="T1257" s="9">
        <f t="shared" si="156"/>
        <v>41609.887175925927</v>
      </c>
      <c r="U1257" s="12">
        <f t="shared" si="157"/>
        <v>41579.845509259263</v>
      </c>
      <c r="V1257" s="12">
        <f t="shared" si="158"/>
        <v>41609.887175925927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117.96376666666666</v>
      </c>
      <c r="P125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9">
        <f t="shared" si="159"/>
        <v>40921.919340277782</v>
      </c>
      <c r="T1258" s="9">
        <f t="shared" si="156"/>
        <v>40951.919340277782</v>
      </c>
      <c r="U1258" s="12">
        <f t="shared" si="157"/>
        <v>40921.919340277782</v>
      </c>
      <c r="V1258" s="12">
        <f t="shared" si="158"/>
        <v>40951.919340277782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294.72727272727275</v>
      </c>
      <c r="P125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9">
        <f t="shared" si="159"/>
        <v>40587.085532407407</v>
      </c>
      <c r="T1259" s="9">
        <f t="shared" si="156"/>
        <v>40636.043865740743</v>
      </c>
      <c r="U1259" s="12">
        <f t="shared" si="157"/>
        <v>40587.085532407407</v>
      </c>
      <c r="V1259" s="12">
        <f t="shared" si="158"/>
        <v>40636.043865740743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213.14633333333336</v>
      </c>
      <c r="P1260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9">
        <f t="shared" si="159"/>
        <v>41487.611250000002</v>
      </c>
      <c r="T1260" s="9">
        <f t="shared" si="156"/>
        <v>41517.611250000002</v>
      </c>
      <c r="U1260" s="12">
        <f t="shared" si="157"/>
        <v>41487.611250000002</v>
      </c>
      <c r="V1260" s="12">
        <f t="shared" si="158"/>
        <v>41517.611250000002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104.24</v>
      </c>
      <c r="P1261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9">
        <f t="shared" si="159"/>
        <v>41766.970648148148</v>
      </c>
      <c r="T1261" s="9">
        <f t="shared" si="156"/>
        <v>41799.165972222225</v>
      </c>
      <c r="U1261" s="12">
        <f t="shared" si="157"/>
        <v>41766.970648148148</v>
      </c>
      <c r="V1261" s="12">
        <f t="shared" si="158"/>
        <v>41799.165972222225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113.66666666666667</v>
      </c>
      <c r="P126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9">
        <f t="shared" si="159"/>
        <v>41666.842824074076</v>
      </c>
      <c r="T1262" s="9">
        <f t="shared" si="156"/>
        <v>41696.842824074076</v>
      </c>
      <c r="U1262" s="12">
        <f t="shared" si="157"/>
        <v>41666.842824074076</v>
      </c>
      <c r="V1262" s="12">
        <f t="shared" si="158"/>
        <v>41696.842824074076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101.25</v>
      </c>
      <c r="P1263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9">
        <f t="shared" si="159"/>
        <v>41638.342905092592</v>
      </c>
      <c r="T1263" s="9">
        <f t="shared" si="156"/>
        <v>41668.342905092592</v>
      </c>
      <c r="U1263" s="12">
        <f t="shared" si="157"/>
        <v>41638.342905092592</v>
      </c>
      <c r="V1263" s="12">
        <f t="shared" si="158"/>
        <v>41668.342905092592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125.41538461538462</v>
      </c>
      <c r="P1264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9">
        <f t="shared" si="159"/>
        <v>41656.762638888889</v>
      </c>
      <c r="T1264" s="9">
        <f t="shared" si="156"/>
        <v>41686.762638888889</v>
      </c>
      <c r="U1264" s="12">
        <f t="shared" si="157"/>
        <v>41656.762638888889</v>
      </c>
      <c r="V1264" s="12">
        <f t="shared" si="158"/>
        <v>41686.762638888889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9">
        <f t="shared" si="159"/>
        <v>41692.084143518521</v>
      </c>
      <c r="T1265" s="9">
        <f t="shared" si="156"/>
        <v>41727.041666666664</v>
      </c>
      <c r="U1265" s="12">
        <f t="shared" si="157"/>
        <v>41692.084143518521</v>
      </c>
      <c r="V1265" s="12">
        <f t="shared" si="158"/>
        <v>41727.041666666664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166.46153846153845</v>
      </c>
      <c r="P126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9">
        <f t="shared" si="159"/>
        <v>41547.662997685184</v>
      </c>
      <c r="T1266" s="9">
        <f t="shared" si="156"/>
        <v>41576.662997685184</v>
      </c>
      <c r="U1266" s="12">
        <f t="shared" si="157"/>
        <v>41547.662997685184</v>
      </c>
      <c r="V1266" s="12">
        <f t="shared" si="158"/>
        <v>41576.662997685184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119.14771428571429</v>
      </c>
      <c r="P126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9">
        <f t="shared" si="159"/>
        <v>40465.655266203699</v>
      </c>
      <c r="T1267" s="9">
        <f t="shared" si="156"/>
        <v>40512.655266203699</v>
      </c>
      <c r="U1267" s="12">
        <f t="shared" si="157"/>
        <v>40465.655266203699</v>
      </c>
      <c r="V1267" s="12">
        <f t="shared" si="158"/>
        <v>40512.655266203699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100.47368421052632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9"/>
        <v>41620.87667824074</v>
      </c>
      <c r="T1268" s="9">
        <f t="shared" si="156"/>
        <v>41650.87667824074</v>
      </c>
      <c r="U1268" s="12">
        <f t="shared" si="157"/>
        <v>41620.87667824074</v>
      </c>
      <c r="V1268" s="12">
        <f t="shared" si="158"/>
        <v>41650.87667824074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101.8</v>
      </c>
      <c r="P126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9">
        <f t="shared" si="159"/>
        <v>41449.585162037038</v>
      </c>
      <c r="T1269" s="9">
        <f t="shared" si="156"/>
        <v>41479.585162037038</v>
      </c>
      <c r="U1269" s="12">
        <f t="shared" si="157"/>
        <v>41449.585162037038</v>
      </c>
      <c r="V1269" s="12">
        <f t="shared" si="158"/>
        <v>41479.585162037038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116.66666666666667</v>
      </c>
      <c r="P1270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9">
        <f t="shared" si="159"/>
        <v>41507.845451388886</v>
      </c>
      <c r="T1270" s="9">
        <f t="shared" si="156"/>
        <v>41537.845451388886</v>
      </c>
      <c r="U1270" s="12">
        <f t="shared" si="157"/>
        <v>41507.845451388886</v>
      </c>
      <c r="V1270" s="12">
        <f t="shared" si="158"/>
        <v>41537.845451388886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108.64893617021276</v>
      </c>
      <c r="P1271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9">
        <f t="shared" si="159"/>
        <v>42445.823055555549</v>
      </c>
      <c r="T1271" s="9">
        <f t="shared" si="156"/>
        <v>42476</v>
      </c>
      <c r="U1271" s="12">
        <f t="shared" si="157"/>
        <v>42445.823055555549</v>
      </c>
      <c r="V1271" s="12">
        <f t="shared" si="158"/>
        <v>42476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114.72</v>
      </c>
      <c r="P127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9">
        <f t="shared" si="159"/>
        <v>40933.856967592597</v>
      </c>
      <c r="T1272" s="9">
        <f t="shared" si="156"/>
        <v>40993.815300925926</v>
      </c>
      <c r="U1272" s="12">
        <f t="shared" si="157"/>
        <v>40933.856967592597</v>
      </c>
      <c r="V1272" s="12">
        <f t="shared" si="158"/>
        <v>40993.815300925926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101.8</v>
      </c>
      <c r="P1273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9">
        <f t="shared" si="159"/>
        <v>41561.683553240742</v>
      </c>
      <c r="T1273" s="9">
        <f t="shared" si="156"/>
        <v>41591.725219907406</v>
      </c>
      <c r="U1273" s="12">
        <f t="shared" si="157"/>
        <v>41561.683553240742</v>
      </c>
      <c r="V1273" s="12">
        <f t="shared" si="158"/>
        <v>41591.725219907406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9">
        <f t="shared" si="159"/>
        <v>40274.745127314818</v>
      </c>
      <c r="T1274" s="9">
        <f t="shared" si="156"/>
        <v>40344.166666666664</v>
      </c>
      <c r="U1274" s="12">
        <f t="shared" si="157"/>
        <v>40274.745127314818</v>
      </c>
      <c r="V1274" s="12">
        <f t="shared" si="158"/>
        <v>40344.166666666664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103.49999999999999</v>
      </c>
      <c r="P1275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9">
        <f t="shared" si="159"/>
        <v>41852.730219907404</v>
      </c>
      <c r="T1275" s="9">
        <f t="shared" si="156"/>
        <v>41882.730219907404</v>
      </c>
      <c r="U1275" s="12">
        <f t="shared" si="157"/>
        <v>41852.730219907404</v>
      </c>
      <c r="V1275" s="12">
        <f t="shared" si="158"/>
        <v>41882.730219907404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154.97535999999999</v>
      </c>
      <c r="P127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9">
        <f t="shared" si="159"/>
        <v>41116.690104166664</v>
      </c>
      <c r="T1276" s="9">
        <f t="shared" si="156"/>
        <v>41151.690104166664</v>
      </c>
      <c r="U1276" s="12">
        <f t="shared" si="157"/>
        <v>41116.690104166664</v>
      </c>
      <c r="V1276" s="12">
        <f t="shared" si="158"/>
        <v>41151.690104166664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162.14066666666668</v>
      </c>
      <c r="P127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9">
        <f t="shared" si="159"/>
        <v>41458.867905092593</v>
      </c>
      <c r="T1277" s="9">
        <f t="shared" si="156"/>
        <v>41493.867905092593</v>
      </c>
      <c r="U1277" s="12">
        <f t="shared" si="157"/>
        <v>41458.867905092593</v>
      </c>
      <c r="V1277" s="12">
        <f t="shared" si="158"/>
        <v>41493.867905092593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104.42100000000001</v>
      </c>
      <c r="P127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9">
        <f t="shared" si="159"/>
        <v>40007.704247685186</v>
      </c>
      <c r="T1278" s="9">
        <f t="shared" si="156"/>
        <v>40057.166666666664</v>
      </c>
      <c r="U1278" s="12">
        <f t="shared" si="157"/>
        <v>40007.704247685186</v>
      </c>
      <c r="V1278" s="12">
        <f t="shared" si="158"/>
        <v>40057.166666666664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106.12433333333333</v>
      </c>
      <c r="P127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9">
        <f t="shared" si="159"/>
        <v>41121.561886574076</v>
      </c>
      <c r="T1279" s="9">
        <f t="shared" si="156"/>
        <v>41156.561886574076</v>
      </c>
      <c r="U1279" s="12">
        <f t="shared" si="157"/>
        <v>41121.561886574076</v>
      </c>
      <c r="V1279" s="12">
        <f t="shared" si="158"/>
        <v>41156.561886574076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154.93846153846152</v>
      </c>
      <c r="P1280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9">
        <f t="shared" si="159"/>
        <v>41786.555162037039</v>
      </c>
      <c r="T1280" s="9">
        <f t="shared" si="156"/>
        <v>41815.083333333336</v>
      </c>
      <c r="U1280" s="12">
        <f t="shared" si="157"/>
        <v>41786.555162037039</v>
      </c>
      <c r="V1280" s="12">
        <f t="shared" si="158"/>
        <v>41815.083333333336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110.77157238734421</v>
      </c>
      <c r="P1281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9">
        <f t="shared" si="159"/>
        <v>41682.099189814813</v>
      </c>
      <c r="T1281" s="9">
        <f t="shared" si="156"/>
        <v>41722.057523148149</v>
      </c>
      <c r="U1281" s="12">
        <f t="shared" si="157"/>
        <v>41682.099189814813</v>
      </c>
      <c r="V1281" s="12">
        <f t="shared" si="158"/>
        <v>41722.057523148149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110.91186666666665</v>
      </c>
      <c r="P128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9">
        <f t="shared" si="159"/>
        <v>40513.757569444446</v>
      </c>
      <c r="T1282" s="9">
        <f t="shared" si="156"/>
        <v>40603.757569444446</v>
      </c>
      <c r="U1282" s="12">
        <f t="shared" si="157"/>
        <v>40513.757569444446</v>
      </c>
      <c r="V1282" s="12">
        <f t="shared" si="158"/>
        <v>40603.757569444446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>+(E1283/D1283)*100</f>
        <v>110.71428571428572</v>
      </c>
      <c r="P1283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9">
        <f t="shared" si="159"/>
        <v>41463.743472222224</v>
      </c>
      <c r="T1283" s="9">
        <f t="shared" ref="T1283:T1346" si="164">(((I1283/60)/60)/24)+DATE(1970,1,1)</f>
        <v>41483.743472222224</v>
      </c>
      <c r="U1283" s="12">
        <f t="shared" ref="U1283:U1346" si="165">S1283</f>
        <v>41463.743472222224</v>
      </c>
      <c r="V1283" s="12">
        <f t="shared" ref="V1283:V1346" si="166">T1283</f>
        <v>41483.743472222224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123.61333333333333</v>
      </c>
      <c r="P1284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9">
        <f t="shared" ref="S1284:S1347" si="167">(((J1284/60)/60)/24)+DATE(1970,1,1)</f>
        <v>41586.475173611114</v>
      </c>
      <c r="T1284" s="9">
        <f t="shared" si="164"/>
        <v>41617.207638888889</v>
      </c>
      <c r="U1284" s="12">
        <f t="shared" si="165"/>
        <v>41586.475173611114</v>
      </c>
      <c r="V1284" s="12">
        <f t="shared" si="166"/>
        <v>41617.207638888889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211.05</v>
      </c>
      <c r="P1285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9">
        <f t="shared" si="167"/>
        <v>41320.717465277776</v>
      </c>
      <c r="T1285" s="9">
        <f t="shared" si="164"/>
        <v>41344.166666666664</v>
      </c>
      <c r="U1285" s="12">
        <f t="shared" si="165"/>
        <v>41320.717465277776</v>
      </c>
      <c r="V1285" s="12">
        <f t="shared" si="166"/>
        <v>41344.166666666664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9">
        <f t="shared" si="167"/>
        <v>42712.23474537037</v>
      </c>
      <c r="T1286" s="9">
        <f t="shared" si="164"/>
        <v>42735.707638888889</v>
      </c>
      <c r="U1286" s="12">
        <f t="shared" si="165"/>
        <v>42712.23474537037</v>
      </c>
      <c r="V1286" s="12">
        <f t="shared" si="166"/>
        <v>42735.707638888889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101.64999999999999</v>
      </c>
      <c r="P128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9">
        <f t="shared" si="167"/>
        <v>42160.583043981482</v>
      </c>
      <c r="T1287" s="9">
        <f t="shared" si="164"/>
        <v>42175.583043981482</v>
      </c>
      <c r="U1287" s="12">
        <f t="shared" si="165"/>
        <v>42160.583043981482</v>
      </c>
      <c r="V1287" s="12">
        <f t="shared" si="166"/>
        <v>42175.583043981482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108.33333333333333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7"/>
        <v>42039.384571759263</v>
      </c>
      <c r="T1288" s="9">
        <f t="shared" si="164"/>
        <v>42052.583333333328</v>
      </c>
      <c r="U1288" s="12">
        <f t="shared" si="165"/>
        <v>42039.384571759263</v>
      </c>
      <c r="V1288" s="12">
        <f t="shared" si="166"/>
        <v>42052.583333333328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7"/>
        <v>42107.621018518519</v>
      </c>
      <c r="T1289" s="9">
        <f t="shared" si="164"/>
        <v>42167.621018518519</v>
      </c>
      <c r="U1289" s="12">
        <f t="shared" si="165"/>
        <v>42107.621018518519</v>
      </c>
      <c r="V1289" s="12">
        <f t="shared" si="166"/>
        <v>42167.621018518519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100.44999999999999</v>
      </c>
      <c r="P1290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9">
        <f t="shared" si="167"/>
        <v>42561.154664351852</v>
      </c>
      <c r="T1290" s="9">
        <f t="shared" si="164"/>
        <v>42592.166666666672</v>
      </c>
      <c r="U1290" s="12">
        <f t="shared" si="165"/>
        <v>42561.154664351852</v>
      </c>
      <c r="V1290" s="12">
        <f t="shared" si="166"/>
        <v>42592.166666666672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125.06666666666666</v>
      </c>
      <c r="P1291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9">
        <f t="shared" si="167"/>
        <v>42709.134780092587</v>
      </c>
      <c r="T1291" s="9">
        <f t="shared" si="164"/>
        <v>42739.134780092587</v>
      </c>
      <c r="U1291" s="12">
        <f t="shared" si="165"/>
        <v>42709.134780092587</v>
      </c>
      <c r="V1291" s="12">
        <f t="shared" si="166"/>
        <v>42739.134780092587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108.57142857142857</v>
      </c>
      <c r="P129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9">
        <f t="shared" si="167"/>
        <v>42086.614942129629</v>
      </c>
      <c r="T1292" s="9">
        <f t="shared" si="164"/>
        <v>42117.290972222225</v>
      </c>
      <c r="U1292" s="12">
        <f t="shared" si="165"/>
        <v>42086.614942129629</v>
      </c>
      <c r="V1292" s="12">
        <f t="shared" si="166"/>
        <v>42117.290972222225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145.70000000000002</v>
      </c>
      <c r="P1293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9">
        <f t="shared" si="167"/>
        <v>42064.652673611112</v>
      </c>
      <c r="T1293" s="9">
        <f t="shared" si="164"/>
        <v>42101.291666666672</v>
      </c>
      <c r="U1293" s="12">
        <f t="shared" si="165"/>
        <v>42064.652673611112</v>
      </c>
      <c r="V1293" s="12">
        <f t="shared" si="166"/>
        <v>42101.291666666672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110.00000000000001</v>
      </c>
      <c r="P1294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9">
        <f t="shared" si="167"/>
        <v>42256.764212962968</v>
      </c>
      <c r="T1294" s="9">
        <f t="shared" si="164"/>
        <v>42283.957638888889</v>
      </c>
      <c r="U1294" s="12">
        <f t="shared" si="165"/>
        <v>42256.764212962968</v>
      </c>
      <c r="V1294" s="12">
        <f t="shared" si="166"/>
        <v>42283.957638888889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102.23333333333333</v>
      </c>
      <c r="P1295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9">
        <f t="shared" si="167"/>
        <v>42292.701053240744</v>
      </c>
      <c r="T1295" s="9">
        <f t="shared" si="164"/>
        <v>42322.742719907401</v>
      </c>
      <c r="U1295" s="12">
        <f t="shared" si="165"/>
        <v>42292.701053240744</v>
      </c>
      <c r="V1295" s="12">
        <f t="shared" si="166"/>
        <v>42322.742719907401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9">
        <f t="shared" si="167"/>
        <v>42278.453668981485</v>
      </c>
      <c r="T1296" s="9">
        <f t="shared" si="164"/>
        <v>42296.458333333328</v>
      </c>
      <c r="U1296" s="12">
        <f t="shared" si="165"/>
        <v>42278.453668981485</v>
      </c>
      <c r="V1296" s="12">
        <f t="shared" si="166"/>
        <v>42296.458333333328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101.96000000000001</v>
      </c>
      <c r="P129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9">
        <f t="shared" si="167"/>
        <v>42184.572881944448</v>
      </c>
      <c r="T1297" s="9">
        <f t="shared" si="164"/>
        <v>42214.708333333328</v>
      </c>
      <c r="U1297" s="12">
        <f t="shared" si="165"/>
        <v>42184.572881944448</v>
      </c>
      <c r="V1297" s="12">
        <f t="shared" si="166"/>
        <v>42214.708333333328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141.1764705882353</v>
      </c>
      <c r="P129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9">
        <f t="shared" si="167"/>
        <v>42423.050613425927</v>
      </c>
      <c r="T1298" s="9">
        <f t="shared" si="164"/>
        <v>42443.008946759262</v>
      </c>
      <c r="U1298" s="12">
        <f t="shared" si="165"/>
        <v>42423.050613425927</v>
      </c>
      <c r="V1298" s="12">
        <f t="shared" si="166"/>
        <v>42443.008946759262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109.52500000000001</v>
      </c>
      <c r="P129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9">
        <f t="shared" si="167"/>
        <v>42461.747199074074</v>
      </c>
      <c r="T1299" s="9">
        <f t="shared" si="164"/>
        <v>42491.747199074074</v>
      </c>
      <c r="U1299" s="12">
        <f t="shared" si="165"/>
        <v>42461.747199074074</v>
      </c>
      <c r="V1299" s="12">
        <f t="shared" si="166"/>
        <v>42491.747199074074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104.65</v>
      </c>
      <c r="P1300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9">
        <f t="shared" si="167"/>
        <v>42458.680925925932</v>
      </c>
      <c r="T1300" s="9">
        <f t="shared" si="164"/>
        <v>42488.680925925932</v>
      </c>
      <c r="U1300" s="12">
        <f t="shared" si="165"/>
        <v>42458.680925925932</v>
      </c>
      <c r="V1300" s="12">
        <f t="shared" si="166"/>
        <v>42488.680925925932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9">
        <f t="shared" si="167"/>
        <v>42169.814340277779</v>
      </c>
      <c r="T1301" s="9">
        <f t="shared" si="164"/>
        <v>42199.814340277779</v>
      </c>
      <c r="U1301" s="12">
        <f t="shared" si="165"/>
        <v>42169.814340277779</v>
      </c>
      <c r="V1301" s="12">
        <f t="shared" si="166"/>
        <v>42199.814340277779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7"/>
        <v>42483.675208333334</v>
      </c>
      <c r="T1302" s="9">
        <f t="shared" si="164"/>
        <v>42522.789583333331</v>
      </c>
      <c r="U1302" s="12">
        <f t="shared" si="165"/>
        <v>42483.675208333334</v>
      </c>
      <c r="V1302" s="12">
        <f t="shared" si="166"/>
        <v>42522.789583333331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102.75000000000001</v>
      </c>
      <c r="P1303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9">
        <f t="shared" si="167"/>
        <v>42195.749745370369</v>
      </c>
      <c r="T1303" s="9">
        <f t="shared" si="164"/>
        <v>42206.125</v>
      </c>
      <c r="U1303" s="12">
        <f t="shared" si="165"/>
        <v>42195.749745370369</v>
      </c>
      <c r="V1303" s="12">
        <f t="shared" si="166"/>
        <v>42206.125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7"/>
        <v>42675.057997685188</v>
      </c>
      <c r="T1304" s="9">
        <f t="shared" si="164"/>
        <v>42705.099664351852</v>
      </c>
      <c r="U1304" s="12">
        <f t="shared" si="165"/>
        <v>42675.057997685188</v>
      </c>
      <c r="V1304" s="12">
        <f t="shared" si="166"/>
        <v>42705.099664351852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130.26085714285716</v>
      </c>
      <c r="P1305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9">
        <f t="shared" si="167"/>
        <v>42566.441203703704</v>
      </c>
      <c r="T1305" s="9">
        <f t="shared" si="164"/>
        <v>42582.458333333328</v>
      </c>
      <c r="U1305" s="12">
        <f t="shared" si="165"/>
        <v>42566.441203703704</v>
      </c>
      <c r="V1305" s="12">
        <f t="shared" si="166"/>
        <v>42582.458333333328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39.627499999999998</v>
      </c>
      <c r="P130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9">
        <f t="shared" si="167"/>
        <v>42747.194502314815</v>
      </c>
      <c r="T1306" s="9">
        <f t="shared" si="164"/>
        <v>42807.152835648143</v>
      </c>
      <c r="U1306" s="12">
        <f t="shared" si="165"/>
        <v>42747.194502314815</v>
      </c>
      <c r="V1306" s="12">
        <f t="shared" si="166"/>
        <v>42807.152835648143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25.976666666666663</v>
      </c>
      <c r="P130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9">
        <f t="shared" si="167"/>
        <v>42543.665601851855</v>
      </c>
      <c r="T1307" s="9">
        <f t="shared" si="164"/>
        <v>42572.729166666672</v>
      </c>
      <c r="U1307" s="12">
        <f t="shared" si="165"/>
        <v>42543.665601851855</v>
      </c>
      <c r="V1307" s="12">
        <f t="shared" si="166"/>
        <v>42572.729166666672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65.24636363636364</v>
      </c>
      <c r="P130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9">
        <f t="shared" si="167"/>
        <v>41947.457569444443</v>
      </c>
      <c r="T1308" s="9">
        <f t="shared" si="164"/>
        <v>41977.457569444443</v>
      </c>
      <c r="U1308" s="12">
        <f t="shared" si="165"/>
        <v>41947.457569444443</v>
      </c>
      <c r="V1308" s="12">
        <f t="shared" si="166"/>
        <v>41977.457569444443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11.514000000000001</v>
      </c>
      <c r="P130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9">
        <f t="shared" si="167"/>
        <v>42387.503229166665</v>
      </c>
      <c r="T1309" s="9">
        <f t="shared" si="164"/>
        <v>42417.503229166665</v>
      </c>
      <c r="U1309" s="12">
        <f t="shared" si="165"/>
        <v>42387.503229166665</v>
      </c>
      <c r="V1309" s="12">
        <f t="shared" si="166"/>
        <v>42417.503229166665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11.360000000000001</v>
      </c>
      <c r="P1310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9">
        <f t="shared" si="167"/>
        <v>42611.613564814819</v>
      </c>
      <c r="T1310" s="9">
        <f t="shared" si="164"/>
        <v>42651.613564814819</v>
      </c>
      <c r="U1310" s="12">
        <f t="shared" si="165"/>
        <v>42611.613564814819</v>
      </c>
      <c r="V1310" s="12">
        <f t="shared" si="166"/>
        <v>42651.613564814819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111.99130434782609</v>
      </c>
      <c r="P1311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9">
        <f t="shared" si="167"/>
        <v>42257.882731481484</v>
      </c>
      <c r="T1311" s="9">
        <f t="shared" si="164"/>
        <v>42292.882731481484</v>
      </c>
      <c r="U1311" s="12">
        <f t="shared" si="165"/>
        <v>42257.882731481484</v>
      </c>
      <c r="V1311" s="12">
        <f t="shared" si="166"/>
        <v>42292.882731481484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15.5</v>
      </c>
      <c r="P13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9">
        <f t="shared" si="167"/>
        <v>42556.667245370365</v>
      </c>
      <c r="T1312" s="9">
        <f t="shared" si="164"/>
        <v>42601.667245370365</v>
      </c>
      <c r="U1312" s="12">
        <f t="shared" si="165"/>
        <v>42556.667245370365</v>
      </c>
      <c r="V1312" s="12">
        <f t="shared" si="166"/>
        <v>42601.667245370365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32.027999999999999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7"/>
        <v>42669.802303240736</v>
      </c>
      <c r="T1313" s="9">
        <f t="shared" si="164"/>
        <v>42704.843969907408</v>
      </c>
      <c r="U1313" s="12">
        <f t="shared" si="165"/>
        <v>42669.802303240736</v>
      </c>
      <c r="V1313" s="12">
        <f t="shared" si="166"/>
        <v>42704.843969907408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0.60869565217391308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7"/>
        <v>42082.702800925923</v>
      </c>
      <c r="T1314" s="9">
        <f t="shared" si="164"/>
        <v>42112.702800925923</v>
      </c>
      <c r="U1314" s="12">
        <f t="shared" si="165"/>
        <v>42082.702800925923</v>
      </c>
      <c r="V1314" s="12">
        <f t="shared" si="166"/>
        <v>42112.702800925923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31.114999999999998</v>
      </c>
      <c r="P1315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9">
        <f t="shared" si="167"/>
        <v>42402.709652777776</v>
      </c>
      <c r="T1315" s="9">
        <f t="shared" si="164"/>
        <v>42432.709652777776</v>
      </c>
      <c r="U1315" s="12">
        <f t="shared" si="165"/>
        <v>42402.709652777776</v>
      </c>
      <c r="V1315" s="12">
        <f t="shared" si="166"/>
        <v>42432.709652777776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1.1266666666666667</v>
      </c>
      <c r="P131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9">
        <f t="shared" si="167"/>
        <v>42604.669675925921</v>
      </c>
      <c r="T1316" s="9">
        <f t="shared" si="164"/>
        <v>42664.669675925921</v>
      </c>
      <c r="U1316" s="12">
        <f t="shared" si="165"/>
        <v>42604.669675925921</v>
      </c>
      <c r="V1316" s="12">
        <f t="shared" si="166"/>
        <v>42664.669675925921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40.404000000000003</v>
      </c>
      <c r="P131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9">
        <f t="shared" si="167"/>
        <v>42278.498240740737</v>
      </c>
      <c r="T1317" s="9">
        <f t="shared" si="164"/>
        <v>42314.041666666672</v>
      </c>
      <c r="U1317" s="12">
        <f t="shared" si="165"/>
        <v>42278.498240740737</v>
      </c>
      <c r="V1317" s="12">
        <f t="shared" si="166"/>
        <v>42314.041666666672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1.3333333333333333E-3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7"/>
        <v>42393.961909722217</v>
      </c>
      <c r="T1318" s="9">
        <f t="shared" si="164"/>
        <v>42428.961909722217</v>
      </c>
      <c r="U1318" s="12">
        <f t="shared" si="165"/>
        <v>42393.961909722217</v>
      </c>
      <c r="V1318" s="12">
        <f t="shared" si="166"/>
        <v>42428.961909722217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5.7334999999999994</v>
      </c>
      <c r="P131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9">
        <f t="shared" si="167"/>
        <v>42520.235486111109</v>
      </c>
      <c r="T1319" s="9">
        <f t="shared" si="164"/>
        <v>42572.583333333328</v>
      </c>
      <c r="U1319" s="12">
        <f t="shared" si="165"/>
        <v>42520.235486111109</v>
      </c>
      <c r="V1319" s="12">
        <f t="shared" si="166"/>
        <v>42572.583333333328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15.324999999999999</v>
      </c>
      <c r="P1320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9">
        <f t="shared" si="167"/>
        <v>41985.043657407412</v>
      </c>
      <c r="T1320" s="9">
        <f t="shared" si="164"/>
        <v>42015.043657407412</v>
      </c>
      <c r="U1320" s="12">
        <f t="shared" si="165"/>
        <v>41985.043657407412</v>
      </c>
      <c r="V1320" s="12">
        <f t="shared" si="166"/>
        <v>42015.043657407412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15.103448275862069</v>
      </c>
      <c r="P1321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9">
        <f t="shared" si="167"/>
        <v>41816.812094907407</v>
      </c>
      <c r="T1321" s="9">
        <f t="shared" si="164"/>
        <v>41831.666666666664</v>
      </c>
      <c r="U1321" s="12">
        <f t="shared" si="165"/>
        <v>41816.812094907407</v>
      </c>
      <c r="V1321" s="12">
        <f t="shared" si="166"/>
        <v>41831.666666666664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0.503</v>
      </c>
      <c r="P132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9">
        <f t="shared" si="167"/>
        <v>42705.690347222218</v>
      </c>
      <c r="T1322" s="9">
        <f t="shared" si="164"/>
        <v>42734.958333333328</v>
      </c>
      <c r="U1322" s="12">
        <f t="shared" si="165"/>
        <v>42705.690347222218</v>
      </c>
      <c r="V1322" s="12">
        <f t="shared" si="166"/>
        <v>42734.958333333328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1.3028138528138529</v>
      </c>
      <c r="P1323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9">
        <f t="shared" si="167"/>
        <v>42697.74927083333</v>
      </c>
      <c r="T1323" s="9">
        <f t="shared" si="164"/>
        <v>42727.74927083333</v>
      </c>
      <c r="U1323" s="12">
        <f t="shared" si="165"/>
        <v>42697.74927083333</v>
      </c>
      <c r="V1323" s="12">
        <f t="shared" si="166"/>
        <v>42727.74927083333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0.30285714285714288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7"/>
        <v>42115.656539351854</v>
      </c>
      <c r="T1324" s="9">
        <f t="shared" si="164"/>
        <v>42145.656539351854</v>
      </c>
      <c r="U1324" s="12">
        <f t="shared" si="165"/>
        <v>42115.656539351854</v>
      </c>
      <c r="V1324" s="12">
        <f t="shared" si="166"/>
        <v>42145.656539351854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8.8800000000000008</v>
      </c>
      <c r="P1325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9">
        <f t="shared" si="167"/>
        <v>42451.698449074072</v>
      </c>
      <c r="T1325" s="9">
        <f t="shared" si="164"/>
        <v>42486.288194444445</v>
      </c>
      <c r="U1325" s="12">
        <f t="shared" si="165"/>
        <v>42451.698449074072</v>
      </c>
      <c r="V1325" s="12">
        <f t="shared" si="166"/>
        <v>42486.288194444445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9.84</v>
      </c>
      <c r="P132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9">
        <f t="shared" si="167"/>
        <v>42626.633703703701</v>
      </c>
      <c r="T1326" s="9">
        <f t="shared" si="164"/>
        <v>42656.633703703701</v>
      </c>
      <c r="U1326" s="12">
        <f t="shared" si="165"/>
        <v>42626.633703703701</v>
      </c>
      <c r="V1326" s="12">
        <f t="shared" si="166"/>
        <v>42656.633703703701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2.4299999999999997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7"/>
        <v>42704.086053240739</v>
      </c>
      <c r="T1327" s="9">
        <f t="shared" si="164"/>
        <v>42734.086053240739</v>
      </c>
      <c r="U1327" s="12">
        <f t="shared" si="165"/>
        <v>42704.086053240739</v>
      </c>
      <c r="V1327" s="12">
        <f t="shared" si="166"/>
        <v>42734.086053240739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1.1299999999999999</v>
      </c>
      <c r="P132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9">
        <f t="shared" si="167"/>
        <v>41974.791990740734</v>
      </c>
      <c r="T1328" s="9">
        <f t="shared" si="164"/>
        <v>42019.791990740734</v>
      </c>
      <c r="U1328" s="12">
        <f t="shared" si="165"/>
        <v>41974.791990740734</v>
      </c>
      <c r="V1328" s="12">
        <f t="shared" si="166"/>
        <v>42019.791990740734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3.5520833333333335</v>
      </c>
      <c r="P132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9">
        <f t="shared" si="167"/>
        <v>42123.678645833337</v>
      </c>
      <c r="T1329" s="9">
        <f t="shared" si="164"/>
        <v>42153.678645833337</v>
      </c>
      <c r="U1329" s="12">
        <f t="shared" si="165"/>
        <v>42123.678645833337</v>
      </c>
      <c r="V1329" s="12">
        <f t="shared" si="166"/>
        <v>42153.678645833337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2.3306666666666667</v>
      </c>
      <c r="P1330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9">
        <f t="shared" si="167"/>
        <v>42612.642754629633</v>
      </c>
      <c r="T1330" s="9">
        <f t="shared" si="164"/>
        <v>42657.642754629633</v>
      </c>
      <c r="U1330" s="12">
        <f t="shared" si="165"/>
        <v>42612.642754629633</v>
      </c>
      <c r="V1330" s="12">
        <f t="shared" si="166"/>
        <v>42657.642754629633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0.81600000000000006</v>
      </c>
      <c r="P1331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9">
        <f t="shared" si="167"/>
        <v>41935.221585648149</v>
      </c>
      <c r="T1331" s="9">
        <f t="shared" si="164"/>
        <v>41975.263252314813</v>
      </c>
      <c r="U1331" s="12">
        <f t="shared" si="165"/>
        <v>41935.221585648149</v>
      </c>
      <c r="V1331" s="12">
        <f t="shared" si="166"/>
        <v>41975.263252314813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22.494285714285713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7"/>
        <v>42522.276724537034</v>
      </c>
      <c r="T1332" s="9">
        <f t="shared" si="164"/>
        <v>42553.166666666672</v>
      </c>
      <c r="U1332" s="12">
        <f t="shared" si="165"/>
        <v>42522.276724537034</v>
      </c>
      <c r="V1332" s="12">
        <f t="shared" si="166"/>
        <v>42553.166666666672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1.3668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7"/>
        <v>42569.50409722222</v>
      </c>
      <c r="T1333" s="9">
        <f t="shared" si="164"/>
        <v>42599.50409722222</v>
      </c>
      <c r="U1333" s="12">
        <f t="shared" si="165"/>
        <v>42569.50409722222</v>
      </c>
      <c r="V1333" s="12">
        <f t="shared" si="166"/>
        <v>42599.50409722222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9">
        <f t="shared" si="167"/>
        <v>42732.060277777782</v>
      </c>
      <c r="T1334" s="9">
        <f t="shared" si="164"/>
        <v>42762.060277777782</v>
      </c>
      <c r="U1334" s="12">
        <f t="shared" si="165"/>
        <v>42732.060277777782</v>
      </c>
      <c r="V1334" s="12">
        <f t="shared" si="166"/>
        <v>42762.060277777782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9">
        <f t="shared" si="167"/>
        <v>41806.106770833336</v>
      </c>
      <c r="T1335" s="9">
        <f t="shared" si="164"/>
        <v>41836.106770833336</v>
      </c>
      <c r="U1335" s="12">
        <f t="shared" si="165"/>
        <v>41806.106770833336</v>
      </c>
      <c r="V1335" s="12">
        <f t="shared" si="166"/>
        <v>41836.106770833336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10.754135338345865</v>
      </c>
      <c r="P133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9">
        <f t="shared" si="167"/>
        <v>42410.774155092593</v>
      </c>
      <c r="T1336" s="9">
        <f t="shared" si="164"/>
        <v>42440.774155092593</v>
      </c>
      <c r="U1336" s="12">
        <f t="shared" si="165"/>
        <v>42410.774155092593</v>
      </c>
      <c r="V1336" s="12">
        <f t="shared" si="166"/>
        <v>42440.774155092593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19.759999999999998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7"/>
        <v>42313.936365740738</v>
      </c>
      <c r="T1337" s="9">
        <f t="shared" si="164"/>
        <v>42343.936365740738</v>
      </c>
      <c r="U1337" s="12">
        <f t="shared" si="165"/>
        <v>42313.936365740738</v>
      </c>
      <c r="V1337" s="12">
        <f t="shared" si="166"/>
        <v>42343.936365740738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84.946999999999989</v>
      </c>
      <c r="P133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9">
        <f t="shared" si="167"/>
        <v>41955.863750000004</v>
      </c>
      <c r="T1338" s="9">
        <f t="shared" si="164"/>
        <v>41990.863750000004</v>
      </c>
      <c r="U1338" s="12">
        <f t="shared" si="165"/>
        <v>41955.863750000004</v>
      </c>
      <c r="V1338" s="12">
        <f t="shared" si="166"/>
        <v>41990.863750000004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49.381999999999998</v>
      </c>
      <c r="P133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9">
        <f t="shared" si="167"/>
        <v>42767.577303240745</v>
      </c>
      <c r="T1339" s="9">
        <f t="shared" si="164"/>
        <v>42797.577303240745</v>
      </c>
      <c r="U1339" s="12">
        <f t="shared" si="165"/>
        <v>42767.577303240745</v>
      </c>
      <c r="V1339" s="12">
        <f t="shared" si="166"/>
        <v>42797.577303240745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3.3033333333333332</v>
      </c>
      <c r="P1340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9">
        <f t="shared" si="167"/>
        <v>42188.803622685184</v>
      </c>
      <c r="T1340" s="9">
        <f t="shared" si="164"/>
        <v>42218.803622685184</v>
      </c>
      <c r="U1340" s="12">
        <f t="shared" si="165"/>
        <v>42188.803622685184</v>
      </c>
      <c r="V1340" s="12">
        <f t="shared" si="166"/>
        <v>42218.803622685184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6.6339999999999995</v>
      </c>
      <c r="P1341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9">
        <f t="shared" si="167"/>
        <v>41936.647164351853</v>
      </c>
      <c r="T1341" s="9">
        <f t="shared" si="164"/>
        <v>41981.688831018517</v>
      </c>
      <c r="U1341" s="12">
        <f t="shared" si="165"/>
        <v>41936.647164351853</v>
      </c>
      <c r="V1341" s="12">
        <f t="shared" si="166"/>
        <v>41981.688831018517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9">
        <f t="shared" si="167"/>
        <v>41836.595520833333</v>
      </c>
      <c r="T1342" s="9">
        <f t="shared" si="164"/>
        <v>41866.595520833333</v>
      </c>
      <c r="U1342" s="12">
        <f t="shared" si="165"/>
        <v>41836.595520833333</v>
      </c>
      <c r="V1342" s="12">
        <f t="shared" si="166"/>
        <v>41866.595520833333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70.36</v>
      </c>
      <c r="P1343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9">
        <f t="shared" si="167"/>
        <v>42612.624039351853</v>
      </c>
      <c r="T1343" s="9">
        <f t="shared" si="164"/>
        <v>42644.624039351853</v>
      </c>
      <c r="U1343" s="12">
        <f t="shared" si="165"/>
        <v>42612.624039351853</v>
      </c>
      <c r="V1343" s="12">
        <f t="shared" si="166"/>
        <v>42644.624039351853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0.2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7"/>
        <v>42172.816423611104</v>
      </c>
      <c r="T1344" s="9">
        <f t="shared" si="164"/>
        <v>42202.816423611104</v>
      </c>
      <c r="U1344" s="12">
        <f t="shared" si="165"/>
        <v>42172.816423611104</v>
      </c>
      <c r="V1344" s="12">
        <f t="shared" si="166"/>
        <v>42202.816423611104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102.298</v>
      </c>
      <c r="P1345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9">
        <f t="shared" si="167"/>
        <v>42542.526423611111</v>
      </c>
      <c r="T1345" s="9">
        <f t="shared" si="164"/>
        <v>42601.165972222225</v>
      </c>
      <c r="U1345" s="12">
        <f t="shared" si="165"/>
        <v>42542.526423611111</v>
      </c>
      <c r="V1345" s="12">
        <f t="shared" si="166"/>
        <v>42601.165972222225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377.73333333333335</v>
      </c>
      <c r="P134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9">
        <f t="shared" si="167"/>
        <v>42522.789803240739</v>
      </c>
      <c r="T1346" s="9">
        <f t="shared" si="164"/>
        <v>42551.789803240739</v>
      </c>
      <c r="U1346" s="12">
        <f t="shared" si="165"/>
        <v>42522.789803240739</v>
      </c>
      <c r="V1346" s="12">
        <f t="shared" si="166"/>
        <v>42551.789803240739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>+(E1347/D1347)*100</f>
        <v>125</v>
      </c>
      <c r="P1347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9">
        <f t="shared" si="167"/>
        <v>41799.814340277779</v>
      </c>
      <c r="T1347" s="9">
        <f t="shared" ref="T1347:T1410" si="172">(((I1347/60)/60)/24)+DATE(1970,1,1)</f>
        <v>41834.814340277779</v>
      </c>
      <c r="U1347" s="12">
        <f t="shared" ref="U1347:U1410" si="173">S1347</f>
        <v>41799.814340277779</v>
      </c>
      <c r="V1347" s="12">
        <f t="shared" ref="V1347:V1410" si="174">T1347</f>
        <v>41834.814340277779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147.32653061224491</v>
      </c>
      <c r="P134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9">
        <f t="shared" ref="S1348:S1411" si="175">(((J1348/60)/60)/24)+DATE(1970,1,1)</f>
        <v>41422.075821759259</v>
      </c>
      <c r="T1348" s="9">
        <f t="shared" si="172"/>
        <v>41452.075821759259</v>
      </c>
      <c r="U1348" s="12">
        <f t="shared" si="173"/>
        <v>41422.075821759259</v>
      </c>
      <c r="V1348" s="12">
        <f t="shared" si="174"/>
        <v>41452.075821759259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102.2</v>
      </c>
      <c r="P134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9">
        <f t="shared" si="175"/>
        <v>42040.638020833328</v>
      </c>
      <c r="T1349" s="9">
        <f t="shared" si="172"/>
        <v>42070.638020833328</v>
      </c>
      <c r="U1349" s="12">
        <f t="shared" si="173"/>
        <v>42040.638020833328</v>
      </c>
      <c r="V1349" s="12">
        <f t="shared" si="174"/>
        <v>42070.638020833328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101.8723404255319</v>
      </c>
      <c r="P1350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9">
        <f t="shared" si="175"/>
        <v>41963.506168981476</v>
      </c>
      <c r="T1350" s="9">
        <f t="shared" si="172"/>
        <v>41991.506168981476</v>
      </c>
      <c r="U1350" s="12">
        <f t="shared" si="173"/>
        <v>41963.506168981476</v>
      </c>
      <c r="V1350" s="12">
        <f t="shared" si="174"/>
        <v>41991.506168981476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204.2</v>
      </c>
      <c r="P1351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9">
        <f t="shared" si="175"/>
        <v>42317.33258101852</v>
      </c>
      <c r="T1351" s="9">
        <f t="shared" si="172"/>
        <v>42354.290972222225</v>
      </c>
      <c r="U1351" s="12">
        <f t="shared" si="173"/>
        <v>42317.33258101852</v>
      </c>
      <c r="V1351" s="12">
        <f t="shared" si="174"/>
        <v>42354.290972222225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104.05</v>
      </c>
      <c r="P135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9">
        <f t="shared" si="175"/>
        <v>42334.013124999998</v>
      </c>
      <c r="T1352" s="9">
        <f t="shared" si="172"/>
        <v>42364.013124999998</v>
      </c>
      <c r="U1352" s="12">
        <f t="shared" si="173"/>
        <v>42334.013124999998</v>
      </c>
      <c r="V1352" s="12">
        <f t="shared" si="174"/>
        <v>42364.013124999998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101.265</v>
      </c>
      <c r="P1353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9">
        <f t="shared" si="175"/>
        <v>42382.74009259259</v>
      </c>
      <c r="T1353" s="9">
        <f t="shared" si="172"/>
        <v>42412.74009259259</v>
      </c>
      <c r="U1353" s="12">
        <f t="shared" si="173"/>
        <v>42382.74009259259</v>
      </c>
      <c r="V1353" s="12">
        <f t="shared" si="174"/>
        <v>42412.74009259259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136.13999999999999</v>
      </c>
      <c r="P1354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9">
        <f t="shared" si="175"/>
        <v>42200.578310185185</v>
      </c>
      <c r="T1354" s="9">
        <f t="shared" si="172"/>
        <v>42252.165972222225</v>
      </c>
      <c r="U1354" s="12">
        <f t="shared" si="173"/>
        <v>42200.578310185185</v>
      </c>
      <c r="V1354" s="12">
        <f t="shared" si="174"/>
        <v>42252.165972222225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133.6</v>
      </c>
      <c r="P1355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9">
        <f t="shared" si="175"/>
        <v>41309.11791666667</v>
      </c>
      <c r="T1355" s="9">
        <f t="shared" si="172"/>
        <v>41344</v>
      </c>
      <c r="U1355" s="12">
        <f t="shared" si="173"/>
        <v>41309.11791666667</v>
      </c>
      <c r="V1355" s="12">
        <f t="shared" si="174"/>
        <v>41344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130.25</v>
      </c>
      <c r="P135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9">
        <f t="shared" si="175"/>
        <v>42502.807627314818</v>
      </c>
      <c r="T1356" s="9">
        <f t="shared" si="172"/>
        <v>42532.807627314818</v>
      </c>
      <c r="U1356" s="12">
        <f t="shared" si="173"/>
        <v>42502.807627314818</v>
      </c>
      <c r="V1356" s="12">
        <f t="shared" si="174"/>
        <v>42532.807627314818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122.67999999999999</v>
      </c>
      <c r="P135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9">
        <f t="shared" si="175"/>
        <v>41213.254687499997</v>
      </c>
      <c r="T1357" s="9">
        <f t="shared" si="172"/>
        <v>41243.416666666664</v>
      </c>
      <c r="U1357" s="12">
        <f t="shared" si="173"/>
        <v>41213.254687499997</v>
      </c>
      <c r="V1357" s="12">
        <f t="shared" si="174"/>
        <v>41243.416666666664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182.81058823529412</v>
      </c>
      <c r="P135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9">
        <f t="shared" si="175"/>
        <v>41430.038888888892</v>
      </c>
      <c r="T1358" s="9">
        <f t="shared" si="172"/>
        <v>41460.038888888892</v>
      </c>
      <c r="U1358" s="12">
        <f t="shared" si="173"/>
        <v>41430.038888888892</v>
      </c>
      <c r="V1358" s="12">
        <f t="shared" si="174"/>
        <v>41460.038888888892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125.29999999999998</v>
      </c>
      <c r="P135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9">
        <f t="shared" si="175"/>
        <v>41304.962233796294</v>
      </c>
      <c r="T1359" s="9">
        <f t="shared" si="172"/>
        <v>41334.249305555553</v>
      </c>
      <c r="U1359" s="12">
        <f t="shared" si="173"/>
        <v>41304.962233796294</v>
      </c>
      <c r="V1359" s="12">
        <f t="shared" si="174"/>
        <v>41334.249305555553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111.66666666666667</v>
      </c>
      <c r="P1360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9">
        <f t="shared" si="175"/>
        <v>40689.570868055554</v>
      </c>
      <c r="T1360" s="9">
        <f t="shared" si="172"/>
        <v>40719.570868055554</v>
      </c>
      <c r="U1360" s="12">
        <f t="shared" si="173"/>
        <v>40689.570868055554</v>
      </c>
      <c r="V1360" s="12">
        <f t="shared" si="174"/>
        <v>40719.570868055554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115.75757575757575</v>
      </c>
      <c r="P1361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9">
        <f t="shared" si="175"/>
        <v>40668.814699074072</v>
      </c>
      <c r="T1361" s="9">
        <f t="shared" si="172"/>
        <v>40730.814699074072</v>
      </c>
      <c r="U1361" s="12">
        <f t="shared" si="173"/>
        <v>40668.814699074072</v>
      </c>
      <c r="V1361" s="12">
        <f t="shared" si="174"/>
        <v>40730.814699074072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173.2</v>
      </c>
      <c r="P136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9">
        <f t="shared" si="175"/>
        <v>41095.900694444441</v>
      </c>
      <c r="T1362" s="9">
        <f t="shared" si="172"/>
        <v>41123.900694444441</v>
      </c>
      <c r="U1362" s="12">
        <f t="shared" si="173"/>
        <v>41095.900694444441</v>
      </c>
      <c r="V1362" s="12">
        <f t="shared" si="174"/>
        <v>41123.900694444441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125.98333333333333</v>
      </c>
      <c r="P1363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9">
        <f t="shared" si="175"/>
        <v>41781.717268518521</v>
      </c>
      <c r="T1363" s="9">
        <f t="shared" si="172"/>
        <v>41811.717268518521</v>
      </c>
      <c r="U1363" s="12">
        <f t="shared" si="173"/>
        <v>41781.717268518521</v>
      </c>
      <c r="V1363" s="12">
        <f t="shared" si="174"/>
        <v>41811.717268518521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109.1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5"/>
        <v>41464.934386574074</v>
      </c>
      <c r="T1364" s="9">
        <f t="shared" si="172"/>
        <v>41524.934386574074</v>
      </c>
      <c r="U1364" s="12">
        <f t="shared" si="173"/>
        <v>41464.934386574074</v>
      </c>
      <c r="V1364" s="12">
        <f t="shared" si="174"/>
        <v>41524.934386574074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5"/>
        <v>42396.8440625</v>
      </c>
      <c r="T1365" s="9">
        <f t="shared" si="172"/>
        <v>42415.332638888889</v>
      </c>
      <c r="U1365" s="12">
        <f t="shared" si="173"/>
        <v>42396.8440625</v>
      </c>
      <c r="V1365" s="12">
        <f t="shared" si="174"/>
        <v>42415.332638888889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118.64285714285714</v>
      </c>
      <c r="P136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9">
        <f t="shared" si="175"/>
        <v>41951.695671296293</v>
      </c>
      <c r="T1366" s="9">
        <f t="shared" si="172"/>
        <v>42011.6956712963</v>
      </c>
      <c r="U1366" s="12">
        <f t="shared" si="173"/>
        <v>41951.695671296293</v>
      </c>
      <c r="V1366" s="12">
        <f t="shared" si="174"/>
        <v>42011.6956712963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100.26666666666667</v>
      </c>
      <c r="P136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9">
        <f t="shared" si="175"/>
        <v>42049.733240740738</v>
      </c>
      <c r="T1367" s="9">
        <f t="shared" si="172"/>
        <v>42079.691574074073</v>
      </c>
      <c r="U1367" s="12">
        <f t="shared" si="173"/>
        <v>42049.733240740738</v>
      </c>
      <c r="V1367" s="12">
        <f t="shared" si="174"/>
        <v>42079.691574074073</v>
      </c>
    </row>
    <row r="1368" spans="1:22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126.48920000000001</v>
      </c>
      <c r="P136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9">
        <f t="shared" si="175"/>
        <v>41924.996099537035</v>
      </c>
      <c r="T1368" s="9">
        <f t="shared" si="172"/>
        <v>41970.037766203706</v>
      </c>
      <c r="U1368" s="12">
        <f t="shared" si="173"/>
        <v>41924.996099537035</v>
      </c>
      <c r="V1368" s="12">
        <f t="shared" si="174"/>
        <v>41970.037766203706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114.26</v>
      </c>
      <c r="P136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9">
        <f t="shared" si="175"/>
        <v>42292.002893518518</v>
      </c>
      <c r="T1369" s="9">
        <f t="shared" si="172"/>
        <v>42322.044560185182</v>
      </c>
      <c r="U1369" s="12">
        <f t="shared" si="173"/>
        <v>42292.002893518518</v>
      </c>
      <c r="V1369" s="12">
        <f t="shared" si="174"/>
        <v>42322.044560185182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110.7</v>
      </c>
      <c r="P1370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9">
        <f t="shared" si="175"/>
        <v>42146.190902777773</v>
      </c>
      <c r="T1370" s="9">
        <f t="shared" si="172"/>
        <v>42170.190902777773</v>
      </c>
      <c r="U1370" s="12">
        <f t="shared" si="173"/>
        <v>42146.190902777773</v>
      </c>
      <c r="V1370" s="12">
        <f t="shared" si="174"/>
        <v>42170.190902777773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105.34805315203954</v>
      </c>
      <c r="P1371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9">
        <f t="shared" si="175"/>
        <v>41710.594282407408</v>
      </c>
      <c r="T1371" s="9">
        <f t="shared" si="172"/>
        <v>41740.594282407408</v>
      </c>
      <c r="U1371" s="12">
        <f t="shared" si="173"/>
        <v>41710.594282407408</v>
      </c>
      <c r="V1371" s="12">
        <f t="shared" si="174"/>
        <v>41740.594282407408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103.66666666666666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5"/>
        <v>41548.00335648148</v>
      </c>
      <c r="T1372" s="9">
        <f t="shared" si="172"/>
        <v>41563.00335648148</v>
      </c>
      <c r="U1372" s="12">
        <f t="shared" si="173"/>
        <v>41548.00335648148</v>
      </c>
      <c r="V1372" s="12">
        <f t="shared" si="174"/>
        <v>41563.00335648148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107.08672667523933</v>
      </c>
      <c r="P1373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9">
        <f t="shared" si="175"/>
        <v>42101.758587962962</v>
      </c>
      <c r="T1373" s="9">
        <f t="shared" si="172"/>
        <v>42131.758587962962</v>
      </c>
      <c r="U1373" s="12">
        <f t="shared" si="173"/>
        <v>42101.758587962962</v>
      </c>
      <c r="V1373" s="12">
        <f t="shared" si="174"/>
        <v>42131.758587962962</v>
      </c>
    </row>
    <row r="1374" spans="1:22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5"/>
        <v>41072.739953703705</v>
      </c>
      <c r="T1374" s="9">
        <f t="shared" si="172"/>
        <v>41102.739953703705</v>
      </c>
      <c r="U1374" s="12">
        <f t="shared" si="173"/>
        <v>41072.739953703705</v>
      </c>
      <c r="V1374" s="12">
        <f t="shared" si="174"/>
        <v>41102.739953703705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105.01</v>
      </c>
      <c r="P1375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9">
        <f t="shared" si="175"/>
        <v>42704.95177083333</v>
      </c>
      <c r="T1375" s="9">
        <f t="shared" si="172"/>
        <v>42734.95177083333</v>
      </c>
      <c r="U1375" s="12">
        <f t="shared" si="173"/>
        <v>42704.95177083333</v>
      </c>
      <c r="V1375" s="12">
        <f t="shared" si="174"/>
        <v>42734.95177083333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189.46666666666667</v>
      </c>
      <c r="P137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9">
        <f t="shared" si="175"/>
        <v>42424.161898148144</v>
      </c>
      <c r="T1376" s="9">
        <f t="shared" si="172"/>
        <v>42454.12023148148</v>
      </c>
      <c r="U1376" s="12">
        <f t="shared" si="173"/>
        <v>42424.161898148144</v>
      </c>
      <c r="V1376" s="12">
        <f t="shared" si="174"/>
        <v>42454.12023148148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171.32499999999999</v>
      </c>
      <c r="P137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9">
        <f t="shared" si="175"/>
        <v>42720.066192129627</v>
      </c>
      <c r="T1377" s="9">
        <f t="shared" si="172"/>
        <v>42750.066192129627</v>
      </c>
      <c r="U1377" s="12">
        <f t="shared" si="173"/>
        <v>42720.066192129627</v>
      </c>
      <c r="V1377" s="12">
        <f t="shared" si="174"/>
        <v>42750.066192129627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252.48648648648651</v>
      </c>
      <c r="P137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9">
        <f t="shared" si="175"/>
        <v>42677.669050925921</v>
      </c>
      <c r="T1378" s="9">
        <f t="shared" si="172"/>
        <v>42707.710717592592</v>
      </c>
      <c r="U1378" s="12">
        <f t="shared" si="173"/>
        <v>42677.669050925921</v>
      </c>
      <c r="V1378" s="12">
        <f t="shared" si="174"/>
        <v>42707.710717592592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116.15384615384616</v>
      </c>
      <c r="P137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9">
        <f t="shared" si="175"/>
        <v>42747.219560185185</v>
      </c>
      <c r="T1379" s="9">
        <f t="shared" si="172"/>
        <v>42769.174305555556</v>
      </c>
      <c r="U1379" s="12">
        <f t="shared" si="173"/>
        <v>42747.219560185185</v>
      </c>
      <c r="V1379" s="12">
        <f t="shared" si="174"/>
        <v>42769.174305555556</v>
      </c>
    </row>
    <row r="1380" spans="1:22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203.35000000000002</v>
      </c>
      <c r="P1380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9">
        <f t="shared" si="175"/>
        <v>42568.759374999994</v>
      </c>
      <c r="T1380" s="9">
        <f t="shared" si="172"/>
        <v>42583.759374999994</v>
      </c>
      <c r="U1380" s="12">
        <f t="shared" si="173"/>
        <v>42568.759374999994</v>
      </c>
      <c r="V1380" s="12">
        <f t="shared" si="174"/>
        <v>42583.759374999994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111.60000000000001</v>
      </c>
      <c r="P1381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9">
        <f t="shared" si="175"/>
        <v>42130.491620370376</v>
      </c>
      <c r="T1381" s="9">
        <f t="shared" si="172"/>
        <v>42160.491620370376</v>
      </c>
      <c r="U1381" s="12">
        <f t="shared" si="173"/>
        <v>42130.491620370376</v>
      </c>
      <c r="V1381" s="12">
        <f t="shared" si="174"/>
        <v>42160.491620370376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5"/>
        <v>42141.762800925921</v>
      </c>
      <c r="T1382" s="9">
        <f t="shared" si="172"/>
        <v>42164.083333333328</v>
      </c>
      <c r="U1382" s="12">
        <f t="shared" si="173"/>
        <v>42141.762800925921</v>
      </c>
      <c r="V1382" s="12">
        <f t="shared" si="174"/>
        <v>42164.083333333328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107.1</v>
      </c>
      <c r="P1383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9">
        <f t="shared" si="175"/>
        <v>42703.214409722219</v>
      </c>
      <c r="T1383" s="9">
        <f t="shared" si="172"/>
        <v>42733.214409722219</v>
      </c>
      <c r="U1383" s="12">
        <f t="shared" si="173"/>
        <v>42703.214409722219</v>
      </c>
      <c r="V1383" s="12">
        <f t="shared" si="174"/>
        <v>42733.214409722219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104.3625</v>
      </c>
      <c r="P1384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9">
        <f t="shared" si="175"/>
        <v>41370.800185185188</v>
      </c>
      <c r="T1384" s="9">
        <f t="shared" si="172"/>
        <v>41400.800185185188</v>
      </c>
      <c r="U1384" s="12">
        <f t="shared" si="173"/>
        <v>41370.800185185188</v>
      </c>
      <c r="V1384" s="12">
        <f t="shared" si="174"/>
        <v>41400.800185185188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212.40909090909091</v>
      </c>
      <c r="P1385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9">
        <f t="shared" si="175"/>
        <v>42707.074976851851</v>
      </c>
      <c r="T1385" s="9">
        <f t="shared" si="172"/>
        <v>42727.074976851851</v>
      </c>
      <c r="U1385" s="12">
        <f t="shared" si="173"/>
        <v>42707.074976851851</v>
      </c>
      <c r="V1385" s="12">
        <f t="shared" si="174"/>
        <v>42727.074976851851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124.08571428571429</v>
      </c>
      <c r="P138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9">
        <f t="shared" si="175"/>
        <v>42160.735208333332</v>
      </c>
      <c r="T1386" s="9">
        <f t="shared" si="172"/>
        <v>42190.735208333332</v>
      </c>
      <c r="U1386" s="12">
        <f t="shared" si="173"/>
        <v>42160.735208333332</v>
      </c>
      <c r="V1386" s="12">
        <f t="shared" si="174"/>
        <v>42190.735208333332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110.406125</v>
      </c>
      <c r="P138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9">
        <f t="shared" si="175"/>
        <v>42433.688900462963</v>
      </c>
      <c r="T1387" s="9">
        <f t="shared" si="172"/>
        <v>42489.507638888885</v>
      </c>
      <c r="U1387" s="12">
        <f t="shared" si="173"/>
        <v>42433.688900462963</v>
      </c>
      <c r="V1387" s="12">
        <f t="shared" si="174"/>
        <v>42489.507638888885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218.75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5"/>
        <v>42184.646863425922</v>
      </c>
      <c r="T1388" s="9">
        <f t="shared" si="172"/>
        <v>42214.646863425922</v>
      </c>
      <c r="U1388" s="12">
        <f t="shared" si="173"/>
        <v>42184.646863425922</v>
      </c>
      <c r="V1388" s="12">
        <f t="shared" si="174"/>
        <v>42214.646863425922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136.625</v>
      </c>
      <c r="P138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9">
        <f t="shared" si="175"/>
        <v>42126.92123842593</v>
      </c>
      <c r="T1389" s="9">
        <f t="shared" si="172"/>
        <v>42158.1875</v>
      </c>
      <c r="U1389" s="12">
        <f t="shared" si="173"/>
        <v>42126.92123842593</v>
      </c>
      <c r="V1389" s="12">
        <f t="shared" si="174"/>
        <v>42158.1875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134.8074</v>
      </c>
      <c r="P1390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9">
        <f t="shared" si="175"/>
        <v>42634.614780092597</v>
      </c>
      <c r="T1390" s="9">
        <f t="shared" si="172"/>
        <v>42660.676388888889</v>
      </c>
      <c r="U1390" s="12">
        <f t="shared" si="173"/>
        <v>42634.614780092597</v>
      </c>
      <c r="V1390" s="12">
        <f t="shared" si="174"/>
        <v>42660.676388888889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145.4</v>
      </c>
      <c r="P1391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9">
        <f t="shared" si="175"/>
        <v>42565.480983796297</v>
      </c>
      <c r="T1391" s="9">
        <f t="shared" si="172"/>
        <v>42595.480983796297</v>
      </c>
      <c r="U1391" s="12">
        <f t="shared" si="173"/>
        <v>42565.480983796297</v>
      </c>
      <c r="V1391" s="12">
        <f t="shared" si="174"/>
        <v>42595.480983796297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109.10714285714285</v>
      </c>
      <c r="P139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9">
        <f t="shared" si="175"/>
        <v>42087.803310185183</v>
      </c>
      <c r="T1392" s="9">
        <f t="shared" si="172"/>
        <v>42121.716666666667</v>
      </c>
      <c r="U1392" s="12">
        <f t="shared" si="173"/>
        <v>42087.803310185183</v>
      </c>
      <c r="V1392" s="12">
        <f t="shared" si="174"/>
        <v>42121.716666666667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110.2</v>
      </c>
      <c r="P1393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9">
        <f t="shared" si="175"/>
        <v>42193.650671296295</v>
      </c>
      <c r="T1393" s="9">
        <f t="shared" si="172"/>
        <v>42238.207638888889</v>
      </c>
      <c r="U1393" s="12">
        <f t="shared" si="173"/>
        <v>42193.650671296295</v>
      </c>
      <c r="V1393" s="12">
        <f t="shared" si="174"/>
        <v>42238.207638888889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113.64000000000001</v>
      </c>
      <c r="P1394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9">
        <f t="shared" si="175"/>
        <v>42401.154930555553</v>
      </c>
      <c r="T1394" s="9">
        <f t="shared" si="172"/>
        <v>42432.154930555553</v>
      </c>
      <c r="U1394" s="12">
        <f t="shared" si="173"/>
        <v>42401.154930555553</v>
      </c>
      <c r="V1394" s="12">
        <f t="shared" si="174"/>
        <v>42432.154930555553</v>
      </c>
    </row>
    <row r="1395" spans="1:22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102.35000000000001</v>
      </c>
      <c r="P1395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9">
        <f t="shared" si="175"/>
        <v>42553.681979166664</v>
      </c>
      <c r="T1395" s="9">
        <f t="shared" si="172"/>
        <v>42583.681979166664</v>
      </c>
      <c r="U1395" s="12">
        <f t="shared" si="173"/>
        <v>42553.681979166664</v>
      </c>
      <c r="V1395" s="12">
        <f t="shared" si="174"/>
        <v>42583.681979166664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122.13333333333334</v>
      </c>
      <c r="P139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9">
        <f t="shared" si="175"/>
        <v>42752.144976851851</v>
      </c>
      <c r="T1396" s="9">
        <f t="shared" si="172"/>
        <v>42795.125</v>
      </c>
      <c r="U1396" s="12">
        <f t="shared" si="173"/>
        <v>42752.144976851851</v>
      </c>
      <c r="V1396" s="12">
        <f t="shared" si="174"/>
        <v>42795.125</v>
      </c>
    </row>
    <row r="1397" spans="1:22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111.88571428571427</v>
      </c>
      <c r="P139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9">
        <f t="shared" si="175"/>
        <v>42719.90834490741</v>
      </c>
      <c r="T1397" s="9">
        <f t="shared" si="172"/>
        <v>42749.90834490741</v>
      </c>
      <c r="U1397" s="12">
        <f t="shared" si="173"/>
        <v>42719.90834490741</v>
      </c>
      <c r="V1397" s="12">
        <f t="shared" si="174"/>
        <v>42749.90834490741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107.3</v>
      </c>
      <c r="P139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9">
        <f t="shared" si="175"/>
        <v>42018.99863425926</v>
      </c>
      <c r="T1398" s="9">
        <f t="shared" si="172"/>
        <v>42048.99863425926</v>
      </c>
      <c r="U1398" s="12">
        <f t="shared" si="173"/>
        <v>42018.99863425926</v>
      </c>
      <c r="V1398" s="12">
        <f t="shared" si="174"/>
        <v>42048.99863425926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113.85000000000001</v>
      </c>
      <c r="P139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9">
        <f t="shared" si="175"/>
        <v>42640.917939814812</v>
      </c>
      <c r="T1399" s="9">
        <f t="shared" si="172"/>
        <v>42670.888194444444</v>
      </c>
      <c r="U1399" s="12">
        <f t="shared" si="173"/>
        <v>42640.917939814812</v>
      </c>
      <c r="V1399" s="12">
        <f t="shared" si="174"/>
        <v>42670.888194444444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109.68181818181819</v>
      </c>
      <c r="P1400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9">
        <f t="shared" si="175"/>
        <v>42526.874236111107</v>
      </c>
      <c r="T1400" s="9">
        <f t="shared" si="172"/>
        <v>42556.874236111107</v>
      </c>
      <c r="U1400" s="12">
        <f t="shared" si="173"/>
        <v>42526.874236111107</v>
      </c>
      <c r="V1400" s="12">
        <f t="shared" si="174"/>
        <v>42556.874236111107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126.14444444444443</v>
      </c>
      <c r="P1401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9">
        <f t="shared" si="175"/>
        <v>41889.004317129627</v>
      </c>
      <c r="T1401" s="9">
        <f t="shared" si="172"/>
        <v>41919.004317129627</v>
      </c>
      <c r="U1401" s="12">
        <f t="shared" si="173"/>
        <v>41889.004317129627</v>
      </c>
      <c r="V1401" s="12">
        <f t="shared" si="174"/>
        <v>41919.004317129627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167.42857142857144</v>
      </c>
      <c r="P140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9">
        <f t="shared" si="175"/>
        <v>42498.341122685189</v>
      </c>
      <c r="T1402" s="9">
        <f t="shared" si="172"/>
        <v>42533.229166666672</v>
      </c>
      <c r="U1402" s="12">
        <f t="shared" si="173"/>
        <v>42498.341122685189</v>
      </c>
      <c r="V1402" s="12">
        <f t="shared" si="174"/>
        <v>42533.229166666672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496.52000000000004</v>
      </c>
      <c r="P1403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9">
        <f t="shared" si="175"/>
        <v>41399.99622685185</v>
      </c>
      <c r="T1403" s="9">
        <f t="shared" si="172"/>
        <v>41420.99622685185</v>
      </c>
      <c r="U1403" s="12">
        <f t="shared" si="173"/>
        <v>41399.99622685185</v>
      </c>
      <c r="V1403" s="12">
        <f t="shared" si="174"/>
        <v>41420.99622685185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109.16</v>
      </c>
      <c r="P1404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9">
        <f t="shared" si="175"/>
        <v>42065.053368055553</v>
      </c>
      <c r="T1404" s="9">
        <f t="shared" si="172"/>
        <v>42125.011701388896</v>
      </c>
      <c r="U1404" s="12">
        <f t="shared" si="173"/>
        <v>42065.053368055553</v>
      </c>
      <c r="V1404" s="12">
        <f t="shared" si="174"/>
        <v>42125.011701388896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102.57499999999999</v>
      </c>
      <c r="P1405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9">
        <f t="shared" si="175"/>
        <v>41451.062905092593</v>
      </c>
      <c r="T1405" s="9">
        <f t="shared" si="172"/>
        <v>41481.062905092593</v>
      </c>
      <c r="U1405" s="12">
        <f t="shared" si="173"/>
        <v>41451.062905092593</v>
      </c>
      <c r="V1405" s="12">
        <f t="shared" si="174"/>
        <v>41481.062905092593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1.6620689655172414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5"/>
        <v>42032.510243055556</v>
      </c>
      <c r="T1406" s="9">
        <f t="shared" si="172"/>
        <v>42057.510243055556</v>
      </c>
      <c r="U1406" s="12">
        <f t="shared" si="173"/>
        <v>42032.510243055556</v>
      </c>
      <c r="V1406" s="12">
        <f t="shared" si="174"/>
        <v>42057.510243055556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0.42</v>
      </c>
      <c r="P140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9">
        <f t="shared" si="175"/>
        <v>41941.680567129632</v>
      </c>
      <c r="T1407" s="9">
        <f t="shared" si="172"/>
        <v>41971.722233796296</v>
      </c>
      <c r="U1407" s="12">
        <f t="shared" si="173"/>
        <v>41941.680567129632</v>
      </c>
      <c r="V1407" s="12">
        <f t="shared" si="174"/>
        <v>41971.722233796296</v>
      </c>
    </row>
    <row r="1408" spans="1:22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0.125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5"/>
        <v>42297.432951388888</v>
      </c>
      <c r="T1408" s="9">
        <f t="shared" si="172"/>
        <v>42350.416666666672</v>
      </c>
      <c r="U1408" s="12">
        <f t="shared" si="173"/>
        <v>42297.432951388888</v>
      </c>
      <c r="V1408" s="12">
        <f t="shared" si="174"/>
        <v>42350.416666666672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0.5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5"/>
        <v>41838.536782407406</v>
      </c>
      <c r="T1409" s="9">
        <f t="shared" si="172"/>
        <v>41863.536782407406</v>
      </c>
      <c r="U1409" s="12">
        <f t="shared" si="173"/>
        <v>41838.536782407406</v>
      </c>
      <c r="V1409" s="12">
        <f t="shared" si="174"/>
        <v>41863.536782407406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7.1999999999999993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5"/>
        <v>42291.872175925921</v>
      </c>
      <c r="T1410" s="9">
        <f t="shared" si="172"/>
        <v>42321.913842592592</v>
      </c>
      <c r="U1410" s="12">
        <f t="shared" si="173"/>
        <v>42291.872175925921</v>
      </c>
      <c r="V1410" s="12">
        <f t="shared" si="174"/>
        <v>42321.913842592592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>+(E1411/D1411)*100</f>
        <v>0</v>
      </c>
      <c r="P1411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9">
        <f t="shared" si="175"/>
        <v>41945.133506944447</v>
      </c>
      <c r="T1411" s="9">
        <f t="shared" ref="T1411:T1474" si="180">(((I1411/60)/60)/24)+DATE(1970,1,1)</f>
        <v>42005.175173611111</v>
      </c>
      <c r="U1411" s="12">
        <f t="shared" ref="U1411:U1474" si="181">S1411</f>
        <v>41945.133506944447</v>
      </c>
      <c r="V1411" s="12">
        <f t="shared" ref="V1411:V1474" si="182">T1411</f>
        <v>42005.175173611111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1.6666666666666666E-2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ref="S1412:S1475" si="183">(((J1412/60)/60)/24)+DATE(1970,1,1)</f>
        <v>42479.318518518514</v>
      </c>
      <c r="T1412" s="9">
        <f t="shared" si="180"/>
        <v>42524.318518518514</v>
      </c>
      <c r="U1412" s="12">
        <f t="shared" si="181"/>
        <v>42479.318518518514</v>
      </c>
      <c r="V1412" s="12">
        <f t="shared" si="182"/>
        <v>42524.318518518514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0.23333333333333336</v>
      </c>
      <c r="P1413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9">
        <f t="shared" si="183"/>
        <v>42013.059027777781</v>
      </c>
      <c r="T1413" s="9">
        <f t="shared" si="180"/>
        <v>42041.059027777781</v>
      </c>
      <c r="U1413" s="12">
        <f t="shared" si="181"/>
        <v>42013.059027777781</v>
      </c>
      <c r="V1413" s="12">
        <f t="shared" si="182"/>
        <v>42041.059027777781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4.5714285714285712</v>
      </c>
      <c r="P1414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9">
        <f t="shared" si="183"/>
        <v>41947.063645833332</v>
      </c>
      <c r="T1414" s="9">
        <f t="shared" si="180"/>
        <v>41977.063645833332</v>
      </c>
      <c r="U1414" s="12">
        <f t="shared" si="181"/>
        <v>41947.063645833332</v>
      </c>
      <c r="V1414" s="12">
        <f t="shared" si="182"/>
        <v>41977.063645833332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3"/>
        <v>42360.437152777777</v>
      </c>
      <c r="T1415" s="9">
        <f t="shared" si="180"/>
        <v>42420.437152777777</v>
      </c>
      <c r="U1415" s="12">
        <f t="shared" si="181"/>
        <v>42360.437152777777</v>
      </c>
      <c r="V1415" s="12">
        <f t="shared" si="182"/>
        <v>42420.437152777777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0.2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3"/>
        <v>42708.25309027778</v>
      </c>
      <c r="T1416" s="9">
        <f t="shared" si="180"/>
        <v>42738.25309027778</v>
      </c>
      <c r="U1416" s="12">
        <f t="shared" si="181"/>
        <v>42708.25309027778</v>
      </c>
      <c r="V1416" s="12">
        <f t="shared" si="182"/>
        <v>42738.25309027778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18.181818181818183</v>
      </c>
      <c r="P141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9">
        <f t="shared" si="183"/>
        <v>42192.675821759258</v>
      </c>
      <c r="T1417" s="9">
        <f t="shared" si="180"/>
        <v>42232.675821759258</v>
      </c>
      <c r="U1417" s="12">
        <f t="shared" si="181"/>
        <v>42192.675821759258</v>
      </c>
      <c r="V1417" s="12">
        <f t="shared" si="182"/>
        <v>42232.675821759258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9">
        <f t="shared" si="183"/>
        <v>42299.926145833335</v>
      </c>
      <c r="T1418" s="9">
        <f t="shared" si="180"/>
        <v>42329.967812499999</v>
      </c>
      <c r="U1418" s="12">
        <f t="shared" si="181"/>
        <v>42299.926145833335</v>
      </c>
      <c r="V1418" s="12">
        <f t="shared" si="182"/>
        <v>42329.967812499999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1.2222222222222223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3"/>
        <v>42232.15016203704</v>
      </c>
      <c r="T1419" s="9">
        <f t="shared" si="180"/>
        <v>42262.465972222228</v>
      </c>
      <c r="U1419" s="12">
        <f t="shared" si="181"/>
        <v>42232.15016203704</v>
      </c>
      <c r="V1419" s="12">
        <f t="shared" si="182"/>
        <v>42262.465972222228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0.2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3"/>
        <v>42395.456412037034</v>
      </c>
      <c r="T1420" s="9">
        <f t="shared" si="180"/>
        <v>42425.456412037034</v>
      </c>
      <c r="U1420" s="12">
        <f t="shared" si="181"/>
        <v>42395.456412037034</v>
      </c>
      <c r="V1420" s="12">
        <f t="shared" si="182"/>
        <v>42425.456412037034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7.0634920634920633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3"/>
        <v>42622.456238425926</v>
      </c>
      <c r="T1421" s="9">
        <f t="shared" si="180"/>
        <v>42652.456238425926</v>
      </c>
      <c r="U1421" s="12">
        <f t="shared" si="181"/>
        <v>42622.456238425926</v>
      </c>
      <c r="V1421" s="12">
        <f t="shared" si="182"/>
        <v>42652.456238425926</v>
      </c>
    </row>
    <row r="1422" spans="1:22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2.7272727272727271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3"/>
        <v>42524.667662037042</v>
      </c>
      <c r="T1422" s="9">
        <f t="shared" si="180"/>
        <v>42549.667662037042</v>
      </c>
      <c r="U1422" s="12">
        <f t="shared" si="181"/>
        <v>42524.667662037042</v>
      </c>
      <c r="V1422" s="12">
        <f t="shared" si="182"/>
        <v>42549.667662037042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0.1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3"/>
        <v>42013.915613425925</v>
      </c>
      <c r="T1423" s="9">
        <f t="shared" si="180"/>
        <v>42043.915613425925</v>
      </c>
      <c r="U1423" s="12">
        <f t="shared" si="181"/>
        <v>42013.915613425925</v>
      </c>
      <c r="V1423" s="12">
        <f t="shared" si="182"/>
        <v>42043.915613425925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0.104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3"/>
        <v>42604.239629629628</v>
      </c>
      <c r="T1424" s="9">
        <f t="shared" si="180"/>
        <v>42634.239629629628</v>
      </c>
      <c r="U1424" s="12">
        <f t="shared" si="181"/>
        <v>42604.239629629628</v>
      </c>
      <c r="V1424" s="12">
        <f t="shared" si="182"/>
        <v>42634.239629629628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0.33333333333333337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3"/>
        <v>42340.360312500001</v>
      </c>
      <c r="T1425" s="9">
        <f t="shared" si="180"/>
        <v>42370.360312500001</v>
      </c>
      <c r="U1425" s="12">
        <f t="shared" si="181"/>
        <v>42340.360312500001</v>
      </c>
      <c r="V1425" s="12">
        <f t="shared" si="182"/>
        <v>42370.360312500001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20.36</v>
      </c>
      <c r="P142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9">
        <f t="shared" si="183"/>
        <v>42676.717615740738</v>
      </c>
      <c r="T1426" s="9">
        <f t="shared" si="180"/>
        <v>42689.759282407409</v>
      </c>
      <c r="U1426" s="12">
        <f t="shared" si="181"/>
        <v>42676.717615740738</v>
      </c>
      <c r="V1426" s="12">
        <f t="shared" si="182"/>
        <v>42689.759282407409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9">
        <f t="shared" si="183"/>
        <v>42093.131469907406</v>
      </c>
      <c r="T1427" s="9">
        <f t="shared" si="180"/>
        <v>42123.131469907406</v>
      </c>
      <c r="U1427" s="12">
        <f t="shared" si="181"/>
        <v>42093.131469907406</v>
      </c>
      <c r="V1427" s="12">
        <f t="shared" si="182"/>
        <v>42123.131469907406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9">
        <f t="shared" si="183"/>
        <v>42180.390277777777</v>
      </c>
      <c r="T1428" s="9">
        <f t="shared" si="180"/>
        <v>42240.390277777777</v>
      </c>
      <c r="U1428" s="12">
        <f t="shared" si="181"/>
        <v>42180.390277777777</v>
      </c>
      <c r="V1428" s="12">
        <f t="shared" si="182"/>
        <v>42240.390277777777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8.3800000000000008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3"/>
        <v>42601.851678240739</v>
      </c>
      <c r="T1429" s="9">
        <f t="shared" si="180"/>
        <v>42631.851678240739</v>
      </c>
      <c r="U1429" s="12">
        <f t="shared" si="181"/>
        <v>42601.851678240739</v>
      </c>
      <c r="V1429" s="12">
        <f t="shared" si="182"/>
        <v>42631.851678240739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4.5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3"/>
        <v>42432.379826388889</v>
      </c>
      <c r="T1430" s="9">
        <f t="shared" si="180"/>
        <v>42462.338159722218</v>
      </c>
      <c r="U1430" s="12">
        <f t="shared" si="181"/>
        <v>42432.379826388889</v>
      </c>
      <c r="V1430" s="12">
        <f t="shared" si="182"/>
        <v>42462.338159722218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9">
        <f t="shared" si="183"/>
        <v>42074.060671296291</v>
      </c>
      <c r="T1431" s="9">
        <f t="shared" si="180"/>
        <v>42104.060671296291</v>
      </c>
      <c r="U1431" s="12">
        <f t="shared" si="181"/>
        <v>42074.060671296291</v>
      </c>
      <c r="V1431" s="12">
        <f t="shared" si="182"/>
        <v>42104.060671296291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8.06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3"/>
        <v>41961.813518518517</v>
      </c>
      <c r="T1432" s="9">
        <f t="shared" si="180"/>
        <v>41992.813518518517</v>
      </c>
      <c r="U1432" s="12">
        <f t="shared" si="181"/>
        <v>41961.813518518517</v>
      </c>
      <c r="V1432" s="12">
        <f t="shared" si="182"/>
        <v>41992.813518518517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31.94705882352941</v>
      </c>
      <c r="P1433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9">
        <f t="shared" si="183"/>
        <v>42304.210833333331</v>
      </c>
      <c r="T1433" s="9">
        <f t="shared" si="180"/>
        <v>42334.252500000002</v>
      </c>
      <c r="U1433" s="12">
        <f t="shared" si="181"/>
        <v>42304.210833333331</v>
      </c>
      <c r="V1433" s="12">
        <f t="shared" si="182"/>
        <v>42334.252500000002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9">
        <f t="shared" si="183"/>
        <v>42175.780416666668</v>
      </c>
      <c r="T1434" s="9">
        <f t="shared" si="180"/>
        <v>42205.780416666668</v>
      </c>
      <c r="U1434" s="12">
        <f t="shared" si="181"/>
        <v>42175.780416666668</v>
      </c>
      <c r="V1434" s="12">
        <f t="shared" si="182"/>
        <v>42205.780416666668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6.708333333333333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3"/>
        <v>42673.625868055555</v>
      </c>
      <c r="T1435" s="9">
        <f t="shared" si="180"/>
        <v>42714.458333333328</v>
      </c>
      <c r="U1435" s="12">
        <f t="shared" si="181"/>
        <v>42673.625868055555</v>
      </c>
      <c r="V1435" s="12">
        <f t="shared" si="182"/>
        <v>42714.458333333328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9.9878048780487809</v>
      </c>
      <c r="P143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9">
        <f t="shared" si="183"/>
        <v>42142.767106481479</v>
      </c>
      <c r="T1436" s="9">
        <f t="shared" si="180"/>
        <v>42163.625</v>
      </c>
      <c r="U1436" s="12">
        <f t="shared" si="181"/>
        <v>42142.767106481479</v>
      </c>
      <c r="V1436" s="12">
        <f t="shared" si="182"/>
        <v>42163.625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0.1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3"/>
        <v>42258.780324074076</v>
      </c>
      <c r="T1437" s="9">
        <f t="shared" si="180"/>
        <v>42288.780324074076</v>
      </c>
      <c r="U1437" s="12">
        <f t="shared" si="181"/>
        <v>42258.780324074076</v>
      </c>
      <c r="V1437" s="12">
        <f t="shared" si="182"/>
        <v>42288.780324074076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0.77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3"/>
        <v>42391.35019675926</v>
      </c>
      <c r="T1438" s="9">
        <f t="shared" si="180"/>
        <v>42421.35019675926</v>
      </c>
      <c r="U1438" s="12">
        <f t="shared" si="181"/>
        <v>42391.35019675926</v>
      </c>
      <c r="V1438" s="12">
        <f t="shared" si="182"/>
        <v>42421.35019675926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26.900000000000002</v>
      </c>
      <c r="P143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9">
        <f t="shared" si="183"/>
        <v>41796.531701388885</v>
      </c>
      <c r="T1439" s="9">
        <f t="shared" si="180"/>
        <v>41833.207638888889</v>
      </c>
      <c r="U1439" s="12">
        <f t="shared" si="181"/>
        <v>41796.531701388885</v>
      </c>
      <c r="V1439" s="12">
        <f t="shared" si="182"/>
        <v>41833.207638888889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3"/>
        <v>42457.871516203704</v>
      </c>
      <c r="T1440" s="9">
        <f t="shared" si="180"/>
        <v>42487.579861111109</v>
      </c>
      <c r="U1440" s="12">
        <f t="shared" si="181"/>
        <v>42457.871516203704</v>
      </c>
      <c r="V1440" s="12">
        <f t="shared" si="182"/>
        <v>42487.579861111109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6.6055045871559637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3"/>
        <v>42040.829872685179</v>
      </c>
      <c r="T1441" s="9">
        <f t="shared" si="180"/>
        <v>42070.829872685179</v>
      </c>
      <c r="U1441" s="12">
        <f t="shared" si="181"/>
        <v>42040.829872685179</v>
      </c>
      <c r="V1441" s="12">
        <f t="shared" si="182"/>
        <v>42070.829872685179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7.6923076923076927E-3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3"/>
        <v>42486.748414351852</v>
      </c>
      <c r="T1442" s="9">
        <f t="shared" si="180"/>
        <v>42516.748414351852</v>
      </c>
      <c r="U1442" s="12">
        <f t="shared" si="181"/>
        <v>42486.748414351852</v>
      </c>
      <c r="V1442" s="12">
        <f t="shared" si="182"/>
        <v>42516.748414351852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1.1222222222222222</v>
      </c>
      <c r="P1443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9">
        <f t="shared" si="183"/>
        <v>42198.765844907408</v>
      </c>
      <c r="T1443" s="9">
        <f t="shared" si="180"/>
        <v>42258.765844907408</v>
      </c>
      <c r="U1443" s="12">
        <f t="shared" si="181"/>
        <v>42198.765844907408</v>
      </c>
      <c r="V1443" s="12">
        <f t="shared" si="182"/>
        <v>42258.765844907408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9">
        <f t="shared" si="183"/>
        <v>42485.64534722222</v>
      </c>
      <c r="T1444" s="9">
        <f t="shared" si="180"/>
        <v>42515.64534722222</v>
      </c>
      <c r="U1444" s="12">
        <f t="shared" si="181"/>
        <v>42485.64534722222</v>
      </c>
      <c r="V1444" s="12">
        <f t="shared" si="182"/>
        <v>42515.64534722222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9">
        <f t="shared" si="183"/>
        <v>42707.926030092596</v>
      </c>
      <c r="T1445" s="9">
        <f t="shared" si="180"/>
        <v>42737.926030092596</v>
      </c>
      <c r="U1445" s="12">
        <f t="shared" si="181"/>
        <v>42707.926030092596</v>
      </c>
      <c r="V1445" s="12">
        <f t="shared" si="182"/>
        <v>42737.926030092596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9">
        <f t="shared" si="183"/>
        <v>42199.873402777783</v>
      </c>
      <c r="T1446" s="9">
        <f t="shared" si="180"/>
        <v>42259.873402777783</v>
      </c>
      <c r="U1446" s="12">
        <f t="shared" si="181"/>
        <v>42199.873402777783</v>
      </c>
      <c r="V1446" s="12">
        <f t="shared" si="182"/>
        <v>42259.873402777783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9">
        <f t="shared" si="183"/>
        <v>42139.542303240742</v>
      </c>
      <c r="T1447" s="9">
        <f t="shared" si="180"/>
        <v>42169.542303240742</v>
      </c>
      <c r="U1447" s="12">
        <f t="shared" si="181"/>
        <v>42139.542303240742</v>
      </c>
      <c r="V1447" s="12">
        <f t="shared" si="182"/>
        <v>42169.542303240742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9">
        <f t="shared" si="183"/>
        <v>42461.447662037041</v>
      </c>
      <c r="T1448" s="9">
        <f t="shared" si="180"/>
        <v>42481.447662037041</v>
      </c>
      <c r="U1448" s="12">
        <f t="shared" si="181"/>
        <v>42461.447662037041</v>
      </c>
      <c r="V1448" s="12">
        <f t="shared" si="182"/>
        <v>42481.447662037041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1.4999999999999999E-2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3"/>
        <v>42529.730717592596</v>
      </c>
      <c r="T1449" s="9">
        <f t="shared" si="180"/>
        <v>42559.730717592596</v>
      </c>
      <c r="U1449" s="12">
        <f t="shared" si="181"/>
        <v>42529.730717592596</v>
      </c>
      <c r="V1449" s="12">
        <f t="shared" si="182"/>
        <v>42559.730717592596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9">
        <f t="shared" si="183"/>
        <v>42115.936550925922</v>
      </c>
      <c r="T1450" s="9">
        <f t="shared" si="180"/>
        <v>42146.225694444445</v>
      </c>
      <c r="U1450" s="12">
        <f t="shared" si="181"/>
        <v>42115.936550925922</v>
      </c>
      <c r="V1450" s="12">
        <f t="shared" si="182"/>
        <v>42146.225694444445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9">
        <f t="shared" si="183"/>
        <v>42086.811400462961</v>
      </c>
      <c r="T1451" s="9">
        <f t="shared" si="180"/>
        <v>42134.811400462961</v>
      </c>
      <c r="U1451" s="12">
        <f t="shared" si="181"/>
        <v>42086.811400462961</v>
      </c>
      <c r="V1451" s="12">
        <f t="shared" si="182"/>
        <v>42134.811400462961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1E-3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3"/>
        <v>42390.171261574069</v>
      </c>
      <c r="T1452" s="9">
        <f t="shared" si="180"/>
        <v>42420.171261574069</v>
      </c>
      <c r="U1452" s="12">
        <f t="shared" si="181"/>
        <v>42390.171261574069</v>
      </c>
      <c r="V1452" s="12">
        <f t="shared" si="182"/>
        <v>42420.171261574069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1.0554089709762533E-2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3"/>
        <v>41931.959016203706</v>
      </c>
      <c r="T1453" s="9">
        <f t="shared" si="180"/>
        <v>41962.00068287037</v>
      </c>
      <c r="U1453" s="12">
        <f t="shared" si="181"/>
        <v>41931.959016203706</v>
      </c>
      <c r="V1453" s="12">
        <f t="shared" si="182"/>
        <v>41962.00068287037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9">
        <f t="shared" si="183"/>
        <v>41818.703275462962</v>
      </c>
      <c r="T1454" s="9">
        <f t="shared" si="180"/>
        <v>41848.703275462962</v>
      </c>
      <c r="U1454" s="12">
        <f t="shared" si="181"/>
        <v>41818.703275462962</v>
      </c>
      <c r="V1454" s="12">
        <f t="shared" si="182"/>
        <v>41848.703275462962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9">
        <f t="shared" si="183"/>
        <v>42795.696145833332</v>
      </c>
      <c r="T1455" s="9">
        <f t="shared" si="180"/>
        <v>42840.654479166667</v>
      </c>
      <c r="U1455" s="12">
        <f t="shared" si="181"/>
        <v>42795.696145833332</v>
      </c>
      <c r="V1455" s="12">
        <f t="shared" si="182"/>
        <v>42840.654479166667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0.85714285714285721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3"/>
        <v>42463.866666666669</v>
      </c>
      <c r="T1456" s="9">
        <f t="shared" si="180"/>
        <v>42484.915972222225</v>
      </c>
      <c r="U1456" s="12">
        <f t="shared" si="181"/>
        <v>42463.866666666669</v>
      </c>
      <c r="V1456" s="12">
        <f t="shared" si="182"/>
        <v>42484.915972222225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10.5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3"/>
        <v>41832.672685185185</v>
      </c>
      <c r="T1457" s="9">
        <f t="shared" si="180"/>
        <v>41887.568749999999</v>
      </c>
      <c r="U1457" s="12">
        <f t="shared" si="181"/>
        <v>41832.672685185185</v>
      </c>
      <c r="V1457" s="12">
        <f t="shared" si="182"/>
        <v>41887.568749999999</v>
      </c>
    </row>
    <row r="1458" spans="1:22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2.9000000000000004</v>
      </c>
      <c r="P145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9">
        <f t="shared" si="183"/>
        <v>42708.668576388889</v>
      </c>
      <c r="T1458" s="9">
        <f t="shared" si="180"/>
        <v>42738.668576388889</v>
      </c>
      <c r="U1458" s="12">
        <f t="shared" si="181"/>
        <v>42708.668576388889</v>
      </c>
      <c r="V1458" s="12">
        <f t="shared" si="182"/>
        <v>42738.668576388889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9">
        <f t="shared" si="183"/>
        <v>42289.89634259259</v>
      </c>
      <c r="T1459" s="9">
        <f t="shared" si="180"/>
        <v>42319.938009259262</v>
      </c>
      <c r="U1459" s="12">
        <f t="shared" si="181"/>
        <v>42289.89634259259</v>
      </c>
      <c r="V1459" s="12">
        <f t="shared" si="182"/>
        <v>42319.938009259262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9">
        <f t="shared" si="183"/>
        <v>41831.705555555556</v>
      </c>
      <c r="T1460" s="9">
        <f t="shared" si="180"/>
        <v>41862.166666666664</v>
      </c>
      <c r="U1460" s="12">
        <f t="shared" si="181"/>
        <v>41831.705555555556</v>
      </c>
      <c r="V1460" s="12">
        <f t="shared" si="182"/>
        <v>41862.166666666664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9">
        <f t="shared" si="183"/>
        <v>42312.204814814817</v>
      </c>
      <c r="T1461" s="9">
        <f t="shared" si="180"/>
        <v>42340.725694444445</v>
      </c>
      <c r="U1461" s="12">
        <f t="shared" si="181"/>
        <v>42312.204814814817</v>
      </c>
      <c r="V1461" s="12">
        <f t="shared" si="182"/>
        <v>42340.725694444445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9">
        <f t="shared" si="183"/>
        <v>41915.896967592591</v>
      </c>
      <c r="T1462" s="9">
        <f t="shared" si="180"/>
        <v>41973.989583333328</v>
      </c>
      <c r="U1462" s="12">
        <f t="shared" si="181"/>
        <v>41915.896967592591</v>
      </c>
      <c r="V1462" s="12">
        <f t="shared" si="182"/>
        <v>41973.989583333328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101.24459999999999</v>
      </c>
      <c r="P1463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9">
        <f t="shared" si="183"/>
        <v>41899.645300925928</v>
      </c>
      <c r="T1463" s="9">
        <f t="shared" si="180"/>
        <v>41933</v>
      </c>
      <c r="U1463" s="12">
        <f t="shared" si="181"/>
        <v>41899.645300925928</v>
      </c>
      <c r="V1463" s="12">
        <f t="shared" si="182"/>
        <v>41933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108.5175</v>
      </c>
      <c r="P1464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9">
        <f t="shared" si="183"/>
        <v>41344.662858796299</v>
      </c>
      <c r="T1464" s="9">
        <f t="shared" si="180"/>
        <v>41374.662858796299</v>
      </c>
      <c r="U1464" s="12">
        <f t="shared" si="181"/>
        <v>41344.662858796299</v>
      </c>
      <c r="V1464" s="12">
        <f t="shared" si="182"/>
        <v>41374.662858796299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147.66666666666666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3"/>
        <v>41326.911319444444</v>
      </c>
      <c r="T1465" s="9">
        <f t="shared" si="180"/>
        <v>41371.869652777779</v>
      </c>
      <c r="U1465" s="12">
        <f t="shared" si="181"/>
        <v>41326.911319444444</v>
      </c>
      <c r="V1465" s="12">
        <f t="shared" si="182"/>
        <v>41371.869652777779</v>
      </c>
    </row>
    <row r="1466" spans="1:22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163.19999999999999</v>
      </c>
      <c r="P146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9">
        <f t="shared" si="183"/>
        <v>41291.661550925928</v>
      </c>
      <c r="T1466" s="9">
        <f t="shared" si="180"/>
        <v>41321.661550925928</v>
      </c>
      <c r="U1466" s="12">
        <f t="shared" si="181"/>
        <v>41291.661550925928</v>
      </c>
      <c r="V1466" s="12">
        <f t="shared" si="182"/>
        <v>41321.661550925928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456.41449999999998</v>
      </c>
      <c r="P146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9">
        <f t="shared" si="183"/>
        <v>40959.734398148146</v>
      </c>
      <c r="T1467" s="9">
        <f t="shared" si="180"/>
        <v>40990.125</v>
      </c>
      <c r="U1467" s="12">
        <f t="shared" si="181"/>
        <v>40959.734398148146</v>
      </c>
      <c r="V1467" s="12">
        <f t="shared" si="182"/>
        <v>40990.125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107.87731249999999</v>
      </c>
      <c r="P146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9">
        <f t="shared" si="183"/>
        <v>42340.172060185185</v>
      </c>
      <c r="T1468" s="9">
        <f t="shared" si="180"/>
        <v>42381.208333333328</v>
      </c>
      <c r="U1468" s="12">
        <f t="shared" si="181"/>
        <v>42340.172060185185</v>
      </c>
      <c r="V1468" s="12">
        <f t="shared" si="182"/>
        <v>42381.208333333328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115.08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3"/>
        <v>40933.80190972222</v>
      </c>
      <c r="T1469" s="9">
        <f t="shared" si="180"/>
        <v>40993.760243055556</v>
      </c>
      <c r="U1469" s="12">
        <f t="shared" si="181"/>
        <v>40933.80190972222</v>
      </c>
      <c r="V1469" s="12">
        <f t="shared" si="182"/>
        <v>40993.760243055556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102.36842105263158</v>
      </c>
      <c r="P1470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9">
        <f t="shared" si="183"/>
        <v>40646.014456018522</v>
      </c>
      <c r="T1470" s="9">
        <f t="shared" si="180"/>
        <v>40706.014456018522</v>
      </c>
      <c r="U1470" s="12">
        <f t="shared" si="181"/>
        <v>40646.014456018522</v>
      </c>
      <c r="V1470" s="12">
        <f t="shared" si="182"/>
        <v>40706.014456018522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108.42485875706214</v>
      </c>
      <c r="P1471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9">
        <f t="shared" si="183"/>
        <v>41290.598483796297</v>
      </c>
      <c r="T1471" s="9">
        <f t="shared" si="180"/>
        <v>41320.598483796297</v>
      </c>
      <c r="U1471" s="12">
        <f t="shared" si="181"/>
        <v>41290.598483796297</v>
      </c>
      <c r="V1471" s="12">
        <f t="shared" si="182"/>
        <v>41320.598483796297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125.13333333333334</v>
      </c>
      <c r="P147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9">
        <f t="shared" si="183"/>
        <v>41250.827118055553</v>
      </c>
      <c r="T1472" s="9">
        <f t="shared" si="180"/>
        <v>41271.827118055553</v>
      </c>
      <c r="U1472" s="12">
        <f t="shared" si="181"/>
        <v>41250.827118055553</v>
      </c>
      <c r="V1472" s="12">
        <f t="shared" si="182"/>
        <v>41271.827118055553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103.840625</v>
      </c>
      <c r="P1473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9">
        <f t="shared" si="183"/>
        <v>42073.957569444443</v>
      </c>
      <c r="T1473" s="9">
        <f t="shared" si="180"/>
        <v>42103.957569444443</v>
      </c>
      <c r="U1473" s="12">
        <f t="shared" si="181"/>
        <v>42073.957569444443</v>
      </c>
      <c r="V1473" s="12">
        <f t="shared" si="182"/>
        <v>42103.957569444443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138.70400000000001</v>
      </c>
      <c r="P1474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9">
        <f t="shared" si="183"/>
        <v>41533.542858796296</v>
      </c>
      <c r="T1474" s="9">
        <f t="shared" si="180"/>
        <v>41563.542858796296</v>
      </c>
      <c r="U1474" s="12">
        <f t="shared" si="181"/>
        <v>41533.542858796296</v>
      </c>
      <c r="V1474" s="12">
        <f t="shared" si="182"/>
        <v>41563.542858796296</v>
      </c>
    </row>
    <row r="1475" spans="1:22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>+(E1475/D1475)*100</f>
        <v>120.51600000000001</v>
      </c>
      <c r="P1475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9">
        <f t="shared" si="183"/>
        <v>40939.979618055557</v>
      </c>
      <c r="T1475" s="9">
        <f t="shared" ref="T1475:T1538" si="188">(((I1475/60)/60)/24)+DATE(1970,1,1)</f>
        <v>40969.979618055557</v>
      </c>
      <c r="U1475" s="12">
        <f t="shared" ref="U1475:U1538" si="189">S1475</f>
        <v>40939.979618055557</v>
      </c>
      <c r="V1475" s="12">
        <f t="shared" ref="V1475:V1538" si="190">T1475</f>
        <v>40969.979618055557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112.26666666666667</v>
      </c>
      <c r="P147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9">
        <f t="shared" ref="S1476:S1539" si="191">(((J1476/60)/60)/24)+DATE(1970,1,1)</f>
        <v>41500.727916666663</v>
      </c>
      <c r="T1476" s="9">
        <f t="shared" si="188"/>
        <v>41530.727916666663</v>
      </c>
      <c r="U1476" s="12">
        <f t="shared" si="189"/>
        <v>41500.727916666663</v>
      </c>
      <c r="V1476" s="12">
        <f t="shared" si="190"/>
        <v>41530.727916666663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188.66966666666667</v>
      </c>
      <c r="P147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9">
        <f t="shared" si="191"/>
        <v>41960.722951388889</v>
      </c>
      <c r="T1477" s="9">
        <f t="shared" si="188"/>
        <v>41993.207638888889</v>
      </c>
      <c r="U1477" s="12">
        <f t="shared" si="189"/>
        <v>41960.722951388889</v>
      </c>
      <c r="V1477" s="12">
        <f t="shared" si="190"/>
        <v>41993.207638888889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661.55466666666666</v>
      </c>
      <c r="P147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9">
        <f t="shared" si="191"/>
        <v>40766.041921296295</v>
      </c>
      <c r="T1478" s="9">
        <f t="shared" si="188"/>
        <v>40796.041921296295</v>
      </c>
      <c r="U1478" s="12">
        <f t="shared" si="189"/>
        <v>40766.041921296295</v>
      </c>
      <c r="V1478" s="12">
        <f t="shared" si="190"/>
        <v>40796.041921296295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111.31</v>
      </c>
      <c r="P147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9">
        <f t="shared" si="191"/>
        <v>40840.615787037037</v>
      </c>
      <c r="T1479" s="9">
        <f t="shared" si="188"/>
        <v>40900.125</v>
      </c>
      <c r="U1479" s="12">
        <f t="shared" si="189"/>
        <v>40840.615787037037</v>
      </c>
      <c r="V1479" s="12">
        <f t="shared" si="190"/>
        <v>40900.125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1181.6142199999999</v>
      </c>
      <c r="P1480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9">
        <f t="shared" si="191"/>
        <v>41394.871678240743</v>
      </c>
      <c r="T1480" s="9">
        <f t="shared" si="188"/>
        <v>41408.871678240743</v>
      </c>
      <c r="U1480" s="12">
        <f t="shared" si="189"/>
        <v>41394.871678240743</v>
      </c>
      <c r="V1480" s="12">
        <f t="shared" si="190"/>
        <v>41408.871678240743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137.375</v>
      </c>
      <c r="P1481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9">
        <f t="shared" si="191"/>
        <v>41754.745243055557</v>
      </c>
      <c r="T1481" s="9">
        <f t="shared" si="188"/>
        <v>41769.165972222225</v>
      </c>
      <c r="U1481" s="12">
        <f t="shared" si="189"/>
        <v>41754.745243055557</v>
      </c>
      <c r="V1481" s="12">
        <f t="shared" si="190"/>
        <v>41769.165972222225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117.04040000000001</v>
      </c>
      <c r="P148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9">
        <f t="shared" si="191"/>
        <v>41464.934016203704</v>
      </c>
      <c r="T1482" s="9">
        <f t="shared" si="188"/>
        <v>41481.708333333336</v>
      </c>
      <c r="U1482" s="12">
        <f t="shared" si="189"/>
        <v>41464.934016203704</v>
      </c>
      <c r="V1482" s="12">
        <f t="shared" si="190"/>
        <v>41481.708333333336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2.1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91"/>
        <v>41550.922974537039</v>
      </c>
      <c r="T1483" s="9">
        <f t="shared" si="188"/>
        <v>41580.922974537039</v>
      </c>
      <c r="U1483" s="12">
        <f t="shared" si="189"/>
        <v>41550.922974537039</v>
      </c>
      <c r="V1483" s="12">
        <f t="shared" si="190"/>
        <v>41580.922974537039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0.1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91"/>
        <v>41136.85805555556</v>
      </c>
      <c r="T1484" s="9">
        <f t="shared" si="188"/>
        <v>41159.32708333333</v>
      </c>
      <c r="U1484" s="12">
        <f t="shared" si="189"/>
        <v>41136.85805555556</v>
      </c>
      <c r="V1484" s="12">
        <f t="shared" si="190"/>
        <v>41159.32708333333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0.7142857142857143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91"/>
        <v>42548.192997685182</v>
      </c>
      <c r="T1485" s="9">
        <f t="shared" si="188"/>
        <v>42573.192997685182</v>
      </c>
      <c r="U1485" s="12">
        <f t="shared" si="189"/>
        <v>42548.192997685182</v>
      </c>
      <c r="V1485" s="12">
        <f t="shared" si="190"/>
        <v>42573.192997685182</v>
      </c>
    </row>
    <row r="1486" spans="1:22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9">
        <f t="shared" si="191"/>
        <v>41053.200960648144</v>
      </c>
      <c r="T1486" s="9">
        <f t="shared" si="188"/>
        <v>41111.618750000001</v>
      </c>
      <c r="U1486" s="12">
        <f t="shared" si="189"/>
        <v>41053.200960648144</v>
      </c>
      <c r="V1486" s="12">
        <f t="shared" si="190"/>
        <v>41111.618750000001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2.2388059701492535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91"/>
        <v>42130.795983796299</v>
      </c>
      <c r="T1487" s="9">
        <f t="shared" si="188"/>
        <v>42175.795983796299</v>
      </c>
      <c r="U1487" s="12">
        <f t="shared" si="189"/>
        <v>42130.795983796299</v>
      </c>
      <c r="V1487" s="12">
        <f t="shared" si="190"/>
        <v>42175.795983796299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0.24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91"/>
        <v>42032.168530092589</v>
      </c>
      <c r="T1488" s="9">
        <f t="shared" si="188"/>
        <v>42062.168530092589</v>
      </c>
      <c r="U1488" s="12">
        <f t="shared" si="189"/>
        <v>42032.168530092589</v>
      </c>
      <c r="V1488" s="12">
        <f t="shared" si="190"/>
        <v>42062.168530092589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9">
        <f t="shared" si="191"/>
        <v>42554.917488425926</v>
      </c>
      <c r="T1489" s="9">
        <f t="shared" si="188"/>
        <v>42584.917488425926</v>
      </c>
      <c r="U1489" s="12">
        <f t="shared" si="189"/>
        <v>42554.917488425926</v>
      </c>
      <c r="V1489" s="12">
        <f t="shared" si="190"/>
        <v>42584.917488425926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2.4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91"/>
        <v>41614.563194444447</v>
      </c>
      <c r="T1490" s="9">
        <f t="shared" si="188"/>
        <v>41644.563194444447</v>
      </c>
      <c r="U1490" s="12">
        <f t="shared" si="189"/>
        <v>41614.563194444447</v>
      </c>
      <c r="V1490" s="12">
        <f t="shared" si="190"/>
        <v>41644.563194444447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9">
        <f t="shared" si="191"/>
        <v>41198.611712962964</v>
      </c>
      <c r="T1491" s="9">
        <f t="shared" si="188"/>
        <v>41228.653379629628</v>
      </c>
      <c r="U1491" s="12">
        <f t="shared" si="189"/>
        <v>41198.611712962964</v>
      </c>
      <c r="V1491" s="12">
        <f t="shared" si="190"/>
        <v>41228.653379629628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30.862068965517242</v>
      </c>
      <c r="P149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9">
        <f t="shared" si="191"/>
        <v>41520.561041666668</v>
      </c>
      <c r="T1492" s="9">
        <f t="shared" si="188"/>
        <v>41549.561041666668</v>
      </c>
      <c r="U1492" s="12">
        <f t="shared" si="189"/>
        <v>41520.561041666668</v>
      </c>
      <c r="V1492" s="12">
        <f t="shared" si="190"/>
        <v>41549.561041666668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8.3333333333333321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91"/>
        <v>41991.713460648149</v>
      </c>
      <c r="T1493" s="9">
        <f t="shared" si="188"/>
        <v>42050.651388888888</v>
      </c>
      <c r="U1493" s="12">
        <f t="shared" si="189"/>
        <v>41991.713460648149</v>
      </c>
      <c r="V1493" s="12">
        <f t="shared" si="190"/>
        <v>42050.651388888888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0.75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91"/>
        <v>40682.884791666671</v>
      </c>
      <c r="T1494" s="9">
        <f t="shared" si="188"/>
        <v>40712.884791666671</v>
      </c>
      <c r="U1494" s="12">
        <f t="shared" si="189"/>
        <v>40682.884791666671</v>
      </c>
      <c r="V1494" s="12">
        <f t="shared" si="190"/>
        <v>40712.884791666671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9">
        <f t="shared" si="191"/>
        <v>41411.866608796299</v>
      </c>
      <c r="T1495" s="9">
        <f t="shared" si="188"/>
        <v>41441.866608796299</v>
      </c>
      <c r="U1495" s="12">
        <f t="shared" si="189"/>
        <v>41411.866608796299</v>
      </c>
      <c r="V1495" s="12">
        <f t="shared" si="190"/>
        <v>41441.866608796299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8.9</v>
      </c>
      <c r="P149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9">
        <f t="shared" si="191"/>
        <v>42067.722372685181</v>
      </c>
      <c r="T1496" s="9">
        <f t="shared" si="188"/>
        <v>42097.651388888888</v>
      </c>
      <c r="U1496" s="12">
        <f t="shared" si="189"/>
        <v>42067.722372685181</v>
      </c>
      <c r="V1496" s="12">
        <f t="shared" si="190"/>
        <v>42097.651388888888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9">
        <f t="shared" si="191"/>
        <v>40752.789710648147</v>
      </c>
      <c r="T1497" s="9">
        <f t="shared" si="188"/>
        <v>40782.789710648147</v>
      </c>
      <c r="U1497" s="12">
        <f t="shared" si="189"/>
        <v>40752.789710648147</v>
      </c>
      <c r="V1497" s="12">
        <f t="shared" si="190"/>
        <v>40782.789710648147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9">
        <f t="shared" si="191"/>
        <v>41838.475219907406</v>
      </c>
      <c r="T1498" s="9">
        <f t="shared" si="188"/>
        <v>41898.475219907406</v>
      </c>
      <c r="U1498" s="12">
        <f t="shared" si="189"/>
        <v>41838.475219907406</v>
      </c>
      <c r="V1498" s="12">
        <f t="shared" si="190"/>
        <v>41898.475219907406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6.6666666666666671E-3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91"/>
        <v>41444.64261574074</v>
      </c>
      <c r="T1499" s="9">
        <f t="shared" si="188"/>
        <v>41486.821527777778</v>
      </c>
      <c r="U1499" s="12">
        <f t="shared" si="189"/>
        <v>41444.64261574074</v>
      </c>
      <c r="V1499" s="12">
        <f t="shared" si="190"/>
        <v>41486.821527777778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1.9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91"/>
        <v>41840.983541666668</v>
      </c>
      <c r="T1500" s="9">
        <f t="shared" si="188"/>
        <v>41885.983541666668</v>
      </c>
      <c r="U1500" s="12">
        <f t="shared" si="189"/>
        <v>41840.983541666668</v>
      </c>
      <c r="V1500" s="12">
        <f t="shared" si="190"/>
        <v>41885.983541666668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0.25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91"/>
        <v>42527.007326388892</v>
      </c>
      <c r="T1501" s="9">
        <f t="shared" si="188"/>
        <v>42587.007326388892</v>
      </c>
      <c r="U1501" s="12">
        <f t="shared" si="189"/>
        <v>42527.007326388892</v>
      </c>
      <c r="V1501" s="12">
        <f t="shared" si="190"/>
        <v>42587.007326388892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25.035714285714285</v>
      </c>
      <c r="P150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9">
        <f t="shared" si="191"/>
        <v>41365.904594907406</v>
      </c>
      <c r="T1502" s="9">
        <f t="shared" si="188"/>
        <v>41395.904594907406</v>
      </c>
      <c r="U1502" s="12">
        <f t="shared" si="189"/>
        <v>41365.904594907406</v>
      </c>
      <c r="V1502" s="12">
        <f t="shared" si="190"/>
        <v>41395.904594907406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166.33076923076925</v>
      </c>
      <c r="P1503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9">
        <f t="shared" si="191"/>
        <v>42163.583599537036</v>
      </c>
      <c r="T1503" s="9">
        <f t="shared" si="188"/>
        <v>42193.583599537036</v>
      </c>
      <c r="U1503" s="12">
        <f t="shared" si="189"/>
        <v>42163.583599537036</v>
      </c>
      <c r="V1503" s="12">
        <f t="shared" si="190"/>
        <v>42193.583599537036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101.44545454545455</v>
      </c>
      <c r="P1504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9">
        <f t="shared" si="191"/>
        <v>42426.542592592596</v>
      </c>
      <c r="T1504" s="9">
        <f t="shared" si="188"/>
        <v>42454.916666666672</v>
      </c>
      <c r="U1504" s="12">
        <f t="shared" si="189"/>
        <v>42426.542592592596</v>
      </c>
      <c r="V1504" s="12">
        <f t="shared" si="190"/>
        <v>42454.916666666672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107.89146666666667</v>
      </c>
      <c r="P1505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9">
        <f t="shared" si="191"/>
        <v>42606.347233796296</v>
      </c>
      <c r="T1505" s="9">
        <f t="shared" si="188"/>
        <v>42666.347233796296</v>
      </c>
      <c r="U1505" s="12">
        <f t="shared" si="189"/>
        <v>42606.347233796296</v>
      </c>
      <c r="V1505" s="12">
        <f t="shared" si="190"/>
        <v>42666.347233796296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277.93846153846158</v>
      </c>
      <c r="P150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9">
        <f t="shared" si="191"/>
        <v>41772.657685185186</v>
      </c>
      <c r="T1506" s="9">
        <f t="shared" si="188"/>
        <v>41800.356249999997</v>
      </c>
      <c r="U1506" s="12">
        <f t="shared" si="189"/>
        <v>41772.657685185186</v>
      </c>
      <c r="V1506" s="12">
        <f t="shared" si="190"/>
        <v>41800.356249999997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103.58125</v>
      </c>
      <c r="P150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9">
        <f t="shared" si="191"/>
        <v>42414.44332175926</v>
      </c>
      <c r="T1507" s="9">
        <f t="shared" si="188"/>
        <v>42451.834027777775</v>
      </c>
      <c r="U1507" s="12">
        <f t="shared" si="189"/>
        <v>42414.44332175926</v>
      </c>
      <c r="V1507" s="12">
        <f t="shared" si="190"/>
        <v>42451.834027777775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111.4</v>
      </c>
      <c r="P150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9">
        <f t="shared" si="191"/>
        <v>41814.785925925928</v>
      </c>
      <c r="T1508" s="9">
        <f t="shared" si="188"/>
        <v>41844.785925925928</v>
      </c>
      <c r="U1508" s="12">
        <f t="shared" si="189"/>
        <v>41814.785925925928</v>
      </c>
      <c r="V1508" s="12">
        <f t="shared" si="190"/>
        <v>41844.785925925928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9">
        <f t="shared" si="191"/>
        <v>40254.450335648151</v>
      </c>
      <c r="T1509" s="9">
        <f t="shared" si="188"/>
        <v>40313.340277777781</v>
      </c>
      <c r="U1509" s="12">
        <f t="shared" si="189"/>
        <v>40254.450335648151</v>
      </c>
      <c r="V1509" s="12">
        <f t="shared" si="190"/>
        <v>40313.340277777781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110.76216216216217</v>
      </c>
      <c r="P1510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9">
        <f t="shared" si="191"/>
        <v>41786.614363425928</v>
      </c>
      <c r="T1510" s="9">
        <f t="shared" si="188"/>
        <v>41817.614363425928</v>
      </c>
      <c r="U1510" s="12">
        <f t="shared" si="189"/>
        <v>41786.614363425928</v>
      </c>
      <c r="V1510" s="12">
        <f t="shared" si="190"/>
        <v>41817.614363425928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123.64125714285714</v>
      </c>
      <c r="P1511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9">
        <f t="shared" si="191"/>
        <v>42751.533391203702</v>
      </c>
      <c r="T1511" s="9">
        <f t="shared" si="188"/>
        <v>42780.957638888889</v>
      </c>
      <c r="U1511" s="12">
        <f t="shared" si="189"/>
        <v>42751.533391203702</v>
      </c>
      <c r="V1511" s="12">
        <f t="shared" si="190"/>
        <v>42780.957638888889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101.03500000000001</v>
      </c>
      <c r="P15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9">
        <f t="shared" si="191"/>
        <v>41809.385162037033</v>
      </c>
      <c r="T1512" s="9">
        <f t="shared" si="188"/>
        <v>41839.385162037033</v>
      </c>
      <c r="U1512" s="12">
        <f t="shared" si="189"/>
        <v>41809.385162037033</v>
      </c>
      <c r="V1512" s="12">
        <f t="shared" si="190"/>
        <v>41839.385162037033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111.79285714285714</v>
      </c>
      <c r="P1513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9">
        <f t="shared" si="191"/>
        <v>42296.583379629628</v>
      </c>
      <c r="T1513" s="9">
        <f t="shared" si="188"/>
        <v>42326.625046296293</v>
      </c>
      <c r="U1513" s="12">
        <f t="shared" si="189"/>
        <v>42296.583379629628</v>
      </c>
      <c r="V1513" s="12">
        <f t="shared" si="190"/>
        <v>42326.625046296293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558.7714285714286</v>
      </c>
      <c r="P1514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9">
        <f t="shared" si="191"/>
        <v>42741.684479166666</v>
      </c>
      <c r="T1514" s="9">
        <f t="shared" si="188"/>
        <v>42771.684479166666</v>
      </c>
      <c r="U1514" s="12">
        <f t="shared" si="189"/>
        <v>42741.684479166666</v>
      </c>
      <c r="V1514" s="12">
        <f t="shared" si="190"/>
        <v>42771.684479166666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150.01875000000001</v>
      </c>
      <c r="P1515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9">
        <f t="shared" si="191"/>
        <v>41806.637337962966</v>
      </c>
      <c r="T1515" s="9">
        <f t="shared" si="188"/>
        <v>41836.637337962966</v>
      </c>
      <c r="U1515" s="12">
        <f t="shared" si="189"/>
        <v>41806.637337962966</v>
      </c>
      <c r="V1515" s="12">
        <f t="shared" si="190"/>
        <v>41836.637337962966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106.476</v>
      </c>
      <c r="P151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9">
        <f t="shared" si="191"/>
        <v>42234.597685185188</v>
      </c>
      <c r="T1516" s="9">
        <f t="shared" si="188"/>
        <v>42274.597685185188</v>
      </c>
      <c r="U1516" s="12">
        <f t="shared" si="189"/>
        <v>42234.597685185188</v>
      </c>
      <c r="V1516" s="12">
        <f t="shared" si="190"/>
        <v>42274.597685185188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157.18899999999999</v>
      </c>
      <c r="P151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9">
        <f t="shared" si="191"/>
        <v>42415.253437499996</v>
      </c>
      <c r="T1517" s="9">
        <f t="shared" si="188"/>
        <v>42445.211770833332</v>
      </c>
      <c r="U1517" s="12">
        <f t="shared" si="189"/>
        <v>42415.253437499996</v>
      </c>
      <c r="V1517" s="12">
        <f t="shared" si="190"/>
        <v>42445.211770833332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108.65882352941176</v>
      </c>
      <c r="P151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9">
        <f t="shared" si="191"/>
        <v>42619.466342592597</v>
      </c>
      <c r="T1518" s="9">
        <f t="shared" si="188"/>
        <v>42649.583333333328</v>
      </c>
      <c r="U1518" s="12">
        <f t="shared" si="189"/>
        <v>42619.466342592597</v>
      </c>
      <c r="V1518" s="12">
        <f t="shared" si="190"/>
        <v>42649.583333333328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161.97999999999999</v>
      </c>
      <c r="P151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9">
        <f t="shared" si="191"/>
        <v>41948.56658564815</v>
      </c>
      <c r="T1519" s="9">
        <f t="shared" si="188"/>
        <v>41979.25</v>
      </c>
      <c r="U1519" s="12">
        <f t="shared" si="189"/>
        <v>41948.56658564815</v>
      </c>
      <c r="V1519" s="12">
        <f t="shared" si="190"/>
        <v>41979.25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205.36666666666665</v>
      </c>
      <c r="P1520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9">
        <f t="shared" si="191"/>
        <v>41760.8200462963</v>
      </c>
      <c r="T1520" s="9">
        <f t="shared" si="188"/>
        <v>41790.8200462963</v>
      </c>
      <c r="U1520" s="12">
        <f t="shared" si="189"/>
        <v>41760.8200462963</v>
      </c>
      <c r="V1520" s="12">
        <f t="shared" si="190"/>
        <v>41790.8200462963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103.36388888888889</v>
      </c>
      <c r="P1521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9">
        <f t="shared" si="191"/>
        <v>41782.741701388892</v>
      </c>
      <c r="T1521" s="9">
        <f t="shared" si="188"/>
        <v>41810.915972222225</v>
      </c>
      <c r="U1521" s="12">
        <f t="shared" si="189"/>
        <v>41782.741701388892</v>
      </c>
      <c r="V1521" s="12">
        <f t="shared" si="190"/>
        <v>41810.915972222225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103.47222222222223</v>
      </c>
      <c r="P152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9">
        <f t="shared" si="191"/>
        <v>41955.857789351852</v>
      </c>
      <c r="T1522" s="9">
        <f t="shared" si="188"/>
        <v>41992.166666666672</v>
      </c>
      <c r="U1522" s="12">
        <f t="shared" si="189"/>
        <v>41955.857789351852</v>
      </c>
      <c r="V1522" s="12">
        <f t="shared" si="190"/>
        <v>41992.166666666672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106.81333333333333</v>
      </c>
      <c r="P1523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9">
        <f t="shared" si="191"/>
        <v>42493.167719907404</v>
      </c>
      <c r="T1523" s="9">
        <f t="shared" si="188"/>
        <v>42528.167719907404</v>
      </c>
      <c r="U1523" s="12">
        <f t="shared" si="189"/>
        <v>42493.167719907404</v>
      </c>
      <c r="V1523" s="12">
        <f t="shared" si="190"/>
        <v>42528.167719907404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138.96574712643678</v>
      </c>
      <c r="P1524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9">
        <f t="shared" si="191"/>
        <v>41899.830312500002</v>
      </c>
      <c r="T1524" s="9">
        <f t="shared" si="188"/>
        <v>41929.830312500002</v>
      </c>
      <c r="U1524" s="12">
        <f t="shared" si="189"/>
        <v>41899.830312500002</v>
      </c>
      <c r="V1524" s="12">
        <f t="shared" si="190"/>
        <v>41929.830312500002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124.84324324324325</v>
      </c>
      <c r="P1525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9">
        <f t="shared" si="191"/>
        <v>41964.751342592594</v>
      </c>
      <c r="T1525" s="9">
        <f t="shared" si="188"/>
        <v>41996</v>
      </c>
      <c r="U1525" s="12">
        <f t="shared" si="189"/>
        <v>41964.751342592594</v>
      </c>
      <c r="V1525" s="12">
        <f t="shared" si="190"/>
        <v>41996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206.99999999999997</v>
      </c>
      <c r="P152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9">
        <f t="shared" si="191"/>
        <v>42756.501041666663</v>
      </c>
      <c r="T1526" s="9">
        <f t="shared" si="188"/>
        <v>42786.501041666663</v>
      </c>
      <c r="U1526" s="12">
        <f t="shared" si="189"/>
        <v>42756.501041666663</v>
      </c>
      <c r="V1526" s="12">
        <f t="shared" si="190"/>
        <v>42786.501041666663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174.00576923076923</v>
      </c>
      <c r="P152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9">
        <f t="shared" si="191"/>
        <v>42570.702986111108</v>
      </c>
      <c r="T1527" s="9">
        <f t="shared" si="188"/>
        <v>42600.702986111108</v>
      </c>
      <c r="U1527" s="12">
        <f t="shared" si="189"/>
        <v>42570.702986111108</v>
      </c>
      <c r="V1527" s="12">
        <f t="shared" si="190"/>
        <v>42600.702986111108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120.32608695652173</v>
      </c>
      <c r="P152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9">
        <f t="shared" si="191"/>
        <v>42339.276006944448</v>
      </c>
      <c r="T1528" s="9">
        <f t="shared" si="188"/>
        <v>42388.276006944448</v>
      </c>
      <c r="U1528" s="12">
        <f t="shared" si="189"/>
        <v>42339.276006944448</v>
      </c>
      <c r="V1528" s="12">
        <f t="shared" si="190"/>
        <v>42388.276006944448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110.44428571428573</v>
      </c>
      <c r="P152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9">
        <f t="shared" si="191"/>
        <v>42780.600532407407</v>
      </c>
      <c r="T1529" s="9">
        <f t="shared" si="188"/>
        <v>42808.558865740735</v>
      </c>
      <c r="U1529" s="12">
        <f t="shared" si="189"/>
        <v>42780.600532407407</v>
      </c>
      <c r="V1529" s="12">
        <f t="shared" si="190"/>
        <v>42808.558865740735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281.56666666666666</v>
      </c>
      <c r="P1530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9">
        <f t="shared" si="191"/>
        <v>42736.732893518521</v>
      </c>
      <c r="T1530" s="9">
        <f t="shared" si="188"/>
        <v>42767</v>
      </c>
      <c r="U1530" s="12">
        <f t="shared" si="189"/>
        <v>42736.732893518521</v>
      </c>
      <c r="V1530" s="12">
        <f t="shared" si="190"/>
        <v>42767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100.67894736842105</v>
      </c>
      <c r="P1531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9">
        <f t="shared" si="191"/>
        <v>42052.628703703704</v>
      </c>
      <c r="T1531" s="9">
        <f t="shared" si="188"/>
        <v>42082.587037037039</v>
      </c>
      <c r="U1531" s="12">
        <f t="shared" si="189"/>
        <v>42052.628703703704</v>
      </c>
      <c r="V1531" s="12">
        <f t="shared" si="190"/>
        <v>42082.587037037039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134.82571428571427</v>
      </c>
      <c r="P153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9">
        <f t="shared" si="191"/>
        <v>42275.767303240747</v>
      </c>
      <c r="T1532" s="9">
        <f t="shared" si="188"/>
        <v>42300.767303240747</v>
      </c>
      <c r="U1532" s="12">
        <f t="shared" si="189"/>
        <v>42275.767303240747</v>
      </c>
      <c r="V1532" s="12">
        <f t="shared" si="190"/>
        <v>42300.767303240747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175.95744680851064</v>
      </c>
      <c r="P1533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9">
        <f t="shared" si="191"/>
        <v>41941.802384259259</v>
      </c>
      <c r="T1533" s="9">
        <f t="shared" si="188"/>
        <v>41974.125</v>
      </c>
      <c r="U1533" s="12">
        <f t="shared" si="189"/>
        <v>41941.802384259259</v>
      </c>
      <c r="V1533" s="12">
        <f t="shared" si="190"/>
        <v>41974.125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484.02000000000004</v>
      </c>
      <c r="P1534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9">
        <f t="shared" si="191"/>
        <v>42391.475289351853</v>
      </c>
      <c r="T1534" s="9">
        <f t="shared" si="188"/>
        <v>42415.625</v>
      </c>
      <c r="U1534" s="12">
        <f t="shared" si="189"/>
        <v>42391.475289351853</v>
      </c>
      <c r="V1534" s="12">
        <f t="shared" si="190"/>
        <v>42415.625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145.14000000000001</v>
      </c>
      <c r="P1535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9">
        <f t="shared" si="191"/>
        <v>42443.00204861111</v>
      </c>
      <c r="T1535" s="9">
        <f t="shared" si="188"/>
        <v>42492.165972222225</v>
      </c>
      <c r="U1535" s="12">
        <f t="shared" si="189"/>
        <v>42443.00204861111</v>
      </c>
      <c r="V1535" s="12">
        <f t="shared" si="190"/>
        <v>42492.165972222225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417.73333333333335</v>
      </c>
      <c r="P153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9">
        <f t="shared" si="191"/>
        <v>42221.67432870371</v>
      </c>
      <c r="T1536" s="9">
        <f t="shared" si="188"/>
        <v>42251.67432870371</v>
      </c>
      <c r="U1536" s="12">
        <f t="shared" si="189"/>
        <v>42221.67432870371</v>
      </c>
      <c r="V1536" s="12">
        <f t="shared" si="190"/>
        <v>42251.67432870371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132.42499999999998</v>
      </c>
      <c r="P153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9">
        <f t="shared" si="191"/>
        <v>42484.829062500001</v>
      </c>
      <c r="T1537" s="9">
        <f t="shared" si="188"/>
        <v>42513.916666666672</v>
      </c>
      <c r="U1537" s="12">
        <f t="shared" si="189"/>
        <v>42484.829062500001</v>
      </c>
      <c r="V1537" s="12">
        <f t="shared" si="190"/>
        <v>42513.916666666672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250.30841666666666</v>
      </c>
      <c r="P153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9">
        <f t="shared" si="191"/>
        <v>42213.802199074074</v>
      </c>
      <c r="T1538" s="9">
        <f t="shared" si="188"/>
        <v>42243.802199074074</v>
      </c>
      <c r="U1538" s="12">
        <f t="shared" si="189"/>
        <v>42213.802199074074</v>
      </c>
      <c r="V1538" s="12">
        <f t="shared" si="190"/>
        <v>42243.802199074074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>+(E1539/D1539)*100</f>
        <v>179.9</v>
      </c>
      <c r="P1539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9">
        <f t="shared" si="191"/>
        <v>42552.315127314811</v>
      </c>
      <c r="T1539" s="9">
        <f t="shared" ref="T1539:T1602" si="196">(((I1539/60)/60)/24)+DATE(1970,1,1)</f>
        <v>42588.75</v>
      </c>
      <c r="U1539" s="12">
        <f t="shared" ref="U1539:U1602" si="197">S1539</f>
        <v>42552.315127314811</v>
      </c>
      <c r="V1539" s="12">
        <f t="shared" ref="V1539:V1602" si="198">T1539</f>
        <v>42588.75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102.62857142857142</v>
      </c>
      <c r="P1540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9">
        <f t="shared" ref="S1540:S1603" si="199">(((J1540/60)/60)/24)+DATE(1970,1,1)</f>
        <v>41981.782060185185</v>
      </c>
      <c r="T1540" s="9">
        <f t="shared" si="196"/>
        <v>42026.782060185185</v>
      </c>
      <c r="U1540" s="12">
        <f t="shared" si="197"/>
        <v>41981.782060185185</v>
      </c>
      <c r="V1540" s="12">
        <f t="shared" si="198"/>
        <v>42026.782060185185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135.98609999999999</v>
      </c>
      <c r="P1541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9">
        <f t="shared" si="199"/>
        <v>42705.919201388882</v>
      </c>
      <c r="T1541" s="9">
        <f t="shared" si="196"/>
        <v>42738.919201388882</v>
      </c>
      <c r="U1541" s="12">
        <f t="shared" si="197"/>
        <v>42705.919201388882</v>
      </c>
      <c r="V1541" s="12">
        <f t="shared" si="198"/>
        <v>42738.919201388882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117.86666666666667</v>
      </c>
      <c r="P154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9">
        <f t="shared" si="199"/>
        <v>41939.00712962963</v>
      </c>
      <c r="T1542" s="9">
        <f t="shared" si="196"/>
        <v>41969.052083333328</v>
      </c>
      <c r="U1542" s="12">
        <f t="shared" si="197"/>
        <v>41939.00712962963</v>
      </c>
      <c r="V1542" s="12">
        <f t="shared" si="198"/>
        <v>41969.052083333328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3.3333333333333333E-2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9"/>
        <v>41974.712245370371</v>
      </c>
      <c r="T1543" s="9">
        <f t="shared" si="196"/>
        <v>42004.712245370371</v>
      </c>
      <c r="U1543" s="12">
        <f t="shared" si="197"/>
        <v>41974.712245370371</v>
      </c>
      <c r="V1543" s="12">
        <f t="shared" si="198"/>
        <v>42004.712245370371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9"/>
        <v>42170.996527777781</v>
      </c>
      <c r="T1544" s="9">
        <f t="shared" si="196"/>
        <v>42185.996527777781</v>
      </c>
      <c r="U1544" s="12">
        <f t="shared" si="197"/>
        <v>42170.996527777781</v>
      </c>
      <c r="V1544" s="12">
        <f t="shared" si="198"/>
        <v>42185.996527777781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0.44444444444444442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9"/>
        <v>41935.509652777779</v>
      </c>
      <c r="T1545" s="9">
        <f t="shared" si="196"/>
        <v>41965.551319444443</v>
      </c>
      <c r="U1545" s="12">
        <f t="shared" si="197"/>
        <v>41935.509652777779</v>
      </c>
      <c r="V1545" s="12">
        <f t="shared" si="198"/>
        <v>41965.551319444443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9">
        <f t="shared" si="199"/>
        <v>42053.051203703704</v>
      </c>
      <c r="T1546" s="9">
        <f t="shared" si="196"/>
        <v>42095.012499999997</v>
      </c>
      <c r="U1546" s="12">
        <f t="shared" si="197"/>
        <v>42053.051203703704</v>
      </c>
      <c r="V1546" s="12">
        <f t="shared" si="198"/>
        <v>42095.012499999997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3.3333333333333333E-2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9"/>
        <v>42031.884652777779</v>
      </c>
      <c r="T1547" s="9">
        <f t="shared" si="196"/>
        <v>42065.886111111111</v>
      </c>
      <c r="U1547" s="12">
        <f t="shared" si="197"/>
        <v>42031.884652777779</v>
      </c>
      <c r="V1547" s="12">
        <f t="shared" si="198"/>
        <v>42065.886111111111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28.9</v>
      </c>
      <c r="P154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9">
        <f t="shared" si="199"/>
        <v>41839.212951388887</v>
      </c>
      <c r="T1548" s="9">
        <f t="shared" si="196"/>
        <v>41899.212951388887</v>
      </c>
      <c r="U1548" s="12">
        <f t="shared" si="197"/>
        <v>41839.212951388887</v>
      </c>
      <c r="V1548" s="12">
        <f t="shared" si="198"/>
        <v>41899.212951388887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9">
        <f t="shared" si="199"/>
        <v>42782.426875000005</v>
      </c>
      <c r="T1549" s="9">
        <f t="shared" si="196"/>
        <v>42789.426875000005</v>
      </c>
      <c r="U1549" s="12">
        <f t="shared" si="197"/>
        <v>42782.426875000005</v>
      </c>
      <c r="V1549" s="12">
        <f t="shared" si="198"/>
        <v>42789.426875000005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8.5714285714285712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9"/>
        <v>42286.88217592593</v>
      </c>
      <c r="T1550" s="9">
        <f t="shared" si="196"/>
        <v>42316.923842592587</v>
      </c>
      <c r="U1550" s="12">
        <f t="shared" si="197"/>
        <v>42286.88217592593</v>
      </c>
      <c r="V1550" s="12">
        <f t="shared" si="198"/>
        <v>42316.923842592587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9">
        <f t="shared" si="199"/>
        <v>42281.136099537034</v>
      </c>
      <c r="T1551" s="9">
        <f t="shared" si="196"/>
        <v>42311.177766203706</v>
      </c>
      <c r="U1551" s="12">
        <f t="shared" si="197"/>
        <v>42281.136099537034</v>
      </c>
      <c r="V1551" s="12">
        <f t="shared" si="198"/>
        <v>42311.177766203706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13.466666666666665</v>
      </c>
      <c r="P155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9">
        <f t="shared" si="199"/>
        <v>42472.449467592596</v>
      </c>
      <c r="T1552" s="9">
        <f t="shared" si="196"/>
        <v>42502.449467592596</v>
      </c>
      <c r="U1552" s="12">
        <f t="shared" si="197"/>
        <v>42472.449467592596</v>
      </c>
      <c r="V1552" s="12">
        <f t="shared" si="198"/>
        <v>42502.449467592596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9">
        <f t="shared" si="199"/>
        <v>42121.824525462958</v>
      </c>
      <c r="T1553" s="9">
        <f t="shared" si="196"/>
        <v>42151.824525462958</v>
      </c>
      <c r="U1553" s="12">
        <f t="shared" si="197"/>
        <v>42121.824525462958</v>
      </c>
      <c r="V1553" s="12">
        <f t="shared" si="198"/>
        <v>42151.824525462958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49.186046511627907</v>
      </c>
      <c r="P1554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9">
        <f t="shared" si="199"/>
        <v>41892.688750000001</v>
      </c>
      <c r="T1554" s="9">
        <f t="shared" si="196"/>
        <v>41913.165972222225</v>
      </c>
      <c r="U1554" s="12">
        <f t="shared" si="197"/>
        <v>41892.688750000001</v>
      </c>
      <c r="V1554" s="12">
        <f t="shared" si="198"/>
        <v>41913.165972222225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9">
        <f t="shared" si="199"/>
        <v>42219.282951388886</v>
      </c>
      <c r="T1555" s="9">
        <f t="shared" si="196"/>
        <v>42249.282951388886</v>
      </c>
      <c r="U1555" s="12">
        <f t="shared" si="197"/>
        <v>42219.282951388886</v>
      </c>
      <c r="V1555" s="12">
        <f t="shared" si="198"/>
        <v>42249.282951388886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9">
        <f t="shared" si="199"/>
        <v>42188.252199074079</v>
      </c>
      <c r="T1556" s="9">
        <f t="shared" si="196"/>
        <v>42218.252199074079</v>
      </c>
      <c r="U1556" s="12">
        <f t="shared" si="197"/>
        <v>42188.252199074079</v>
      </c>
      <c r="V1556" s="12">
        <f t="shared" si="198"/>
        <v>42218.252199074079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9">
        <f t="shared" si="199"/>
        <v>42241.613796296297</v>
      </c>
      <c r="T1557" s="9">
        <f t="shared" si="196"/>
        <v>42264.708333333328</v>
      </c>
      <c r="U1557" s="12">
        <f t="shared" si="197"/>
        <v>42241.613796296297</v>
      </c>
      <c r="V1557" s="12">
        <f t="shared" si="198"/>
        <v>42264.708333333328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45.133333333333333</v>
      </c>
      <c r="P155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9">
        <f t="shared" si="199"/>
        <v>42525.153055555551</v>
      </c>
      <c r="T1558" s="9">
        <f t="shared" si="196"/>
        <v>42555.153055555551</v>
      </c>
      <c r="U1558" s="12">
        <f t="shared" si="197"/>
        <v>42525.153055555551</v>
      </c>
      <c r="V1558" s="12">
        <f t="shared" si="198"/>
        <v>42555.153055555551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9"/>
        <v>41871.65315972222</v>
      </c>
      <c r="T1559" s="9">
        <f t="shared" si="196"/>
        <v>41902.65315972222</v>
      </c>
      <c r="U1559" s="12">
        <f t="shared" si="197"/>
        <v>41871.65315972222</v>
      </c>
      <c r="V1559" s="12">
        <f t="shared" si="198"/>
        <v>41902.65315972222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4.666666666666667</v>
      </c>
      <c r="P1560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9">
        <f t="shared" si="199"/>
        <v>42185.397673611107</v>
      </c>
      <c r="T1560" s="9">
        <f t="shared" si="196"/>
        <v>42244.508333333331</v>
      </c>
      <c r="U1560" s="12">
        <f t="shared" si="197"/>
        <v>42185.397673611107</v>
      </c>
      <c r="V1560" s="12">
        <f t="shared" si="198"/>
        <v>42244.508333333331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0.33333333333333337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9"/>
        <v>42108.05322916666</v>
      </c>
      <c r="T1561" s="9">
        <f t="shared" si="196"/>
        <v>42123.05322916666</v>
      </c>
      <c r="U1561" s="12">
        <f t="shared" si="197"/>
        <v>42108.05322916666</v>
      </c>
      <c r="V1561" s="12">
        <f t="shared" si="198"/>
        <v>42123.05322916666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3.7600000000000002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9"/>
        <v>41936.020752314813</v>
      </c>
      <c r="T1562" s="9">
        <f t="shared" si="196"/>
        <v>41956.062418981484</v>
      </c>
      <c r="U1562" s="12">
        <f t="shared" si="197"/>
        <v>41936.020752314813</v>
      </c>
      <c r="V1562" s="12">
        <f t="shared" si="198"/>
        <v>41956.062418981484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0.67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9"/>
        <v>41555.041701388887</v>
      </c>
      <c r="T1563" s="9">
        <f t="shared" si="196"/>
        <v>41585.083368055559</v>
      </c>
      <c r="U1563" s="12">
        <f t="shared" si="197"/>
        <v>41555.041701388887</v>
      </c>
      <c r="V1563" s="12">
        <f t="shared" si="198"/>
        <v>41585.083368055559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9">
        <f t="shared" si="199"/>
        <v>40079.566157407404</v>
      </c>
      <c r="T1564" s="9">
        <f t="shared" si="196"/>
        <v>40149.034722222219</v>
      </c>
      <c r="U1564" s="12">
        <f t="shared" si="197"/>
        <v>40079.566157407404</v>
      </c>
      <c r="V1564" s="12">
        <f t="shared" si="198"/>
        <v>40149.034722222219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1.4166666666666665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9"/>
        <v>41652.742488425924</v>
      </c>
      <c r="T1565" s="9">
        <f t="shared" si="196"/>
        <v>41712.700821759259</v>
      </c>
      <c r="U1565" s="12">
        <f t="shared" si="197"/>
        <v>41652.742488425924</v>
      </c>
      <c r="V1565" s="12">
        <f t="shared" si="198"/>
        <v>41712.700821759259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0.1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9"/>
        <v>42121.367002314815</v>
      </c>
      <c r="T1566" s="9">
        <f t="shared" si="196"/>
        <v>42152.836805555555</v>
      </c>
      <c r="U1566" s="12">
        <f t="shared" si="197"/>
        <v>42121.367002314815</v>
      </c>
      <c r="V1566" s="12">
        <f t="shared" si="198"/>
        <v>42152.836805555555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2.5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9"/>
        <v>40672.729872685188</v>
      </c>
      <c r="T1567" s="9">
        <f t="shared" si="196"/>
        <v>40702.729872685188</v>
      </c>
      <c r="U1567" s="12">
        <f t="shared" si="197"/>
        <v>40672.729872685188</v>
      </c>
      <c r="V1567" s="12">
        <f t="shared" si="198"/>
        <v>40702.729872685188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21.25</v>
      </c>
      <c r="P156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9">
        <f t="shared" si="199"/>
        <v>42549.916712962964</v>
      </c>
      <c r="T1568" s="9">
        <f t="shared" si="196"/>
        <v>42578.916666666672</v>
      </c>
      <c r="U1568" s="12">
        <f t="shared" si="197"/>
        <v>42549.916712962964</v>
      </c>
      <c r="V1568" s="12">
        <f t="shared" si="198"/>
        <v>42578.916666666672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4.117647058823529</v>
      </c>
      <c r="P156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9">
        <f t="shared" si="199"/>
        <v>41671.936863425923</v>
      </c>
      <c r="T1569" s="9">
        <f t="shared" si="196"/>
        <v>41687</v>
      </c>
      <c r="U1569" s="12">
        <f t="shared" si="197"/>
        <v>41671.936863425923</v>
      </c>
      <c r="V1569" s="12">
        <f t="shared" si="198"/>
        <v>41687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13.639999999999999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9"/>
        <v>41962.062326388885</v>
      </c>
      <c r="T1570" s="9">
        <f t="shared" si="196"/>
        <v>41997.062326388885</v>
      </c>
      <c r="U1570" s="12">
        <f t="shared" si="197"/>
        <v>41962.062326388885</v>
      </c>
      <c r="V1570" s="12">
        <f t="shared" si="198"/>
        <v>41997.062326388885</v>
      </c>
    </row>
    <row r="1571" spans="1:22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9">
        <f t="shared" si="199"/>
        <v>41389.679560185185</v>
      </c>
      <c r="T1571" s="9">
        <f t="shared" si="196"/>
        <v>41419.679560185185</v>
      </c>
      <c r="U1571" s="12">
        <f t="shared" si="197"/>
        <v>41389.679560185185</v>
      </c>
      <c r="V1571" s="12">
        <f t="shared" si="198"/>
        <v>41419.679560185185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41.4</v>
      </c>
      <c r="P157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9">
        <f t="shared" si="199"/>
        <v>42438.813449074078</v>
      </c>
      <c r="T1572" s="9">
        <f t="shared" si="196"/>
        <v>42468.771782407406</v>
      </c>
      <c r="U1572" s="12">
        <f t="shared" si="197"/>
        <v>42438.813449074078</v>
      </c>
      <c r="V1572" s="12">
        <f t="shared" si="198"/>
        <v>42468.771782407406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0.66115702479338845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9"/>
        <v>42144.769479166673</v>
      </c>
      <c r="T1573" s="9">
        <f t="shared" si="196"/>
        <v>42174.769479166673</v>
      </c>
      <c r="U1573" s="12">
        <f t="shared" si="197"/>
        <v>42144.769479166673</v>
      </c>
      <c r="V1573" s="12">
        <f t="shared" si="198"/>
        <v>42174.769479166673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9">
        <f t="shared" si="199"/>
        <v>42404.033090277779</v>
      </c>
      <c r="T1574" s="9">
        <f t="shared" si="196"/>
        <v>42428.999305555553</v>
      </c>
      <c r="U1574" s="12">
        <f t="shared" si="197"/>
        <v>42404.033090277779</v>
      </c>
      <c r="V1574" s="12">
        <f t="shared" si="198"/>
        <v>42428.999305555553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2.4777777777777779</v>
      </c>
      <c r="P1575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9">
        <f t="shared" si="199"/>
        <v>42786.000023148154</v>
      </c>
      <c r="T1575" s="9">
        <f t="shared" si="196"/>
        <v>42826.165972222225</v>
      </c>
      <c r="U1575" s="12">
        <f t="shared" si="197"/>
        <v>42786.000023148154</v>
      </c>
      <c r="V1575" s="12">
        <f t="shared" si="198"/>
        <v>42826.165972222225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5.0599999999999996</v>
      </c>
      <c r="P157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9">
        <f t="shared" si="199"/>
        <v>42017.927418981482</v>
      </c>
      <c r="T1576" s="9">
        <f t="shared" si="196"/>
        <v>42052.927418981482</v>
      </c>
      <c r="U1576" s="12">
        <f t="shared" si="197"/>
        <v>42017.927418981482</v>
      </c>
      <c r="V1576" s="12">
        <f t="shared" si="198"/>
        <v>42052.927418981482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22.91</v>
      </c>
      <c r="P157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9">
        <f t="shared" si="199"/>
        <v>41799.524259259262</v>
      </c>
      <c r="T1577" s="9">
        <f t="shared" si="196"/>
        <v>41829.524259259262</v>
      </c>
      <c r="U1577" s="12">
        <f t="shared" si="197"/>
        <v>41799.524259259262</v>
      </c>
      <c r="V1577" s="12">
        <f t="shared" si="198"/>
        <v>41829.524259259262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9"/>
        <v>42140.879259259258</v>
      </c>
      <c r="T1578" s="9">
        <f t="shared" si="196"/>
        <v>42185.879259259258</v>
      </c>
      <c r="U1578" s="12">
        <f t="shared" si="197"/>
        <v>42140.879259259258</v>
      </c>
      <c r="V1578" s="12">
        <f t="shared" si="198"/>
        <v>42185.879259259258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0.54999999999999993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9"/>
        <v>41054.847777777781</v>
      </c>
      <c r="T1579" s="9">
        <f t="shared" si="196"/>
        <v>41114.847777777781</v>
      </c>
      <c r="U1579" s="12">
        <f t="shared" si="197"/>
        <v>41054.847777777781</v>
      </c>
      <c r="V1579" s="12">
        <f t="shared" si="198"/>
        <v>41114.847777777781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10.806536636794938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9"/>
        <v>40399.065868055557</v>
      </c>
      <c r="T1580" s="9">
        <f t="shared" si="196"/>
        <v>40423.083333333336</v>
      </c>
      <c r="U1580" s="12">
        <f t="shared" si="197"/>
        <v>40399.065868055557</v>
      </c>
      <c r="V1580" s="12">
        <f t="shared" si="198"/>
        <v>40423.083333333336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0.84008400840084008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9"/>
        <v>41481.996423611112</v>
      </c>
      <c r="T1581" s="9">
        <f t="shared" si="196"/>
        <v>41514.996423611112</v>
      </c>
      <c r="U1581" s="12">
        <f t="shared" si="197"/>
        <v>41481.996423611112</v>
      </c>
      <c r="V1581" s="12">
        <f t="shared" si="198"/>
        <v>41514.996423611112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9">
        <f t="shared" si="199"/>
        <v>40990.050069444449</v>
      </c>
      <c r="T1582" s="9">
        <f t="shared" si="196"/>
        <v>41050.050069444449</v>
      </c>
      <c r="U1582" s="12">
        <f t="shared" si="197"/>
        <v>40990.050069444449</v>
      </c>
      <c r="V1582" s="12">
        <f t="shared" si="198"/>
        <v>41050.050069444449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0.5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9"/>
        <v>42325.448958333334</v>
      </c>
      <c r="T1583" s="9">
        <f t="shared" si="196"/>
        <v>42357.448958333334</v>
      </c>
      <c r="U1583" s="12">
        <f t="shared" si="197"/>
        <v>42325.448958333334</v>
      </c>
      <c r="V1583" s="12">
        <f t="shared" si="198"/>
        <v>42357.448958333334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9.3000000000000007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9"/>
        <v>42246.789965277778</v>
      </c>
      <c r="T1584" s="9">
        <f t="shared" si="196"/>
        <v>42303.888888888891</v>
      </c>
      <c r="U1584" s="12">
        <f t="shared" si="197"/>
        <v>42246.789965277778</v>
      </c>
      <c r="V1584" s="12">
        <f t="shared" si="198"/>
        <v>42303.888888888891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7.4999999999999997E-2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9"/>
        <v>41877.904988425929</v>
      </c>
      <c r="T1585" s="9">
        <f t="shared" si="196"/>
        <v>41907.904988425929</v>
      </c>
      <c r="U1585" s="12">
        <f t="shared" si="197"/>
        <v>41877.904988425929</v>
      </c>
      <c r="V1585" s="12">
        <f t="shared" si="198"/>
        <v>41907.904988425929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9">
        <f t="shared" si="199"/>
        <v>41779.649317129632</v>
      </c>
      <c r="T1586" s="9">
        <f t="shared" si="196"/>
        <v>41789.649317129632</v>
      </c>
      <c r="U1586" s="12">
        <f t="shared" si="197"/>
        <v>41779.649317129632</v>
      </c>
      <c r="V1586" s="12">
        <f t="shared" si="198"/>
        <v>41789.649317129632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9">
        <f t="shared" si="199"/>
        <v>42707.895462962959</v>
      </c>
      <c r="T1587" s="9">
        <f t="shared" si="196"/>
        <v>42729.458333333328</v>
      </c>
      <c r="U1587" s="12">
        <f t="shared" si="197"/>
        <v>42707.895462962959</v>
      </c>
      <c r="V1587" s="12">
        <f t="shared" si="198"/>
        <v>42729.458333333328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9">
        <f t="shared" si="199"/>
        <v>42069.104421296302</v>
      </c>
      <c r="T1588" s="9">
        <f t="shared" si="196"/>
        <v>42099.062754629631</v>
      </c>
      <c r="U1588" s="12">
        <f t="shared" si="197"/>
        <v>42069.104421296302</v>
      </c>
      <c r="V1588" s="12">
        <f t="shared" si="198"/>
        <v>42099.062754629631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1.3333333333333334E-2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9"/>
        <v>41956.950983796298</v>
      </c>
      <c r="T1589" s="9">
        <f t="shared" si="196"/>
        <v>41986.950983796298</v>
      </c>
      <c r="U1589" s="12">
        <f t="shared" si="197"/>
        <v>41956.950983796298</v>
      </c>
      <c r="V1589" s="12">
        <f t="shared" si="198"/>
        <v>41986.950983796298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9">
        <f t="shared" si="199"/>
        <v>42005.24998842593</v>
      </c>
      <c r="T1590" s="9">
        <f t="shared" si="196"/>
        <v>42035.841666666667</v>
      </c>
      <c r="U1590" s="12">
        <f t="shared" si="197"/>
        <v>42005.24998842593</v>
      </c>
      <c r="V1590" s="12">
        <f t="shared" si="198"/>
        <v>42035.841666666667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9">
        <f t="shared" si="199"/>
        <v>42256.984791666662</v>
      </c>
      <c r="T1591" s="9">
        <f t="shared" si="196"/>
        <v>42286.984791666662</v>
      </c>
      <c r="U1591" s="12">
        <f t="shared" si="197"/>
        <v>42256.984791666662</v>
      </c>
      <c r="V1591" s="12">
        <f t="shared" si="198"/>
        <v>42286.984791666662</v>
      </c>
    </row>
    <row r="1592" spans="1:22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1.7000000000000002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9"/>
        <v>42240.857222222221</v>
      </c>
      <c r="T1592" s="9">
        <f t="shared" si="196"/>
        <v>42270.857222222221</v>
      </c>
      <c r="U1592" s="12">
        <f t="shared" si="197"/>
        <v>42240.857222222221</v>
      </c>
      <c r="V1592" s="12">
        <f t="shared" si="198"/>
        <v>42270.857222222221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29.228571428571428</v>
      </c>
      <c r="P1593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9">
        <f t="shared" si="199"/>
        <v>42433.726168981477</v>
      </c>
      <c r="T1593" s="9">
        <f t="shared" si="196"/>
        <v>42463.68450231482</v>
      </c>
      <c r="U1593" s="12">
        <f t="shared" si="197"/>
        <v>42433.726168981477</v>
      </c>
      <c r="V1593" s="12">
        <f t="shared" si="198"/>
        <v>42463.68450231482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9">
        <f t="shared" si="199"/>
        <v>42046.072743055556</v>
      </c>
      <c r="T1594" s="9">
        <f t="shared" si="196"/>
        <v>42091.031076388885</v>
      </c>
      <c r="U1594" s="12">
        <f t="shared" si="197"/>
        <v>42046.072743055556</v>
      </c>
      <c r="V1594" s="12">
        <f t="shared" si="198"/>
        <v>42091.031076388885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1.3636363636363637E-2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9"/>
        <v>42033.845543981486</v>
      </c>
      <c r="T1595" s="9">
        <f t="shared" si="196"/>
        <v>42063.845543981486</v>
      </c>
      <c r="U1595" s="12">
        <f t="shared" si="197"/>
        <v>42033.845543981486</v>
      </c>
      <c r="V1595" s="12">
        <f t="shared" si="198"/>
        <v>42063.845543981486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20.5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9"/>
        <v>42445.712754629625</v>
      </c>
      <c r="T1596" s="9">
        <f t="shared" si="196"/>
        <v>42505.681249999994</v>
      </c>
      <c r="U1596" s="12">
        <f t="shared" si="197"/>
        <v>42445.712754629625</v>
      </c>
      <c r="V1596" s="12">
        <f t="shared" si="198"/>
        <v>42505.681249999994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0.27999999999999997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9"/>
        <v>41780.050092592595</v>
      </c>
      <c r="T1597" s="9">
        <f t="shared" si="196"/>
        <v>41808.842361111114</v>
      </c>
      <c r="U1597" s="12">
        <f t="shared" si="197"/>
        <v>41780.050092592595</v>
      </c>
      <c r="V1597" s="12">
        <f t="shared" si="198"/>
        <v>41808.842361111114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2.3076923076923079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9"/>
        <v>41941.430196759262</v>
      </c>
      <c r="T1598" s="9">
        <f t="shared" si="196"/>
        <v>41986.471863425926</v>
      </c>
      <c r="U1598" s="12">
        <f t="shared" si="197"/>
        <v>41941.430196759262</v>
      </c>
      <c r="V1598" s="12">
        <f t="shared" si="198"/>
        <v>41986.471863425926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9">
        <f t="shared" si="199"/>
        <v>42603.354131944448</v>
      </c>
      <c r="T1599" s="9">
        <f t="shared" si="196"/>
        <v>42633.354131944448</v>
      </c>
      <c r="U1599" s="12">
        <f t="shared" si="197"/>
        <v>42603.354131944448</v>
      </c>
      <c r="V1599" s="12">
        <f t="shared" si="198"/>
        <v>42633.354131944448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0.125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9"/>
        <v>42151.667337962965</v>
      </c>
      <c r="T1600" s="9">
        <f t="shared" si="196"/>
        <v>42211.667337962965</v>
      </c>
      <c r="U1600" s="12">
        <f t="shared" si="197"/>
        <v>42151.667337962965</v>
      </c>
      <c r="V1600" s="12">
        <f t="shared" si="198"/>
        <v>42211.667337962965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9">
        <f t="shared" si="199"/>
        <v>42438.53907407407</v>
      </c>
      <c r="T1601" s="9">
        <f t="shared" si="196"/>
        <v>42468.497407407413</v>
      </c>
      <c r="U1601" s="12">
        <f t="shared" si="197"/>
        <v>42438.53907407407</v>
      </c>
      <c r="V1601" s="12">
        <f t="shared" si="198"/>
        <v>42468.497407407413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7.3400000000000007</v>
      </c>
      <c r="P160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9">
        <f t="shared" si="199"/>
        <v>41791.057314814818</v>
      </c>
      <c r="T1602" s="9">
        <f t="shared" si="196"/>
        <v>41835.21597222222</v>
      </c>
      <c r="U1602" s="12">
        <f t="shared" si="197"/>
        <v>41791.057314814818</v>
      </c>
      <c r="V1602" s="12">
        <f t="shared" si="198"/>
        <v>41835.21597222222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>+(E1603/D1603)*100</f>
        <v>108.2492</v>
      </c>
      <c r="P1603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9">
        <f t="shared" si="199"/>
        <v>40638.092974537038</v>
      </c>
      <c r="T1603" s="9">
        <f t="shared" ref="T1603:T1666" si="204">(((I1603/60)/60)/24)+DATE(1970,1,1)</f>
        <v>40668.092974537038</v>
      </c>
      <c r="U1603" s="12">
        <f t="shared" ref="U1603:U1666" si="205">S1603</f>
        <v>40638.092974537038</v>
      </c>
      <c r="V1603" s="12">
        <f t="shared" ref="V1603:V1666" si="206">T1603</f>
        <v>40668.092974537038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100.16666666666667</v>
      </c>
      <c r="P1604">
        <f t="shared" si="201"/>
        <v>46.953125</v>
      </c>
      <c r="Q1604" t="str">
        <f t="shared" si="202"/>
        <v>music</v>
      </c>
      <c r="R1604" t="str">
        <f t="shared" si="203"/>
        <v>rock</v>
      </c>
      <c r="S1604" s="9">
        <f t="shared" ref="S1604:S1667" si="207">(((J1604/60)/60)/24)+DATE(1970,1,1)</f>
        <v>40788.297650462962</v>
      </c>
      <c r="T1604" s="9">
        <f t="shared" si="204"/>
        <v>40830.958333333336</v>
      </c>
      <c r="U1604" s="12">
        <f t="shared" si="205"/>
        <v>40788.297650462962</v>
      </c>
      <c r="V1604" s="12">
        <f t="shared" si="206"/>
        <v>40830.958333333336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100.03299999999999</v>
      </c>
      <c r="P1605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9">
        <f t="shared" si="207"/>
        <v>40876.169664351852</v>
      </c>
      <c r="T1605" s="9">
        <f t="shared" si="204"/>
        <v>40936.169664351852</v>
      </c>
      <c r="U1605" s="12">
        <f t="shared" si="205"/>
        <v>40876.169664351852</v>
      </c>
      <c r="V1605" s="12">
        <f t="shared" si="206"/>
        <v>40936.169664351852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122.10714285714286</v>
      </c>
      <c r="P160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9">
        <f t="shared" si="207"/>
        <v>40945.845312500001</v>
      </c>
      <c r="T1606" s="9">
        <f t="shared" si="204"/>
        <v>40985.80364583333</v>
      </c>
      <c r="U1606" s="12">
        <f t="shared" si="205"/>
        <v>40945.845312500001</v>
      </c>
      <c r="V1606" s="12">
        <f t="shared" si="206"/>
        <v>40985.80364583333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100.69333333333334</v>
      </c>
      <c r="P160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9">
        <f t="shared" si="207"/>
        <v>40747.012881944444</v>
      </c>
      <c r="T1607" s="9">
        <f t="shared" si="204"/>
        <v>40756.291666666664</v>
      </c>
      <c r="U1607" s="12">
        <f t="shared" si="205"/>
        <v>40747.012881944444</v>
      </c>
      <c r="V1607" s="12">
        <f t="shared" si="206"/>
        <v>40756.291666666664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101.004125</v>
      </c>
      <c r="P160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9">
        <f t="shared" si="207"/>
        <v>40536.111550925925</v>
      </c>
      <c r="T1608" s="9">
        <f t="shared" si="204"/>
        <v>40626.069884259261</v>
      </c>
      <c r="U1608" s="12">
        <f t="shared" si="205"/>
        <v>40536.111550925925</v>
      </c>
      <c r="V1608" s="12">
        <f t="shared" si="206"/>
        <v>40626.069884259261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145.11000000000001</v>
      </c>
      <c r="P160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9">
        <f t="shared" si="207"/>
        <v>41053.80846064815</v>
      </c>
      <c r="T1609" s="9">
        <f t="shared" si="204"/>
        <v>41074.80846064815</v>
      </c>
      <c r="U1609" s="12">
        <f t="shared" si="205"/>
        <v>41053.80846064815</v>
      </c>
      <c r="V1609" s="12">
        <f t="shared" si="206"/>
        <v>41074.80846064815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101.25</v>
      </c>
      <c r="P1610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9">
        <f t="shared" si="207"/>
        <v>41607.83085648148</v>
      </c>
      <c r="T1610" s="9">
        <f t="shared" si="204"/>
        <v>41640.226388888892</v>
      </c>
      <c r="U1610" s="12">
        <f t="shared" si="205"/>
        <v>41607.83085648148</v>
      </c>
      <c r="V1610" s="12">
        <f t="shared" si="206"/>
        <v>41640.226388888892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118.33333333333333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7"/>
        <v>40796.001261574071</v>
      </c>
      <c r="T1611" s="9">
        <f t="shared" si="204"/>
        <v>40849.333333333336</v>
      </c>
      <c r="U1611" s="12">
        <f t="shared" si="205"/>
        <v>40796.001261574071</v>
      </c>
      <c r="V1611" s="12">
        <f t="shared" si="206"/>
        <v>40849.333333333336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271.85000000000002</v>
      </c>
      <c r="P16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9">
        <f t="shared" si="207"/>
        <v>41228.924884259257</v>
      </c>
      <c r="T1612" s="9">
        <f t="shared" si="204"/>
        <v>41258.924884259257</v>
      </c>
      <c r="U1612" s="12">
        <f t="shared" si="205"/>
        <v>41228.924884259257</v>
      </c>
      <c r="V1612" s="12">
        <f t="shared" si="206"/>
        <v>41258.924884259257</v>
      </c>
    </row>
    <row r="1613" spans="1:22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125.125</v>
      </c>
      <c r="P1613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9">
        <f t="shared" si="207"/>
        <v>41409.00037037037</v>
      </c>
      <c r="T1613" s="9">
        <f t="shared" si="204"/>
        <v>41430.00037037037</v>
      </c>
      <c r="U1613" s="12">
        <f t="shared" si="205"/>
        <v>41409.00037037037</v>
      </c>
      <c r="V1613" s="12">
        <f t="shared" si="206"/>
        <v>41430.00037037037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110.00000000000001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7"/>
        <v>41246.874814814815</v>
      </c>
      <c r="T1614" s="9">
        <f t="shared" si="204"/>
        <v>41276.874814814815</v>
      </c>
      <c r="U1614" s="12">
        <f t="shared" si="205"/>
        <v>41246.874814814815</v>
      </c>
      <c r="V1614" s="12">
        <f t="shared" si="206"/>
        <v>41276.874814814815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101.49999999999999</v>
      </c>
      <c r="P1615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9">
        <f t="shared" si="207"/>
        <v>41082.069467592592</v>
      </c>
      <c r="T1615" s="9">
        <f t="shared" si="204"/>
        <v>41112.069467592592</v>
      </c>
      <c r="U1615" s="12">
        <f t="shared" si="205"/>
        <v>41082.069467592592</v>
      </c>
      <c r="V1615" s="12">
        <f t="shared" si="206"/>
        <v>41112.069467592592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102.69999999999999</v>
      </c>
      <c r="P161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9">
        <f t="shared" si="207"/>
        <v>41794.981122685182</v>
      </c>
      <c r="T1616" s="9">
        <f t="shared" si="204"/>
        <v>41854.708333333336</v>
      </c>
      <c r="U1616" s="12">
        <f t="shared" si="205"/>
        <v>41794.981122685182</v>
      </c>
      <c r="V1616" s="12">
        <f t="shared" si="206"/>
        <v>41854.708333333336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114.12500000000001</v>
      </c>
      <c r="P161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9">
        <f t="shared" si="207"/>
        <v>40845.050879629627</v>
      </c>
      <c r="T1617" s="9">
        <f t="shared" si="204"/>
        <v>40890.092546296299</v>
      </c>
      <c r="U1617" s="12">
        <f t="shared" si="205"/>
        <v>40845.050879629627</v>
      </c>
      <c r="V1617" s="12">
        <f t="shared" si="206"/>
        <v>40890.092546296299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104.2</v>
      </c>
      <c r="P161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9">
        <f t="shared" si="207"/>
        <v>41194.715520833335</v>
      </c>
      <c r="T1618" s="9">
        <f t="shared" si="204"/>
        <v>41235.916666666664</v>
      </c>
      <c r="U1618" s="12">
        <f t="shared" si="205"/>
        <v>41194.715520833335</v>
      </c>
      <c r="V1618" s="12">
        <f t="shared" si="206"/>
        <v>41235.916666666664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145.85714285714286</v>
      </c>
      <c r="P161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9">
        <f t="shared" si="207"/>
        <v>41546.664212962962</v>
      </c>
      <c r="T1619" s="9">
        <f t="shared" si="204"/>
        <v>41579.791666666664</v>
      </c>
      <c r="U1619" s="12">
        <f t="shared" si="205"/>
        <v>41546.664212962962</v>
      </c>
      <c r="V1619" s="12">
        <f t="shared" si="206"/>
        <v>41579.791666666664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105.06666666666666</v>
      </c>
      <c r="P1620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9">
        <f t="shared" si="207"/>
        <v>41301.654340277775</v>
      </c>
      <c r="T1620" s="9">
        <f t="shared" si="204"/>
        <v>41341.654340277775</v>
      </c>
      <c r="U1620" s="12">
        <f t="shared" si="205"/>
        <v>41301.654340277775</v>
      </c>
      <c r="V1620" s="12">
        <f t="shared" si="206"/>
        <v>41341.654340277775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133.33333333333331</v>
      </c>
      <c r="P1621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9">
        <f t="shared" si="207"/>
        <v>41876.18618055556</v>
      </c>
      <c r="T1621" s="9">
        <f t="shared" si="204"/>
        <v>41897.18618055556</v>
      </c>
      <c r="U1621" s="12">
        <f t="shared" si="205"/>
        <v>41876.18618055556</v>
      </c>
      <c r="V1621" s="12">
        <f t="shared" si="206"/>
        <v>41897.18618055556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112.99999999999999</v>
      </c>
      <c r="P162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9">
        <f t="shared" si="207"/>
        <v>41321.339583333334</v>
      </c>
      <c r="T1622" s="9">
        <f t="shared" si="204"/>
        <v>41328.339583333334</v>
      </c>
      <c r="U1622" s="12">
        <f t="shared" si="205"/>
        <v>41321.339583333334</v>
      </c>
      <c r="V1622" s="12">
        <f t="shared" si="206"/>
        <v>41328.339583333334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121.2</v>
      </c>
      <c r="P1623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9">
        <f t="shared" si="207"/>
        <v>41003.60665509259</v>
      </c>
      <c r="T1623" s="9">
        <f t="shared" si="204"/>
        <v>41057.165972222225</v>
      </c>
      <c r="U1623" s="12">
        <f t="shared" si="205"/>
        <v>41003.60665509259</v>
      </c>
      <c r="V1623" s="12">
        <f t="shared" si="206"/>
        <v>41057.165972222225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101.72463768115942</v>
      </c>
      <c r="P1624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9">
        <f t="shared" si="207"/>
        <v>41950.29483796296</v>
      </c>
      <c r="T1624" s="9">
        <f t="shared" si="204"/>
        <v>41990.332638888889</v>
      </c>
      <c r="U1624" s="12">
        <f t="shared" si="205"/>
        <v>41950.29483796296</v>
      </c>
      <c r="V1624" s="12">
        <f t="shared" si="206"/>
        <v>41990.332638888889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101.06666666666666</v>
      </c>
      <c r="P1625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9">
        <f t="shared" si="207"/>
        <v>41453.688530092593</v>
      </c>
      <c r="T1625" s="9">
        <f t="shared" si="204"/>
        <v>41513.688530092593</v>
      </c>
      <c r="U1625" s="12">
        <f t="shared" si="205"/>
        <v>41453.688530092593</v>
      </c>
      <c r="V1625" s="12">
        <f t="shared" si="206"/>
        <v>41513.688530092593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7"/>
        <v>41243.367303240739</v>
      </c>
      <c r="T1626" s="9">
        <f t="shared" si="204"/>
        <v>41283.367303240739</v>
      </c>
      <c r="U1626" s="12">
        <f t="shared" si="205"/>
        <v>41243.367303240739</v>
      </c>
      <c r="V1626" s="12">
        <f t="shared" si="206"/>
        <v>41283.367303240739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155.33333333333331</v>
      </c>
      <c r="P162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9">
        <f t="shared" si="207"/>
        <v>41135.699687500004</v>
      </c>
      <c r="T1627" s="9">
        <f t="shared" si="204"/>
        <v>41163.699687500004</v>
      </c>
      <c r="U1627" s="12">
        <f t="shared" si="205"/>
        <v>41135.699687500004</v>
      </c>
      <c r="V1627" s="12">
        <f t="shared" si="206"/>
        <v>41163.699687500004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101.18750000000001</v>
      </c>
      <c r="P162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9">
        <f t="shared" si="207"/>
        <v>41579.847997685189</v>
      </c>
      <c r="T1628" s="9">
        <f t="shared" si="204"/>
        <v>41609.889664351853</v>
      </c>
      <c r="U1628" s="12">
        <f t="shared" si="205"/>
        <v>41579.847997685189</v>
      </c>
      <c r="V1628" s="12">
        <f t="shared" si="206"/>
        <v>41609.889664351853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9">
        <f t="shared" si="207"/>
        <v>41205.707048611112</v>
      </c>
      <c r="T1629" s="9">
        <f t="shared" si="204"/>
        <v>41239.207638888889</v>
      </c>
      <c r="U1629" s="12">
        <f t="shared" si="205"/>
        <v>41205.707048611112</v>
      </c>
      <c r="V1629" s="12">
        <f t="shared" si="206"/>
        <v>41239.207638888889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100.925</v>
      </c>
      <c r="P1630">
        <f t="shared" si="201"/>
        <v>45.875</v>
      </c>
      <c r="Q1630" t="str">
        <f t="shared" si="202"/>
        <v>music</v>
      </c>
      <c r="R1630" t="str">
        <f t="shared" si="203"/>
        <v>rock</v>
      </c>
      <c r="S1630" s="9">
        <f t="shared" si="207"/>
        <v>41774.737060185187</v>
      </c>
      <c r="T1630" s="9">
        <f t="shared" si="204"/>
        <v>41807.737060185187</v>
      </c>
      <c r="U1630" s="12">
        <f t="shared" si="205"/>
        <v>41774.737060185187</v>
      </c>
      <c r="V1630" s="12">
        <f t="shared" si="206"/>
        <v>41807.737060185187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103.66666666666666</v>
      </c>
      <c r="P1631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9">
        <f t="shared" si="207"/>
        <v>41645.867280092592</v>
      </c>
      <c r="T1631" s="9">
        <f t="shared" si="204"/>
        <v>41690.867280092592</v>
      </c>
      <c r="U1631" s="12">
        <f t="shared" si="205"/>
        <v>41645.867280092592</v>
      </c>
      <c r="V1631" s="12">
        <f t="shared" si="206"/>
        <v>41690.867280092592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265.25</v>
      </c>
      <c r="P163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9">
        <f t="shared" si="207"/>
        <v>40939.837673611109</v>
      </c>
      <c r="T1632" s="9">
        <f t="shared" si="204"/>
        <v>40970.290972222225</v>
      </c>
      <c r="U1632" s="12">
        <f t="shared" si="205"/>
        <v>40939.837673611109</v>
      </c>
      <c r="V1632" s="12">
        <f t="shared" si="206"/>
        <v>40970.290972222225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155.91</v>
      </c>
      <c r="P1633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9">
        <f t="shared" si="207"/>
        <v>41164.859502314815</v>
      </c>
      <c r="T1633" s="9">
        <f t="shared" si="204"/>
        <v>41194.859502314815</v>
      </c>
      <c r="U1633" s="12">
        <f t="shared" si="205"/>
        <v>41164.859502314815</v>
      </c>
      <c r="V1633" s="12">
        <f t="shared" si="206"/>
        <v>41194.859502314815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101.62500000000001</v>
      </c>
      <c r="P1634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9">
        <f t="shared" si="207"/>
        <v>40750.340902777774</v>
      </c>
      <c r="T1634" s="9">
        <f t="shared" si="204"/>
        <v>40810.340902777774</v>
      </c>
      <c r="U1634" s="12">
        <f t="shared" si="205"/>
        <v>40750.340902777774</v>
      </c>
      <c r="V1634" s="12">
        <f t="shared" si="206"/>
        <v>40810.340902777774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9">
        <f t="shared" si="207"/>
        <v>40896.883750000001</v>
      </c>
      <c r="T1635" s="9">
        <f t="shared" si="204"/>
        <v>40924.208333333336</v>
      </c>
      <c r="U1635" s="12">
        <f t="shared" si="205"/>
        <v>40896.883750000001</v>
      </c>
      <c r="V1635" s="12">
        <f t="shared" si="206"/>
        <v>40924.208333333336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100.49999999999999</v>
      </c>
      <c r="P1636">
        <f t="shared" si="201"/>
        <v>62.8125</v>
      </c>
      <c r="Q1636" t="str">
        <f t="shared" si="202"/>
        <v>music</v>
      </c>
      <c r="R1636" t="str">
        <f t="shared" si="203"/>
        <v>rock</v>
      </c>
      <c r="S1636" s="9">
        <f t="shared" si="207"/>
        <v>40658.189826388887</v>
      </c>
      <c r="T1636" s="9">
        <f t="shared" si="204"/>
        <v>40696.249305555553</v>
      </c>
      <c r="U1636" s="12">
        <f t="shared" si="205"/>
        <v>40658.189826388887</v>
      </c>
      <c r="V1636" s="12">
        <f t="shared" si="206"/>
        <v>40696.249305555553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125.29999999999998</v>
      </c>
      <c r="P163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9">
        <f t="shared" si="207"/>
        <v>42502.868761574078</v>
      </c>
      <c r="T1637" s="9">
        <f t="shared" si="204"/>
        <v>42562.868761574078</v>
      </c>
      <c r="U1637" s="12">
        <f t="shared" si="205"/>
        <v>42502.868761574078</v>
      </c>
      <c r="V1637" s="12">
        <f t="shared" si="206"/>
        <v>42562.868761574078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103.55555555555556</v>
      </c>
      <c r="P163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9">
        <f t="shared" si="207"/>
        <v>40663.08666666667</v>
      </c>
      <c r="T1638" s="9">
        <f t="shared" si="204"/>
        <v>40706.166666666664</v>
      </c>
      <c r="U1638" s="12">
        <f t="shared" si="205"/>
        <v>40663.08666666667</v>
      </c>
      <c r="V1638" s="12">
        <f t="shared" si="206"/>
        <v>40706.166666666664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103.8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7"/>
        <v>40122.751620370371</v>
      </c>
      <c r="T1639" s="9">
        <f t="shared" si="204"/>
        <v>40178.98541666667</v>
      </c>
      <c r="U1639" s="12">
        <f t="shared" si="205"/>
        <v>40122.751620370371</v>
      </c>
      <c r="V1639" s="12">
        <f t="shared" si="206"/>
        <v>40178.98541666667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9">
        <f t="shared" si="207"/>
        <v>41288.68712962963</v>
      </c>
      <c r="T1640" s="9">
        <f t="shared" si="204"/>
        <v>41333.892361111109</v>
      </c>
      <c r="U1640" s="12">
        <f t="shared" si="205"/>
        <v>41288.68712962963</v>
      </c>
      <c r="V1640" s="12">
        <f t="shared" si="206"/>
        <v>41333.892361111109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9">
        <f t="shared" si="207"/>
        <v>40941.652372685188</v>
      </c>
      <c r="T1641" s="9">
        <f t="shared" si="204"/>
        <v>40971.652372685188</v>
      </c>
      <c r="U1641" s="12">
        <f t="shared" si="205"/>
        <v>40941.652372685188</v>
      </c>
      <c r="V1641" s="12">
        <f t="shared" si="206"/>
        <v>40971.652372685188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169.86</v>
      </c>
      <c r="P164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9">
        <f t="shared" si="207"/>
        <v>40379.23096064815</v>
      </c>
      <c r="T1642" s="9">
        <f t="shared" si="204"/>
        <v>40393.082638888889</v>
      </c>
      <c r="U1642" s="12">
        <f t="shared" si="205"/>
        <v>40379.23096064815</v>
      </c>
      <c r="V1642" s="12">
        <f t="shared" si="206"/>
        <v>40393.082638888889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101.4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7"/>
        <v>41962.596574074079</v>
      </c>
      <c r="T1643" s="9">
        <f t="shared" si="204"/>
        <v>41992.596574074079</v>
      </c>
      <c r="U1643" s="12">
        <f t="shared" si="205"/>
        <v>41962.596574074079</v>
      </c>
      <c r="V1643" s="12">
        <f t="shared" si="206"/>
        <v>41992.596574074079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9">
        <f t="shared" si="207"/>
        <v>40688.024618055555</v>
      </c>
      <c r="T1644" s="9">
        <f t="shared" si="204"/>
        <v>40708.024618055555</v>
      </c>
      <c r="U1644" s="12">
        <f t="shared" si="205"/>
        <v>40688.024618055555</v>
      </c>
      <c r="V1644" s="12">
        <f t="shared" si="206"/>
        <v>40708.024618055555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124.70000000000002</v>
      </c>
      <c r="P1645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9">
        <f t="shared" si="207"/>
        <v>41146.824212962965</v>
      </c>
      <c r="T1645" s="9">
        <f t="shared" si="204"/>
        <v>41176.824212962965</v>
      </c>
      <c r="U1645" s="12">
        <f t="shared" si="205"/>
        <v>41146.824212962965</v>
      </c>
      <c r="V1645" s="12">
        <f t="shared" si="206"/>
        <v>41176.824212962965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109.5</v>
      </c>
      <c r="P1646">
        <f t="shared" si="201"/>
        <v>85.546875</v>
      </c>
      <c r="Q1646" t="str">
        <f t="shared" si="202"/>
        <v>music</v>
      </c>
      <c r="R1646" t="str">
        <f t="shared" si="203"/>
        <v>pop</v>
      </c>
      <c r="S1646" s="9">
        <f t="shared" si="207"/>
        <v>41175.05972222222</v>
      </c>
      <c r="T1646" s="9">
        <f t="shared" si="204"/>
        <v>41235.101388888892</v>
      </c>
      <c r="U1646" s="12">
        <f t="shared" si="205"/>
        <v>41175.05972222222</v>
      </c>
      <c r="V1646" s="12">
        <f t="shared" si="206"/>
        <v>41235.101388888892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110.80000000000001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7"/>
        <v>41521.617361111108</v>
      </c>
      <c r="T1647" s="9">
        <f t="shared" si="204"/>
        <v>41535.617361111108</v>
      </c>
      <c r="U1647" s="12">
        <f t="shared" si="205"/>
        <v>41521.617361111108</v>
      </c>
      <c r="V1647" s="12">
        <f t="shared" si="206"/>
        <v>41535.617361111108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110.2</v>
      </c>
      <c r="P164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9">
        <f t="shared" si="207"/>
        <v>41833.450266203705</v>
      </c>
      <c r="T1648" s="9">
        <f t="shared" si="204"/>
        <v>41865.757638888892</v>
      </c>
      <c r="U1648" s="12">
        <f t="shared" si="205"/>
        <v>41833.450266203705</v>
      </c>
      <c r="V1648" s="12">
        <f t="shared" si="206"/>
        <v>41865.757638888892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104.71999999999998</v>
      </c>
      <c r="P164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9">
        <f t="shared" si="207"/>
        <v>41039.409456018519</v>
      </c>
      <c r="T1649" s="9">
        <f t="shared" si="204"/>
        <v>41069.409456018519</v>
      </c>
      <c r="U1649" s="12">
        <f t="shared" si="205"/>
        <v>41039.409456018519</v>
      </c>
      <c r="V1649" s="12">
        <f t="shared" si="206"/>
        <v>41069.409456018519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125.26086956521738</v>
      </c>
      <c r="P1650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9">
        <f t="shared" si="207"/>
        <v>40592.704652777778</v>
      </c>
      <c r="T1650" s="9">
        <f t="shared" si="204"/>
        <v>40622.662986111114</v>
      </c>
      <c r="U1650" s="12">
        <f t="shared" si="205"/>
        <v>40592.704652777778</v>
      </c>
      <c r="V1650" s="12">
        <f t="shared" si="206"/>
        <v>40622.662986111114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100.58763157894737</v>
      </c>
      <c r="P1651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9">
        <f t="shared" si="207"/>
        <v>41737.684664351851</v>
      </c>
      <c r="T1651" s="9">
        <f t="shared" si="204"/>
        <v>41782.684664351851</v>
      </c>
      <c r="U1651" s="12">
        <f t="shared" si="205"/>
        <v>41737.684664351851</v>
      </c>
      <c r="V1651" s="12">
        <f t="shared" si="206"/>
        <v>41782.684664351851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141.55000000000001</v>
      </c>
      <c r="P1652">
        <f t="shared" si="201"/>
        <v>88.46875</v>
      </c>
      <c r="Q1652" t="str">
        <f t="shared" si="202"/>
        <v>music</v>
      </c>
      <c r="R1652" t="str">
        <f t="shared" si="203"/>
        <v>pop</v>
      </c>
      <c r="S1652" s="9">
        <f t="shared" si="207"/>
        <v>41526.435613425929</v>
      </c>
      <c r="T1652" s="9">
        <f t="shared" si="204"/>
        <v>41556.435613425929</v>
      </c>
      <c r="U1652" s="12">
        <f t="shared" si="205"/>
        <v>41526.435613425929</v>
      </c>
      <c r="V1652" s="12">
        <f t="shared" si="206"/>
        <v>41556.435613425929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100.75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7"/>
        <v>40625.900694444441</v>
      </c>
      <c r="T1653" s="9">
        <f t="shared" si="204"/>
        <v>40659.290972222225</v>
      </c>
      <c r="U1653" s="12">
        <f t="shared" si="205"/>
        <v>40625.900694444441</v>
      </c>
      <c r="V1653" s="12">
        <f t="shared" si="206"/>
        <v>40659.290972222225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100.66666666666666</v>
      </c>
      <c r="P1654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9">
        <f t="shared" si="207"/>
        <v>41572.492974537039</v>
      </c>
      <c r="T1654" s="9">
        <f t="shared" si="204"/>
        <v>41602.534641203703</v>
      </c>
      <c r="U1654" s="12">
        <f t="shared" si="205"/>
        <v>41572.492974537039</v>
      </c>
      <c r="V1654" s="12">
        <f t="shared" si="206"/>
        <v>41602.534641203703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174.2304</v>
      </c>
      <c r="P1655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9">
        <f t="shared" si="207"/>
        <v>40626.834444444445</v>
      </c>
      <c r="T1655" s="9">
        <f t="shared" si="204"/>
        <v>40657.834444444445</v>
      </c>
      <c r="U1655" s="12">
        <f t="shared" si="205"/>
        <v>40626.834444444445</v>
      </c>
      <c r="V1655" s="12">
        <f t="shared" si="206"/>
        <v>40657.834444444445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119.90909090909089</v>
      </c>
      <c r="P165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9">
        <f t="shared" si="207"/>
        <v>40987.890740740739</v>
      </c>
      <c r="T1656" s="9">
        <f t="shared" si="204"/>
        <v>41017.890740740739</v>
      </c>
      <c r="U1656" s="12">
        <f t="shared" si="205"/>
        <v>40987.890740740739</v>
      </c>
      <c r="V1656" s="12">
        <f t="shared" si="206"/>
        <v>41017.890740740739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142.86666666666667</v>
      </c>
      <c r="P165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9">
        <f t="shared" si="207"/>
        <v>40974.791898148149</v>
      </c>
      <c r="T1657" s="9">
        <f t="shared" si="204"/>
        <v>41004.750231481477</v>
      </c>
      <c r="U1657" s="12">
        <f t="shared" si="205"/>
        <v>40974.791898148149</v>
      </c>
      <c r="V1657" s="12">
        <f t="shared" si="206"/>
        <v>41004.750231481477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100.33493333333334</v>
      </c>
      <c r="P165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9">
        <f t="shared" si="207"/>
        <v>41226.928842592592</v>
      </c>
      <c r="T1658" s="9">
        <f t="shared" si="204"/>
        <v>41256.928842592592</v>
      </c>
      <c r="U1658" s="12">
        <f t="shared" si="205"/>
        <v>41226.928842592592</v>
      </c>
      <c r="V1658" s="12">
        <f t="shared" si="206"/>
        <v>41256.928842592592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104.93380000000001</v>
      </c>
      <c r="P165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9">
        <f t="shared" si="207"/>
        <v>41023.782037037039</v>
      </c>
      <c r="T1659" s="9">
        <f t="shared" si="204"/>
        <v>41053.782037037039</v>
      </c>
      <c r="U1659" s="12">
        <f t="shared" si="205"/>
        <v>41023.782037037039</v>
      </c>
      <c r="V1659" s="12">
        <f t="shared" si="206"/>
        <v>41053.782037037039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132.23333333333335</v>
      </c>
      <c r="P1660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9">
        <f t="shared" si="207"/>
        <v>41223.22184027778</v>
      </c>
      <c r="T1660" s="9">
        <f t="shared" si="204"/>
        <v>41261.597222222219</v>
      </c>
      <c r="U1660" s="12">
        <f t="shared" si="205"/>
        <v>41223.22184027778</v>
      </c>
      <c r="V1660" s="12">
        <f t="shared" si="206"/>
        <v>41261.597222222219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112.79999999999998</v>
      </c>
      <c r="P1661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9">
        <f t="shared" si="207"/>
        <v>41596.913437499999</v>
      </c>
      <c r="T1661" s="9">
        <f t="shared" si="204"/>
        <v>41625.5</v>
      </c>
      <c r="U1661" s="12">
        <f t="shared" si="205"/>
        <v>41596.913437499999</v>
      </c>
      <c r="V1661" s="12">
        <f t="shared" si="206"/>
        <v>41625.5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1253.75</v>
      </c>
      <c r="P166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9">
        <f t="shared" si="207"/>
        <v>42459.693865740745</v>
      </c>
      <c r="T1662" s="9">
        <f t="shared" si="204"/>
        <v>42490.915972222225</v>
      </c>
      <c r="U1662" s="12">
        <f t="shared" si="205"/>
        <v>42459.693865740745</v>
      </c>
      <c r="V1662" s="12">
        <f t="shared" si="206"/>
        <v>42490.915972222225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102.50632911392405</v>
      </c>
      <c r="P1663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9">
        <f t="shared" si="207"/>
        <v>42343.998043981483</v>
      </c>
      <c r="T1663" s="9">
        <f t="shared" si="204"/>
        <v>42386.875</v>
      </c>
      <c r="U1663" s="12">
        <f t="shared" si="205"/>
        <v>42343.998043981483</v>
      </c>
      <c r="V1663" s="12">
        <f t="shared" si="206"/>
        <v>42386.875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102.6375</v>
      </c>
      <c r="P1664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9">
        <f t="shared" si="207"/>
        <v>40848.198333333334</v>
      </c>
      <c r="T1664" s="9">
        <f t="shared" si="204"/>
        <v>40908.239999999998</v>
      </c>
      <c r="U1664" s="12">
        <f t="shared" si="205"/>
        <v>40848.198333333334</v>
      </c>
      <c r="V1664" s="12">
        <f t="shared" si="206"/>
        <v>40908.239999999998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7"/>
        <v>42006.02207175926</v>
      </c>
      <c r="T1665" s="9">
        <f t="shared" si="204"/>
        <v>42036.02207175926</v>
      </c>
      <c r="U1665" s="12">
        <f t="shared" si="205"/>
        <v>42006.02207175926</v>
      </c>
      <c r="V1665" s="12">
        <f t="shared" si="206"/>
        <v>42036.02207175926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122.40879999999999</v>
      </c>
      <c r="P166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9">
        <f t="shared" si="207"/>
        <v>40939.761782407404</v>
      </c>
      <c r="T1666" s="9">
        <f t="shared" si="204"/>
        <v>40984.165972222225</v>
      </c>
      <c r="U1666" s="12">
        <f t="shared" si="205"/>
        <v>40939.761782407404</v>
      </c>
      <c r="V1666" s="12">
        <f t="shared" si="206"/>
        <v>40984.165972222225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8">+(E1667/D1667)*100</f>
        <v>119.45714285714286</v>
      </c>
      <c r="P1667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9">
        <f t="shared" si="207"/>
        <v>40564.649456018517</v>
      </c>
      <c r="T1667" s="9">
        <f t="shared" ref="T1667:T1730" si="212">(((I1667/60)/60)/24)+DATE(1970,1,1)</f>
        <v>40596.125</v>
      </c>
      <c r="U1667" s="12">
        <f t="shared" ref="U1667:U1730" si="213">S1667</f>
        <v>40564.649456018517</v>
      </c>
      <c r="V1667" s="12">
        <f t="shared" ref="V1667:V1730" si="214">T1667</f>
        <v>40596.125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160.88</v>
      </c>
      <c r="P166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9">
        <f t="shared" ref="S1668:S1731" si="215">(((J1668/60)/60)/24)+DATE(1970,1,1)</f>
        <v>41331.253159722226</v>
      </c>
      <c r="T1668" s="9">
        <f t="shared" si="212"/>
        <v>41361.211493055554</v>
      </c>
      <c r="U1668" s="12">
        <f t="shared" si="213"/>
        <v>41331.253159722226</v>
      </c>
      <c r="V1668" s="12">
        <f t="shared" si="214"/>
        <v>41361.211493055554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126.85294117647059</v>
      </c>
      <c r="P166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9">
        <f t="shared" si="215"/>
        <v>41682.0705787037</v>
      </c>
      <c r="T1669" s="9">
        <f t="shared" si="212"/>
        <v>41709.290972222225</v>
      </c>
      <c r="U1669" s="12">
        <f t="shared" si="213"/>
        <v>41682.0705787037</v>
      </c>
      <c r="V1669" s="12">
        <f t="shared" si="214"/>
        <v>41709.290972222225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102.6375</v>
      </c>
      <c r="P1670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9">
        <f t="shared" si="215"/>
        <v>40845.14975694444</v>
      </c>
      <c r="T1670" s="9">
        <f t="shared" si="212"/>
        <v>40875.191423611112</v>
      </c>
      <c r="U1670" s="12">
        <f t="shared" si="213"/>
        <v>40845.14975694444</v>
      </c>
      <c r="V1670" s="12">
        <f t="shared" si="214"/>
        <v>40875.191423611112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139.75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5"/>
        <v>42461.885138888887</v>
      </c>
      <c r="T1671" s="9">
        <f t="shared" si="212"/>
        <v>42521.885138888887</v>
      </c>
      <c r="U1671" s="12">
        <f t="shared" si="213"/>
        <v>42461.885138888887</v>
      </c>
      <c r="V1671" s="12">
        <f t="shared" si="214"/>
        <v>42521.885138888887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102.60000000000001</v>
      </c>
      <c r="P167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9">
        <f t="shared" si="215"/>
        <v>40313.930543981485</v>
      </c>
      <c r="T1672" s="9">
        <f t="shared" si="212"/>
        <v>40364.166666666664</v>
      </c>
      <c r="U1672" s="12">
        <f t="shared" si="213"/>
        <v>40313.930543981485</v>
      </c>
      <c r="V1672" s="12">
        <f t="shared" si="214"/>
        <v>40364.166666666664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100.67349999999999</v>
      </c>
      <c r="P1673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9">
        <f t="shared" si="215"/>
        <v>42553.54414351852</v>
      </c>
      <c r="T1673" s="9">
        <f t="shared" si="212"/>
        <v>42583.54414351852</v>
      </c>
      <c r="U1673" s="12">
        <f t="shared" si="213"/>
        <v>42553.54414351852</v>
      </c>
      <c r="V1673" s="12">
        <f t="shared" si="214"/>
        <v>42583.54414351852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112.94117647058823</v>
      </c>
      <c r="P1674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9">
        <f t="shared" si="215"/>
        <v>41034.656597222223</v>
      </c>
      <c r="T1674" s="9">
        <f t="shared" si="212"/>
        <v>41064.656597222223</v>
      </c>
      <c r="U1674" s="12">
        <f t="shared" si="213"/>
        <v>41034.656597222223</v>
      </c>
      <c r="V1674" s="12">
        <f t="shared" si="214"/>
        <v>41064.656597222223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128.09523809523807</v>
      </c>
      <c r="P1675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9">
        <f t="shared" si="215"/>
        <v>42039.878379629634</v>
      </c>
      <c r="T1675" s="9">
        <f t="shared" si="212"/>
        <v>42069.878379629634</v>
      </c>
      <c r="U1675" s="12">
        <f t="shared" si="213"/>
        <v>42039.878379629634</v>
      </c>
      <c r="V1675" s="12">
        <f t="shared" si="214"/>
        <v>42069.878379629634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201.7</v>
      </c>
      <c r="P167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9">
        <f t="shared" si="215"/>
        <v>42569.605393518519</v>
      </c>
      <c r="T1676" s="9">
        <f t="shared" si="212"/>
        <v>42600.290972222225</v>
      </c>
      <c r="U1676" s="12">
        <f t="shared" si="213"/>
        <v>42569.605393518519</v>
      </c>
      <c r="V1676" s="12">
        <f t="shared" si="214"/>
        <v>42600.290972222225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137.416</v>
      </c>
      <c r="P167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9">
        <f t="shared" si="215"/>
        <v>40802.733101851853</v>
      </c>
      <c r="T1677" s="9">
        <f t="shared" si="212"/>
        <v>40832.918749999997</v>
      </c>
      <c r="U1677" s="12">
        <f t="shared" si="213"/>
        <v>40802.733101851853</v>
      </c>
      <c r="V1677" s="12">
        <f t="shared" si="214"/>
        <v>40832.918749999997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115.33333333333333</v>
      </c>
      <c r="P167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9">
        <f t="shared" si="215"/>
        <v>40973.72623842593</v>
      </c>
      <c r="T1678" s="9">
        <f t="shared" si="212"/>
        <v>41020.165972222225</v>
      </c>
      <c r="U1678" s="12">
        <f t="shared" si="213"/>
        <v>40973.72623842593</v>
      </c>
      <c r="V1678" s="12">
        <f t="shared" si="214"/>
        <v>41020.165972222225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111.66666666666667</v>
      </c>
      <c r="P167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9">
        <f t="shared" si="215"/>
        <v>42416.407129629632</v>
      </c>
      <c r="T1679" s="9">
        <f t="shared" si="212"/>
        <v>42476.249305555553</v>
      </c>
      <c r="U1679" s="12">
        <f t="shared" si="213"/>
        <v>42416.407129629632</v>
      </c>
      <c r="V1679" s="12">
        <f t="shared" si="214"/>
        <v>42476.249305555553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118.39999999999999</v>
      </c>
      <c r="P1680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9">
        <f t="shared" si="215"/>
        <v>41662.854988425926</v>
      </c>
      <c r="T1680" s="9">
        <f t="shared" si="212"/>
        <v>41676.854988425926</v>
      </c>
      <c r="U1680" s="12">
        <f t="shared" si="213"/>
        <v>41662.854988425926</v>
      </c>
      <c r="V1680" s="12">
        <f t="shared" si="214"/>
        <v>41676.854988425926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5"/>
        <v>40723.068807870368</v>
      </c>
      <c r="T1681" s="9">
        <f t="shared" si="212"/>
        <v>40746.068807870368</v>
      </c>
      <c r="U1681" s="12">
        <f t="shared" si="213"/>
        <v>40723.068807870368</v>
      </c>
      <c r="V1681" s="12">
        <f t="shared" si="214"/>
        <v>40746.068807870368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117.5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5"/>
        <v>41802.757719907408</v>
      </c>
      <c r="T1682" s="9">
        <f t="shared" si="212"/>
        <v>41832.757719907408</v>
      </c>
      <c r="U1682" s="12">
        <f t="shared" si="213"/>
        <v>41802.757719907408</v>
      </c>
      <c r="V1682" s="12">
        <f t="shared" si="214"/>
        <v>41832.757719907408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101.42212307692309</v>
      </c>
      <c r="P1683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9">
        <f t="shared" si="215"/>
        <v>42774.121342592596</v>
      </c>
      <c r="T1683" s="9">
        <f t="shared" si="212"/>
        <v>42823.083333333328</v>
      </c>
      <c r="U1683" s="12">
        <f t="shared" si="213"/>
        <v>42774.121342592596</v>
      </c>
      <c r="V1683" s="12">
        <f t="shared" si="214"/>
        <v>42823.083333333328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9">
        <f t="shared" si="215"/>
        <v>42779.21365740741</v>
      </c>
      <c r="T1684" s="9">
        <f t="shared" si="212"/>
        <v>42839.171990740739</v>
      </c>
      <c r="U1684" s="12">
        <f t="shared" si="213"/>
        <v>42779.21365740741</v>
      </c>
      <c r="V1684" s="12">
        <f t="shared" si="214"/>
        <v>42839.171990740739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21.714285714285715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5"/>
        <v>42808.781689814816</v>
      </c>
      <c r="T1685" s="9">
        <f t="shared" si="212"/>
        <v>42832.781689814816</v>
      </c>
      <c r="U1685" s="12">
        <f t="shared" si="213"/>
        <v>42808.781689814816</v>
      </c>
      <c r="V1685" s="12">
        <f t="shared" si="214"/>
        <v>42832.781689814816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109.125</v>
      </c>
      <c r="P168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9">
        <f t="shared" si="215"/>
        <v>42783.815289351856</v>
      </c>
      <c r="T1686" s="9">
        <f t="shared" si="212"/>
        <v>42811.773622685185</v>
      </c>
      <c r="U1686" s="12">
        <f t="shared" si="213"/>
        <v>42783.815289351856</v>
      </c>
      <c r="V1686" s="12">
        <f t="shared" si="214"/>
        <v>42811.773622685185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102.85714285714285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5"/>
        <v>42788.2502662037</v>
      </c>
      <c r="T1687" s="9">
        <f t="shared" si="212"/>
        <v>42818.208599537036</v>
      </c>
      <c r="U1687" s="12">
        <f t="shared" si="213"/>
        <v>42788.2502662037</v>
      </c>
      <c r="V1687" s="12">
        <f t="shared" si="214"/>
        <v>42818.208599537036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0.36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5"/>
        <v>42792.843969907408</v>
      </c>
      <c r="T1688" s="9">
        <f t="shared" si="212"/>
        <v>42852.802303240736</v>
      </c>
      <c r="U1688" s="12">
        <f t="shared" si="213"/>
        <v>42792.843969907408</v>
      </c>
      <c r="V1688" s="12">
        <f t="shared" si="214"/>
        <v>42852.802303240736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31.25</v>
      </c>
      <c r="P168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9">
        <f t="shared" si="215"/>
        <v>42802.046817129631</v>
      </c>
      <c r="T1689" s="9">
        <f t="shared" si="212"/>
        <v>42835.84375</v>
      </c>
      <c r="U1689" s="12">
        <f t="shared" si="213"/>
        <v>42802.046817129631</v>
      </c>
      <c r="V1689" s="12">
        <f t="shared" si="214"/>
        <v>42835.84375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44.3</v>
      </c>
      <c r="P1690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9">
        <f t="shared" si="215"/>
        <v>42804.534652777773</v>
      </c>
      <c r="T1690" s="9">
        <f t="shared" si="212"/>
        <v>42834.492986111116</v>
      </c>
      <c r="U1690" s="12">
        <f t="shared" si="213"/>
        <v>42804.534652777773</v>
      </c>
      <c r="V1690" s="12">
        <f t="shared" si="214"/>
        <v>42834.492986111116</v>
      </c>
    </row>
    <row r="1691" spans="1:22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9">
        <f t="shared" si="215"/>
        <v>42780.942476851851</v>
      </c>
      <c r="T1691" s="9">
        <f t="shared" si="212"/>
        <v>42810.900810185187</v>
      </c>
      <c r="U1691" s="12">
        <f t="shared" si="213"/>
        <v>42780.942476851851</v>
      </c>
      <c r="V1691" s="12">
        <f t="shared" si="214"/>
        <v>42810.900810185187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25.4</v>
      </c>
      <c r="P169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9">
        <f t="shared" si="215"/>
        <v>42801.43104166667</v>
      </c>
      <c r="T1692" s="9">
        <f t="shared" si="212"/>
        <v>42831.389374999999</v>
      </c>
      <c r="U1692" s="12">
        <f t="shared" si="213"/>
        <v>42801.43104166667</v>
      </c>
      <c r="V1692" s="12">
        <f t="shared" si="214"/>
        <v>42831.389374999999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33.473333333333329</v>
      </c>
      <c r="P1693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9">
        <f t="shared" si="215"/>
        <v>42795.701481481476</v>
      </c>
      <c r="T1693" s="9">
        <f t="shared" si="212"/>
        <v>42828.041666666672</v>
      </c>
      <c r="U1693" s="12">
        <f t="shared" si="213"/>
        <v>42795.701481481476</v>
      </c>
      <c r="V1693" s="12">
        <f t="shared" si="214"/>
        <v>42828.041666666672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47.8</v>
      </c>
      <c r="P1694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9">
        <f t="shared" si="215"/>
        <v>42788.151238425926</v>
      </c>
      <c r="T1694" s="9">
        <f t="shared" si="212"/>
        <v>42820.999305555553</v>
      </c>
      <c r="U1694" s="12">
        <f t="shared" si="213"/>
        <v>42788.151238425926</v>
      </c>
      <c r="V1694" s="12">
        <f t="shared" si="214"/>
        <v>42820.999305555553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9.3333333333333339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5"/>
        <v>42803.920277777783</v>
      </c>
      <c r="T1695" s="9">
        <f t="shared" si="212"/>
        <v>42834.833333333328</v>
      </c>
      <c r="U1695" s="12">
        <f t="shared" si="213"/>
        <v>42803.920277777783</v>
      </c>
      <c r="V1695" s="12">
        <f t="shared" si="214"/>
        <v>42834.833333333328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0.05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5"/>
        <v>42791.669837962967</v>
      </c>
      <c r="T1696" s="9">
        <f t="shared" si="212"/>
        <v>42821.191666666666</v>
      </c>
      <c r="U1696" s="12">
        <f t="shared" si="213"/>
        <v>42791.669837962967</v>
      </c>
      <c r="V1696" s="12">
        <f t="shared" si="214"/>
        <v>42821.191666666666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11.708333333333334</v>
      </c>
      <c r="P169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9">
        <f t="shared" si="215"/>
        <v>42801.031412037039</v>
      </c>
      <c r="T1697" s="9">
        <f t="shared" si="212"/>
        <v>42835.041666666672</v>
      </c>
      <c r="U1697" s="12">
        <f t="shared" si="213"/>
        <v>42801.031412037039</v>
      </c>
      <c r="V1697" s="12">
        <f t="shared" si="214"/>
        <v>42835.041666666672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9">
        <f t="shared" si="215"/>
        <v>42796.069571759261</v>
      </c>
      <c r="T1698" s="9">
        <f t="shared" si="212"/>
        <v>42826.027905092589</v>
      </c>
      <c r="U1698" s="12">
        <f t="shared" si="213"/>
        <v>42796.069571759261</v>
      </c>
      <c r="V1698" s="12">
        <f t="shared" si="214"/>
        <v>42826.027905092589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20.208000000000002</v>
      </c>
      <c r="P169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9">
        <f t="shared" si="215"/>
        <v>42805.032962962956</v>
      </c>
      <c r="T1699" s="9">
        <f t="shared" si="212"/>
        <v>42834.991296296299</v>
      </c>
      <c r="U1699" s="12">
        <f t="shared" si="213"/>
        <v>42805.032962962956</v>
      </c>
      <c r="V1699" s="12">
        <f t="shared" si="214"/>
        <v>42834.991296296299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9">
        <f t="shared" si="215"/>
        <v>42796.207870370374</v>
      </c>
      <c r="T1700" s="9">
        <f t="shared" si="212"/>
        <v>42820.147916666669</v>
      </c>
      <c r="U1700" s="12">
        <f t="shared" si="213"/>
        <v>42796.207870370374</v>
      </c>
      <c r="V1700" s="12">
        <f t="shared" si="214"/>
        <v>42820.147916666669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4.2311459353574925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5"/>
        <v>42806.863946759258</v>
      </c>
      <c r="T1701" s="9">
        <f t="shared" si="212"/>
        <v>42836.863946759258</v>
      </c>
      <c r="U1701" s="12">
        <f t="shared" si="213"/>
        <v>42806.863946759258</v>
      </c>
      <c r="V1701" s="12">
        <f t="shared" si="214"/>
        <v>42836.863946759258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26.06</v>
      </c>
      <c r="P170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9">
        <f t="shared" si="215"/>
        <v>42796.071643518517</v>
      </c>
      <c r="T1702" s="9">
        <f t="shared" si="212"/>
        <v>42826.166666666672</v>
      </c>
      <c r="U1702" s="12">
        <f t="shared" si="213"/>
        <v>42796.071643518517</v>
      </c>
      <c r="V1702" s="12">
        <f t="shared" si="214"/>
        <v>42826.166666666672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0.19801980198019803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5"/>
        <v>41989.664409722223</v>
      </c>
      <c r="T1703" s="9">
        <f t="shared" si="212"/>
        <v>42019.664409722223</v>
      </c>
      <c r="U1703" s="12">
        <f t="shared" si="213"/>
        <v>41989.664409722223</v>
      </c>
      <c r="V1703" s="12">
        <f t="shared" si="214"/>
        <v>42019.664409722223</v>
      </c>
    </row>
    <row r="1704" spans="1:22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6.0606060606060606E-3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5"/>
        <v>42063.869791666672</v>
      </c>
      <c r="T1704" s="9">
        <f t="shared" si="212"/>
        <v>42093.828125</v>
      </c>
      <c r="U1704" s="12">
        <f t="shared" si="213"/>
        <v>42063.869791666672</v>
      </c>
      <c r="V1704" s="12">
        <f t="shared" si="214"/>
        <v>42093.828125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1.02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5"/>
        <v>42187.281678240746</v>
      </c>
      <c r="T1705" s="9">
        <f t="shared" si="212"/>
        <v>42247.281678240746</v>
      </c>
      <c r="U1705" s="12">
        <f t="shared" si="213"/>
        <v>42187.281678240746</v>
      </c>
      <c r="V1705" s="12">
        <f t="shared" si="214"/>
        <v>42247.281678240746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65.100000000000009</v>
      </c>
      <c r="P170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9">
        <f t="shared" si="215"/>
        <v>42021.139733796299</v>
      </c>
      <c r="T1706" s="9">
        <f t="shared" si="212"/>
        <v>42051.139733796299</v>
      </c>
      <c r="U1706" s="12">
        <f t="shared" si="213"/>
        <v>42021.139733796299</v>
      </c>
      <c r="V1706" s="12">
        <f t="shared" si="214"/>
        <v>42051.139733796299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9">
        <f t="shared" si="215"/>
        <v>42245.016736111109</v>
      </c>
      <c r="T1707" s="9">
        <f t="shared" si="212"/>
        <v>42256.666666666672</v>
      </c>
      <c r="U1707" s="12">
        <f t="shared" si="213"/>
        <v>42245.016736111109</v>
      </c>
      <c r="V1707" s="12">
        <f t="shared" si="214"/>
        <v>42256.666666666672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9">
        <f t="shared" si="215"/>
        <v>42179.306388888886</v>
      </c>
      <c r="T1708" s="9">
        <f t="shared" si="212"/>
        <v>42239.306388888886</v>
      </c>
      <c r="U1708" s="12">
        <f t="shared" si="213"/>
        <v>42179.306388888886</v>
      </c>
      <c r="V1708" s="12">
        <f t="shared" si="214"/>
        <v>42239.306388888886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9.74</v>
      </c>
      <c r="P170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9">
        <f t="shared" si="215"/>
        <v>42427.721006944441</v>
      </c>
      <c r="T1709" s="9">
        <f t="shared" si="212"/>
        <v>42457.679340277777</v>
      </c>
      <c r="U1709" s="12">
        <f t="shared" si="213"/>
        <v>42427.721006944441</v>
      </c>
      <c r="V1709" s="12">
        <f t="shared" si="214"/>
        <v>42457.679340277777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9">
        <f t="shared" si="215"/>
        <v>42451.866967592592</v>
      </c>
      <c r="T1710" s="9">
        <f t="shared" si="212"/>
        <v>42491.866967592592</v>
      </c>
      <c r="U1710" s="12">
        <f t="shared" si="213"/>
        <v>42451.866967592592</v>
      </c>
      <c r="V1710" s="12">
        <f t="shared" si="214"/>
        <v>42491.866967592592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4.8571428571428568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5"/>
        <v>41841.56381944444</v>
      </c>
      <c r="T1711" s="9">
        <f t="shared" si="212"/>
        <v>41882.818749999999</v>
      </c>
      <c r="U1711" s="12">
        <f t="shared" si="213"/>
        <v>41841.56381944444</v>
      </c>
      <c r="V1711" s="12">
        <f t="shared" si="214"/>
        <v>41882.818749999999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0.67999999999999994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5"/>
        <v>42341.59129629629</v>
      </c>
      <c r="T1712" s="9">
        <f t="shared" si="212"/>
        <v>42387.541666666672</v>
      </c>
      <c r="U1712" s="12">
        <f t="shared" si="213"/>
        <v>42341.59129629629</v>
      </c>
      <c r="V1712" s="12">
        <f t="shared" si="214"/>
        <v>42387.541666666672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10.5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5"/>
        <v>41852.646226851852</v>
      </c>
      <c r="T1713" s="9">
        <f t="shared" si="212"/>
        <v>41883.646226851852</v>
      </c>
      <c r="U1713" s="12">
        <f t="shared" si="213"/>
        <v>41852.646226851852</v>
      </c>
      <c r="V1713" s="12">
        <f t="shared" si="214"/>
        <v>41883.646226851852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9">
        <f t="shared" si="215"/>
        <v>42125.913807870369</v>
      </c>
      <c r="T1714" s="9">
        <f t="shared" si="212"/>
        <v>42185.913807870369</v>
      </c>
      <c r="U1714" s="12">
        <f t="shared" si="213"/>
        <v>42125.913807870369</v>
      </c>
      <c r="V1714" s="12">
        <f t="shared" si="214"/>
        <v>42185.913807870369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1.6666666666666667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5"/>
        <v>41887.801064814819</v>
      </c>
      <c r="T1715" s="9">
        <f t="shared" si="212"/>
        <v>41917.801064814819</v>
      </c>
      <c r="U1715" s="12">
        <f t="shared" si="213"/>
        <v>41887.801064814819</v>
      </c>
      <c r="V1715" s="12">
        <f t="shared" si="214"/>
        <v>41917.801064814819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7.8680000000000003</v>
      </c>
      <c r="P171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9">
        <f t="shared" si="215"/>
        <v>42095.918530092589</v>
      </c>
      <c r="T1716" s="9">
        <f t="shared" si="212"/>
        <v>42125.918530092589</v>
      </c>
      <c r="U1716" s="12">
        <f t="shared" si="213"/>
        <v>42095.918530092589</v>
      </c>
      <c r="V1716" s="12">
        <f t="shared" si="214"/>
        <v>42125.918530092589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0.22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5"/>
        <v>42064.217418981483</v>
      </c>
      <c r="T1717" s="9">
        <f t="shared" si="212"/>
        <v>42094.140277777777</v>
      </c>
      <c r="U1717" s="12">
        <f t="shared" si="213"/>
        <v>42064.217418981483</v>
      </c>
      <c r="V1717" s="12">
        <f t="shared" si="214"/>
        <v>42094.140277777777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7.5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5"/>
        <v>42673.577534722222</v>
      </c>
      <c r="T1718" s="9">
        <f t="shared" si="212"/>
        <v>42713.619201388887</v>
      </c>
      <c r="U1718" s="12">
        <f t="shared" si="213"/>
        <v>42673.577534722222</v>
      </c>
      <c r="V1718" s="12">
        <f t="shared" si="214"/>
        <v>42713.619201388887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42.725880551301685</v>
      </c>
      <c r="P171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9">
        <f t="shared" si="215"/>
        <v>42460.98192129629</v>
      </c>
      <c r="T1719" s="9">
        <f t="shared" si="212"/>
        <v>42481.166666666672</v>
      </c>
      <c r="U1719" s="12">
        <f t="shared" si="213"/>
        <v>42460.98192129629</v>
      </c>
      <c r="V1719" s="12">
        <f t="shared" si="214"/>
        <v>42481.166666666672</v>
      </c>
    </row>
    <row r="1720" spans="1:22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0.2142857142857143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5"/>
        <v>42460.610520833332</v>
      </c>
      <c r="T1720" s="9">
        <f t="shared" si="212"/>
        <v>42504.207638888889</v>
      </c>
      <c r="U1720" s="12">
        <f t="shared" si="213"/>
        <v>42460.610520833332</v>
      </c>
      <c r="V1720" s="12">
        <f t="shared" si="214"/>
        <v>42504.207638888889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0.87500000000000011</v>
      </c>
      <c r="P1721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9">
        <f t="shared" si="215"/>
        <v>41869.534618055557</v>
      </c>
      <c r="T1721" s="9">
        <f t="shared" si="212"/>
        <v>41899.534618055557</v>
      </c>
      <c r="U1721" s="12">
        <f t="shared" si="213"/>
        <v>41869.534618055557</v>
      </c>
      <c r="V1721" s="12">
        <f t="shared" si="214"/>
        <v>41899.534618055557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5.625</v>
      </c>
      <c r="P1722">
        <f t="shared" si="209"/>
        <v>28.125</v>
      </c>
      <c r="Q1722" t="str">
        <f t="shared" si="210"/>
        <v>music</v>
      </c>
      <c r="R1722" t="str">
        <f t="shared" si="211"/>
        <v>faith</v>
      </c>
      <c r="S1722" s="9">
        <f t="shared" si="215"/>
        <v>41922.783229166671</v>
      </c>
      <c r="T1722" s="9">
        <f t="shared" si="212"/>
        <v>41952.824895833335</v>
      </c>
      <c r="U1722" s="12">
        <f t="shared" si="213"/>
        <v>41922.783229166671</v>
      </c>
      <c r="V1722" s="12">
        <f t="shared" si="214"/>
        <v>41952.824895833335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9">
        <f t="shared" si="215"/>
        <v>42319.461377314816</v>
      </c>
      <c r="T1723" s="9">
        <f t="shared" si="212"/>
        <v>42349.461377314816</v>
      </c>
      <c r="U1723" s="12">
        <f t="shared" si="213"/>
        <v>42319.461377314816</v>
      </c>
      <c r="V1723" s="12">
        <f t="shared" si="214"/>
        <v>42349.461377314816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3.4722222222222224E-2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5"/>
        <v>42425.960983796293</v>
      </c>
      <c r="T1724" s="9">
        <f t="shared" si="212"/>
        <v>42463.006944444445</v>
      </c>
      <c r="U1724" s="12">
        <f t="shared" si="213"/>
        <v>42425.960983796293</v>
      </c>
      <c r="V1724" s="12">
        <f t="shared" si="214"/>
        <v>42463.006944444445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6.5</v>
      </c>
      <c r="P1725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9">
        <f t="shared" si="215"/>
        <v>42129.82540509259</v>
      </c>
      <c r="T1725" s="9">
        <f t="shared" si="212"/>
        <v>42186.25</v>
      </c>
      <c r="U1725" s="12">
        <f t="shared" si="213"/>
        <v>42129.82540509259</v>
      </c>
      <c r="V1725" s="12">
        <f t="shared" si="214"/>
        <v>42186.25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0.58333333333333337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5"/>
        <v>41912.932430555556</v>
      </c>
      <c r="T1726" s="9">
        <f t="shared" si="212"/>
        <v>41942.932430555556</v>
      </c>
      <c r="U1726" s="12">
        <f t="shared" si="213"/>
        <v>41912.932430555556</v>
      </c>
      <c r="V1726" s="12">
        <f t="shared" si="214"/>
        <v>41942.932430555556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10.181818181818182</v>
      </c>
      <c r="P172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9">
        <f t="shared" si="215"/>
        <v>41845.968159722222</v>
      </c>
      <c r="T1727" s="9">
        <f t="shared" si="212"/>
        <v>41875.968159722222</v>
      </c>
      <c r="U1727" s="12">
        <f t="shared" si="213"/>
        <v>41845.968159722222</v>
      </c>
      <c r="V1727" s="12">
        <f t="shared" si="214"/>
        <v>41875.968159722222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33.784615384615385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5"/>
        <v>41788.919722222221</v>
      </c>
      <c r="T1728" s="9">
        <f t="shared" si="212"/>
        <v>41817.919722222221</v>
      </c>
      <c r="U1728" s="12">
        <f t="shared" si="213"/>
        <v>41788.919722222221</v>
      </c>
      <c r="V1728" s="12">
        <f t="shared" si="214"/>
        <v>41817.919722222221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3.3333333333333333E-2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5"/>
        <v>42044.927974537044</v>
      </c>
      <c r="T1729" s="9">
        <f t="shared" si="212"/>
        <v>42099.458333333328</v>
      </c>
      <c r="U1729" s="12">
        <f t="shared" si="213"/>
        <v>42044.927974537044</v>
      </c>
      <c r="V1729" s="12">
        <f t="shared" si="214"/>
        <v>42099.458333333328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8"/>
        <v>68.400000000000006</v>
      </c>
      <c r="P1730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9">
        <f t="shared" si="215"/>
        <v>42268.625856481478</v>
      </c>
      <c r="T1730" s="9">
        <f t="shared" si="212"/>
        <v>42298.625856481478</v>
      </c>
      <c r="U1730" s="12">
        <f t="shared" si="213"/>
        <v>42268.625856481478</v>
      </c>
      <c r="V1730" s="12">
        <f t="shared" si="214"/>
        <v>42298.625856481478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6">+(E1731/D1731)*100</f>
        <v>0</v>
      </c>
      <c r="P1731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9">
        <f t="shared" si="215"/>
        <v>42471.052152777775</v>
      </c>
      <c r="T1731" s="9">
        <f t="shared" ref="T1731:T1794" si="220">(((I1731/60)/60)/24)+DATE(1970,1,1)</f>
        <v>42531.052152777775</v>
      </c>
      <c r="U1731" s="12">
        <f t="shared" ref="U1731:U1794" si="221">S1731</f>
        <v>42471.052152777775</v>
      </c>
      <c r="V1731" s="12">
        <f t="shared" ref="V1731:V1794" si="222">T1731</f>
        <v>42531.052152777775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9">
        <f t="shared" ref="S1732:S1795" si="223">(((J1732/60)/60)/24)+DATE(1970,1,1)</f>
        <v>42272.087766203709</v>
      </c>
      <c r="T1732" s="9">
        <f t="shared" si="220"/>
        <v>42302.087766203709</v>
      </c>
      <c r="U1732" s="12">
        <f t="shared" si="221"/>
        <v>42272.087766203709</v>
      </c>
      <c r="V1732" s="12">
        <f t="shared" si="222"/>
        <v>42302.087766203709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9">
        <f t="shared" si="223"/>
        <v>42152.906851851847</v>
      </c>
      <c r="T1733" s="9">
        <f t="shared" si="220"/>
        <v>42166.625</v>
      </c>
      <c r="U1733" s="12">
        <f t="shared" si="221"/>
        <v>42152.906851851847</v>
      </c>
      <c r="V1733" s="12">
        <f t="shared" si="222"/>
        <v>42166.625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9">
        <f t="shared" si="223"/>
        <v>42325.683807870373</v>
      </c>
      <c r="T1734" s="9">
        <f t="shared" si="220"/>
        <v>42385.208333333328</v>
      </c>
      <c r="U1734" s="12">
        <f t="shared" si="221"/>
        <v>42325.683807870373</v>
      </c>
      <c r="V1734" s="12">
        <f t="shared" si="222"/>
        <v>42385.208333333328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9">
        <f t="shared" si="223"/>
        <v>42614.675625000003</v>
      </c>
      <c r="T1735" s="9">
        <f t="shared" si="220"/>
        <v>42626.895833333328</v>
      </c>
      <c r="U1735" s="12">
        <f t="shared" si="221"/>
        <v>42614.675625000003</v>
      </c>
      <c r="V1735" s="12">
        <f t="shared" si="222"/>
        <v>42626.895833333328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2.2222222222222223E-2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3"/>
        <v>42102.036527777775</v>
      </c>
      <c r="T1736" s="9">
        <f t="shared" si="220"/>
        <v>42132.036527777775</v>
      </c>
      <c r="U1736" s="12">
        <f t="shared" si="221"/>
        <v>42102.036527777775</v>
      </c>
      <c r="V1736" s="12">
        <f t="shared" si="222"/>
        <v>42132.036527777775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3"/>
        <v>42559.814178240747</v>
      </c>
      <c r="T1737" s="9">
        <f t="shared" si="220"/>
        <v>42589.814178240747</v>
      </c>
      <c r="U1737" s="12">
        <f t="shared" si="221"/>
        <v>42559.814178240747</v>
      </c>
      <c r="V1737" s="12">
        <f t="shared" si="222"/>
        <v>42589.814178240747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0.73333333333333328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3"/>
        <v>42286.861493055556</v>
      </c>
      <c r="T1738" s="9">
        <f t="shared" si="220"/>
        <v>42316.90315972222</v>
      </c>
      <c r="U1738" s="12">
        <f t="shared" si="221"/>
        <v>42286.861493055556</v>
      </c>
      <c r="V1738" s="12">
        <f t="shared" si="222"/>
        <v>42316.90315972222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21.25</v>
      </c>
      <c r="P173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9">
        <f t="shared" si="223"/>
        <v>42175.948981481488</v>
      </c>
      <c r="T1739" s="9">
        <f t="shared" si="220"/>
        <v>42205.948981481488</v>
      </c>
      <c r="U1739" s="12">
        <f t="shared" si="221"/>
        <v>42175.948981481488</v>
      </c>
      <c r="V1739" s="12">
        <f t="shared" si="222"/>
        <v>42205.948981481488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0.4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3"/>
        <v>41884.874328703707</v>
      </c>
      <c r="T1740" s="9">
        <f t="shared" si="220"/>
        <v>41914.874328703707</v>
      </c>
      <c r="U1740" s="12">
        <f t="shared" si="221"/>
        <v>41884.874328703707</v>
      </c>
      <c r="V1740" s="12">
        <f t="shared" si="222"/>
        <v>41914.874328703707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0.1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3"/>
        <v>42435.874212962968</v>
      </c>
      <c r="T1741" s="9">
        <f t="shared" si="220"/>
        <v>42494.832546296297</v>
      </c>
      <c r="U1741" s="12">
        <f t="shared" si="221"/>
        <v>42435.874212962968</v>
      </c>
      <c r="V1741" s="12">
        <f t="shared" si="222"/>
        <v>42494.832546296297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9">
        <f t="shared" si="223"/>
        <v>42171.817384259266</v>
      </c>
      <c r="T1742" s="9">
        <f t="shared" si="220"/>
        <v>42201.817384259266</v>
      </c>
      <c r="U1742" s="12">
        <f t="shared" si="221"/>
        <v>42171.817384259266</v>
      </c>
      <c r="V1742" s="12">
        <f t="shared" si="222"/>
        <v>42201.817384259266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110.83333333333334</v>
      </c>
      <c r="P1743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9">
        <f t="shared" si="223"/>
        <v>42120.628136574072</v>
      </c>
      <c r="T1743" s="9">
        <f t="shared" si="220"/>
        <v>42165.628136574072</v>
      </c>
      <c r="U1743" s="12">
        <f t="shared" si="221"/>
        <v>42120.628136574072</v>
      </c>
      <c r="V1743" s="12">
        <f t="shared" si="222"/>
        <v>42165.628136574072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108.74999999999999</v>
      </c>
      <c r="P1744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9">
        <f t="shared" si="223"/>
        <v>42710.876967592587</v>
      </c>
      <c r="T1744" s="9">
        <f t="shared" si="220"/>
        <v>42742.875</v>
      </c>
      <c r="U1744" s="12">
        <f t="shared" si="221"/>
        <v>42710.876967592587</v>
      </c>
      <c r="V1744" s="12">
        <f t="shared" si="222"/>
        <v>42742.875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100.41666666666667</v>
      </c>
      <c r="P1745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9">
        <f t="shared" si="223"/>
        <v>42586.925636574073</v>
      </c>
      <c r="T1745" s="9">
        <f t="shared" si="220"/>
        <v>42609.165972222225</v>
      </c>
      <c r="U1745" s="12">
        <f t="shared" si="221"/>
        <v>42586.925636574073</v>
      </c>
      <c r="V1745" s="12">
        <f t="shared" si="222"/>
        <v>42609.165972222225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118.45454545454545</v>
      </c>
      <c r="P174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9">
        <f t="shared" si="223"/>
        <v>42026.605057870373</v>
      </c>
      <c r="T1746" s="9">
        <f t="shared" si="220"/>
        <v>42071.563391203701</v>
      </c>
      <c r="U1746" s="12">
        <f t="shared" si="221"/>
        <v>42026.605057870373</v>
      </c>
      <c r="V1746" s="12">
        <f t="shared" si="222"/>
        <v>42071.563391203701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114.01428571428571</v>
      </c>
      <c r="P174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9">
        <f t="shared" si="223"/>
        <v>42690.259699074071</v>
      </c>
      <c r="T1747" s="9">
        <f t="shared" si="220"/>
        <v>42726.083333333328</v>
      </c>
      <c r="U1747" s="12">
        <f t="shared" si="221"/>
        <v>42690.259699074071</v>
      </c>
      <c r="V1747" s="12">
        <f t="shared" si="222"/>
        <v>42726.083333333328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148.10000000000002</v>
      </c>
      <c r="P174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9">
        <f t="shared" si="223"/>
        <v>42668.176701388889</v>
      </c>
      <c r="T1748" s="9">
        <f t="shared" si="220"/>
        <v>42698.083333333328</v>
      </c>
      <c r="U1748" s="12">
        <f t="shared" si="221"/>
        <v>42668.176701388889</v>
      </c>
      <c r="V1748" s="12">
        <f t="shared" si="222"/>
        <v>42698.083333333328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104.95555555555556</v>
      </c>
      <c r="P174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9">
        <f t="shared" si="223"/>
        <v>42292.435532407413</v>
      </c>
      <c r="T1749" s="9">
        <f t="shared" si="220"/>
        <v>42321.625</v>
      </c>
      <c r="U1749" s="12">
        <f t="shared" si="221"/>
        <v>42292.435532407413</v>
      </c>
      <c r="V1749" s="12">
        <f t="shared" si="222"/>
        <v>42321.625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129.94800000000001</v>
      </c>
      <c r="P1750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9">
        <f t="shared" si="223"/>
        <v>42219.950729166667</v>
      </c>
      <c r="T1750" s="9">
        <f t="shared" si="220"/>
        <v>42249.950729166667</v>
      </c>
      <c r="U1750" s="12">
        <f t="shared" si="221"/>
        <v>42219.950729166667</v>
      </c>
      <c r="V1750" s="12">
        <f t="shared" si="222"/>
        <v>42249.950729166667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123.48756218905473</v>
      </c>
      <c r="P1751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9">
        <f t="shared" si="223"/>
        <v>42758.975937499999</v>
      </c>
      <c r="T1751" s="9">
        <f t="shared" si="220"/>
        <v>42795.791666666672</v>
      </c>
      <c r="U1751" s="12">
        <f t="shared" si="221"/>
        <v>42758.975937499999</v>
      </c>
      <c r="V1751" s="12">
        <f t="shared" si="222"/>
        <v>42795.791666666672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201.62</v>
      </c>
      <c r="P175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9">
        <f t="shared" si="223"/>
        <v>42454.836851851855</v>
      </c>
      <c r="T1752" s="9">
        <f t="shared" si="220"/>
        <v>42479.836851851855</v>
      </c>
      <c r="U1752" s="12">
        <f t="shared" si="221"/>
        <v>42454.836851851855</v>
      </c>
      <c r="V1752" s="12">
        <f t="shared" si="222"/>
        <v>42479.836851851855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102.89999999999999</v>
      </c>
      <c r="P1753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9">
        <f t="shared" si="223"/>
        <v>42052.7815162037</v>
      </c>
      <c r="T1753" s="9">
        <f t="shared" si="220"/>
        <v>42082.739849537036</v>
      </c>
      <c r="U1753" s="12">
        <f t="shared" si="221"/>
        <v>42052.7815162037</v>
      </c>
      <c r="V1753" s="12">
        <f t="shared" si="222"/>
        <v>42082.739849537036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260.16666666666663</v>
      </c>
      <c r="P1754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9">
        <f t="shared" si="223"/>
        <v>42627.253263888888</v>
      </c>
      <c r="T1754" s="9">
        <f t="shared" si="220"/>
        <v>42657.253263888888</v>
      </c>
      <c r="U1754" s="12">
        <f t="shared" si="221"/>
        <v>42627.253263888888</v>
      </c>
      <c r="V1754" s="12">
        <f t="shared" si="222"/>
        <v>42657.253263888888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9">
        <f t="shared" si="223"/>
        <v>42420.74962962963</v>
      </c>
      <c r="T1755" s="9">
        <f t="shared" si="220"/>
        <v>42450.707962962959</v>
      </c>
      <c r="U1755" s="12">
        <f t="shared" si="221"/>
        <v>42420.74962962963</v>
      </c>
      <c r="V1755" s="12">
        <f t="shared" si="222"/>
        <v>42450.707962962959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110.52941176470587</v>
      </c>
      <c r="P175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9">
        <f t="shared" si="223"/>
        <v>42067.876770833333</v>
      </c>
      <c r="T1756" s="9">
        <f t="shared" si="220"/>
        <v>42097.835104166668</v>
      </c>
      <c r="U1756" s="12">
        <f t="shared" si="221"/>
        <v>42067.876770833333</v>
      </c>
      <c r="V1756" s="12">
        <f t="shared" si="222"/>
        <v>42097.835104166668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3"/>
        <v>42252.788900462961</v>
      </c>
      <c r="T1757" s="9">
        <f t="shared" si="220"/>
        <v>42282.788900462961</v>
      </c>
      <c r="U1757" s="12">
        <f t="shared" si="221"/>
        <v>42252.788900462961</v>
      </c>
      <c r="V1757" s="12">
        <f t="shared" si="222"/>
        <v>42282.788900462961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102.82909090909091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3"/>
        <v>42571.167465277773</v>
      </c>
      <c r="T1758" s="9">
        <f t="shared" si="220"/>
        <v>42611.167465277773</v>
      </c>
      <c r="U1758" s="12">
        <f t="shared" si="221"/>
        <v>42571.167465277773</v>
      </c>
      <c r="V1758" s="12">
        <f t="shared" si="222"/>
        <v>42611.167465277773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115.99999999999999</v>
      </c>
      <c r="P175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9">
        <f t="shared" si="223"/>
        <v>42733.827349537038</v>
      </c>
      <c r="T1759" s="9">
        <f t="shared" si="220"/>
        <v>42763.811805555553</v>
      </c>
      <c r="U1759" s="12">
        <f t="shared" si="221"/>
        <v>42733.827349537038</v>
      </c>
      <c r="V1759" s="12">
        <f t="shared" si="222"/>
        <v>42763.811805555553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114.7</v>
      </c>
      <c r="P1760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9">
        <f t="shared" si="223"/>
        <v>42505.955925925926</v>
      </c>
      <c r="T1760" s="9">
        <f t="shared" si="220"/>
        <v>42565.955925925926</v>
      </c>
      <c r="U1760" s="12">
        <f t="shared" si="221"/>
        <v>42505.955925925926</v>
      </c>
      <c r="V1760" s="12">
        <f t="shared" si="222"/>
        <v>42565.955925925926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106.60000000000001</v>
      </c>
      <c r="P1761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9">
        <f t="shared" si="223"/>
        <v>42068.829039351855</v>
      </c>
      <c r="T1761" s="9">
        <f t="shared" si="220"/>
        <v>42088.787372685183</v>
      </c>
      <c r="U1761" s="12">
        <f t="shared" si="221"/>
        <v>42068.829039351855</v>
      </c>
      <c r="V1761" s="12">
        <f t="shared" si="222"/>
        <v>42088.787372685183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165.44</v>
      </c>
      <c r="P176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9">
        <f t="shared" si="223"/>
        <v>42405.67260416667</v>
      </c>
      <c r="T1762" s="9">
        <f t="shared" si="220"/>
        <v>42425.67260416667</v>
      </c>
      <c r="U1762" s="12">
        <f t="shared" si="221"/>
        <v>42405.67260416667</v>
      </c>
      <c r="V1762" s="12">
        <f t="shared" si="222"/>
        <v>42425.67260416667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9">
        <f t="shared" si="223"/>
        <v>42209.567824074074</v>
      </c>
      <c r="T1763" s="9">
        <f t="shared" si="220"/>
        <v>42259.567824074074</v>
      </c>
      <c r="U1763" s="12">
        <f t="shared" si="221"/>
        <v>42209.567824074074</v>
      </c>
      <c r="V1763" s="12">
        <f t="shared" si="222"/>
        <v>42259.567824074074</v>
      </c>
    </row>
    <row r="1764" spans="1:22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3"/>
        <v>42410.982002314813</v>
      </c>
      <c r="T1764" s="9">
        <f t="shared" si="220"/>
        <v>42440.982002314813</v>
      </c>
      <c r="U1764" s="12">
        <f t="shared" si="221"/>
        <v>42410.982002314813</v>
      </c>
      <c r="V1764" s="12">
        <f t="shared" si="222"/>
        <v>42440.982002314813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101.90833333333333</v>
      </c>
      <c r="P1765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9">
        <f t="shared" si="223"/>
        <v>42636.868518518517</v>
      </c>
      <c r="T1765" s="9">
        <f t="shared" si="220"/>
        <v>42666.868518518517</v>
      </c>
      <c r="U1765" s="12">
        <f t="shared" si="221"/>
        <v>42636.868518518517</v>
      </c>
      <c r="V1765" s="12">
        <f t="shared" si="222"/>
        <v>42666.868518518517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19.600000000000001</v>
      </c>
      <c r="P176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9">
        <f t="shared" si="223"/>
        <v>41825.485868055555</v>
      </c>
      <c r="T1766" s="9">
        <f t="shared" si="220"/>
        <v>41854.485868055555</v>
      </c>
      <c r="U1766" s="12">
        <f t="shared" si="221"/>
        <v>41825.485868055555</v>
      </c>
      <c r="V1766" s="12">
        <f t="shared" si="222"/>
        <v>41854.485868055555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59.467839999999995</v>
      </c>
      <c r="P176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9">
        <f t="shared" si="223"/>
        <v>41834.980462962965</v>
      </c>
      <c r="T1767" s="9">
        <f t="shared" si="220"/>
        <v>41864.980462962965</v>
      </c>
      <c r="U1767" s="12">
        <f t="shared" si="221"/>
        <v>41834.980462962965</v>
      </c>
      <c r="V1767" s="12">
        <f t="shared" si="222"/>
        <v>41864.980462962965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9">
        <f t="shared" si="223"/>
        <v>41855.859814814816</v>
      </c>
      <c r="T1768" s="9">
        <f t="shared" si="220"/>
        <v>41876.859814814816</v>
      </c>
      <c r="U1768" s="12">
        <f t="shared" si="221"/>
        <v>41855.859814814816</v>
      </c>
      <c r="V1768" s="12">
        <f t="shared" si="222"/>
        <v>41876.859814814816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45.72</v>
      </c>
      <c r="P176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9">
        <f t="shared" si="223"/>
        <v>41824.658379629633</v>
      </c>
      <c r="T1769" s="9">
        <f t="shared" si="220"/>
        <v>41854.658379629633</v>
      </c>
      <c r="U1769" s="12">
        <f t="shared" si="221"/>
        <v>41824.658379629633</v>
      </c>
      <c r="V1769" s="12">
        <f t="shared" si="222"/>
        <v>41854.658379629633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3.74</v>
      </c>
      <c r="P1770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9">
        <f t="shared" si="223"/>
        <v>41849.560694444444</v>
      </c>
      <c r="T1770" s="9">
        <f t="shared" si="220"/>
        <v>41909.560694444444</v>
      </c>
      <c r="U1770" s="12">
        <f t="shared" si="221"/>
        <v>41849.560694444444</v>
      </c>
      <c r="V1770" s="12">
        <f t="shared" si="222"/>
        <v>41909.560694444444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2.7025000000000001</v>
      </c>
      <c r="P1771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9">
        <f t="shared" si="223"/>
        <v>41987.818969907406</v>
      </c>
      <c r="T1771" s="9">
        <f t="shared" si="220"/>
        <v>42017.818969907406</v>
      </c>
      <c r="U1771" s="12">
        <f t="shared" si="221"/>
        <v>41987.818969907406</v>
      </c>
      <c r="V1771" s="12">
        <f t="shared" si="222"/>
        <v>42017.818969907406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56.51428571428572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3"/>
        <v>41891.780023148152</v>
      </c>
      <c r="T1772" s="9">
        <f t="shared" si="220"/>
        <v>41926.780023148152</v>
      </c>
      <c r="U1772" s="12">
        <f t="shared" si="221"/>
        <v>41891.780023148152</v>
      </c>
      <c r="V1772" s="12">
        <f t="shared" si="222"/>
        <v>41926.780023148152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21.30952380952381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3"/>
        <v>41905.979629629634</v>
      </c>
      <c r="T1773" s="9">
        <f t="shared" si="220"/>
        <v>41935.979629629634</v>
      </c>
      <c r="U1773" s="12">
        <f t="shared" si="221"/>
        <v>41905.979629629634</v>
      </c>
      <c r="V1773" s="12">
        <f t="shared" si="222"/>
        <v>41935.979629629634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15.6</v>
      </c>
      <c r="P1774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9">
        <f t="shared" si="223"/>
        <v>41766.718009259261</v>
      </c>
      <c r="T1774" s="9">
        <f t="shared" si="220"/>
        <v>41826.718009259261</v>
      </c>
      <c r="U1774" s="12">
        <f t="shared" si="221"/>
        <v>41766.718009259261</v>
      </c>
      <c r="V1774" s="12">
        <f t="shared" si="222"/>
        <v>41826.718009259261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6.2566666666666677</v>
      </c>
      <c r="P1775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9">
        <f t="shared" si="223"/>
        <v>41978.760393518518</v>
      </c>
      <c r="T1775" s="9">
        <f t="shared" si="220"/>
        <v>42023.760393518518</v>
      </c>
      <c r="U1775" s="12">
        <f t="shared" si="221"/>
        <v>41978.760393518518</v>
      </c>
      <c r="V1775" s="12">
        <f t="shared" si="222"/>
        <v>42023.760393518518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45.92</v>
      </c>
      <c r="P177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9">
        <f t="shared" si="223"/>
        <v>41930.218657407408</v>
      </c>
      <c r="T1776" s="9">
        <f t="shared" si="220"/>
        <v>41972.624305555553</v>
      </c>
      <c r="U1776" s="12">
        <f t="shared" si="221"/>
        <v>41930.218657407408</v>
      </c>
      <c r="V1776" s="12">
        <f t="shared" si="222"/>
        <v>41972.624305555553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65.101538461538468</v>
      </c>
      <c r="P177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9">
        <f t="shared" si="223"/>
        <v>41891.976388888892</v>
      </c>
      <c r="T1777" s="9">
        <f t="shared" si="220"/>
        <v>41936.976388888892</v>
      </c>
      <c r="U1777" s="12">
        <f t="shared" si="221"/>
        <v>41891.976388888892</v>
      </c>
      <c r="V1777" s="12">
        <f t="shared" si="222"/>
        <v>41936.976388888892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6.7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3"/>
        <v>41905.95684027778</v>
      </c>
      <c r="T1778" s="9">
        <f t="shared" si="220"/>
        <v>41941.95684027778</v>
      </c>
      <c r="U1778" s="12">
        <f t="shared" si="221"/>
        <v>41905.95684027778</v>
      </c>
      <c r="V1778" s="12">
        <f t="shared" si="222"/>
        <v>41941.95684027778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13.5625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3"/>
        <v>42025.357094907406</v>
      </c>
      <c r="T1779" s="9">
        <f t="shared" si="220"/>
        <v>42055.357094907406</v>
      </c>
      <c r="U1779" s="12">
        <f t="shared" si="221"/>
        <v>42025.357094907406</v>
      </c>
      <c r="V1779" s="12">
        <f t="shared" si="222"/>
        <v>42055.357094907406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1.9900000000000002</v>
      </c>
      <c r="P1780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9">
        <f t="shared" si="223"/>
        <v>42045.86336805555</v>
      </c>
      <c r="T1780" s="9">
        <f t="shared" si="220"/>
        <v>42090.821701388893</v>
      </c>
      <c r="U1780" s="12">
        <f t="shared" si="221"/>
        <v>42045.86336805555</v>
      </c>
      <c r="V1780" s="12">
        <f t="shared" si="222"/>
        <v>42090.821701388893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36.236363636363642</v>
      </c>
      <c r="P1781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9">
        <f t="shared" si="223"/>
        <v>42585.691898148143</v>
      </c>
      <c r="T1781" s="9">
        <f t="shared" si="220"/>
        <v>42615.691898148143</v>
      </c>
      <c r="U1781" s="12">
        <f t="shared" si="221"/>
        <v>42585.691898148143</v>
      </c>
      <c r="V1781" s="12">
        <f t="shared" si="222"/>
        <v>42615.691898148143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39.743333333333339</v>
      </c>
      <c r="P178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9">
        <f t="shared" si="223"/>
        <v>42493.600810185191</v>
      </c>
      <c r="T1782" s="9">
        <f t="shared" si="220"/>
        <v>42553.600810185191</v>
      </c>
      <c r="U1782" s="12">
        <f t="shared" si="221"/>
        <v>42493.600810185191</v>
      </c>
      <c r="V1782" s="12">
        <f t="shared" si="222"/>
        <v>42553.600810185191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25.763636363636365</v>
      </c>
      <c r="P1783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9">
        <f t="shared" si="223"/>
        <v>42597.617418981477</v>
      </c>
      <c r="T1783" s="9">
        <f t="shared" si="220"/>
        <v>42628.617418981477</v>
      </c>
      <c r="U1783" s="12">
        <f t="shared" si="221"/>
        <v>42597.617418981477</v>
      </c>
      <c r="V1783" s="12">
        <f t="shared" si="222"/>
        <v>42628.617418981477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15.491428571428573</v>
      </c>
      <c r="P1784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9">
        <f t="shared" si="223"/>
        <v>42388.575104166666</v>
      </c>
      <c r="T1784" s="9">
        <f t="shared" si="220"/>
        <v>42421.575104166666</v>
      </c>
      <c r="U1784" s="12">
        <f t="shared" si="221"/>
        <v>42388.575104166666</v>
      </c>
      <c r="V1784" s="12">
        <f t="shared" si="222"/>
        <v>42421.575104166666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23.692499999999999</v>
      </c>
      <c r="P1785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9">
        <f t="shared" si="223"/>
        <v>42115.949976851851</v>
      </c>
      <c r="T1785" s="9">
        <f t="shared" si="220"/>
        <v>42145.949976851851</v>
      </c>
      <c r="U1785" s="12">
        <f t="shared" si="221"/>
        <v>42115.949976851851</v>
      </c>
      <c r="V1785" s="12">
        <f t="shared" si="222"/>
        <v>42145.949976851851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39.76</v>
      </c>
      <c r="P178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9">
        <f t="shared" si="223"/>
        <v>42003.655555555553</v>
      </c>
      <c r="T1786" s="9">
        <f t="shared" si="220"/>
        <v>42035.142361111109</v>
      </c>
      <c r="U1786" s="12">
        <f t="shared" si="221"/>
        <v>42003.655555555553</v>
      </c>
      <c r="V1786" s="12">
        <f t="shared" si="222"/>
        <v>42035.142361111109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20.220833333333331</v>
      </c>
      <c r="P178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9">
        <f t="shared" si="223"/>
        <v>41897.134895833333</v>
      </c>
      <c r="T1787" s="9">
        <f t="shared" si="220"/>
        <v>41928</v>
      </c>
      <c r="U1787" s="12">
        <f t="shared" si="221"/>
        <v>41897.134895833333</v>
      </c>
      <c r="V1787" s="12">
        <f t="shared" si="222"/>
        <v>41928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47.631578947368418</v>
      </c>
      <c r="P178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9">
        <f t="shared" si="223"/>
        <v>41958.550659722227</v>
      </c>
      <c r="T1788" s="9">
        <f t="shared" si="220"/>
        <v>41988.550659722227</v>
      </c>
      <c r="U1788" s="12">
        <f t="shared" si="221"/>
        <v>41958.550659722227</v>
      </c>
      <c r="V1788" s="12">
        <f t="shared" si="222"/>
        <v>41988.550659722227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15.329999999999998</v>
      </c>
      <c r="P178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9">
        <f t="shared" si="223"/>
        <v>42068.65552083333</v>
      </c>
      <c r="T1789" s="9">
        <f t="shared" si="220"/>
        <v>42098.613854166666</v>
      </c>
      <c r="U1789" s="12">
        <f t="shared" si="221"/>
        <v>42068.65552083333</v>
      </c>
      <c r="V1789" s="12">
        <f t="shared" si="222"/>
        <v>42098.613854166666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1.3818181818181818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3"/>
        <v>41913.94840277778</v>
      </c>
      <c r="T1790" s="9">
        <f t="shared" si="220"/>
        <v>41943.94840277778</v>
      </c>
      <c r="U1790" s="12">
        <f t="shared" si="221"/>
        <v>41913.94840277778</v>
      </c>
      <c r="V1790" s="12">
        <f t="shared" si="222"/>
        <v>41943.94840277778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0.5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3"/>
        <v>41956.250034722223</v>
      </c>
      <c r="T1791" s="9">
        <f t="shared" si="220"/>
        <v>42016.250034722223</v>
      </c>
      <c r="U1791" s="12">
        <f t="shared" si="221"/>
        <v>41956.250034722223</v>
      </c>
      <c r="V1791" s="12">
        <f t="shared" si="222"/>
        <v>42016.250034722223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4.957575757575758</v>
      </c>
      <c r="P179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9">
        <f t="shared" si="223"/>
        <v>42010.674513888895</v>
      </c>
      <c r="T1792" s="9">
        <f t="shared" si="220"/>
        <v>42040.674513888895</v>
      </c>
      <c r="U1792" s="12">
        <f t="shared" si="221"/>
        <v>42010.674513888895</v>
      </c>
      <c r="V1792" s="12">
        <f t="shared" si="222"/>
        <v>42040.674513888895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3.5666666666666664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3"/>
        <v>41973.740335648152</v>
      </c>
      <c r="T1793" s="9">
        <f t="shared" si="220"/>
        <v>42033.740335648152</v>
      </c>
      <c r="U1793" s="12">
        <f t="shared" si="221"/>
        <v>41973.740335648152</v>
      </c>
      <c r="V1793" s="12">
        <f t="shared" si="222"/>
        <v>42033.740335648152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6"/>
        <v>61.124000000000002</v>
      </c>
      <c r="P1794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9">
        <f t="shared" si="223"/>
        <v>42189.031041666662</v>
      </c>
      <c r="T1794" s="9">
        <f t="shared" si="220"/>
        <v>42226.290972222225</v>
      </c>
      <c r="U1794" s="12">
        <f t="shared" si="221"/>
        <v>42189.031041666662</v>
      </c>
      <c r="V1794" s="12">
        <f t="shared" si="222"/>
        <v>42226.290972222225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4">+(E1795/D1795)*100</f>
        <v>1.3333333333333335</v>
      </c>
      <c r="P1795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9">
        <f t="shared" si="223"/>
        <v>41940.89166666667</v>
      </c>
      <c r="T1795" s="9">
        <f t="shared" ref="T1795:T1858" si="228">(((I1795/60)/60)/24)+DATE(1970,1,1)</f>
        <v>41970.933333333334</v>
      </c>
      <c r="U1795" s="12">
        <f t="shared" ref="U1795:U1858" si="229">S1795</f>
        <v>41940.89166666667</v>
      </c>
      <c r="V1795" s="12">
        <f t="shared" ref="V1795:V1858" si="230">T1795</f>
        <v>41970.933333333334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11.077777777777778</v>
      </c>
      <c r="P179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9">
        <f t="shared" ref="S1796:S1859" si="231">(((J1796/60)/60)/24)+DATE(1970,1,1)</f>
        <v>42011.551180555558</v>
      </c>
      <c r="T1796" s="9">
        <f t="shared" si="228"/>
        <v>42046.551180555558</v>
      </c>
      <c r="U1796" s="12">
        <f t="shared" si="229"/>
        <v>42011.551180555558</v>
      </c>
      <c r="V1796" s="12">
        <f t="shared" si="230"/>
        <v>42046.551180555558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38.735714285714288</v>
      </c>
      <c r="P179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9">
        <f t="shared" si="231"/>
        <v>42628.288668981477</v>
      </c>
      <c r="T1797" s="9">
        <f t="shared" si="228"/>
        <v>42657.666666666672</v>
      </c>
      <c r="U1797" s="12">
        <f t="shared" si="229"/>
        <v>42628.288668981477</v>
      </c>
      <c r="V1797" s="12">
        <f t="shared" si="230"/>
        <v>42657.666666666672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22.05263157894737</v>
      </c>
      <c r="P179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9">
        <f t="shared" si="231"/>
        <v>42515.439421296294</v>
      </c>
      <c r="T1798" s="9">
        <f t="shared" si="228"/>
        <v>42575.439421296294</v>
      </c>
      <c r="U1798" s="12">
        <f t="shared" si="229"/>
        <v>42515.439421296294</v>
      </c>
      <c r="V1798" s="12">
        <f t="shared" si="230"/>
        <v>42575.439421296294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67.55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31"/>
        <v>42689.56931712963</v>
      </c>
      <c r="T1799" s="9">
        <f t="shared" si="228"/>
        <v>42719.56931712963</v>
      </c>
      <c r="U1799" s="12">
        <f t="shared" si="229"/>
        <v>42689.56931712963</v>
      </c>
      <c r="V1799" s="12">
        <f t="shared" si="230"/>
        <v>42719.56931712963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13.637499999999999</v>
      </c>
      <c r="P1800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9">
        <f t="shared" si="231"/>
        <v>42344.32677083333</v>
      </c>
      <c r="T1800" s="9">
        <f t="shared" si="228"/>
        <v>42404.32677083333</v>
      </c>
      <c r="U1800" s="12">
        <f t="shared" si="229"/>
        <v>42344.32677083333</v>
      </c>
      <c r="V1800" s="12">
        <f t="shared" si="230"/>
        <v>42404.32677083333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1.7457500000000001</v>
      </c>
      <c r="P1801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9">
        <f t="shared" si="231"/>
        <v>41934.842685185184</v>
      </c>
      <c r="T1801" s="9">
        <f t="shared" si="228"/>
        <v>41954.884351851855</v>
      </c>
      <c r="U1801" s="12">
        <f t="shared" si="229"/>
        <v>41934.842685185184</v>
      </c>
      <c r="V1801" s="12">
        <f t="shared" si="230"/>
        <v>41954.884351851855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20.44963251188932</v>
      </c>
      <c r="P180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9">
        <f t="shared" si="231"/>
        <v>42623.606134259258</v>
      </c>
      <c r="T1802" s="9">
        <f t="shared" si="228"/>
        <v>42653.606134259258</v>
      </c>
      <c r="U1802" s="12">
        <f t="shared" si="229"/>
        <v>42623.606134259258</v>
      </c>
      <c r="V1802" s="12">
        <f t="shared" si="230"/>
        <v>42653.606134259258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13.852941176470587</v>
      </c>
      <c r="P1803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9">
        <f t="shared" si="231"/>
        <v>42321.660509259258</v>
      </c>
      <c r="T1803" s="9">
        <f t="shared" si="228"/>
        <v>42353.506944444445</v>
      </c>
      <c r="U1803" s="12">
        <f t="shared" si="229"/>
        <v>42321.660509259258</v>
      </c>
      <c r="V1803" s="12">
        <f t="shared" si="230"/>
        <v>42353.506944444445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48.485714285714288</v>
      </c>
      <c r="P1804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9">
        <f t="shared" si="231"/>
        <v>42159.47256944445</v>
      </c>
      <c r="T1804" s="9">
        <f t="shared" si="228"/>
        <v>42182.915972222225</v>
      </c>
      <c r="U1804" s="12">
        <f t="shared" si="229"/>
        <v>42159.47256944445</v>
      </c>
      <c r="V1804" s="12">
        <f t="shared" si="230"/>
        <v>42182.915972222225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30.8</v>
      </c>
      <c r="P1805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9">
        <f t="shared" si="231"/>
        <v>42018.071550925932</v>
      </c>
      <c r="T1805" s="9">
        <f t="shared" si="228"/>
        <v>42049.071550925932</v>
      </c>
      <c r="U1805" s="12">
        <f t="shared" si="229"/>
        <v>42018.071550925932</v>
      </c>
      <c r="V1805" s="12">
        <f t="shared" si="230"/>
        <v>42049.071550925932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35.174193548387095</v>
      </c>
      <c r="P180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9">
        <f t="shared" si="231"/>
        <v>42282.678287037037</v>
      </c>
      <c r="T1806" s="9">
        <f t="shared" si="228"/>
        <v>42322.719953703709</v>
      </c>
      <c r="U1806" s="12">
        <f t="shared" si="229"/>
        <v>42282.678287037037</v>
      </c>
      <c r="V1806" s="12">
        <f t="shared" si="230"/>
        <v>42322.719953703709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36.404444444444444</v>
      </c>
      <c r="P180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9">
        <f t="shared" si="231"/>
        <v>42247.803912037038</v>
      </c>
      <c r="T1807" s="9">
        <f t="shared" si="228"/>
        <v>42279.75</v>
      </c>
      <c r="U1807" s="12">
        <f t="shared" si="229"/>
        <v>42247.803912037038</v>
      </c>
      <c r="V1807" s="12">
        <f t="shared" si="230"/>
        <v>42279.75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2.9550000000000001</v>
      </c>
      <c r="P180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9">
        <f t="shared" si="231"/>
        <v>41877.638298611113</v>
      </c>
      <c r="T1808" s="9">
        <f t="shared" si="228"/>
        <v>41912.638298611113</v>
      </c>
      <c r="U1808" s="12">
        <f t="shared" si="229"/>
        <v>41877.638298611113</v>
      </c>
      <c r="V1808" s="12">
        <f t="shared" si="230"/>
        <v>41912.638298611113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11.06</v>
      </c>
      <c r="P180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9">
        <f t="shared" si="231"/>
        <v>41880.068437499998</v>
      </c>
      <c r="T1809" s="9">
        <f t="shared" si="228"/>
        <v>41910.068437499998</v>
      </c>
      <c r="U1809" s="12">
        <f t="shared" si="229"/>
        <v>41880.068437499998</v>
      </c>
      <c r="V1809" s="12">
        <f t="shared" si="230"/>
        <v>41910.068437499998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41.407142857142858</v>
      </c>
      <c r="P18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9">
        <f t="shared" si="231"/>
        <v>42742.680902777778</v>
      </c>
      <c r="T1810" s="9">
        <f t="shared" si="228"/>
        <v>42777.680902777778</v>
      </c>
      <c r="U1810" s="12">
        <f t="shared" si="229"/>
        <v>42742.680902777778</v>
      </c>
      <c r="V1810" s="12">
        <f t="shared" si="230"/>
        <v>42777.680902777778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10.857142857142858</v>
      </c>
      <c r="P1811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9">
        <f t="shared" si="231"/>
        <v>42029.907858796301</v>
      </c>
      <c r="T1811" s="9">
        <f t="shared" si="228"/>
        <v>42064.907858796301</v>
      </c>
      <c r="U1811" s="12">
        <f t="shared" si="229"/>
        <v>42029.907858796301</v>
      </c>
      <c r="V1811" s="12">
        <f t="shared" si="230"/>
        <v>42064.907858796301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3.3333333333333335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31"/>
        <v>41860.91002314815</v>
      </c>
      <c r="T1812" s="9">
        <f t="shared" si="228"/>
        <v>41872.91002314815</v>
      </c>
      <c r="U1812" s="12">
        <f t="shared" si="229"/>
        <v>41860.91002314815</v>
      </c>
      <c r="V1812" s="12">
        <f t="shared" si="230"/>
        <v>41872.91002314815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7.407407407407407E-2</v>
      </c>
      <c r="P1813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9">
        <f t="shared" si="231"/>
        <v>41876.433680555558</v>
      </c>
      <c r="T1813" s="9">
        <f t="shared" si="228"/>
        <v>41936.166666666664</v>
      </c>
      <c r="U1813" s="12">
        <f t="shared" si="229"/>
        <v>41876.433680555558</v>
      </c>
      <c r="V1813" s="12">
        <f t="shared" si="230"/>
        <v>41936.166666666664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13.307692307692307</v>
      </c>
      <c r="P1814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9">
        <f t="shared" si="231"/>
        <v>42524.318703703699</v>
      </c>
      <c r="T1814" s="9">
        <f t="shared" si="228"/>
        <v>42554.318703703699</v>
      </c>
      <c r="U1814" s="12">
        <f t="shared" si="229"/>
        <v>42524.318703703699</v>
      </c>
      <c r="V1814" s="12">
        <f t="shared" si="230"/>
        <v>42554.318703703699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9">
        <f t="shared" si="231"/>
        <v>41829.889027777775</v>
      </c>
      <c r="T1815" s="9">
        <f t="shared" si="228"/>
        <v>41859.889027777775</v>
      </c>
      <c r="U1815" s="12">
        <f t="shared" si="229"/>
        <v>41829.889027777775</v>
      </c>
      <c r="V1815" s="12">
        <f t="shared" si="230"/>
        <v>41859.889027777775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49.183333333333337</v>
      </c>
      <c r="P181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9">
        <f t="shared" si="231"/>
        <v>42033.314074074078</v>
      </c>
      <c r="T1816" s="9">
        <f t="shared" si="228"/>
        <v>42063.314074074078</v>
      </c>
      <c r="U1816" s="12">
        <f t="shared" si="229"/>
        <v>42033.314074074078</v>
      </c>
      <c r="V1816" s="12">
        <f t="shared" si="230"/>
        <v>42063.314074074078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9">
        <f t="shared" si="231"/>
        <v>42172.906678240746</v>
      </c>
      <c r="T1817" s="9">
        <f t="shared" si="228"/>
        <v>42186.906678240746</v>
      </c>
      <c r="U1817" s="12">
        <f t="shared" si="229"/>
        <v>42172.906678240746</v>
      </c>
      <c r="V1817" s="12">
        <f t="shared" si="230"/>
        <v>42186.906678240746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2.036</v>
      </c>
      <c r="P181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9">
        <f t="shared" si="231"/>
        <v>42548.876192129625</v>
      </c>
      <c r="T1818" s="9">
        <f t="shared" si="228"/>
        <v>42576.791666666672</v>
      </c>
      <c r="U1818" s="12">
        <f t="shared" si="229"/>
        <v>42548.876192129625</v>
      </c>
      <c r="V1818" s="12">
        <f t="shared" si="230"/>
        <v>42576.791666666672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52.327777777777776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31"/>
        <v>42705.662118055552</v>
      </c>
      <c r="T1819" s="9">
        <f t="shared" si="228"/>
        <v>42765.290972222225</v>
      </c>
      <c r="U1819" s="12">
        <f t="shared" si="229"/>
        <v>42705.662118055552</v>
      </c>
      <c r="V1819" s="12">
        <f t="shared" si="230"/>
        <v>42765.290972222225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9">
        <f t="shared" si="231"/>
        <v>42067.234375</v>
      </c>
      <c r="T1820" s="9">
        <f t="shared" si="228"/>
        <v>42097.192708333328</v>
      </c>
      <c r="U1820" s="12">
        <f t="shared" si="229"/>
        <v>42067.234375</v>
      </c>
      <c r="V1820" s="12">
        <f t="shared" si="230"/>
        <v>42097.192708333328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2.083333333333333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31"/>
        <v>41820.752268518518</v>
      </c>
      <c r="T1821" s="9">
        <f t="shared" si="228"/>
        <v>41850.752268518518</v>
      </c>
      <c r="U1821" s="12">
        <f t="shared" si="229"/>
        <v>41820.752268518518</v>
      </c>
      <c r="V1821" s="12">
        <f t="shared" si="230"/>
        <v>41850.752268518518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6.565384615384616</v>
      </c>
      <c r="P182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9">
        <f t="shared" si="231"/>
        <v>42065.084375000006</v>
      </c>
      <c r="T1822" s="9">
        <f t="shared" si="228"/>
        <v>42095.042708333334</v>
      </c>
      <c r="U1822" s="12">
        <f t="shared" si="229"/>
        <v>42065.084375000006</v>
      </c>
      <c r="V1822" s="12">
        <f t="shared" si="230"/>
        <v>42095.042708333334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134.88999999999999</v>
      </c>
      <c r="P1823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9">
        <f t="shared" si="231"/>
        <v>40926.319062499999</v>
      </c>
      <c r="T1823" s="9">
        <f t="shared" si="228"/>
        <v>40971.319062499999</v>
      </c>
      <c r="U1823" s="12">
        <f t="shared" si="229"/>
        <v>40926.319062499999</v>
      </c>
      <c r="V1823" s="12">
        <f t="shared" si="230"/>
        <v>40971.319062499999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9">
        <f t="shared" si="231"/>
        <v>41634.797013888885</v>
      </c>
      <c r="T1824" s="9">
        <f t="shared" si="228"/>
        <v>41670.792361111111</v>
      </c>
      <c r="U1824" s="12">
        <f t="shared" si="229"/>
        <v>41634.797013888885</v>
      </c>
      <c r="V1824" s="12">
        <f t="shared" si="230"/>
        <v>41670.792361111111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115.85714285714286</v>
      </c>
      <c r="P1825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9">
        <f t="shared" si="231"/>
        <v>41176.684907407405</v>
      </c>
      <c r="T1825" s="9">
        <f t="shared" si="228"/>
        <v>41206.684907407405</v>
      </c>
      <c r="U1825" s="12">
        <f t="shared" si="229"/>
        <v>41176.684907407405</v>
      </c>
      <c r="V1825" s="12">
        <f t="shared" si="230"/>
        <v>41206.684907407405</v>
      </c>
    </row>
    <row r="1826" spans="1:22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100.06666666666666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31"/>
        <v>41626.916284722225</v>
      </c>
      <c r="T1826" s="9">
        <f t="shared" si="228"/>
        <v>41647.088888888888</v>
      </c>
      <c r="U1826" s="12">
        <f t="shared" si="229"/>
        <v>41626.916284722225</v>
      </c>
      <c r="V1826" s="12">
        <f t="shared" si="230"/>
        <v>41647.088888888888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105.05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31"/>
        <v>41443.83452546296</v>
      </c>
      <c r="T1827" s="9">
        <f t="shared" si="228"/>
        <v>41466.83452546296</v>
      </c>
      <c r="U1827" s="12">
        <f t="shared" si="229"/>
        <v>41443.83452546296</v>
      </c>
      <c r="V1827" s="12">
        <f t="shared" si="230"/>
        <v>41466.83452546296</v>
      </c>
    </row>
    <row r="1828" spans="1:22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9">
        <f t="shared" si="231"/>
        <v>41657.923807870371</v>
      </c>
      <c r="T1828" s="9">
        <f t="shared" si="228"/>
        <v>41687.923807870371</v>
      </c>
      <c r="U1828" s="12">
        <f t="shared" si="229"/>
        <v>41657.923807870371</v>
      </c>
      <c r="V1828" s="12">
        <f t="shared" si="230"/>
        <v>41687.923807870371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100.66250000000001</v>
      </c>
      <c r="P182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9">
        <f t="shared" si="231"/>
        <v>40555.325937499998</v>
      </c>
      <c r="T1829" s="9">
        <f t="shared" si="228"/>
        <v>40605.325937499998</v>
      </c>
      <c r="U1829" s="12">
        <f t="shared" si="229"/>
        <v>40555.325937499998</v>
      </c>
      <c r="V1829" s="12">
        <f t="shared" si="230"/>
        <v>40605.325937499998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100.16000000000001</v>
      </c>
      <c r="P1830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9">
        <f t="shared" si="231"/>
        <v>41736.899652777778</v>
      </c>
      <c r="T1830" s="9">
        <f t="shared" si="228"/>
        <v>41768.916666666664</v>
      </c>
      <c r="U1830" s="12">
        <f t="shared" si="229"/>
        <v>41736.899652777778</v>
      </c>
      <c r="V1830" s="12">
        <f t="shared" si="230"/>
        <v>41768.916666666664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166.68333333333334</v>
      </c>
      <c r="P1831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9">
        <f t="shared" si="231"/>
        <v>40516.087627314817</v>
      </c>
      <c r="T1831" s="9">
        <f t="shared" si="228"/>
        <v>40564.916666666664</v>
      </c>
      <c r="U1831" s="12">
        <f t="shared" si="229"/>
        <v>40516.087627314817</v>
      </c>
      <c r="V1831" s="12">
        <f t="shared" si="230"/>
        <v>40564.916666666664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101.53333333333335</v>
      </c>
      <c r="P183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9">
        <f t="shared" si="231"/>
        <v>41664.684108796297</v>
      </c>
      <c r="T1832" s="9">
        <f t="shared" si="228"/>
        <v>41694.684108796297</v>
      </c>
      <c r="U1832" s="12">
        <f t="shared" si="229"/>
        <v>41664.684108796297</v>
      </c>
      <c r="V1832" s="12">
        <f t="shared" si="230"/>
        <v>41694.684108796297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9">
        <f t="shared" si="231"/>
        <v>41026.996099537035</v>
      </c>
      <c r="T1833" s="9">
        <f t="shared" si="228"/>
        <v>41041.996099537035</v>
      </c>
      <c r="U1833" s="12">
        <f t="shared" si="229"/>
        <v>41026.996099537035</v>
      </c>
      <c r="V1833" s="12">
        <f t="shared" si="230"/>
        <v>41041.996099537035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142.85714285714286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31"/>
        <v>40576.539664351854</v>
      </c>
      <c r="T1834" s="9">
        <f t="shared" si="228"/>
        <v>40606.539664351854</v>
      </c>
      <c r="U1834" s="12">
        <f t="shared" si="229"/>
        <v>40576.539664351854</v>
      </c>
      <c r="V1834" s="12">
        <f t="shared" si="230"/>
        <v>40606.539664351854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262.5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31"/>
        <v>41303.044016203705</v>
      </c>
      <c r="T1835" s="9">
        <f t="shared" si="228"/>
        <v>41335.332638888889</v>
      </c>
      <c r="U1835" s="12">
        <f t="shared" si="229"/>
        <v>41303.044016203705</v>
      </c>
      <c r="V1835" s="12">
        <f t="shared" si="230"/>
        <v>41335.332638888889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118.05000000000001</v>
      </c>
      <c r="P183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9">
        <f t="shared" si="231"/>
        <v>41988.964062500003</v>
      </c>
      <c r="T1836" s="9">
        <f t="shared" si="228"/>
        <v>42028.964062500003</v>
      </c>
      <c r="U1836" s="12">
        <f t="shared" si="229"/>
        <v>41988.964062500003</v>
      </c>
      <c r="V1836" s="12">
        <f t="shared" si="230"/>
        <v>42028.964062500003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9">
        <f t="shared" si="231"/>
        <v>42430.702210648145</v>
      </c>
      <c r="T1837" s="9">
        <f t="shared" si="228"/>
        <v>42460.660543981481</v>
      </c>
      <c r="U1837" s="12">
        <f t="shared" si="229"/>
        <v>42430.702210648145</v>
      </c>
      <c r="V1837" s="12">
        <f t="shared" si="230"/>
        <v>42460.660543981481</v>
      </c>
    </row>
    <row r="1838" spans="1:22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200.34</v>
      </c>
      <c r="P183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9">
        <f t="shared" si="231"/>
        <v>41305.809363425928</v>
      </c>
      <c r="T1838" s="9">
        <f t="shared" si="228"/>
        <v>41322.809363425928</v>
      </c>
      <c r="U1838" s="12">
        <f t="shared" si="229"/>
        <v>41305.809363425928</v>
      </c>
      <c r="V1838" s="12">
        <f t="shared" si="230"/>
        <v>41322.809363425928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306.83333333333331</v>
      </c>
      <c r="P183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9">
        <f t="shared" si="231"/>
        <v>40926.047858796301</v>
      </c>
      <c r="T1839" s="9">
        <f t="shared" si="228"/>
        <v>40986.006192129629</v>
      </c>
      <c r="U1839" s="12">
        <f t="shared" si="229"/>
        <v>40926.047858796301</v>
      </c>
      <c r="V1839" s="12">
        <f t="shared" si="230"/>
        <v>40986.006192129629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100.149</v>
      </c>
      <c r="P1840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9">
        <f t="shared" si="231"/>
        <v>40788.786539351851</v>
      </c>
      <c r="T1840" s="9">
        <f t="shared" si="228"/>
        <v>40817.125</v>
      </c>
      <c r="U1840" s="12">
        <f t="shared" si="229"/>
        <v>40788.786539351851</v>
      </c>
      <c r="V1840" s="12">
        <f t="shared" si="230"/>
        <v>40817.125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205.29999999999998</v>
      </c>
      <c r="P1841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9">
        <f t="shared" si="231"/>
        <v>42614.722013888888</v>
      </c>
      <c r="T1841" s="9">
        <f t="shared" si="228"/>
        <v>42644.722013888888</v>
      </c>
      <c r="U1841" s="12">
        <f t="shared" si="229"/>
        <v>42614.722013888888</v>
      </c>
      <c r="V1841" s="12">
        <f t="shared" si="230"/>
        <v>42644.722013888888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108.88888888888889</v>
      </c>
      <c r="P184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9">
        <f t="shared" si="231"/>
        <v>41382.096180555556</v>
      </c>
      <c r="T1842" s="9">
        <f t="shared" si="228"/>
        <v>41401.207638888889</v>
      </c>
      <c r="U1842" s="12">
        <f t="shared" si="229"/>
        <v>41382.096180555556</v>
      </c>
      <c r="V1842" s="12">
        <f t="shared" si="230"/>
        <v>41401.207638888889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101.75</v>
      </c>
      <c r="P1843">
        <f t="shared" si="225"/>
        <v>50.875</v>
      </c>
      <c r="Q1843" t="str">
        <f t="shared" si="226"/>
        <v>music</v>
      </c>
      <c r="R1843" t="str">
        <f t="shared" si="227"/>
        <v>rock</v>
      </c>
      <c r="S1843" s="9">
        <f t="shared" si="231"/>
        <v>41745.84542824074</v>
      </c>
      <c r="T1843" s="9">
        <f t="shared" si="228"/>
        <v>41779.207638888889</v>
      </c>
      <c r="U1843" s="12">
        <f t="shared" si="229"/>
        <v>41745.84542824074</v>
      </c>
      <c r="V1843" s="12">
        <f t="shared" si="230"/>
        <v>41779.207638888889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125.25</v>
      </c>
      <c r="P1844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9">
        <f t="shared" si="231"/>
        <v>42031.631724537037</v>
      </c>
      <c r="T1844" s="9">
        <f t="shared" si="228"/>
        <v>42065.249305555553</v>
      </c>
      <c r="U1844" s="12">
        <f t="shared" si="229"/>
        <v>42031.631724537037</v>
      </c>
      <c r="V1844" s="12">
        <f t="shared" si="230"/>
        <v>42065.249305555553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124.0061</v>
      </c>
      <c r="P1845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9">
        <f t="shared" si="231"/>
        <v>40564.994837962964</v>
      </c>
      <c r="T1845" s="9">
        <f t="shared" si="228"/>
        <v>40594.994837962964</v>
      </c>
      <c r="U1845" s="12">
        <f t="shared" si="229"/>
        <v>40564.994837962964</v>
      </c>
      <c r="V1845" s="12">
        <f t="shared" si="230"/>
        <v>40594.994837962964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101.4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31"/>
        <v>40666.973541666666</v>
      </c>
      <c r="T1846" s="9">
        <f t="shared" si="228"/>
        <v>40705.125</v>
      </c>
      <c r="U1846" s="12">
        <f t="shared" si="229"/>
        <v>40666.973541666666</v>
      </c>
      <c r="V1846" s="12">
        <f t="shared" si="230"/>
        <v>40705.125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9">
        <f t="shared" si="231"/>
        <v>42523.333310185189</v>
      </c>
      <c r="T1847" s="9">
        <f t="shared" si="228"/>
        <v>42538.204861111109</v>
      </c>
      <c r="U1847" s="12">
        <f t="shared" si="229"/>
        <v>42523.333310185189</v>
      </c>
      <c r="V1847" s="12">
        <f t="shared" si="230"/>
        <v>42538.204861111109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137.92666666666668</v>
      </c>
      <c r="P184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9">
        <f t="shared" si="231"/>
        <v>41228.650196759263</v>
      </c>
      <c r="T1848" s="9">
        <f t="shared" si="228"/>
        <v>41258.650196759263</v>
      </c>
      <c r="U1848" s="12">
        <f t="shared" si="229"/>
        <v>41228.650196759263</v>
      </c>
      <c r="V1848" s="12">
        <f t="shared" si="230"/>
        <v>41258.650196759263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120.88000000000001</v>
      </c>
      <c r="P184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9">
        <f t="shared" si="231"/>
        <v>42094.236481481479</v>
      </c>
      <c r="T1849" s="9">
        <f t="shared" si="228"/>
        <v>42115.236481481479</v>
      </c>
      <c r="U1849" s="12">
        <f t="shared" si="229"/>
        <v>42094.236481481479</v>
      </c>
      <c r="V1849" s="12">
        <f t="shared" si="230"/>
        <v>42115.236481481479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107.36666666666667</v>
      </c>
      <c r="P1850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9">
        <f t="shared" si="231"/>
        <v>40691.788055555553</v>
      </c>
      <c r="T1850" s="9">
        <f t="shared" si="228"/>
        <v>40755.290972222225</v>
      </c>
      <c r="U1850" s="12">
        <f t="shared" si="229"/>
        <v>40691.788055555553</v>
      </c>
      <c r="V1850" s="12">
        <f t="shared" si="230"/>
        <v>40755.290972222225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100.33333333333334</v>
      </c>
      <c r="P1851">
        <f t="shared" si="225"/>
        <v>37.625</v>
      </c>
      <c r="Q1851" t="str">
        <f t="shared" si="226"/>
        <v>music</v>
      </c>
      <c r="R1851" t="str">
        <f t="shared" si="227"/>
        <v>rock</v>
      </c>
      <c r="S1851" s="9">
        <f t="shared" si="231"/>
        <v>41169.845590277779</v>
      </c>
      <c r="T1851" s="9">
        <f t="shared" si="228"/>
        <v>41199.845590277779</v>
      </c>
      <c r="U1851" s="12">
        <f t="shared" si="229"/>
        <v>41169.845590277779</v>
      </c>
      <c r="V1851" s="12">
        <f t="shared" si="230"/>
        <v>41199.845590277779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101.52222222222223</v>
      </c>
      <c r="P185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9">
        <f t="shared" si="231"/>
        <v>41800.959490740745</v>
      </c>
      <c r="T1852" s="9">
        <f t="shared" si="228"/>
        <v>41830.959490740745</v>
      </c>
      <c r="U1852" s="12">
        <f t="shared" si="229"/>
        <v>41800.959490740745</v>
      </c>
      <c r="V1852" s="12">
        <f t="shared" si="230"/>
        <v>41830.959490740745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100.07692307692308</v>
      </c>
      <c r="P1853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9">
        <f t="shared" si="231"/>
        <v>41827.906689814816</v>
      </c>
      <c r="T1853" s="9">
        <f t="shared" si="228"/>
        <v>41848.041666666664</v>
      </c>
      <c r="U1853" s="12">
        <f t="shared" si="229"/>
        <v>41827.906689814816</v>
      </c>
      <c r="V1853" s="12">
        <f t="shared" si="230"/>
        <v>41848.041666666664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116.96666666666667</v>
      </c>
      <c r="P1854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9">
        <f t="shared" si="231"/>
        <v>42081.77143518519</v>
      </c>
      <c r="T1854" s="9">
        <f t="shared" si="228"/>
        <v>42119</v>
      </c>
      <c r="U1854" s="12">
        <f t="shared" si="229"/>
        <v>42081.77143518519</v>
      </c>
      <c r="V1854" s="12">
        <f t="shared" si="230"/>
        <v>42119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101.875</v>
      </c>
      <c r="P1855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9">
        <f t="shared" si="231"/>
        <v>41177.060381944444</v>
      </c>
      <c r="T1855" s="9">
        <f t="shared" si="228"/>
        <v>41227.102048611108</v>
      </c>
      <c r="U1855" s="12">
        <f t="shared" si="229"/>
        <v>41177.060381944444</v>
      </c>
      <c r="V1855" s="12">
        <f t="shared" si="230"/>
        <v>41227.102048611108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102.12366666666665</v>
      </c>
      <c r="P185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9">
        <f t="shared" si="231"/>
        <v>41388.021261574075</v>
      </c>
      <c r="T1856" s="9">
        <f t="shared" si="228"/>
        <v>41418.021261574075</v>
      </c>
      <c r="U1856" s="12">
        <f t="shared" si="229"/>
        <v>41388.021261574075</v>
      </c>
      <c r="V1856" s="12">
        <f t="shared" si="230"/>
        <v>41418.021261574075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154.05897142857143</v>
      </c>
      <c r="P185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9">
        <f t="shared" si="231"/>
        <v>41600.538657407407</v>
      </c>
      <c r="T1857" s="9">
        <f t="shared" si="228"/>
        <v>41645.538657407407</v>
      </c>
      <c r="U1857" s="12">
        <f t="shared" si="229"/>
        <v>41600.538657407407</v>
      </c>
      <c r="V1857" s="12">
        <f t="shared" si="230"/>
        <v>41645.538657407407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4"/>
        <v>101.25</v>
      </c>
      <c r="P185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9">
        <f t="shared" si="231"/>
        <v>41817.854999999996</v>
      </c>
      <c r="T1858" s="9">
        <f t="shared" si="228"/>
        <v>41838.854999999996</v>
      </c>
      <c r="U1858" s="12">
        <f t="shared" si="229"/>
        <v>41817.854999999996</v>
      </c>
      <c r="V1858" s="12">
        <f t="shared" si="230"/>
        <v>41838.854999999996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2">+(E1859/D1859)*100</f>
        <v>100</v>
      </c>
      <c r="P1859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9">
        <f t="shared" si="231"/>
        <v>41864.76866898148</v>
      </c>
      <c r="T1859" s="9">
        <f t="shared" ref="T1859:T1922" si="236">(((I1859/60)/60)/24)+DATE(1970,1,1)</f>
        <v>41894.76866898148</v>
      </c>
      <c r="U1859" s="12">
        <f t="shared" ref="U1859:U1922" si="237">S1859</f>
        <v>41864.76866898148</v>
      </c>
      <c r="V1859" s="12">
        <f t="shared" ref="V1859:V1922" si="238">T1859</f>
        <v>41894.76866898148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108.74800874800874</v>
      </c>
      <c r="P1860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9">
        <f t="shared" ref="S1860:S1923" si="239">(((J1860/60)/60)/24)+DATE(1970,1,1)</f>
        <v>40833.200474537036</v>
      </c>
      <c r="T1860" s="9">
        <f t="shared" si="236"/>
        <v>40893.242141203707</v>
      </c>
      <c r="U1860" s="12">
        <f t="shared" si="237"/>
        <v>40833.200474537036</v>
      </c>
      <c r="V1860" s="12">
        <f t="shared" si="238"/>
        <v>40893.242141203707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131.83333333333334</v>
      </c>
      <c r="P1861">
        <f t="shared" si="233"/>
        <v>70.625</v>
      </c>
      <c r="Q1861" t="str">
        <f t="shared" si="234"/>
        <v>music</v>
      </c>
      <c r="R1861" t="str">
        <f t="shared" si="235"/>
        <v>rock</v>
      </c>
      <c r="S1861" s="9">
        <f t="shared" si="239"/>
        <v>40778.770011574074</v>
      </c>
      <c r="T1861" s="9">
        <f t="shared" si="236"/>
        <v>40808.770011574074</v>
      </c>
      <c r="U1861" s="12">
        <f t="shared" si="237"/>
        <v>40778.770011574074</v>
      </c>
      <c r="V1861" s="12">
        <f t="shared" si="238"/>
        <v>40808.770011574074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133.46666666666667</v>
      </c>
      <c r="P186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9">
        <f t="shared" si="239"/>
        <v>41655.709305555552</v>
      </c>
      <c r="T1862" s="9">
        <f t="shared" si="236"/>
        <v>41676.709305555552</v>
      </c>
      <c r="U1862" s="12">
        <f t="shared" si="237"/>
        <v>41655.709305555552</v>
      </c>
      <c r="V1862" s="12">
        <f t="shared" si="238"/>
        <v>41676.709305555552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9">
        <f t="shared" si="239"/>
        <v>42000.300243055557</v>
      </c>
      <c r="T1863" s="9">
        <f t="shared" si="236"/>
        <v>42030.300243055557</v>
      </c>
      <c r="U1863" s="12">
        <f t="shared" si="237"/>
        <v>42000.300243055557</v>
      </c>
      <c r="V1863" s="12">
        <f t="shared" si="238"/>
        <v>42030.300243055557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8.0833333333333321</v>
      </c>
      <c r="P1864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9">
        <f t="shared" si="239"/>
        <v>42755.492754629624</v>
      </c>
      <c r="T1864" s="9">
        <f t="shared" si="236"/>
        <v>42802.3125</v>
      </c>
      <c r="U1864" s="12">
        <f t="shared" si="237"/>
        <v>42755.492754629624</v>
      </c>
      <c r="V1864" s="12">
        <f t="shared" si="238"/>
        <v>42802.3125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0.4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9"/>
        <v>41772.797280092593</v>
      </c>
      <c r="T1865" s="9">
        <f t="shared" si="236"/>
        <v>41802.797280092593</v>
      </c>
      <c r="U1865" s="12">
        <f t="shared" si="237"/>
        <v>41772.797280092593</v>
      </c>
      <c r="V1865" s="12">
        <f t="shared" si="238"/>
        <v>41802.797280092593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42.892307692307689</v>
      </c>
      <c r="P186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9">
        <f t="shared" si="239"/>
        <v>41733.716435185182</v>
      </c>
      <c r="T1866" s="9">
        <f t="shared" si="236"/>
        <v>41763.716435185182</v>
      </c>
      <c r="U1866" s="12">
        <f t="shared" si="237"/>
        <v>41733.716435185182</v>
      </c>
      <c r="V1866" s="12">
        <f t="shared" si="238"/>
        <v>41763.716435185182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3.6363636363636364E-3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9"/>
        <v>42645.367442129631</v>
      </c>
      <c r="T1867" s="9">
        <f t="shared" si="236"/>
        <v>42680.409108796302</v>
      </c>
      <c r="U1867" s="12">
        <f t="shared" si="237"/>
        <v>42645.367442129631</v>
      </c>
      <c r="V1867" s="12">
        <f t="shared" si="238"/>
        <v>42680.409108796302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0.5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9"/>
        <v>42742.246493055558</v>
      </c>
      <c r="T1868" s="9">
        <f t="shared" si="236"/>
        <v>42795.166666666672</v>
      </c>
      <c r="U1868" s="12">
        <f t="shared" si="237"/>
        <v>42742.246493055558</v>
      </c>
      <c r="V1868" s="12">
        <f t="shared" si="238"/>
        <v>42795.166666666672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0.05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9"/>
        <v>42649.924907407403</v>
      </c>
      <c r="T1869" s="9">
        <f t="shared" si="236"/>
        <v>42679.924907407403</v>
      </c>
      <c r="U1869" s="12">
        <f t="shared" si="237"/>
        <v>42649.924907407403</v>
      </c>
      <c r="V1869" s="12">
        <f t="shared" si="238"/>
        <v>42679.924907407403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4.8680000000000003</v>
      </c>
      <c r="P1870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9">
        <f t="shared" si="239"/>
        <v>42328.779224537036</v>
      </c>
      <c r="T1870" s="9">
        <f t="shared" si="236"/>
        <v>42353.332638888889</v>
      </c>
      <c r="U1870" s="12">
        <f t="shared" si="237"/>
        <v>42328.779224537036</v>
      </c>
      <c r="V1870" s="12">
        <f t="shared" si="238"/>
        <v>42353.332638888889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9">
        <f t="shared" si="239"/>
        <v>42709.002881944441</v>
      </c>
      <c r="T1871" s="9">
        <f t="shared" si="236"/>
        <v>42739.002881944441</v>
      </c>
      <c r="U1871" s="12">
        <f t="shared" si="237"/>
        <v>42709.002881944441</v>
      </c>
      <c r="V1871" s="12">
        <f t="shared" si="238"/>
        <v>42739.002881944441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10.314285714285715</v>
      </c>
      <c r="P187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9">
        <f t="shared" si="239"/>
        <v>42371.355729166666</v>
      </c>
      <c r="T1872" s="9">
        <f t="shared" si="236"/>
        <v>42400.178472222222</v>
      </c>
      <c r="U1872" s="12">
        <f t="shared" si="237"/>
        <v>42371.355729166666</v>
      </c>
      <c r="V1872" s="12">
        <f t="shared" si="238"/>
        <v>42400.178472222222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71.784615384615378</v>
      </c>
      <c r="P1873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9">
        <f t="shared" si="239"/>
        <v>41923.783576388887</v>
      </c>
      <c r="T1873" s="9">
        <f t="shared" si="236"/>
        <v>41963.825243055559</v>
      </c>
      <c r="U1873" s="12">
        <f t="shared" si="237"/>
        <v>41923.783576388887</v>
      </c>
      <c r="V1873" s="12">
        <f t="shared" si="238"/>
        <v>41963.825243055559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1.06</v>
      </c>
      <c r="P1874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9">
        <f t="shared" si="239"/>
        <v>42155.129652777774</v>
      </c>
      <c r="T1874" s="9">
        <f t="shared" si="236"/>
        <v>42185.129652777774</v>
      </c>
      <c r="U1874" s="12">
        <f t="shared" si="237"/>
        <v>42155.129652777774</v>
      </c>
      <c r="V1874" s="12">
        <f t="shared" si="238"/>
        <v>42185.129652777774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0.44999999999999996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9"/>
        <v>42164.615856481483</v>
      </c>
      <c r="T1875" s="9">
        <f t="shared" si="236"/>
        <v>42193.697916666672</v>
      </c>
      <c r="U1875" s="12">
        <f t="shared" si="237"/>
        <v>42164.615856481483</v>
      </c>
      <c r="V1875" s="12">
        <f t="shared" si="238"/>
        <v>42193.697916666672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1.6250000000000001E-2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9"/>
        <v>42529.969131944439</v>
      </c>
      <c r="T1876" s="9">
        <f t="shared" si="236"/>
        <v>42549.969131944439</v>
      </c>
      <c r="U1876" s="12">
        <f t="shared" si="237"/>
        <v>42529.969131944439</v>
      </c>
      <c r="V1876" s="12">
        <f t="shared" si="238"/>
        <v>42549.969131944439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0.51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9"/>
        <v>42528.899398148147</v>
      </c>
      <c r="T1877" s="9">
        <f t="shared" si="236"/>
        <v>42588.899398148147</v>
      </c>
      <c r="U1877" s="12">
        <f t="shared" si="237"/>
        <v>42528.899398148147</v>
      </c>
      <c r="V1877" s="12">
        <f t="shared" si="238"/>
        <v>42588.899398148147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9">
        <f t="shared" si="239"/>
        <v>41776.284780092588</v>
      </c>
      <c r="T1878" s="9">
        <f t="shared" si="236"/>
        <v>41806.284780092588</v>
      </c>
      <c r="U1878" s="12">
        <f t="shared" si="237"/>
        <v>41776.284780092588</v>
      </c>
      <c r="V1878" s="12">
        <f t="shared" si="238"/>
        <v>41806.284780092588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9">
        <f t="shared" si="239"/>
        <v>42035.029224537036</v>
      </c>
      <c r="T1879" s="9">
        <f t="shared" si="236"/>
        <v>42064.029224537036</v>
      </c>
      <c r="U1879" s="12">
        <f t="shared" si="237"/>
        <v>42035.029224537036</v>
      </c>
      <c r="V1879" s="12">
        <f t="shared" si="238"/>
        <v>42064.029224537036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9">
        <f t="shared" si="239"/>
        <v>41773.008738425924</v>
      </c>
      <c r="T1880" s="9">
        <f t="shared" si="236"/>
        <v>41803.008738425924</v>
      </c>
      <c r="U1880" s="12">
        <f t="shared" si="237"/>
        <v>41773.008738425924</v>
      </c>
      <c r="V1880" s="12">
        <f t="shared" si="238"/>
        <v>41803.008738425924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0.12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9"/>
        <v>42413.649641203709</v>
      </c>
      <c r="T1881" s="9">
        <f t="shared" si="236"/>
        <v>42443.607974537037</v>
      </c>
      <c r="U1881" s="12">
        <f t="shared" si="237"/>
        <v>42413.649641203709</v>
      </c>
      <c r="V1881" s="12">
        <f t="shared" si="238"/>
        <v>42443.607974537037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20.080000000000002</v>
      </c>
      <c r="P188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9">
        <f t="shared" si="239"/>
        <v>42430.566898148143</v>
      </c>
      <c r="T1882" s="9">
        <f t="shared" si="236"/>
        <v>42459.525231481486</v>
      </c>
      <c r="U1882" s="12">
        <f t="shared" si="237"/>
        <v>42430.566898148143</v>
      </c>
      <c r="V1882" s="12">
        <f t="shared" si="238"/>
        <v>42459.525231481486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172.68449999999999</v>
      </c>
      <c r="P1883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9">
        <f t="shared" si="239"/>
        <v>42043.152650462958</v>
      </c>
      <c r="T1883" s="9">
        <f t="shared" si="236"/>
        <v>42073.110983796301</v>
      </c>
      <c r="U1883" s="12">
        <f t="shared" si="237"/>
        <v>42043.152650462958</v>
      </c>
      <c r="V1883" s="12">
        <f t="shared" si="238"/>
        <v>42073.110983796301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100.8955223880597</v>
      </c>
      <c r="P1884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9">
        <f t="shared" si="239"/>
        <v>41067.949212962965</v>
      </c>
      <c r="T1884" s="9">
        <f t="shared" si="236"/>
        <v>41100.991666666669</v>
      </c>
      <c r="U1884" s="12">
        <f t="shared" si="237"/>
        <v>41067.949212962965</v>
      </c>
      <c r="V1884" s="12">
        <f t="shared" si="238"/>
        <v>41100.991666666669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104.8048048048048</v>
      </c>
      <c r="P1885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9">
        <f t="shared" si="239"/>
        <v>40977.948009259257</v>
      </c>
      <c r="T1885" s="9">
        <f t="shared" si="236"/>
        <v>41007.906342592592</v>
      </c>
      <c r="U1885" s="12">
        <f t="shared" si="237"/>
        <v>40977.948009259257</v>
      </c>
      <c r="V1885" s="12">
        <f t="shared" si="238"/>
        <v>41007.906342592592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135.1</v>
      </c>
      <c r="P188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9">
        <f t="shared" si="239"/>
        <v>41205.198321759257</v>
      </c>
      <c r="T1886" s="9">
        <f t="shared" si="236"/>
        <v>41240.5</v>
      </c>
      <c r="U1886" s="12">
        <f t="shared" si="237"/>
        <v>41205.198321759257</v>
      </c>
      <c r="V1886" s="12">
        <f t="shared" si="238"/>
        <v>41240.5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116.32786885245903</v>
      </c>
      <c r="P188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9">
        <f t="shared" si="239"/>
        <v>41099.093865740739</v>
      </c>
      <c r="T1887" s="9">
        <f t="shared" si="236"/>
        <v>41131.916666666664</v>
      </c>
      <c r="U1887" s="12">
        <f t="shared" si="237"/>
        <v>41099.093865740739</v>
      </c>
      <c r="V1887" s="12">
        <f t="shared" si="238"/>
        <v>41131.916666666664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102.08333333333333</v>
      </c>
      <c r="P188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9">
        <f t="shared" si="239"/>
        <v>41925.906689814816</v>
      </c>
      <c r="T1888" s="9">
        <f t="shared" si="236"/>
        <v>41955.94835648148</v>
      </c>
      <c r="U1888" s="12">
        <f t="shared" si="237"/>
        <v>41925.906689814816</v>
      </c>
      <c r="V1888" s="12">
        <f t="shared" si="238"/>
        <v>41955.94835648148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111.16666666666666</v>
      </c>
      <c r="P188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9">
        <f t="shared" si="239"/>
        <v>42323.800138888888</v>
      </c>
      <c r="T1889" s="9">
        <f t="shared" si="236"/>
        <v>42341.895833333328</v>
      </c>
      <c r="U1889" s="12">
        <f t="shared" si="237"/>
        <v>42323.800138888888</v>
      </c>
      <c r="V1889" s="12">
        <f t="shared" si="238"/>
        <v>42341.895833333328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166.08</v>
      </c>
      <c r="P1890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9">
        <f t="shared" si="239"/>
        <v>40299.239953703705</v>
      </c>
      <c r="T1890" s="9">
        <f t="shared" si="236"/>
        <v>40330.207638888889</v>
      </c>
      <c r="U1890" s="12">
        <f t="shared" si="237"/>
        <v>40299.239953703705</v>
      </c>
      <c r="V1890" s="12">
        <f t="shared" si="238"/>
        <v>40330.207638888889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106.60000000000001</v>
      </c>
      <c r="P1891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9">
        <f t="shared" si="239"/>
        <v>41299.793356481481</v>
      </c>
      <c r="T1891" s="9">
        <f t="shared" si="236"/>
        <v>41344.751689814817</v>
      </c>
      <c r="U1891" s="12">
        <f t="shared" si="237"/>
        <v>41299.793356481481</v>
      </c>
      <c r="V1891" s="12">
        <f t="shared" si="238"/>
        <v>41344.751689814817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144.58441666666667</v>
      </c>
      <c r="P189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9">
        <f t="shared" si="239"/>
        <v>41228.786203703705</v>
      </c>
      <c r="T1892" s="9">
        <f t="shared" si="236"/>
        <v>41258.786203703705</v>
      </c>
      <c r="U1892" s="12">
        <f t="shared" si="237"/>
        <v>41228.786203703705</v>
      </c>
      <c r="V1892" s="12">
        <f t="shared" si="238"/>
        <v>41258.786203703705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105.55000000000001</v>
      </c>
      <c r="P1893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9">
        <f t="shared" si="239"/>
        <v>40335.798078703701</v>
      </c>
      <c r="T1893" s="9">
        <f t="shared" si="236"/>
        <v>40381.25</v>
      </c>
      <c r="U1893" s="12">
        <f t="shared" si="237"/>
        <v>40335.798078703701</v>
      </c>
      <c r="V1893" s="12">
        <f t="shared" si="238"/>
        <v>40381.25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136.60000000000002</v>
      </c>
      <c r="P1894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9">
        <f t="shared" si="239"/>
        <v>40671.637511574074</v>
      </c>
      <c r="T1894" s="9">
        <f t="shared" si="236"/>
        <v>40701.637511574074</v>
      </c>
      <c r="U1894" s="12">
        <f t="shared" si="237"/>
        <v>40671.637511574074</v>
      </c>
      <c r="V1894" s="12">
        <f t="shared" si="238"/>
        <v>40701.637511574074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9">
        <f t="shared" si="239"/>
        <v>40632.94195601852</v>
      </c>
      <c r="T1895" s="9">
        <f t="shared" si="236"/>
        <v>40649.165972222225</v>
      </c>
      <c r="U1895" s="12">
        <f t="shared" si="237"/>
        <v>40632.94195601852</v>
      </c>
      <c r="V1895" s="12">
        <f t="shared" si="238"/>
        <v>40649.165972222225</v>
      </c>
    </row>
    <row r="1896" spans="1:22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114.5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9"/>
        <v>40920.904895833337</v>
      </c>
      <c r="T1896" s="9">
        <f t="shared" si="236"/>
        <v>40951.904895833337</v>
      </c>
      <c r="U1896" s="12">
        <f t="shared" si="237"/>
        <v>40920.904895833337</v>
      </c>
      <c r="V1896" s="12">
        <f t="shared" si="238"/>
        <v>40951.904895833337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101.71957671957672</v>
      </c>
      <c r="P189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9">
        <f t="shared" si="239"/>
        <v>42267.746782407412</v>
      </c>
      <c r="T1897" s="9">
        <f t="shared" si="236"/>
        <v>42297.746782407412</v>
      </c>
      <c r="U1897" s="12">
        <f t="shared" si="237"/>
        <v>42267.746782407412</v>
      </c>
      <c r="V1897" s="12">
        <f t="shared" si="238"/>
        <v>42297.746782407412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123.94678492239468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9"/>
        <v>40981.710243055553</v>
      </c>
      <c r="T1898" s="9">
        <f t="shared" si="236"/>
        <v>41011.710243055553</v>
      </c>
      <c r="U1898" s="12">
        <f t="shared" si="237"/>
        <v>40981.710243055553</v>
      </c>
      <c r="V1898" s="12">
        <f t="shared" si="238"/>
        <v>41011.710243055553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102.45669291338582</v>
      </c>
      <c r="P189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9">
        <f t="shared" si="239"/>
        <v>41680.583402777782</v>
      </c>
      <c r="T1899" s="9">
        <f t="shared" si="236"/>
        <v>41702.875</v>
      </c>
      <c r="U1899" s="12">
        <f t="shared" si="237"/>
        <v>41680.583402777782</v>
      </c>
      <c r="V1899" s="12">
        <f t="shared" si="238"/>
        <v>41702.875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144.5</v>
      </c>
      <c r="P1900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9">
        <f t="shared" si="239"/>
        <v>42366.192974537036</v>
      </c>
      <c r="T1900" s="9">
        <f t="shared" si="236"/>
        <v>42401.75</v>
      </c>
      <c r="U1900" s="12">
        <f t="shared" si="237"/>
        <v>42366.192974537036</v>
      </c>
      <c r="V1900" s="12">
        <f t="shared" si="238"/>
        <v>42401.75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133.33333333333331</v>
      </c>
      <c r="P1901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9">
        <f t="shared" si="239"/>
        <v>42058.941736111112</v>
      </c>
      <c r="T1901" s="9">
        <f t="shared" si="236"/>
        <v>42088.90006944444</v>
      </c>
      <c r="U1901" s="12">
        <f t="shared" si="237"/>
        <v>42058.941736111112</v>
      </c>
      <c r="V1901" s="12">
        <f t="shared" si="238"/>
        <v>42088.90006944444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109.3644</v>
      </c>
      <c r="P190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9">
        <f t="shared" si="239"/>
        <v>41160.871886574074</v>
      </c>
      <c r="T1902" s="9">
        <f t="shared" si="236"/>
        <v>41188.415972222225</v>
      </c>
      <c r="U1902" s="12">
        <f t="shared" si="237"/>
        <v>41160.871886574074</v>
      </c>
      <c r="V1902" s="12">
        <f t="shared" si="238"/>
        <v>41188.415972222225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2.6969696969696968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9"/>
        <v>42116.54315972222</v>
      </c>
      <c r="T1903" s="9">
        <f t="shared" si="236"/>
        <v>42146.541666666672</v>
      </c>
      <c r="U1903" s="12">
        <f t="shared" si="237"/>
        <v>42116.54315972222</v>
      </c>
      <c r="V1903" s="12">
        <f t="shared" si="238"/>
        <v>42146.541666666672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1.2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9"/>
        <v>42037.789895833332</v>
      </c>
      <c r="T1904" s="9">
        <f t="shared" si="236"/>
        <v>42067.789895833332</v>
      </c>
      <c r="U1904" s="12">
        <f t="shared" si="237"/>
        <v>42037.789895833332</v>
      </c>
      <c r="V1904" s="12">
        <f t="shared" si="238"/>
        <v>42067.789895833332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46.6</v>
      </c>
      <c r="P1905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9">
        <f t="shared" si="239"/>
        <v>42702.770729166667</v>
      </c>
      <c r="T1905" s="9">
        <f t="shared" si="236"/>
        <v>42762.770729166667</v>
      </c>
      <c r="U1905" s="12">
        <f t="shared" si="237"/>
        <v>42702.770729166667</v>
      </c>
      <c r="V1905" s="12">
        <f t="shared" si="238"/>
        <v>42762.770729166667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0.1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9"/>
        <v>42326.685428240744</v>
      </c>
      <c r="T1906" s="9">
        <f t="shared" si="236"/>
        <v>42371.685428240744</v>
      </c>
      <c r="U1906" s="12">
        <f t="shared" si="237"/>
        <v>42326.685428240744</v>
      </c>
      <c r="V1906" s="12">
        <f t="shared" si="238"/>
        <v>42371.685428240744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0.16800000000000001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9"/>
        <v>41859.925856481481</v>
      </c>
      <c r="T1907" s="9">
        <f t="shared" si="236"/>
        <v>41889.925856481481</v>
      </c>
      <c r="U1907" s="12">
        <f t="shared" si="237"/>
        <v>41859.925856481481</v>
      </c>
      <c r="V1907" s="12">
        <f t="shared" si="238"/>
        <v>41889.925856481481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42.76</v>
      </c>
      <c r="P190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9">
        <f t="shared" si="239"/>
        <v>42514.671099537038</v>
      </c>
      <c r="T1908" s="9">
        <f t="shared" si="236"/>
        <v>42544.671099537038</v>
      </c>
      <c r="U1908" s="12">
        <f t="shared" si="237"/>
        <v>42514.671099537038</v>
      </c>
      <c r="V1908" s="12">
        <f t="shared" si="238"/>
        <v>42544.671099537038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0.28333333333333333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9"/>
        <v>41767.587094907409</v>
      </c>
      <c r="T1909" s="9">
        <f t="shared" si="236"/>
        <v>41782.587094907409</v>
      </c>
      <c r="U1909" s="12">
        <f t="shared" si="237"/>
        <v>41767.587094907409</v>
      </c>
      <c r="V1909" s="12">
        <f t="shared" si="238"/>
        <v>41782.587094907409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1.7319999999999998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9"/>
        <v>42703.917824074073</v>
      </c>
      <c r="T1910" s="9">
        <f t="shared" si="236"/>
        <v>42733.917824074073</v>
      </c>
      <c r="U1910" s="12">
        <f t="shared" si="237"/>
        <v>42703.917824074073</v>
      </c>
      <c r="V1910" s="12">
        <f t="shared" si="238"/>
        <v>42733.917824074073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14.111428571428572</v>
      </c>
      <c r="P1911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9">
        <f t="shared" si="239"/>
        <v>41905.429155092592</v>
      </c>
      <c r="T1911" s="9">
        <f t="shared" si="236"/>
        <v>41935.429155092592</v>
      </c>
      <c r="U1911" s="12">
        <f t="shared" si="237"/>
        <v>41905.429155092592</v>
      </c>
      <c r="V1911" s="12">
        <f t="shared" si="238"/>
        <v>41935.429155092592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39.395294117647055</v>
      </c>
      <c r="P19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9">
        <f t="shared" si="239"/>
        <v>42264.963159722218</v>
      </c>
      <c r="T1912" s="9">
        <f t="shared" si="236"/>
        <v>42308.947916666672</v>
      </c>
      <c r="U1912" s="12">
        <f t="shared" si="237"/>
        <v>42264.963159722218</v>
      </c>
      <c r="V1912" s="12">
        <f t="shared" si="238"/>
        <v>42308.947916666672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2.3529411764705882E-2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9"/>
        <v>41830.033958333333</v>
      </c>
      <c r="T1913" s="9">
        <f t="shared" si="236"/>
        <v>41860.033958333333</v>
      </c>
      <c r="U1913" s="12">
        <f t="shared" si="237"/>
        <v>41830.033958333333</v>
      </c>
      <c r="V1913" s="12">
        <f t="shared" si="238"/>
        <v>41860.033958333333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59.3</v>
      </c>
      <c r="P1914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9">
        <f t="shared" si="239"/>
        <v>42129.226388888885</v>
      </c>
      <c r="T1914" s="9">
        <f t="shared" si="236"/>
        <v>42159.226388888885</v>
      </c>
      <c r="U1914" s="12">
        <f t="shared" si="237"/>
        <v>42129.226388888885</v>
      </c>
      <c r="V1914" s="12">
        <f t="shared" si="238"/>
        <v>42159.226388888885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1.3270833333333334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9"/>
        <v>41890.511319444442</v>
      </c>
      <c r="T1915" s="9">
        <f t="shared" si="236"/>
        <v>41920.511319444442</v>
      </c>
      <c r="U1915" s="12">
        <f t="shared" si="237"/>
        <v>41890.511319444442</v>
      </c>
      <c r="V1915" s="12">
        <f t="shared" si="238"/>
        <v>41920.511319444442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9.0090090090090094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9"/>
        <v>41929.174456018518</v>
      </c>
      <c r="T1916" s="9">
        <f t="shared" si="236"/>
        <v>41944.165972222225</v>
      </c>
      <c r="U1916" s="12">
        <f t="shared" si="237"/>
        <v>41929.174456018518</v>
      </c>
      <c r="V1916" s="12">
        <f t="shared" si="238"/>
        <v>41944.165972222225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1.6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9"/>
        <v>41864.04886574074</v>
      </c>
      <c r="T1917" s="9">
        <f t="shared" si="236"/>
        <v>41884.04886574074</v>
      </c>
      <c r="U1917" s="12">
        <f t="shared" si="237"/>
        <v>41864.04886574074</v>
      </c>
      <c r="V1917" s="12">
        <f t="shared" si="238"/>
        <v>41884.04886574074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0.51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9"/>
        <v>42656.717303240745</v>
      </c>
      <c r="T1918" s="9">
        <f t="shared" si="236"/>
        <v>42681.758969907409</v>
      </c>
      <c r="U1918" s="12">
        <f t="shared" si="237"/>
        <v>42656.717303240745</v>
      </c>
      <c r="V1918" s="12">
        <f t="shared" si="238"/>
        <v>42681.758969907409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52.570512820512818</v>
      </c>
      <c r="P191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9">
        <f t="shared" si="239"/>
        <v>42746.270057870366</v>
      </c>
      <c r="T1919" s="9">
        <f t="shared" si="236"/>
        <v>42776.270057870366</v>
      </c>
      <c r="U1919" s="12">
        <f t="shared" si="237"/>
        <v>42746.270057870366</v>
      </c>
      <c r="V1919" s="12">
        <f t="shared" si="238"/>
        <v>42776.270057870366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1.04</v>
      </c>
      <c r="P1920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9">
        <f t="shared" si="239"/>
        <v>41828.789942129632</v>
      </c>
      <c r="T1920" s="9">
        <f t="shared" si="236"/>
        <v>41863.789942129632</v>
      </c>
      <c r="U1920" s="12">
        <f t="shared" si="237"/>
        <v>41828.789942129632</v>
      </c>
      <c r="V1920" s="12">
        <f t="shared" si="238"/>
        <v>41863.789942129632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47.4</v>
      </c>
      <c r="P1921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9">
        <f t="shared" si="239"/>
        <v>42113.875567129624</v>
      </c>
      <c r="T1921" s="9">
        <f t="shared" si="236"/>
        <v>42143.875567129624</v>
      </c>
      <c r="U1921" s="12">
        <f t="shared" si="237"/>
        <v>42113.875567129624</v>
      </c>
      <c r="V1921" s="12">
        <f t="shared" si="238"/>
        <v>42143.875567129624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2"/>
        <v>43.03</v>
      </c>
      <c r="P192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9">
        <f t="shared" si="239"/>
        <v>42270.875706018516</v>
      </c>
      <c r="T1922" s="9">
        <f t="shared" si="236"/>
        <v>42298.958333333328</v>
      </c>
      <c r="U1922" s="12">
        <f t="shared" si="237"/>
        <v>42270.875706018516</v>
      </c>
      <c r="V1922" s="12">
        <f t="shared" si="238"/>
        <v>42298.958333333328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0">+(E1923/D1923)*100</f>
        <v>136.80000000000001</v>
      </c>
      <c r="P1923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9">
        <f t="shared" si="239"/>
        <v>41074.221562500003</v>
      </c>
      <c r="T1923" s="9">
        <f t="shared" ref="T1923:T1986" si="244">(((I1923/60)/60)/24)+DATE(1970,1,1)</f>
        <v>41104.221562500003</v>
      </c>
      <c r="U1923" s="12">
        <f t="shared" ref="U1923:U1986" si="245">S1923</f>
        <v>41074.221562500003</v>
      </c>
      <c r="V1923" s="12">
        <f t="shared" ref="V1923:V1986" si="246">T1923</f>
        <v>41104.221562500003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115.55</v>
      </c>
      <c r="P1924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9">
        <f t="shared" ref="S1924:S1987" si="247">(((J1924/60)/60)/24)+DATE(1970,1,1)</f>
        <v>41590.255868055552</v>
      </c>
      <c r="T1924" s="9">
        <f t="shared" si="244"/>
        <v>41620.255868055552</v>
      </c>
      <c r="U1924" s="12">
        <f t="shared" si="245"/>
        <v>41590.255868055552</v>
      </c>
      <c r="V1924" s="12">
        <f t="shared" si="246"/>
        <v>41620.255868055552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240.79999999999998</v>
      </c>
      <c r="P1925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9">
        <f t="shared" si="247"/>
        <v>40772.848749999997</v>
      </c>
      <c r="T1925" s="9">
        <f t="shared" si="244"/>
        <v>40813.207638888889</v>
      </c>
      <c r="U1925" s="12">
        <f t="shared" si="245"/>
        <v>40772.848749999997</v>
      </c>
      <c r="V1925" s="12">
        <f t="shared" si="246"/>
        <v>40813.207638888889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114.39999999999999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7"/>
        <v>41626.761053240742</v>
      </c>
      <c r="T1926" s="9">
        <f t="shared" si="244"/>
        <v>41654.814583333333</v>
      </c>
      <c r="U1926" s="12">
        <f t="shared" si="245"/>
        <v>41626.761053240742</v>
      </c>
      <c r="V1926" s="12">
        <f t="shared" si="246"/>
        <v>41654.814583333333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110.33333333333333</v>
      </c>
      <c r="P192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9">
        <f t="shared" si="247"/>
        <v>41535.90148148148</v>
      </c>
      <c r="T1927" s="9">
        <f t="shared" si="244"/>
        <v>41558</v>
      </c>
      <c r="U1927" s="12">
        <f t="shared" si="245"/>
        <v>41535.90148148148</v>
      </c>
      <c r="V1927" s="12">
        <f t="shared" si="246"/>
        <v>41558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195.37933333333334</v>
      </c>
      <c r="P192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9">
        <f t="shared" si="247"/>
        <v>40456.954351851848</v>
      </c>
      <c r="T1928" s="9">
        <f t="shared" si="244"/>
        <v>40484.018055555556</v>
      </c>
      <c r="U1928" s="12">
        <f t="shared" si="245"/>
        <v>40456.954351851848</v>
      </c>
      <c r="V1928" s="12">
        <f t="shared" si="246"/>
        <v>40484.018055555556</v>
      </c>
    </row>
    <row r="1929" spans="1:22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103.33333333333334</v>
      </c>
      <c r="P192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9">
        <f t="shared" si="247"/>
        <v>40960.861562500002</v>
      </c>
      <c r="T1929" s="9">
        <f t="shared" si="244"/>
        <v>40976.207638888889</v>
      </c>
      <c r="U1929" s="12">
        <f t="shared" si="245"/>
        <v>40960.861562500002</v>
      </c>
      <c r="V1929" s="12">
        <f t="shared" si="246"/>
        <v>40976.207638888889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103.1372549019608</v>
      </c>
      <c r="P1930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9">
        <f t="shared" si="247"/>
        <v>41371.648078703707</v>
      </c>
      <c r="T1930" s="9">
        <f t="shared" si="244"/>
        <v>41401.648078703707</v>
      </c>
      <c r="U1930" s="12">
        <f t="shared" si="245"/>
        <v>41371.648078703707</v>
      </c>
      <c r="V1930" s="12">
        <f t="shared" si="246"/>
        <v>41401.648078703707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100.3125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7"/>
        <v>40687.021597222221</v>
      </c>
      <c r="T1931" s="9">
        <f t="shared" si="244"/>
        <v>40729.021597222221</v>
      </c>
      <c r="U1931" s="12">
        <f t="shared" si="245"/>
        <v>40687.021597222221</v>
      </c>
      <c r="V1931" s="12">
        <f t="shared" si="246"/>
        <v>40729.021597222221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9">
        <f t="shared" si="247"/>
        <v>41402.558819444443</v>
      </c>
      <c r="T1932" s="9">
        <f t="shared" si="244"/>
        <v>41462.558819444443</v>
      </c>
      <c r="U1932" s="12">
        <f t="shared" si="245"/>
        <v>41402.558819444443</v>
      </c>
      <c r="V1932" s="12">
        <f t="shared" si="246"/>
        <v>41462.558819444443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120.601</v>
      </c>
      <c r="P1933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9">
        <f t="shared" si="247"/>
        <v>41037.892465277779</v>
      </c>
      <c r="T1933" s="9">
        <f t="shared" si="244"/>
        <v>41051.145833333336</v>
      </c>
      <c r="U1933" s="12">
        <f t="shared" si="245"/>
        <v>41037.892465277779</v>
      </c>
      <c r="V1933" s="12">
        <f t="shared" si="246"/>
        <v>41051.145833333336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106.99047619047619</v>
      </c>
      <c r="P1934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9">
        <f t="shared" si="247"/>
        <v>40911.809872685182</v>
      </c>
      <c r="T1934" s="9">
        <f t="shared" si="244"/>
        <v>40932.809872685182</v>
      </c>
      <c r="U1934" s="12">
        <f t="shared" si="245"/>
        <v>40911.809872685182</v>
      </c>
      <c r="V1934" s="12">
        <f t="shared" si="246"/>
        <v>40932.809872685182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172.43333333333334</v>
      </c>
      <c r="P1935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9">
        <f t="shared" si="247"/>
        <v>41879.130868055552</v>
      </c>
      <c r="T1935" s="9">
        <f t="shared" si="244"/>
        <v>41909.130868055552</v>
      </c>
      <c r="U1935" s="12">
        <f t="shared" si="245"/>
        <v>41879.130868055552</v>
      </c>
      <c r="V1935" s="12">
        <f t="shared" si="246"/>
        <v>41909.130868055552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123.61999999999999</v>
      </c>
      <c r="P193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9">
        <f t="shared" si="247"/>
        <v>40865.867141203707</v>
      </c>
      <c r="T1936" s="9">
        <f t="shared" si="244"/>
        <v>40902.208333333336</v>
      </c>
      <c r="U1936" s="12">
        <f t="shared" si="245"/>
        <v>40865.867141203707</v>
      </c>
      <c r="V1936" s="12">
        <f t="shared" si="246"/>
        <v>40902.208333333336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108.4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7"/>
        <v>41773.932534722226</v>
      </c>
      <c r="T1937" s="9">
        <f t="shared" si="244"/>
        <v>41811.207638888889</v>
      </c>
      <c r="U1937" s="12">
        <f t="shared" si="245"/>
        <v>41773.932534722226</v>
      </c>
      <c r="V1937" s="12">
        <f t="shared" si="246"/>
        <v>41811.207638888889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116.52013333333333</v>
      </c>
      <c r="P193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9">
        <f t="shared" si="247"/>
        <v>40852.889699074076</v>
      </c>
      <c r="T1938" s="9">
        <f t="shared" si="244"/>
        <v>40883.249305555553</v>
      </c>
      <c r="U1938" s="12">
        <f t="shared" si="245"/>
        <v>40852.889699074076</v>
      </c>
      <c r="V1938" s="12">
        <f t="shared" si="246"/>
        <v>40883.249305555553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187.245</v>
      </c>
      <c r="P193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9">
        <f t="shared" si="247"/>
        <v>41059.118993055556</v>
      </c>
      <c r="T1939" s="9">
        <f t="shared" si="244"/>
        <v>41075.165972222225</v>
      </c>
      <c r="U1939" s="12">
        <f t="shared" si="245"/>
        <v>41059.118993055556</v>
      </c>
      <c r="V1939" s="12">
        <f t="shared" si="246"/>
        <v>41075.165972222225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115.93333333333334</v>
      </c>
      <c r="P1940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9">
        <f t="shared" si="247"/>
        <v>41426.259618055556</v>
      </c>
      <c r="T1940" s="9">
        <f t="shared" si="244"/>
        <v>41457.208333333336</v>
      </c>
      <c r="U1940" s="12">
        <f t="shared" si="245"/>
        <v>41426.259618055556</v>
      </c>
      <c r="V1940" s="12">
        <f t="shared" si="246"/>
        <v>41457.208333333336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110.7</v>
      </c>
      <c r="P1941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9">
        <f t="shared" si="247"/>
        <v>41313.985046296293</v>
      </c>
      <c r="T1941" s="9">
        <f t="shared" si="244"/>
        <v>41343.943379629629</v>
      </c>
      <c r="U1941" s="12">
        <f t="shared" si="245"/>
        <v>41313.985046296293</v>
      </c>
      <c r="V1941" s="12">
        <f t="shared" si="246"/>
        <v>41343.943379629629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170.92307692307693</v>
      </c>
      <c r="P194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9">
        <f t="shared" si="247"/>
        <v>40670.507326388892</v>
      </c>
      <c r="T1942" s="9">
        <f t="shared" si="244"/>
        <v>40709.165972222225</v>
      </c>
      <c r="U1942" s="12">
        <f t="shared" si="245"/>
        <v>40670.507326388892</v>
      </c>
      <c r="V1942" s="12">
        <f t="shared" si="246"/>
        <v>40709.165972222225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126.11835600000001</v>
      </c>
      <c r="P1943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9">
        <f t="shared" si="247"/>
        <v>41744.290868055556</v>
      </c>
      <c r="T1943" s="9">
        <f t="shared" si="244"/>
        <v>41774.290868055556</v>
      </c>
      <c r="U1943" s="12">
        <f t="shared" si="245"/>
        <v>41744.290868055556</v>
      </c>
      <c r="V1943" s="12">
        <f t="shared" si="246"/>
        <v>41774.290868055556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138.44033333333334</v>
      </c>
      <c r="P1944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9">
        <f t="shared" si="247"/>
        <v>40638.828009259261</v>
      </c>
      <c r="T1944" s="9">
        <f t="shared" si="244"/>
        <v>40728.828009259261</v>
      </c>
      <c r="U1944" s="12">
        <f t="shared" si="245"/>
        <v>40638.828009259261</v>
      </c>
      <c r="V1944" s="12">
        <f t="shared" si="246"/>
        <v>40728.828009259261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1705.2499999999998</v>
      </c>
      <c r="P1945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9">
        <f t="shared" si="247"/>
        <v>42548.269861111112</v>
      </c>
      <c r="T1945" s="9">
        <f t="shared" si="244"/>
        <v>42593.269861111112</v>
      </c>
      <c r="U1945" s="12">
        <f t="shared" si="245"/>
        <v>42548.269861111112</v>
      </c>
      <c r="V1945" s="12">
        <f t="shared" si="246"/>
        <v>42593.269861111112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788.05550000000005</v>
      </c>
      <c r="P194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9">
        <f t="shared" si="247"/>
        <v>41730.584374999999</v>
      </c>
      <c r="T1946" s="9">
        <f t="shared" si="244"/>
        <v>41760.584374999999</v>
      </c>
      <c r="U1946" s="12">
        <f t="shared" si="245"/>
        <v>41730.584374999999</v>
      </c>
      <c r="V1946" s="12">
        <f t="shared" si="246"/>
        <v>41760.584374999999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348.01799999999997</v>
      </c>
      <c r="P194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9">
        <f t="shared" si="247"/>
        <v>42157.251828703709</v>
      </c>
      <c r="T1947" s="9">
        <f t="shared" si="244"/>
        <v>42197.251828703709</v>
      </c>
      <c r="U1947" s="12">
        <f t="shared" si="245"/>
        <v>42157.251828703709</v>
      </c>
      <c r="V1947" s="12">
        <f t="shared" si="246"/>
        <v>42197.251828703709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149.74666666666667</v>
      </c>
      <c r="P194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9">
        <f t="shared" si="247"/>
        <v>41689.150011574071</v>
      </c>
      <c r="T1948" s="9">
        <f t="shared" si="244"/>
        <v>41749.108344907407</v>
      </c>
      <c r="U1948" s="12">
        <f t="shared" si="245"/>
        <v>41689.150011574071</v>
      </c>
      <c r="V1948" s="12">
        <f t="shared" si="246"/>
        <v>41749.108344907407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100.63375000000001</v>
      </c>
      <c r="P194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9">
        <f t="shared" si="247"/>
        <v>40102.918055555558</v>
      </c>
      <c r="T1949" s="9">
        <f t="shared" si="244"/>
        <v>40140.249305555553</v>
      </c>
      <c r="U1949" s="12">
        <f t="shared" si="245"/>
        <v>40102.918055555558</v>
      </c>
      <c r="V1949" s="12">
        <f t="shared" si="246"/>
        <v>40140.249305555553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800.21100000000001</v>
      </c>
      <c r="P1950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9">
        <f t="shared" si="247"/>
        <v>42473.604270833333</v>
      </c>
      <c r="T1950" s="9">
        <f t="shared" si="244"/>
        <v>42527.709722222222</v>
      </c>
      <c r="U1950" s="12">
        <f t="shared" si="245"/>
        <v>42473.604270833333</v>
      </c>
      <c r="V1950" s="12">
        <f t="shared" si="246"/>
        <v>42527.709722222222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106.00260000000002</v>
      </c>
      <c r="P1951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9">
        <f t="shared" si="247"/>
        <v>41800.423043981478</v>
      </c>
      <c r="T1951" s="9">
        <f t="shared" si="244"/>
        <v>41830.423043981478</v>
      </c>
      <c r="U1951" s="12">
        <f t="shared" si="245"/>
        <v>41800.423043981478</v>
      </c>
      <c r="V1951" s="12">
        <f t="shared" si="246"/>
        <v>41830.423043981478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200.51866666666669</v>
      </c>
      <c r="P195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9">
        <f t="shared" si="247"/>
        <v>40624.181400462963</v>
      </c>
      <c r="T1952" s="9">
        <f t="shared" si="244"/>
        <v>40655.181400462963</v>
      </c>
      <c r="U1952" s="12">
        <f t="shared" si="245"/>
        <v>40624.181400462963</v>
      </c>
      <c r="V1952" s="12">
        <f t="shared" si="246"/>
        <v>40655.181400462963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212.44399999999999</v>
      </c>
      <c r="P1953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9">
        <f t="shared" si="247"/>
        <v>42651.420567129629</v>
      </c>
      <c r="T1953" s="9">
        <f t="shared" si="244"/>
        <v>42681.462233796294</v>
      </c>
      <c r="U1953" s="12">
        <f t="shared" si="245"/>
        <v>42651.420567129629</v>
      </c>
      <c r="V1953" s="12">
        <f t="shared" si="246"/>
        <v>42681.462233796294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198.47237142857145</v>
      </c>
      <c r="P1954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9">
        <f t="shared" si="247"/>
        <v>41526.60665509259</v>
      </c>
      <c r="T1954" s="9">
        <f t="shared" si="244"/>
        <v>41563.60665509259</v>
      </c>
      <c r="U1954" s="12">
        <f t="shared" si="245"/>
        <v>41526.60665509259</v>
      </c>
      <c r="V1954" s="12">
        <f t="shared" si="246"/>
        <v>41563.60665509259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225.94666666666666</v>
      </c>
      <c r="P1955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9">
        <f t="shared" si="247"/>
        <v>40941.199826388889</v>
      </c>
      <c r="T1955" s="9">
        <f t="shared" si="244"/>
        <v>40970.125</v>
      </c>
      <c r="U1955" s="12">
        <f t="shared" si="245"/>
        <v>40941.199826388889</v>
      </c>
      <c r="V1955" s="12">
        <f t="shared" si="246"/>
        <v>40970.125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698.94800000000009</v>
      </c>
      <c r="P195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9">
        <f t="shared" si="247"/>
        <v>42394.580740740741</v>
      </c>
      <c r="T1956" s="9">
        <f t="shared" si="244"/>
        <v>42441.208333333328</v>
      </c>
      <c r="U1956" s="12">
        <f t="shared" si="245"/>
        <v>42394.580740740741</v>
      </c>
      <c r="V1956" s="12">
        <f t="shared" si="246"/>
        <v>42441.208333333328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398.59528571428569</v>
      </c>
      <c r="P195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9">
        <f t="shared" si="247"/>
        <v>41020.271770833337</v>
      </c>
      <c r="T1957" s="9">
        <f t="shared" si="244"/>
        <v>41052.791666666664</v>
      </c>
      <c r="U1957" s="12">
        <f t="shared" si="245"/>
        <v>41020.271770833337</v>
      </c>
      <c r="V1957" s="12">
        <f t="shared" si="246"/>
        <v>41052.791666666664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294.0333333333333</v>
      </c>
      <c r="P195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9">
        <f t="shared" si="247"/>
        <v>42067.923668981486</v>
      </c>
      <c r="T1958" s="9">
        <f t="shared" si="244"/>
        <v>42112.882002314815</v>
      </c>
      <c r="U1958" s="12">
        <f t="shared" si="245"/>
        <v>42067.923668981486</v>
      </c>
      <c r="V1958" s="12">
        <f t="shared" si="246"/>
        <v>42112.882002314815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167.50470000000001</v>
      </c>
      <c r="P195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9">
        <f t="shared" si="247"/>
        <v>41179.098530092589</v>
      </c>
      <c r="T1959" s="9">
        <f t="shared" si="244"/>
        <v>41209.098530092589</v>
      </c>
      <c r="U1959" s="12">
        <f t="shared" si="245"/>
        <v>41179.098530092589</v>
      </c>
      <c r="V1959" s="12">
        <f t="shared" si="246"/>
        <v>41209.098530092589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1435.5717142857143</v>
      </c>
      <c r="P1960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9">
        <f t="shared" si="247"/>
        <v>41326.987974537034</v>
      </c>
      <c r="T1960" s="9">
        <f t="shared" si="244"/>
        <v>41356.94630787037</v>
      </c>
      <c r="U1960" s="12">
        <f t="shared" si="245"/>
        <v>41326.987974537034</v>
      </c>
      <c r="V1960" s="12">
        <f t="shared" si="246"/>
        <v>41356.94630787037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156.73439999999999</v>
      </c>
      <c r="P1961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9">
        <f t="shared" si="247"/>
        <v>41871.845601851855</v>
      </c>
      <c r="T1961" s="9">
        <f t="shared" si="244"/>
        <v>41913</v>
      </c>
      <c r="U1961" s="12">
        <f t="shared" si="245"/>
        <v>41871.845601851855</v>
      </c>
      <c r="V1961" s="12">
        <f t="shared" si="246"/>
        <v>41913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117.90285714285716</v>
      </c>
      <c r="P196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9">
        <f t="shared" si="247"/>
        <v>41964.362743055557</v>
      </c>
      <c r="T1962" s="9">
        <f t="shared" si="244"/>
        <v>41994.362743055557</v>
      </c>
      <c r="U1962" s="12">
        <f t="shared" si="245"/>
        <v>41964.362743055557</v>
      </c>
      <c r="V1962" s="12">
        <f t="shared" si="246"/>
        <v>41994.362743055557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1105.3811999999998</v>
      </c>
      <c r="P1963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9">
        <f t="shared" si="247"/>
        <v>41148.194641203707</v>
      </c>
      <c r="T1963" s="9">
        <f t="shared" si="244"/>
        <v>41188.165972222225</v>
      </c>
      <c r="U1963" s="12">
        <f t="shared" si="245"/>
        <v>41148.194641203707</v>
      </c>
      <c r="V1963" s="12">
        <f t="shared" si="246"/>
        <v>41188.165972222225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192.92499999999998</v>
      </c>
      <c r="P1964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9">
        <f t="shared" si="247"/>
        <v>41742.780509259261</v>
      </c>
      <c r="T1964" s="9">
        <f t="shared" si="244"/>
        <v>41772.780509259261</v>
      </c>
      <c r="U1964" s="12">
        <f t="shared" si="245"/>
        <v>41742.780509259261</v>
      </c>
      <c r="V1964" s="12">
        <f t="shared" si="246"/>
        <v>41772.780509259261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126.8842105263158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7"/>
        <v>41863.429791666669</v>
      </c>
      <c r="T1965" s="9">
        <f t="shared" si="244"/>
        <v>41898.429791666669</v>
      </c>
      <c r="U1965" s="12">
        <f t="shared" si="245"/>
        <v>41863.429791666669</v>
      </c>
      <c r="V1965" s="12">
        <f t="shared" si="246"/>
        <v>41898.429791666669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259.57748878923763</v>
      </c>
      <c r="P196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9">
        <f t="shared" si="247"/>
        <v>42452.272824074069</v>
      </c>
      <c r="T1966" s="9">
        <f t="shared" si="244"/>
        <v>42482.272824074069</v>
      </c>
      <c r="U1966" s="12">
        <f t="shared" si="245"/>
        <v>42452.272824074069</v>
      </c>
      <c r="V1966" s="12">
        <f t="shared" si="246"/>
        <v>42482.272824074069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262.27999999999997</v>
      </c>
      <c r="P196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9">
        <f t="shared" si="247"/>
        <v>40898.089236111111</v>
      </c>
      <c r="T1967" s="9">
        <f t="shared" si="244"/>
        <v>40920.041666666664</v>
      </c>
      <c r="U1967" s="12">
        <f t="shared" si="245"/>
        <v>40898.089236111111</v>
      </c>
      <c r="V1967" s="12">
        <f t="shared" si="246"/>
        <v>40920.041666666664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206.74309000000002</v>
      </c>
      <c r="P196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9">
        <f t="shared" si="247"/>
        <v>41835.540486111109</v>
      </c>
      <c r="T1968" s="9">
        <f t="shared" si="244"/>
        <v>41865.540486111109</v>
      </c>
      <c r="U1968" s="12">
        <f t="shared" si="245"/>
        <v>41835.540486111109</v>
      </c>
      <c r="V1968" s="12">
        <f t="shared" si="246"/>
        <v>41865.540486111109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370.13</v>
      </c>
      <c r="P196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9">
        <f t="shared" si="247"/>
        <v>41730.663530092592</v>
      </c>
      <c r="T1969" s="9">
        <f t="shared" si="244"/>
        <v>41760.663530092592</v>
      </c>
      <c r="U1969" s="12">
        <f t="shared" si="245"/>
        <v>41730.663530092592</v>
      </c>
      <c r="V1969" s="12">
        <f t="shared" si="246"/>
        <v>41760.663530092592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284.96600000000001</v>
      </c>
      <c r="P1970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9">
        <f t="shared" si="247"/>
        <v>42676.586979166663</v>
      </c>
      <c r="T1970" s="9">
        <f t="shared" si="244"/>
        <v>42707.628645833334</v>
      </c>
      <c r="U1970" s="12">
        <f t="shared" si="245"/>
        <v>42676.586979166663</v>
      </c>
      <c r="V1970" s="12">
        <f t="shared" si="246"/>
        <v>42707.628645833334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579.08000000000004</v>
      </c>
      <c r="P1971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9">
        <f t="shared" si="247"/>
        <v>42557.792453703703</v>
      </c>
      <c r="T1971" s="9">
        <f t="shared" si="244"/>
        <v>42587.792453703703</v>
      </c>
      <c r="U1971" s="12">
        <f t="shared" si="245"/>
        <v>42557.792453703703</v>
      </c>
      <c r="V1971" s="12">
        <f t="shared" si="246"/>
        <v>42587.792453703703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1131.8</v>
      </c>
      <c r="P197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9">
        <f t="shared" si="247"/>
        <v>41324.193298611113</v>
      </c>
      <c r="T1972" s="9">
        <f t="shared" si="244"/>
        <v>41384.151631944449</v>
      </c>
      <c r="U1972" s="12">
        <f t="shared" si="245"/>
        <v>41324.193298611113</v>
      </c>
      <c r="V1972" s="12">
        <f t="shared" si="246"/>
        <v>41384.151631944449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263.02771750000005</v>
      </c>
      <c r="P1973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9">
        <f t="shared" si="247"/>
        <v>41561.500706018516</v>
      </c>
      <c r="T1973" s="9">
        <f t="shared" si="244"/>
        <v>41593.166666666664</v>
      </c>
      <c r="U1973" s="12">
        <f t="shared" si="245"/>
        <v>41561.500706018516</v>
      </c>
      <c r="V1973" s="12">
        <f t="shared" si="246"/>
        <v>41593.166666666664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674.48</v>
      </c>
      <c r="P1974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9">
        <f t="shared" si="247"/>
        <v>41201.012083333335</v>
      </c>
      <c r="T1974" s="9">
        <f t="shared" si="244"/>
        <v>41231.053749999999</v>
      </c>
      <c r="U1974" s="12">
        <f t="shared" si="245"/>
        <v>41201.012083333335</v>
      </c>
      <c r="V1974" s="12">
        <f t="shared" si="246"/>
        <v>41231.053749999999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256.83081313131316</v>
      </c>
      <c r="P1975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9">
        <f t="shared" si="247"/>
        <v>42549.722962962958</v>
      </c>
      <c r="T1975" s="9">
        <f t="shared" si="244"/>
        <v>42588.291666666672</v>
      </c>
      <c r="U1975" s="12">
        <f t="shared" si="245"/>
        <v>42549.722962962958</v>
      </c>
      <c r="V1975" s="12">
        <f t="shared" si="246"/>
        <v>42588.291666666672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375.49599999999998</v>
      </c>
      <c r="P197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9">
        <f t="shared" si="247"/>
        <v>41445.334131944444</v>
      </c>
      <c r="T1976" s="9">
        <f t="shared" si="244"/>
        <v>41505.334131944444</v>
      </c>
      <c r="U1976" s="12">
        <f t="shared" si="245"/>
        <v>41445.334131944444</v>
      </c>
      <c r="V1976" s="12">
        <f t="shared" si="246"/>
        <v>41505.334131944444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208.70837499999996</v>
      </c>
      <c r="P197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9">
        <f t="shared" si="247"/>
        <v>41313.755219907405</v>
      </c>
      <c r="T1977" s="9">
        <f t="shared" si="244"/>
        <v>41343.755219907405</v>
      </c>
      <c r="U1977" s="12">
        <f t="shared" si="245"/>
        <v>41313.755219907405</v>
      </c>
      <c r="V1977" s="12">
        <f t="shared" si="246"/>
        <v>41343.755219907405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346.6</v>
      </c>
      <c r="P197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9">
        <f t="shared" si="247"/>
        <v>41438.899594907409</v>
      </c>
      <c r="T1978" s="9">
        <f t="shared" si="244"/>
        <v>41468.899594907409</v>
      </c>
      <c r="U1978" s="12">
        <f t="shared" si="245"/>
        <v>41438.899594907409</v>
      </c>
      <c r="V1978" s="12">
        <f t="shared" si="246"/>
        <v>41468.899594907409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402.33</v>
      </c>
      <c r="P197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9">
        <f t="shared" si="247"/>
        <v>42311.216898148152</v>
      </c>
      <c r="T1979" s="9">
        <f t="shared" si="244"/>
        <v>42357.332638888889</v>
      </c>
      <c r="U1979" s="12">
        <f t="shared" si="245"/>
        <v>42311.216898148152</v>
      </c>
      <c r="V1979" s="12">
        <f t="shared" si="246"/>
        <v>42357.332638888889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1026.8451399999999</v>
      </c>
      <c r="P1980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9">
        <f t="shared" si="247"/>
        <v>41039.225601851853</v>
      </c>
      <c r="T1980" s="9">
        <f t="shared" si="244"/>
        <v>41072.291666666664</v>
      </c>
      <c r="U1980" s="12">
        <f t="shared" si="245"/>
        <v>41039.225601851853</v>
      </c>
      <c r="V1980" s="12">
        <f t="shared" si="246"/>
        <v>41072.291666666664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114.901155</v>
      </c>
      <c r="P1981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9">
        <f t="shared" si="247"/>
        <v>42290.460023148145</v>
      </c>
      <c r="T1981" s="9">
        <f t="shared" si="244"/>
        <v>42327.207638888889</v>
      </c>
      <c r="U1981" s="12">
        <f t="shared" si="245"/>
        <v>42290.460023148145</v>
      </c>
      <c r="V1981" s="12">
        <f t="shared" si="246"/>
        <v>42327.207638888889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354.82402000000002</v>
      </c>
      <c r="P198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9">
        <f t="shared" si="247"/>
        <v>42423.542384259257</v>
      </c>
      <c r="T1982" s="9">
        <f t="shared" si="244"/>
        <v>42463.500717592593</v>
      </c>
      <c r="U1982" s="12">
        <f t="shared" si="245"/>
        <v>42423.542384259257</v>
      </c>
      <c r="V1982" s="12">
        <f t="shared" si="246"/>
        <v>42463.500717592593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5.08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7"/>
        <v>41799.725289351853</v>
      </c>
      <c r="T1983" s="9">
        <f t="shared" si="244"/>
        <v>41829.725289351853</v>
      </c>
      <c r="U1983" s="12">
        <f t="shared" si="245"/>
        <v>41799.725289351853</v>
      </c>
      <c r="V1983" s="12">
        <f t="shared" si="246"/>
        <v>41829.725289351853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9">
        <f t="shared" si="247"/>
        <v>42678.586655092593</v>
      </c>
      <c r="T1984" s="9">
        <f t="shared" si="244"/>
        <v>42708.628321759257</v>
      </c>
      <c r="U1984" s="12">
        <f t="shared" si="245"/>
        <v>42678.586655092593</v>
      </c>
      <c r="V1984" s="12">
        <f t="shared" si="246"/>
        <v>42708.628321759257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4.3</v>
      </c>
      <c r="P1985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9">
        <f t="shared" si="247"/>
        <v>42593.011782407411</v>
      </c>
      <c r="T1985" s="9">
        <f t="shared" si="244"/>
        <v>42615.291666666672</v>
      </c>
      <c r="U1985" s="12">
        <f t="shared" si="245"/>
        <v>42593.011782407411</v>
      </c>
      <c r="V1985" s="12">
        <f t="shared" si="246"/>
        <v>42615.291666666672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0"/>
        <v>21.146666666666665</v>
      </c>
      <c r="P198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9">
        <f t="shared" si="247"/>
        <v>41913.790289351848</v>
      </c>
      <c r="T1986" s="9">
        <f t="shared" si="244"/>
        <v>41973.831956018519</v>
      </c>
      <c r="U1986" s="12">
        <f t="shared" si="245"/>
        <v>41913.790289351848</v>
      </c>
      <c r="V1986" s="12">
        <f t="shared" si="246"/>
        <v>41973.831956018519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8">+(E1987/D1987)*100</f>
        <v>3.1875</v>
      </c>
      <c r="P1987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9">
        <f t="shared" si="247"/>
        <v>42555.698738425926</v>
      </c>
      <c r="T1987" s="9">
        <f t="shared" ref="T1987:T2050" si="252">(((I1987/60)/60)/24)+DATE(1970,1,1)</f>
        <v>42584.958333333328</v>
      </c>
      <c r="U1987" s="12">
        <f t="shared" ref="U1987:U2050" si="253">S1987</f>
        <v>42555.698738425926</v>
      </c>
      <c r="V1987" s="12">
        <f t="shared" ref="V1987:V2050" si="254">T1987</f>
        <v>42584.958333333328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0.05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ref="S1988:S2051" si="255">(((J1988/60)/60)/24)+DATE(1970,1,1)</f>
        <v>42413.433831018512</v>
      </c>
      <c r="T1988" s="9">
        <f t="shared" si="252"/>
        <v>42443.392164351855</v>
      </c>
      <c r="U1988" s="12">
        <f t="shared" si="253"/>
        <v>42413.433831018512</v>
      </c>
      <c r="V1988" s="12">
        <f t="shared" si="254"/>
        <v>42443.392164351855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42.472727272727276</v>
      </c>
      <c r="P198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9">
        <f t="shared" si="255"/>
        <v>42034.639768518522</v>
      </c>
      <c r="T1989" s="9">
        <f t="shared" si="252"/>
        <v>42064.639768518522</v>
      </c>
      <c r="U1989" s="12">
        <f t="shared" si="253"/>
        <v>42034.639768518522</v>
      </c>
      <c r="V1989" s="12">
        <f t="shared" si="254"/>
        <v>42064.639768518522</v>
      </c>
    </row>
    <row r="1990" spans="1:22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0.41666666666666669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5"/>
        <v>42206.763217592597</v>
      </c>
      <c r="T1990" s="9">
        <f t="shared" si="252"/>
        <v>42236.763217592597</v>
      </c>
      <c r="U1990" s="12">
        <f t="shared" si="253"/>
        <v>42206.763217592597</v>
      </c>
      <c r="V1990" s="12">
        <f t="shared" si="254"/>
        <v>42236.763217592597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5"/>
        <v>42685.680648148147</v>
      </c>
      <c r="T1991" s="9">
        <f t="shared" si="252"/>
        <v>42715.680648148147</v>
      </c>
      <c r="U1991" s="12">
        <f t="shared" si="253"/>
        <v>42685.680648148147</v>
      </c>
      <c r="V1991" s="12">
        <f t="shared" si="254"/>
        <v>42715.680648148147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16.966666666666665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5"/>
        <v>42398.195972222224</v>
      </c>
      <c r="T1992" s="9">
        <f t="shared" si="252"/>
        <v>42413.195972222224</v>
      </c>
      <c r="U1992" s="12">
        <f t="shared" si="253"/>
        <v>42398.195972222224</v>
      </c>
      <c r="V1992" s="12">
        <f t="shared" si="254"/>
        <v>42413.195972222224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7.0000000000000009</v>
      </c>
      <c r="P1993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9">
        <f t="shared" si="255"/>
        <v>42167.89335648148</v>
      </c>
      <c r="T1993" s="9">
        <f t="shared" si="252"/>
        <v>42188.89335648148</v>
      </c>
      <c r="U1993" s="12">
        <f t="shared" si="253"/>
        <v>42167.89335648148</v>
      </c>
      <c r="V1993" s="12">
        <f t="shared" si="254"/>
        <v>42188.89335648148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0.13333333333333333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5"/>
        <v>42023.143414351856</v>
      </c>
      <c r="T1994" s="9">
        <f t="shared" si="252"/>
        <v>42053.143414351856</v>
      </c>
      <c r="U1994" s="12">
        <f t="shared" si="253"/>
        <v>42023.143414351856</v>
      </c>
      <c r="V1994" s="12">
        <f t="shared" si="254"/>
        <v>42053.143414351856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9">
        <f t="shared" si="255"/>
        <v>42329.58839120371</v>
      </c>
      <c r="T1995" s="9">
        <f t="shared" si="252"/>
        <v>42359.58839120371</v>
      </c>
      <c r="U1995" s="12">
        <f t="shared" si="253"/>
        <v>42329.58839120371</v>
      </c>
      <c r="V1995" s="12">
        <f t="shared" si="254"/>
        <v>42359.58839120371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9">
        <f t="shared" si="255"/>
        <v>42651.006273148145</v>
      </c>
      <c r="T1996" s="9">
        <f t="shared" si="252"/>
        <v>42711.047939814816</v>
      </c>
      <c r="U1996" s="12">
        <f t="shared" si="253"/>
        <v>42651.006273148145</v>
      </c>
      <c r="V1996" s="12">
        <f t="shared" si="254"/>
        <v>42711.047939814816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7.8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5"/>
        <v>42181.902037037042</v>
      </c>
      <c r="T1997" s="9">
        <f t="shared" si="252"/>
        <v>42201.902037037042</v>
      </c>
      <c r="U1997" s="12">
        <f t="shared" si="253"/>
        <v>42181.902037037042</v>
      </c>
      <c r="V1997" s="12">
        <f t="shared" si="254"/>
        <v>42201.902037037042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9">
        <f t="shared" si="255"/>
        <v>41800.819571759261</v>
      </c>
      <c r="T1998" s="9">
        <f t="shared" si="252"/>
        <v>41830.819571759261</v>
      </c>
      <c r="U1998" s="12">
        <f t="shared" si="253"/>
        <v>41800.819571759261</v>
      </c>
      <c r="V1998" s="12">
        <f t="shared" si="254"/>
        <v>41830.819571759261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9">
        <f t="shared" si="255"/>
        <v>41847.930694444447</v>
      </c>
      <c r="T1999" s="9">
        <f t="shared" si="252"/>
        <v>41877.930694444447</v>
      </c>
      <c r="U1999" s="12">
        <f t="shared" si="253"/>
        <v>41847.930694444447</v>
      </c>
      <c r="V1999" s="12">
        <f t="shared" si="254"/>
        <v>41877.930694444447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26.200000000000003</v>
      </c>
      <c r="P2000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9">
        <f t="shared" si="255"/>
        <v>41807.118495370371</v>
      </c>
      <c r="T2000" s="9">
        <f t="shared" si="252"/>
        <v>41852.118495370371</v>
      </c>
      <c r="U2000" s="12">
        <f t="shared" si="253"/>
        <v>41807.118495370371</v>
      </c>
      <c r="V2000" s="12">
        <f t="shared" si="254"/>
        <v>41852.118495370371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0.76129032258064511</v>
      </c>
      <c r="P2001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9">
        <f t="shared" si="255"/>
        <v>41926.482731481483</v>
      </c>
      <c r="T2001" s="9">
        <f t="shared" si="252"/>
        <v>41956.524398148147</v>
      </c>
      <c r="U2001" s="12">
        <f t="shared" si="253"/>
        <v>41926.482731481483</v>
      </c>
      <c r="V2001" s="12">
        <f t="shared" si="254"/>
        <v>41956.524398148147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12.5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5"/>
        <v>42345.951539351852</v>
      </c>
      <c r="T2002" s="9">
        <f t="shared" si="252"/>
        <v>42375.951539351852</v>
      </c>
      <c r="U2002" s="12">
        <f t="shared" si="253"/>
        <v>42345.951539351852</v>
      </c>
      <c r="V2002" s="12">
        <f t="shared" si="254"/>
        <v>42375.951539351852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382.12909090909091</v>
      </c>
      <c r="P2003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9">
        <f t="shared" si="255"/>
        <v>42136.209675925929</v>
      </c>
      <c r="T2003" s="9">
        <f t="shared" si="252"/>
        <v>42167.833333333328</v>
      </c>
      <c r="U2003" s="12">
        <f t="shared" si="253"/>
        <v>42136.209675925929</v>
      </c>
      <c r="V2003" s="12">
        <f t="shared" si="254"/>
        <v>42167.833333333328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216.79422000000002</v>
      </c>
      <c r="P2004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9">
        <f t="shared" si="255"/>
        <v>42728.71230324074</v>
      </c>
      <c r="T2004" s="9">
        <f t="shared" si="252"/>
        <v>42758.71230324074</v>
      </c>
      <c r="U2004" s="12">
        <f t="shared" si="253"/>
        <v>42728.71230324074</v>
      </c>
      <c r="V2004" s="12">
        <f t="shared" si="254"/>
        <v>42758.71230324074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9">
        <f t="shared" si="255"/>
        <v>40347.125601851854</v>
      </c>
      <c r="T2005" s="9">
        <f t="shared" si="252"/>
        <v>40361.958333333336</v>
      </c>
      <c r="U2005" s="12">
        <f t="shared" si="253"/>
        <v>40347.125601851854</v>
      </c>
      <c r="V2005" s="12">
        <f t="shared" si="254"/>
        <v>40361.958333333336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234.42048</v>
      </c>
      <c r="P200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9">
        <f t="shared" si="255"/>
        <v>41800.604895833334</v>
      </c>
      <c r="T2006" s="9">
        <f t="shared" si="252"/>
        <v>41830.604895833334</v>
      </c>
      <c r="U2006" s="12">
        <f t="shared" si="253"/>
        <v>41800.604895833334</v>
      </c>
      <c r="V2006" s="12">
        <f t="shared" si="254"/>
        <v>41830.604895833334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123.68010000000001</v>
      </c>
      <c r="P200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9">
        <f t="shared" si="255"/>
        <v>41535.812708333331</v>
      </c>
      <c r="T2007" s="9">
        <f t="shared" si="252"/>
        <v>41563.165972222225</v>
      </c>
      <c r="U2007" s="12">
        <f t="shared" si="253"/>
        <v>41535.812708333331</v>
      </c>
      <c r="V2007" s="12">
        <f t="shared" si="254"/>
        <v>41563.165972222225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247.84</v>
      </c>
      <c r="P200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9">
        <f t="shared" si="255"/>
        <v>41941.500520833331</v>
      </c>
      <c r="T2008" s="9">
        <f t="shared" si="252"/>
        <v>41976.542187500003</v>
      </c>
      <c r="U2008" s="12">
        <f t="shared" si="253"/>
        <v>41941.500520833331</v>
      </c>
      <c r="V2008" s="12">
        <f t="shared" si="254"/>
        <v>41976.542187500003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115.7092</v>
      </c>
      <c r="P200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9">
        <f t="shared" si="255"/>
        <v>40347.837800925925</v>
      </c>
      <c r="T2009" s="9">
        <f t="shared" si="252"/>
        <v>40414.166666666664</v>
      </c>
      <c r="U2009" s="12">
        <f t="shared" si="253"/>
        <v>40347.837800925925</v>
      </c>
      <c r="V2009" s="12">
        <f t="shared" si="254"/>
        <v>40414.166666666664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117.07484768810599</v>
      </c>
      <c r="P2010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9">
        <f t="shared" si="255"/>
        <v>40761.604421296295</v>
      </c>
      <c r="T2010" s="9">
        <f t="shared" si="252"/>
        <v>40805.604421296295</v>
      </c>
      <c r="U2010" s="12">
        <f t="shared" si="253"/>
        <v>40761.604421296295</v>
      </c>
      <c r="V2010" s="12">
        <f t="shared" si="254"/>
        <v>40805.604421296295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305.15800000000002</v>
      </c>
      <c r="P2011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9">
        <f t="shared" si="255"/>
        <v>42661.323414351849</v>
      </c>
      <c r="T2011" s="9">
        <f t="shared" si="252"/>
        <v>42697.365081018521</v>
      </c>
      <c r="U2011" s="12">
        <f t="shared" si="253"/>
        <v>42661.323414351849</v>
      </c>
      <c r="V2011" s="12">
        <f t="shared" si="254"/>
        <v>42697.365081018521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320.05299999999994</v>
      </c>
      <c r="P20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9">
        <f t="shared" si="255"/>
        <v>42570.996423611112</v>
      </c>
      <c r="T2012" s="9">
        <f t="shared" si="252"/>
        <v>42600.996423611112</v>
      </c>
      <c r="U2012" s="12">
        <f t="shared" si="253"/>
        <v>42570.996423611112</v>
      </c>
      <c r="V2012" s="12">
        <f t="shared" si="254"/>
        <v>42600.996423611112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819.56399999999996</v>
      </c>
      <c r="P2013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9">
        <f t="shared" si="255"/>
        <v>42347.358483796299</v>
      </c>
      <c r="T2013" s="9">
        <f t="shared" si="252"/>
        <v>42380.958333333328</v>
      </c>
      <c r="U2013" s="12">
        <f t="shared" si="253"/>
        <v>42347.358483796299</v>
      </c>
      <c r="V2013" s="12">
        <f t="shared" si="254"/>
        <v>42380.958333333328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234.90000000000003</v>
      </c>
      <c r="P2014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9">
        <f t="shared" si="255"/>
        <v>42010.822233796294</v>
      </c>
      <c r="T2014" s="9">
        <f t="shared" si="252"/>
        <v>42040.822233796294</v>
      </c>
      <c r="U2014" s="12">
        <f t="shared" si="253"/>
        <v>42010.822233796294</v>
      </c>
      <c r="V2014" s="12">
        <f t="shared" si="254"/>
        <v>42040.822233796294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494.91374999999999</v>
      </c>
      <c r="P2015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9">
        <f t="shared" si="255"/>
        <v>42499.960810185185</v>
      </c>
      <c r="T2015" s="9">
        <f t="shared" si="252"/>
        <v>42559.960810185185</v>
      </c>
      <c r="U2015" s="12">
        <f t="shared" si="253"/>
        <v>42499.960810185185</v>
      </c>
      <c r="V2015" s="12">
        <f t="shared" si="254"/>
        <v>42559.960810185185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7813.7822333333334</v>
      </c>
      <c r="P201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9">
        <f t="shared" si="255"/>
        <v>41324.214571759258</v>
      </c>
      <c r="T2016" s="9">
        <f t="shared" si="252"/>
        <v>41358.172905092593</v>
      </c>
      <c r="U2016" s="12">
        <f t="shared" si="253"/>
        <v>41324.214571759258</v>
      </c>
      <c r="V2016" s="12">
        <f t="shared" si="254"/>
        <v>41358.172905092593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113.00013888888888</v>
      </c>
      <c r="P201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9">
        <f t="shared" si="255"/>
        <v>40765.876886574071</v>
      </c>
      <c r="T2017" s="9">
        <f t="shared" si="252"/>
        <v>40795.876886574071</v>
      </c>
      <c r="U2017" s="12">
        <f t="shared" si="253"/>
        <v>40765.876886574071</v>
      </c>
      <c r="V2017" s="12">
        <f t="shared" si="254"/>
        <v>40795.876886574071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921.54219999999998</v>
      </c>
      <c r="P201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9">
        <f t="shared" si="255"/>
        <v>41312.88077546296</v>
      </c>
      <c r="T2018" s="9">
        <f t="shared" si="252"/>
        <v>41342.88077546296</v>
      </c>
      <c r="U2018" s="12">
        <f t="shared" si="253"/>
        <v>41312.88077546296</v>
      </c>
      <c r="V2018" s="12">
        <f t="shared" si="254"/>
        <v>41342.88077546296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125.10239999999999</v>
      </c>
      <c r="P201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9">
        <f t="shared" si="255"/>
        <v>40961.057349537034</v>
      </c>
      <c r="T2019" s="9">
        <f t="shared" si="252"/>
        <v>40992.166666666664</v>
      </c>
      <c r="U2019" s="12">
        <f t="shared" si="253"/>
        <v>40961.057349537034</v>
      </c>
      <c r="V2019" s="12">
        <f t="shared" si="254"/>
        <v>40992.166666666664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102.24343076923077</v>
      </c>
      <c r="P2020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9">
        <f t="shared" si="255"/>
        <v>42199.365844907406</v>
      </c>
      <c r="T2020" s="9">
        <f t="shared" si="252"/>
        <v>42229.365844907406</v>
      </c>
      <c r="U2020" s="12">
        <f t="shared" si="253"/>
        <v>42199.365844907406</v>
      </c>
      <c r="V2020" s="12">
        <f t="shared" si="254"/>
        <v>42229.365844907406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484.90975000000003</v>
      </c>
      <c r="P2021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9">
        <f t="shared" si="255"/>
        <v>42605.70857638889</v>
      </c>
      <c r="T2021" s="9">
        <f t="shared" si="252"/>
        <v>42635.70857638889</v>
      </c>
      <c r="U2021" s="12">
        <f t="shared" si="253"/>
        <v>42605.70857638889</v>
      </c>
      <c r="V2021" s="12">
        <f t="shared" si="254"/>
        <v>42635.70857638889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192.33333333333334</v>
      </c>
      <c r="P202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9">
        <f t="shared" si="255"/>
        <v>41737.097499999996</v>
      </c>
      <c r="T2022" s="9">
        <f t="shared" si="252"/>
        <v>41773.961111111108</v>
      </c>
      <c r="U2022" s="12">
        <f t="shared" si="253"/>
        <v>41737.097499999996</v>
      </c>
      <c r="V2022" s="12">
        <f t="shared" si="254"/>
        <v>41773.961111111108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281.10000000000002</v>
      </c>
      <c r="P2023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9">
        <f t="shared" si="255"/>
        <v>41861.070567129631</v>
      </c>
      <c r="T2023" s="9">
        <f t="shared" si="252"/>
        <v>41906.070567129631</v>
      </c>
      <c r="U2023" s="12">
        <f t="shared" si="253"/>
        <v>41861.070567129631</v>
      </c>
      <c r="V2023" s="12">
        <f t="shared" si="254"/>
        <v>41906.070567129631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125.13700000000001</v>
      </c>
      <c r="P2024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9">
        <f t="shared" si="255"/>
        <v>42502.569120370375</v>
      </c>
      <c r="T2024" s="9">
        <f t="shared" si="252"/>
        <v>42532.569120370375</v>
      </c>
      <c r="U2024" s="12">
        <f t="shared" si="253"/>
        <v>42502.569120370375</v>
      </c>
      <c r="V2024" s="12">
        <f t="shared" si="254"/>
        <v>42532.569120370375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161.459</v>
      </c>
      <c r="P2025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9">
        <f t="shared" si="255"/>
        <v>42136.420752314814</v>
      </c>
      <c r="T2025" s="9">
        <f t="shared" si="252"/>
        <v>42166.420752314814</v>
      </c>
      <c r="U2025" s="12">
        <f t="shared" si="253"/>
        <v>42136.420752314814</v>
      </c>
      <c r="V2025" s="12">
        <f t="shared" si="254"/>
        <v>42166.420752314814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585.35</v>
      </c>
      <c r="P202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9">
        <f t="shared" si="255"/>
        <v>41099.966944444444</v>
      </c>
      <c r="T2026" s="9">
        <f t="shared" si="252"/>
        <v>41134.125</v>
      </c>
      <c r="U2026" s="12">
        <f t="shared" si="253"/>
        <v>41099.966944444444</v>
      </c>
      <c r="V2026" s="12">
        <f t="shared" si="254"/>
        <v>41134.125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201.14999999999998</v>
      </c>
      <c r="P202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9">
        <f t="shared" si="255"/>
        <v>42136.184560185182</v>
      </c>
      <c r="T2027" s="9">
        <f t="shared" si="252"/>
        <v>42166.184560185182</v>
      </c>
      <c r="U2027" s="12">
        <f t="shared" si="253"/>
        <v>42136.184560185182</v>
      </c>
      <c r="V2027" s="12">
        <f t="shared" si="254"/>
        <v>42166.184560185182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133.48307999999997</v>
      </c>
      <c r="P202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9">
        <f t="shared" si="255"/>
        <v>41704.735937500001</v>
      </c>
      <c r="T2028" s="9">
        <f t="shared" si="252"/>
        <v>41750.165972222225</v>
      </c>
      <c r="U2028" s="12">
        <f t="shared" si="253"/>
        <v>41704.735937500001</v>
      </c>
      <c r="V2028" s="12">
        <f t="shared" si="254"/>
        <v>41750.165972222225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120.24900000000001</v>
      </c>
      <c r="P202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9">
        <f t="shared" si="255"/>
        <v>42048.813877314817</v>
      </c>
      <c r="T2029" s="9">
        <f t="shared" si="252"/>
        <v>42093.772210648152</v>
      </c>
      <c r="U2029" s="12">
        <f t="shared" si="253"/>
        <v>42048.813877314817</v>
      </c>
      <c r="V2029" s="12">
        <f t="shared" si="254"/>
        <v>42093.772210648152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126.16666666666667</v>
      </c>
      <c r="P2030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9">
        <f t="shared" si="255"/>
        <v>40215.919050925928</v>
      </c>
      <c r="T2030" s="9">
        <f t="shared" si="252"/>
        <v>40252.913194444445</v>
      </c>
      <c r="U2030" s="12">
        <f t="shared" si="253"/>
        <v>40215.919050925928</v>
      </c>
      <c r="V2030" s="12">
        <f t="shared" si="254"/>
        <v>40252.913194444445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361.2</v>
      </c>
      <c r="P2031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9">
        <f t="shared" si="255"/>
        <v>41848.021770833337</v>
      </c>
      <c r="T2031" s="9">
        <f t="shared" si="252"/>
        <v>41878.021770833337</v>
      </c>
      <c r="U2031" s="12">
        <f t="shared" si="253"/>
        <v>41848.021770833337</v>
      </c>
      <c r="V2031" s="12">
        <f t="shared" si="254"/>
        <v>41878.021770833337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226.239013671875</v>
      </c>
      <c r="P203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9">
        <f t="shared" si="255"/>
        <v>41212.996481481481</v>
      </c>
      <c r="T2032" s="9">
        <f t="shared" si="252"/>
        <v>41242.996481481481</v>
      </c>
      <c r="U2032" s="12">
        <f t="shared" si="253"/>
        <v>41212.996481481481</v>
      </c>
      <c r="V2032" s="12">
        <f t="shared" si="254"/>
        <v>41242.996481481481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120.35</v>
      </c>
      <c r="P2033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9">
        <f t="shared" si="255"/>
        <v>41975.329317129625</v>
      </c>
      <c r="T2033" s="9">
        <f t="shared" si="252"/>
        <v>42013.041666666672</v>
      </c>
      <c r="U2033" s="12">
        <f t="shared" si="253"/>
        <v>41975.329317129625</v>
      </c>
      <c r="V2033" s="12">
        <f t="shared" si="254"/>
        <v>42013.041666666672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304.18799999999999</v>
      </c>
      <c r="P2034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9">
        <f t="shared" si="255"/>
        <v>42689.565671296295</v>
      </c>
      <c r="T2034" s="9">
        <f t="shared" si="252"/>
        <v>42719.208333333328</v>
      </c>
      <c r="U2034" s="12">
        <f t="shared" si="253"/>
        <v>42689.565671296295</v>
      </c>
      <c r="V2034" s="12">
        <f t="shared" si="254"/>
        <v>42719.208333333328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178.67599999999999</v>
      </c>
      <c r="P2035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9">
        <f t="shared" si="255"/>
        <v>41725.082384259258</v>
      </c>
      <c r="T2035" s="9">
        <f t="shared" si="252"/>
        <v>41755.082384259258</v>
      </c>
      <c r="U2035" s="12">
        <f t="shared" si="253"/>
        <v>41725.082384259258</v>
      </c>
      <c r="V2035" s="12">
        <f t="shared" si="254"/>
        <v>41755.082384259258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386.81998717948721</v>
      </c>
      <c r="P203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9">
        <f t="shared" si="255"/>
        <v>42076.130011574074</v>
      </c>
      <c r="T2036" s="9">
        <f t="shared" si="252"/>
        <v>42131.290277777778</v>
      </c>
      <c r="U2036" s="12">
        <f t="shared" si="253"/>
        <v>42076.130011574074</v>
      </c>
      <c r="V2036" s="12">
        <f t="shared" si="254"/>
        <v>42131.290277777778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211.03642500000004</v>
      </c>
      <c r="P203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9">
        <f t="shared" si="255"/>
        <v>42311.625081018516</v>
      </c>
      <c r="T2037" s="9">
        <f t="shared" si="252"/>
        <v>42357.041666666672</v>
      </c>
      <c r="U2037" s="12">
        <f t="shared" si="253"/>
        <v>42311.625081018516</v>
      </c>
      <c r="V2037" s="12">
        <f t="shared" si="254"/>
        <v>42357.041666666672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131.66833333333335</v>
      </c>
      <c r="P203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9">
        <f t="shared" si="255"/>
        <v>41738.864803240744</v>
      </c>
      <c r="T2038" s="9">
        <f t="shared" si="252"/>
        <v>41768.864803240744</v>
      </c>
      <c r="U2038" s="12">
        <f t="shared" si="253"/>
        <v>41738.864803240744</v>
      </c>
      <c r="V2038" s="12">
        <f t="shared" si="254"/>
        <v>41768.864803240744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300.47639999999996</v>
      </c>
      <c r="P203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9">
        <f t="shared" si="255"/>
        <v>41578.210104166668</v>
      </c>
      <c r="T2039" s="9">
        <f t="shared" si="252"/>
        <v>41638.251770833333</v>
      </c>
      <c r="U2039" s="12">
        <f t="shared" si="253"/>
        <v>41578.210104166668</v>
      </c>
      <c r="V2039" s="12">
        <f t="shared" si="254"/>
        <v>41638.251770833333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420.51249999999999</v>
      </c>
      <c r="P2040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9">
        <f t="shared" si="255"/>
        <v>41424.27107638889</v>
      </c>
      <c r="T2040" s="9">
        <f t="shared" si="252"/>
        <v>41456.75</v>
      </c>
      <c r="U2040" s="12">
        <f t="shared" si="253"/>
        <v>41424.27107638889</v>
      </c>
      <c r="V2040" s="12">
        <f t="shared" si="254"/>
        <v>41456.75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136.21680000000001</v>
      </c>
      <c r="P2041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9">
        <f t="shared" si="255"/>
        <v>42675.438946759255</v>
      </c>
      <c r="T2041" s="9">
        <f t="shared" si="252"/>
        <v>42705.207638888889</v>
      </c>
      <c r="U2041" s="12">
        <f t="shared" si="253"/>
        <v>42675.438946759255</v>
      </c>
      <c r="V2041" s="12">
        <f t="shared" si="254"/>
        <v>42705.207638888889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248.17133333333334</v>
      </c>
      <c r="P204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9">
        <f t="shared" si="255"/>
        <v>41578.927118055559</v>
      </c>
      <c r="T2042" s="9">
        <f t="shared" si="252"/>
        <v>41593.968784722223</v>
      </c>
      <c r="U2042" s="12">
        <f t="shared" si="253"/>
        <v>41578.927118055559</v>
      </c>
      <c r="V2042" s="12">
        <f t="shared" si="254"/>
        <v>41593.968784722223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181.86315789473684</v>
      </c>
      <c r="P2043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9">
        <f t="shared" si="255"/>
        <v>42654.525775462964</v>
      </c>
      <c r="T2043" s="9">
        <f t="shared" si="252"/>
        <v>42684.567442129628</v>
      </c>
      <c r="U2043" s="12">
        <f t="shared" si="253"/>
        <v>42654.525775462964</v>
      </c>
      <c r="V2043" s="12">
        <f t="shared" si="254"/>
        <v>42684.567442129628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123.53</v>
      </c>
      <c r="P2044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9">
        <f t="shared" si="255"/>
        <v>42331.708032407405</v>
      </c>
      <c r="T2044" s="9">
        <f t="shared" si="252"/>
        <v>42391.708032407405</v>
      </c>
      <c r="U2044" s="12">
        <f t="shared" si="253"/>
        <v>42331.708032407405</v>
      </c>
      <c r="V2044" s="12">
        <f t="shared" si="254"/>
        <v>42391.708032407405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506.20938628158842</v>
      </c>
      <c r="P2045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9">
        <f t="shared" si="255"/>
        <v>42661.176817129628</v>
      </c>
      <c r="T2045" s="9">
        <f t="shared" si="252"/>
        <v>42715.207638888889</v>
      </c>
      <c r="U2045" s="12">
        <f t="shared" si="253"/>
        <v>42661.176817129628</v>
      </c>
      <c r="V2045" s="12">
        <f t="shared" si="254"/>
        <v>42715.207638888889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108.21333333333334</v>
      </c>
      <c r="P204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9">
        <f t="shared" si="255"/>
        <v>42138.684189814812</v>
      </c>
      <c r="T2046" s="9">
        <f t="shared" si="252"/>
        <v>42168.684189814812</v>
      </c>
      <c r="U2046" s="12">
        <f t="shared" si="253"/>
        <v>42138.684189814812</v>
      </c>
      <c r="V2046" s="12">
        <f t="shared" si="254"/>
        <v>42168.684189814812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819.18387755102037</v>
      </c>
      <c r="P204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9">
        <f t="shared" si="255"/>
        <v>41069.088506944441</v>
      </c>
      <c r="T2047" s="9">
        <f t="shared" si="252"/>
        <v>41099.088506944441</v>
      </c>
      <c r="U2047" s="12">
        <f t="shared" si="253"/>
        <v>41069.088506944441</v>
      </c>
      <c r="V2047" s="12">
        <f t="shared" si="254"/>
        <v>41099.088506944441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121.10000000000001</v>
      </c>
      <c r="P204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9">
        <f t="shared" si="255"/>
        <v>41387.171805555554</v>
      </c>
      <c r="T2048" s="9">
        <f t="shared" si="252"/>
        <v>41417.171805555554</v>
      </c>
      <c r="U2048" s="12">
        <f t="shared" si="253"/>
        <v>41387.171805555554</v>
      </c>
      <c r="V2048" s="12">
        <f t="shared" si="254"/>
        <v>41417.171805555554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102.99897959183673</v>
      </c>
      <c r="P204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9">
        <f t="shared" si="255"/>
        <v>42081.903587962966</v>
      </c>
      <c r="T2049" s="9">
        <f t="shared" si="252"/>
        <v>42111</v>
      </c>
      <c r="U2049" s="12">
        <f t="shared" si="253"/>
        <v>42081.903587962966</v>
      </c>
      <c r="V2049" s="12">
        <f t="shared" si="254"/>
        <v>42111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8"/>
        <v>148.33229411764705</v>
      </c>
      <c r="P2050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9">
        <f t="shared" si="255"/>
        <v>41387.651516203703</v>
      </c>
      <c r="T2050" s="9">
        <f t="shared" si="252"/>
        <v>41417.651516203703</v>
      </c>
      <c r="U2050" s="12">
        <f t="shared" si="253"/>
        <v>41387.651516203703</v>
      </c>
      <c r="V2050" s="12">
        <f t="shared" si="254"/>
        <v>41417.651516203703</v>
      </c>
    </row>
    <row r="2051" spans="1:22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6">+(E2051/D2051)*100</f>
        <v>120.19070000000001</v>
      </c>
      <c r="P2051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9">
        <f t="shared" si="255"/>
        <v>41575.527349537035</v>
      </c>
      <c r="T2051" s="9">
        <f t="shared" ref="T2051:T2114" si="260">(((I2051/60)/60)/24)+DATE(1970,1,1)</f>
        <v>41610.957638888889</v>
      </c>
      <c r="U2051" s="12">
        <f t="shared" ref="U2051:U2114" si="261">S2051</f>
        <v>41575.527349537035</v>
      </c>
      <c r="V2051" s="12">
        <f t="shared" ref="V2051:V2114" si="262">T2051</f>
        <v>41610.957638888889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473.27000000000004</v>
      </c>
      <c r="P205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9">
        <f t="shared" ref="S2052:S2115" si="263">(((J2052/60)/60)/24)+DATE(1970,1,1)</f>
        <v>42115.071504629625</v>
      </c>
      <c r="T2052" s="9">
        <f t="shared" si="260"/>
        <v>42155.071504629625</v>
      </c>
      <c r="U2052" s="12">
        <f t="shared" si="261"/>
        <v>42115.071504629625</v>
      </c>
      <c r="V2052" s="12">
        <f t="shared" si="262"/>
        <v>42155.071504629625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130.36250000000001</v>
      </c>
      <c r="P2053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9">
        <f t="shared" si="263"/>
        <v>41604.022418981483</v>
      </c>
      <c r="T2053" s="9">
        <f t="shared" si="260"/>
        <v>41634.022418981483</v>
      </c>
      <c r="U2053" s="12">
        <f t="shared" si="261"/>
        <v>41604.022418981483</v>
      </c>
      <c r="V2053" s="12">
        <f t="shared" si="262"/>
        <v>41634.022418981483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353.048</v>
      </c>
      <c r="P2054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9">
        <f t="shared" si="263"/>
        <v>42375.08394675926</v>
      </c>
      <c r="T2054" s="9">
        <f t="shared" si="260"/>
        <v>42420.08394675926</v>
      </c>
      <c r="U2054" s="12">
        <f t="shared" si="261"/>
        <v>42375.08394675926</v>
      </c>
      <c r="V2054" s="12">
        <f t="shared" si="262"/>
        <v>42420.08394675926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101.02</v>
      </c>
      <c r="P2055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9">
        <f t="shared" si="263"/>
        <v>42303.617488425924</v>
      </c>
      <c r="T2055" s="9">
        <f t="shared" si="260"/>
        <v>42333.659155092595</v>
      </c>
      <c r="U2055" s="12">
        <f t="shared" si="261"/>
        <v>42303.617488425924</v>
      </c>
      <c r="V2055" s="12">
        <f t="shared" si="262"/>
        <v>42333.659155092595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113.59142857142857</v>
      </c>
      <c r="P205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9">
        <f t="shared" si="263"/>
        <v>41731.520949074074</v>
      </c>
      <c r="T2056" s="9">
        <f t="shared" si="260"/>
        <v>41761.520949074074</v>
      </c>
      <c r="U2056" s="12">
        <f t="shared" si="261"/>
        <v>41731.520949074074</v>
      </c>
      <c r="V2056" s="12">
        <f t="shared" si="262"/>
        <v>41761.520949074074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167.41666666666666</v>
      </c>
      <c r="P205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9">
        <f t="shared" si="263"/>
        <v>41946.674108796295</v>
      </c>
      <c r="T2057" s="9">
        <f t="shared" si="260"/>
        <v>41976.166666666672</v>
      </c>
      <c r="U2057" s="12">
        <f t="shared" si="261"/>
        <v>41946.674108796295</v>
      </c>
      <c r="V2057" s="12">
        <f t="shared" si="262"/>
        <v>41976.166666666672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153.452</v>
      </c>
      <c r="P205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9">
        <f t="shared" si="263"/>
        <v>41351.76090277778</v>
      </c>
      <c r="T2058" s="9">
        <f t="shared" si="260"/>
        <v>41381.76090277778</v>
      </c>
      <c r="U2058" s="12">
        <f t="shared" si="261"/>
        <v>41351.76090277778</v>
      </c>
      <c r="V2058" s="12">
        <f t="shared" si="262"/>
        <v>41381.76090277778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202.23220000000001</v>
      </c>
      <c r="P205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9">
        <f t="shared" si="263"/>
        <v>42396.494583333333</v>
      </c>
      <c r="T2059" s="9">
        <f t="shared" si="260"/>
        <v>42426.494583333333</v>
      </c>
      <c r="U2059" s="12">
        <f t="shared" si="261"/>
        <v>42396.494583333333</v>
      </c>
      <c r="V2059" s="12">
        <f t="shared" si="262"/>
        <v>42426.494583333333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168.28125</v>
      </c>
      <c r="P2060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9">
        <f t="shared" si="263"/>
        <v>42026.370717592596</v>
      </c>
      <c r="T2060" s="9">
        <f t="shared" si="260"/>
        <v>42065.833333333328</v>
      </c>
      <c r="U2060" s="12">
        <f t="shared" si="261"/>
        <v>42026.370717592596</v>
      </c>
      <c r="V2060" s="12">
        <f t="shared" si="262"/>
        <v>42065.833333333328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143.45666666666668</v>
      </c>
      <c r="P2061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9">
        <f t="shared" si="263"/>
        <v>42361.602476851855</v>
      </c>
      <c r="T2061" s="9">
        <f t="shared" si="260"/>
        <v>42400.915972222225</v>
      </c>
      <c r="U2061" s="12">
        <f t="shared" si="261"/>
        <v>42361.602476851855</v>
      </c>
      <c r="V2061" s="12">
        <f t="shared" si="262"/>
        <v>42400.915972222225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196.4</v>
      </c>
      <c r="P206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9">
        <f t="shared" si="263"/>
        <v>41783.642939814818</v>
      </c>
      <c r="T2062" s="9">
        <f t="shared" si="260"/>
        <v>41843.642939814818</v>
      </c>
      <c r="U2062" s="12">
        <f t="shared" si="261"/>
        <v>41783.642939814818</v>
      </c>
      <c r="V2062" s="12">
        <f t="shared" si="262"/>
        <v>41843.642939814818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107.91999999999999</v>
      </c>
      <c r="P2063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9">
        <f t="shared" si="263"/>
        <v>42705.764513888891</v>
      </c>
      <c r="T2063" s="9">
        <f t="shared" si="260"/>
        <v>42735.764513888891</v>
      </c>
      <c r="U2063" s="12">
        <f t="shared" si="261"/>
        <v>42705.764513888891</v>
      </c>
      <c r="V2063" s="12">
        <f t="shared" si="262"/>
        <v>42735.764513888891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114.97699999999999</v>
      </c>
      <c r="P2064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9">
        <f t="shared" si="263"/>
        <v>42423.3830787037</v>
      </c>
      <c r="T2064" s="9">
        <f t="shared" si="260"/>
        <v>42453.341412037036</v>
      </c>
      <c r="U2064" s="12">
        <f t="shared" si="261"/>
        <v>42423.3830787037</v>
      </c>
      <c r="V2064" s="12">
        <f t="shared" si="262"/>
        <v>42453.341412037036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148.04999999999998</v>
      </c>
      <c r="P2065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9">
        <f t="shared" si="263"/>
        <v>42472.73265046296</v>
      </c>
      <c r="T2065" s="9">
        <f t="shared" si="260"/>
        <v>42505.73265046296</v>
      </c>
      <c r="U2065" s="12">
        <f t="shared" si="261"/>
        <v>42472.73265046296</v>
      </c>
      <c r="V2065" s="12">
        <f t="shared" si="262"/>
        <v>42505.73265046296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191.16676082790633</v>
      </c>
      <c r="P206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9">
        <f t="shared" si="263"/>
        <v>41389.364849537036</v>
      </c>
      <c r="T2066" s="9">
        <f t="shared" si="260"/>
        <v>41425.5</v>
      </c>
      <c r="U2066" s="12">
        <f t="shared" si="261"/>
        <v>41389.364849537036</v>
      </c>
      <c r="V2066" s="12">
        <f t="shared" si="262"/>
        <v>41425.5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199.215125</v>
      </c>
      <c r="P206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9">
        <f t="shared" si="263"/>
        <v>41603.333668981482</v>
      </c>
      <c r="T2067" s="9">
        <f t="shared" si="260"/>
        <v>41633.333668981482</v>
      </c>
      <c r="U2067" s="12">
        <f t="shared" si="261"/>
        <v>41603.333668981482</v>
      </c>
      <c r="V2067" s="12">
        <f t="shared" si="262"/>
        <v>41633.333668981482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218.6</v>
      </c>
      <c r="P206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9">
        <f t="shared" si="263"/>
        <v>41844.771793981483</v>
      </c>
      <c r="T2068" s="9">
        <f t="shared" si="260"/>
        <v>41874.771793981483</v>
      </c>
      <c r="U2068" s="12">
        <f t="shared" si="261"/>
        <v>41844.771793981483</v>
      </c>
      <c r="V2068" s="12">
        <f t="shared" si="262"/>
        <v>41874.771793981483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126.86868686868686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3"/>
        <v>42115.853888888887</v>
      </c>
      <c r="T2069" s="9">
        <f t="shared" si="260"/>
        <v>42148.853888888887</v>
      </c>
      <c r="U2069" s="12">
        <f t="shared" si="261"/>
        <v>42115.853888888887</v>
      </c>
      <c r="V2069" s="12">
        <f t="shared" si="262"/>
        <v>42148.853888888887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105.22388000000001</v>
      </c>
      <c r="P2070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9">
        <f t="shared" si="263"/>
        <v>42633.841608796298</v>
      </c>
      <c r="T2070" s="9">
        <f t="shared" si="260"/>
        <v>42663.841608796298</v>
      </c>
      <c r="U2070" s="12">
        <f t="shared" si="261"/>
        <v>42633.841608796298</v>
      </c>
      <c r="V2070" s="12">
        <f t="shared" si="262"/>
        <v>42663.841608796298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128.40666000000002</v>
      </c>
      <c r="P2071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9">
        <f t="shared" si="263"/>
        <v>42340.972118055557</v>
      </c>
      <c r="T2071" s="9">
        <f t="shared" si="260"/>
        <v>42371.972118055557</v>
      </c>
      <c r="U2071" s="12">
        <f t="shared" si="261"/>
        <v>42340.972118055557</v>
      </c>
      <c r="V2071" s="12">
        <f t="shared" si="262"/>
        <v>42371.972118055557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317.3272</v>
      </c>
      <c r="P207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9">
        <f t="shared" si="263"/>
        <v>42519.6565162037</v>
      </c>
      <c r="T2072" s="9">
        <f t="shared" si="260"/>
        <v>42549.6565162037</v>
      </c>
      <c r="U2072" s="12">
        <f t="shared" si="261"/>
        <v>42519.6565162037</v>
      </c>
      <c r="V2072" s="12">
        <f t="shared" si="262"/>
        <v>42549.6565162037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280.73</v>
      </c>
      <c r="P2073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9">
        <f t="shared" si="263"/>
        <v>42600.278749999998</v>
      </c>
      <c r="T2073" s="9">
        <f t="shared" si="260"/>
        <v>42645.278749999998</v>
      </c>
      <c r="U2073" s="12">
        <f t="shared" si="261"/>
        <v>42600.278749999998</v>
      </c>
      <c r="V2073" s="12">
        <f t="shared" si="262"/>
        <v>42645.278749999998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110.73146853146854</v>
      </c>
      <c r="P2074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9">
        <f t="shared" si="263"/>
        <v>42467.581388888888</v>
      </c>
      <c r="T2074" s="9">
        <f t="shared" si="260"/>
        <v>42497.581388888888</v>
      </c>
      <c r="U2074" s="12">
        <f t="shared" si="261"/>
        <v>42467.581388888888</v>
      </c>
      <c r="V2074" s="12">
        <f t="shared" si="262"/>
        <v>42497.581388888888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152.60429999999999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3"/>
        <v>42087.668032407411</v>
      </c>
      <c r="T2075" s="9">
        <f t="shared" si="260"/>
        <v>42132.668032407411</v>
      </c>
      <c r="U2075" s="12">
        <f t="shared" si="261"/>
        <v>42087.668032407411</v>
      </c>
      <c r="V2075" s="12">
        <f t="shared" si="262"/>
        <v>42132.668032407411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102.49999999999999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3"/>
        <v>42466.826180555552</v>
      </c>
      <c r="T2076" s="9">
        <f t="shared" si="260"/>
        <v>42496.826180555552</v>
      </c>
      <c r="U2076" s="12">
        <f t="shared" si="261"/>
        <v>42466.826180555552</v>
      </c>
      <c r="V2076" s="12">
        <f t="shared" si="262"/>
        <v>42496.826180555552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1678.3738373837384</v>
      </c>
      <c r="P207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9">
        <f t="shared" si="263"/>
        <v>41450.681574074071</v>
      </c>
      <c r="T2077" s="9">
        <f t="shared" si="260"/>
        <v>41480.681574074071</v>
      </c>
      <c r="U2077" s="12">
        <f t="shared" si="261"/>
        <v>41450.681574074071</v>
      </c>
      <c r="V2077" s="12">
        <f t="shared" si="262"/>
        <v>41480.681574074071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543.349156424581</v>
      </c>
      <c r="P207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9">
        <f t="shared" si="263"/>
        <v>41803.880659722221</v>
      </c>
      <c r="T2078" s="9">
        <f t="shared" si="260"/>
        <v>41843.880659722221</v>
      </c>
      <c r="U2078" s="12">
        <f t="shared" si="261"/>
        <v>41803.880659722221</v>
      </c>
      <c r="V2078" s="12">
        <f t="shared" si="262"/>
        <v>41843.880659722221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115.50800000000001</v>
      </c>
      <c r="P207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9">
        <f t="shared" si="263"/>
        <v>42103.042546296296</v>
      </c>
      <c r="T2079" s="9">
        <f t="shared" si="260"/>
        <v>42160.875</v>
      </c>
      <c r="U2079" s="12">
        <f t="shared" si="261"/>
        <v>42103.042546296296</v>
      </c>
      <c r="V2079" s="12">
        <f t="shared" si="262"/>
        <v>42160.875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131.20499999999998</v>
      </c>
      <c r="P2080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9">
        <f t="shared" si="263"/>
        <v>42692.771493055552</v>
      </c>
      <c r="T2080" s="9">
        <f t="shared" si="260"/>
        <v>42722.771493055552</v>
      </c>
      <c r="U2080" s="12">
        <f t="shared" si="261"/>
        <v>42692.771493055552</v>
      </c>
      <c r="V2080" s="12">
        <f t="shared" si="262"/>
        <v>42722.771493055552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288.17</v>
      </c>
      <c r="P2081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9">
        <f t="shared" si="263"/>
        <v>42150.71056712963</v>
      </c>
      <c r="T2081" s="9">
        <f t="shared" si="260"/>
        <v>42180.791666666672</v>
      </c>
      <c r="U2081" s="12">
        <f t="shared" si="261"/>
        <v>42150.71056712963</v>
      </c>
      <c r="V2081" s="12">
        <f t="shared" si="262"/>
        <v>42180.791666666672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507.8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3"/>
        <v>42289.957175925927</v>
      </c>
      <c r="T2082" s="9">
        <f t="shared" si="260"/>
        <v>42319.998842592591</v>
      </c>
      <c r="U2082" s="12">
        <f t="shared" si="261"/>
        <v>42289.957175925927</v>
      </c>
      <c r="V2082" s="12">
        <f t="shared" si="262"/>
        <v>42319.998842592591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114.57142857142857</v>
      </c>
      <c r="P2083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9">
        <f t="shared" si="263"/>
        <v>41004.156886574077</v>
      </c>
      <c r="T2083" s="9">
        <f t="shared" si="260"/>
        <v>41045.207638888889</v>
      </c>
      <c r="U2083" s="12">
        <f t="shared" si="261"/>
        <v>41004.156886574077</v>
      </c>
      <c r="V2083" s="12">
        <f t="shared" si="262"/>
        <v>41045.207638888889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110.73333333333333</v>
      </c>
      <c r="P2084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9">
        <f t="shared" si="263"/>
        <v>40811.120324074072</v>
      </c>
      <c r="T2084" s="9">
        <f t="shared" si="260"/>
        <v>40871.161990740737</v>
      </c>
      <c r="U2084" s="12">
        <f t="shared" si="261"/>
        <v>40811.120324074072</v>
      </c>
      <c r="V2084" s="12">
        <f t="shared" si="262"/>
        <v>40871.161990740737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113.33333333333333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3"/>
        <v>41034.72216435185</v>
      </c>
      <c r="T2085" s="9">
        <f t="shared" si="260"/>
        <v>41064.72216435185</v>
      </c>
      <c r="U2085" s="12">
        <f t="shared" si="261"/>
        <v>41034.72216435185</v>
      </c>
      <c r="V2085" s="12">
        <f t="shared" si="262"/>
        <v>41064.72216435185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108.33333333333333</v>
      </c>
      <c r="P208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9">
        <f t="shared" si="263"/>
        <v>41731.833124999997</v>
      </c>
      <c r="T2086" s="9">
        <f t="shared" si="260"/>
        <v>41763.290972222225</v>
      </c>
      <c r="U2086" s="12">
        <f t="shared" si="261"/>
        <v>41731.833124999997</v>
      </c>
      <c r="V2086" s="12">
        <f t="shared" si="262"/>
        <v>41763.290972222225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123.53333333333335</v>
      </c>
      <c r="P208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9">
        <f t="shared" si="263"/>
        <v>41075.835497685184</v>
      </c>
      <c r="T2087" s="9">
        <f t="shared" si="260"/>
        <v>41105.835497685184</v>
      </c>
      <c r="U2087" s="12">
        <f t="shared" si="261"/>
        <v>41075.835497685184</v>
      </c>
      <c r="V2087" s="12">
        <f t="shared" si="262"/>
        <v>41105.835497685184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100.69999999999999</v>
      </c>
      <c r="P208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9">
        <f t="shared" si="263"/>
        <v>40860.67050925926</v>
      </c>
      <c r="T2088" s="9">
        <f t="shared" si="260"/>
        <v>40891.207638888889</v>
      </c>
      <c r="U2088" s="12">
        <f t="shared" si="261"/>
        <v>40860.67050925926</v>
      </c>
      <c r="V2088" s="12">
        <f t="shared" si="262"/>
        <v>40891.207638888889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103.53333333333335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3"/>
        <v>40764.204375000001</v>
      </c>
      <c r="T2089" s="9">
        <f t="shared" si="260"/>
        <v>40794.204375000001</v>
      </c>
      <c r="U2089" s="12">
        <f t="shared" si="261"/>
        <v>40764.204375000001</v>
      </c>
      <c r="V2089" s="12">
        <f t="shared" si="262"/>
        <v>40794.204375000001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115.51066666666668</v>
      </c>
      <c r="P2090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9">
        <f t="shared" si="263"/>
        <v>40395.714722222219</v>
      </c>
      <c r="T2090" s="9">
        <f t="shared" si="260"/>
        <v>40432.165972222225</v>
      </c>
      <c r="U2090" s="12">
        <f t="shared" si="261"/>
        <v>40395.714722222219</v>
      </c>
      <c r="V2090" s="12">
        <f t="shared" si="262"/>
        <v>40432.165972222225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120.4004</v>
      </c>
      <c r="P2091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9">
        <f t="shared" si="263"/>
        <v>41453.076319444444</v>
      </c>
      <c r="T2091" s="9">
        <f t="shared" si="260"/>
        <v>41488.076319444444</v>
      </c>
      <c r="U2091" s="12">
        <f t="shared" si="261"/>
        <v>41453.076319444444</v>
      </c>
      <c r="V2091" s="12">
        <f t="shared" si="262"/>
        <v>41488.076319444444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115.040375</v>
      </c>
      <c r="P209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9">
        <f t="shared" si="263"/>
        <v>41299.381423611114</v>
      </c>
      <c r="T2092" s="9">
        <f t="shared" si="260"/>
        <v>41329.381423611114</v>
      </c>
      <c r="U2092" s="12">
        <f t="shared" si="261"/>
        <v>41299.381423611114</v>
      </c>
      <c r="V2092" s="12">
        <f t="shared" si="262"/>
        <v>41329.381423611114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120.46777777777777</v>
      </c>
      <c r="P2093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9">
        <f t="shared" si="263"/>
        <v>40555.322662037033</v>
      </c>
      <c r="T2093" s="9">
        <f t="shared" si="260"/>
        <v>40603.833333333336</v>
      </c>
      <c r="U2093" s="12">
        <f t="shared" si="261"/>
        <v>40555.322662037033</v>
      </c>
      <c r="V2093" s="12">
        <f t="shared" si="262"/>
        <v>40603.833333333336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101.28333333333333</v>
      </c>
      <c r="P2094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9">
        <f t="shared" si="263"/>
        <v>40763.707546296297</v>
      </c>
      <c r="T2094" s="9">
        <f t="shared" si="260"/>
        <v>40823.707546296297</v>
      </c>
      <c r="U2094" s="12">
        <f t="shared" si="261"/>
        <v>40763.707546296297</v>
      </c>
      <c r="V2094" s="12">
        <f t="shared" si="262"/>
        <v>40823.707546296297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102.46666666666667</v>
      </c>
      <c r="P2095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9">
        <f t="shared" si="263"/>
        <v>41205.854537037041</v>
      </c>
      <c r="T2095" s="9">
        <f t="shared" si="260"/>
        <v>41265.896203703705</v>
      </c>
      <c r="U2095" s="12">
        <f t="shared" si="261"/>
        <v>41205.854537037041</v>
      </c>
      <c r="V2095" s="12">
        <f t="shared" si="262"/>
        <v>41265.896203703705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120.54285714285714</v>
      </c>
      <c r="P209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9">
        <f t="shared" si="263"/>
        <v>40939.02002314815</v>
      </c>
      <c r="T2096" s="9">
        <f t="shared" si="260"/>
        <v>40973.125</v>
      </c>
      <c r="U2096" s="12">
        <f t="shared" si="261"/>
        <v>40939.02002314815</v>
      </c>
      <c r="V2096" s="12">
        <f t="shared" si="262"/>
        <v>40973.125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9">
        <f t="shared" si="263"/>
        <v>40758.733483796292</v>
      </c>
      <c r="T2097" s="9">
        <f t="shared" si="260"/>
        <v>40818.733483796292</v>
      </c>
      <c r="U2097" s="12">
        <f t="shared" si="261"/>
        <v>40758.733483796292</v>
      </c>
      <c r="V2097" s="12">
        <f t="shared" si="262"/>
        <v>40818.733483796292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101.66666666666666</v>
      </c>
      <c r="P209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9">
        <f t="shared" si="263"/>
        <v>41192.758506944447</v>
      </c>
      <c r="T2098" s="9">
        <f t="shared" si="260"/>
        <v>41208.165972222225</v>
      </c>
      <c r="U2098" s="12">
        <f t="shared" si="261"/>
        <v>41192.758506944447</v>
      </c>
      <c r="V2098" s="12">
        <f t="shared" si="262"/>
        <v>41208.165972222225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9">
        <f t="shared" si="263"/>
        <v>40818.58489583333</v>
      </c>
      <c r="T2099" s="9">
        <f t="shared" si="260"/>
        <v>40878.626562500001</v>
      </c>
      <c r="U2099" s="12">
        <f t="shared" si="261"/>
        <v>40818.58489583333</v>
      </c>
      <c r="V2099" s="12">
        <f t="shared" si="262"/>
        <v>40878.626562500001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100.33333333333334</v>
      </c>
      <c r="P2100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9">
        <f t="shared" si="263"/>
        <v>40946.11383101852</v>
      </c>
      <c r="T2100" s="9">
        <f t="shared" si="260"/>
        <v>40976.11383101852</v>
      </c>
      <c r="U2100" s="12">
        <f t="shared" si="261"/>
        <v>40946.11383101852</v>
      </c>
      <c r="V2100" s="12">
        <f t="shared" si="262"/>
        <v>40976.11383101852</v>
      </c>
    </row>
    <row r="2101" spans="1:22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132.36666666666667</v>
      </c>
      <c r="P2101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9">
        <f t="shared" si="263"/>
        <v>42173.746342592596</v>
      </c>
      <c r="T2101" s="9">
        <f t="shared" si="260"/>
        <v>42187.152777777781</v>
      </c>
      <c r="U2101" s="12">
        <f t="shared" si="261"/>
        <v>42173.746342592596</v>
      </c>
      <c r="V2101" s="12">
        <f t="shared" si="262"/>
        <v>42187.152777777781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136.66666666666666</v>
      </c>
      <c r="P210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9">
        <f t="shared" si="263"/>
        <v>41074.834965277776</v>
      </c>
      <c r="T2102" s="9">
        <f t="shared" si="260"/>
        <v>41090.165972222225</v>
      </c>
      <c r="U2102" s="12">
        <f t="shared" si="261"/>
        <v>41074.834965277776</v>
      </c>
      <c r="V2102" s="12">
        <f t="shared" si="262"/>
        <v>41090.165972222225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113.25</v>
      </c>
      <c r="P2103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9">
        <f t="shared" si="263"/>
        <v>40892.149467592593</v>
      </c>
      <c r="T2103" s="9">
        <f t="shared" si="260"/>
        <v>40952.149467592593</v>
      </c>
      <c r="U2103" s="12">
        <f t="shared" si="261"/>
        <v>40892.149467592593</v>
      </c>
      <c r="V2103" s="12">
        <f t="shared" si="262"/>
        <v>40952.149467592593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9">
        <f t="shared" si="263"/>
        <v>40638.868611111109</v>
      </c>
      <c r="T2104" s="9">
        <f t="shared" si="260"/>
        <v>40668.868611111109</v>
      </c>
      <c r="U2104" s="12">
        <f t="shared" si="261"/>
        <v>40638.868611111109</v>
      </c>
      <c r="V2104" s="12">
        <f t="shared" si="262"/>
        <v>40668.868611111109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146.12318374694613</v>
      </c>
      <c r="P2105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9">
        <f t="shared" si="263"/>
        <v>41192.754942129628</v>
      </c>
      <c r="T2105" s="9">
        <f t="shared" si="260"/>
        <v>41222.7966087963</v>
      </c>
      <c r="U2105" s="12">
        <f t="shared" si="261"/>
        <v>41192.754942129628</v>
      </c>
      <c r="V2105" s="12">
        <f t="shared" si="262"/>
        <v>41222.7966087963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129.5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3"/>
        <v>41394.074467592596</v>
      </c>
      <c r="T2106" s="9">
        <f t="shared" si="260"/>
        <v>41425</v>
      </c>
      <c r="U2106" s="12">
        <f t="shared" si="261"/>
        <v>41394.074467592596</v>
      </c>
      <c r="V2106" s="12">
        <f t="shared" si="262"/>
        <v>41425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9">
        <f t="shared" si="263"/>
        <v>41951.788807870369</v>
      </c>
      <c r="T2107" s="9">
        <f t="shared" si="260"/>
        <v>41964.166666666672</v>
      </c>
      <c r="U2107" s="12">
        <f t="shared" si="261"/>
        <v>41951.788807870369</v>
      </c>
      <c r="V2107" s="12">
        <f t="shared" si="262"/>
        <v>41964.166666666672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107.04545454545456</v>
      </c>
      <c r="P210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9">
        <f t="shared" si="263"/>
        <v>41270.21497685185</v>
      </c>
      <c r="T2108" s="9">
        <f t="shared" si="260"/>
        <v>41300.21497685185</v>
      </c>
      <c r="U2108" s="12">
        <f t="shared" si="261"/>
        <v>41270.21497685185</v>
      </c>
      <c r="V2108" s="12">
        <f t="shared" si="262"/>
        <v>41300.21497685185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107.73299999999999</v>
      </c>
      <c r="P210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9">
        <f t="shared" si="263"/>
        <v>41934.71056712963</v>
      </c>
      <c r="T2109" s="9">
        <f t="shared" si="260"/>
        <v>41955.752233796295</v>
      </c>
      <c r="U2109" s="12">
        <f t="shared" si="261"/>
        <v>41934.71056712963</v>
      </c>
      <c r="V2109" s="12">
        <f t="shared" si="262"/>
        <v>41955.752233796295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107.31250000000001</v>
      </c>
      <c r="P2110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9">
        <f t="shared" si="263"/>
        <v>41135.175694444442</v>
      </c>
      <c r="T2110" s="9">
        <f t="shared" si="260"/>
        <v>41162.163194444445</v>
      </c>
      <c r="U2110" s="12">
        <f t="shared" si="261"/>
        <v>41135.175694444442</v>
      </c>
      <c r="V2110" s="12">
        <f t="shared" si="262"/>
        <v>41162.163194444445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106.52500000000001</v>
      </c>
      <c r="P2111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9">
        <f t="shared" si="263"/>
        <v>42160.708530092597</v>
      </c>
      <c r="T2111" s="9">
        <f t="shared" si="260"/>
        <v>42190.708530092597</v>
      </c>
      <c r="U2111" s="12">
        <f t="shared" si="261"/>
        <v>42160.708530092597</v>
      </c>
      <c r="V2111" s="12">
        <f t="shared" si="262"/>
        <v>42190.708530092597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100.35000000000001</v>
      </c>
      <c r="P21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9">
        <f t="shared" si="263"/>
        <v>41759.670937499999</v>
      </c>
      <c r="T2112" s="9">
        <f t="shared" si="260"/>
        <v>41787.207638888889</v>
      </c>
      <c r="U2112" s="12">
        <f t="shared" si="261"/>
        <v>41759.670937499999</v>
      </c>
      <c r="V2112" s="12">
        <f t="shared" si="262"/>
        <v>41787.207638888889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106.5</v>
      </c>
      <c r="P2113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9">
        <f t="shared" si="263"/>
        <v>40703.197048611109</v>
      </c>
      <c r="T2113" s="9">
        <f t="shared" si="260"/>
        <v>40770.041666666664</v>
      </c>
      <c r="U2113" s="12">
        <f t="shared" si="261"/>
        <v>40703.197048611109</v>
      </c>
      <c r="V2113" s="12">
        <f t="shared" si="262"/>
        <v>40770.041666666664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6"/>
        <v>100</v>
      </c>
      <c r="P2114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9">
        <f t="shared" si="263"/>
        <v>41365.928159722222</v>
      </c>
      <c r="T2114" s="9">
        <f t="shared" si="260"/>
        <v>41379.928159722222</v>
      </c>
      <c r="U2114" s="12">
        <f t="shared" si="261"/>
        <v>41365.928159722222</v>
      </c>
      <c r="V2114" s="12">
        <f t="shared" si="262"/>
        <v>41379.928159722222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4">+(E2115/D2115)*100</f>
        <v>104.85714285714285</v>
      </c>
      <c r="P2115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9">
        <f t="shared" si="263"/>
        <v>41870.86546296296</v>
      </c>
      <c r="T2115" s="9">
        <f t="shared" ref="T2115:T2178" si="268">(((I2115/60)/60)/24)+DATE(1970,1,1)</f>
        <v>41905.86546296296</v>
      </c>
      <c r="U2115" s="12">
        <f t="shared" ref="U2115:U2178" si="269">S2115</f>
        <v>41870.86546296296</v>
      </c>
      <c r="V2115" s="12">
        <f t="shared" ref="V2115:V2178" si="270">T2115</f>
        <v>41905.86546296296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104.69999999999999</v>
      </c>
      <c r="P211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9">
        <f t="shared" ref="S2116:S2179" si="271">(((J2116/60)/60)/24)+DATE(1970,1,1)</f>
        <v>40458.815625000003</v>
      </c>
      <c r="T2116" s="9">
        <f t="shared" si="268"/>
        <v>40521.207638888889</v>
      </c>
      <c r="U2116" s="12">
        <f t="shared" si="269"/>
        <v>40458.815625000003</v>
      </c>
      <c r="V2116" s="12">
        <f t="shared" si="270"/>
        <v>40521.207638888889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225.66666666666669</v>
      </c>
      <c r="P211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9">
        <f t="shared" si="271"/>
        <v>40564.081030092595</v>
      </c>
      <c r="T2117" s="9">
        <f t="shared" si="268"/>
        <v>40594.081030092595</v>
      </c>
      <c r="U2117" s="12">
        <f t="shared" si="269"/>
        <v>40564.081030092595</v>
      </c>
      <c r="V2117" s="12">
        <f t="shared" si="270"/>
        <v>40594.081030092595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100.90416666666667</v>
      </c>
      <c r="P211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9">
        <f t="shared" si="271"/>
        <v>41136.777812500004</v>
      </c>
      <c r="T2118" s="9">
        <f t="shared" si="268"/>
        <v>41184.777812500004</v>
      </c>
      <c r="U2118" s="12">
        <f t="shared" si="269"/>
        <v>41136.777812500004</v>
      </c>
      <c r="V2118" s="12">
        <f t="shared" si="270"/>
        <v>41184.777812500004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147.75</v>
      </c>
      <c r="P211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9">
        <f t="shared" si="271"/>
        <v>42290.059594907405</v>
      </c>
      <c r="T2119" s="9">
        <f t="shared" si="268"/>
        <v>42304.207638888889</v>
      </c>
      <c r="U2119" s="12">
        <f t="shared" si="269"/>
        <v>42290.059594907405</v>
      </c>
      <c r="V2119" s="12">
        <f t="shared" si="270"/>
        <v>42304.207638888889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134.61099999999999</v>
      </c>
      <c r="P2120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9">
        <f t="shared" si="271"/>
        <v>40718.839537037034</v>
      </c>
      <c r="T2120" s="9">
        <f t="shared" si="268"/>
        <v>40748.839537037034</v>
      </c>
      <c r="U2120" s="12">
        <f t="shared" si="269"/>
        <v>40718.839537037034</v>
      </c>
      <c r="V2120" s="12">
        <f t="shared" si="270"/>
        <v>40748.839537037034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100.75</v>
      </c>
      <c r="P2121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9">
        <f t="shared" si="271"/>
        <v>41107.130150462966</v>
      </c>
      <c r="T2121" s="9">
        <f t="shared" si="268"/>
        <v>41137.130150462966</v>
      </c>
      <c r="U2121" s="12">
        <f t="shared" si="269"/>
        <v>41107.130150462966</v>
      </c>
      <c r="V2121" s="12">
        <f t="shared" si="270"/>
        <v>41137.130150462966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100.880375</v>
      </c>
      <c r="P212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9">
        <f t="shared" si="271"/>
        <v>41591.964537037034</v>
      </c>
      <c r="T2122" s="9">
        <f t="shared" si="268"/>
        <v>41640.964537037034</v>
      </c>
      <c r="U2122" s="12">
        <f t="shared" si="269"/>
        <v>41591.964537037034</v>
      </c>
      <c r="V2122" s="12">
        <f t="shared" si="270"/>
        <v>41640.964537037034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0.56800000000000006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71"/>
        <v>42716.7424537037</v>
      </c>
      <c r="T2123" s="9">
        <f t="shared" si="268"/>
        <v>42746.7424537037</v>
      </c>
      <c r="U2123" s="12">
        <f t="shared" si="269"/>
        <v>42716.7424537037</v>
      </c>
      <c r="V2123" s="12">
        <f t="shared" si="270"/>
        <v>42746.7424537037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0.38750000000000001</v>
      </c>
      <c r="P2124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9">
        <f t="shared" si="271"/>
        <v>42712.300567129627</v>
      </c>
      <c r="T2124" s="9">
        <f t="shared" si="268"/>
        <v>42742.300567129627</v>
      </c>
      <c r="U2124" s="12">
        <f t="shared" si="269"/>
        <v>42712.300567129627</v>
      </c>
      <c r="V2124" s="12">
        <f t="shared" si="270"/>
        <v>42742.300567129627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71"/>
        <v>40198.424849537041</v>
      </c>
      <c r="T2125" s="9">
        <f t="shared" si="268"/>
        <v>40252.290972222225</v>
      </c>
      <c r="U2125" s="12">
        <f t="shared" si="269"/>
        <v>40198.424849537041</v>
      </c>
      <c r="V2125" s="12">
        <f t="shared" si="270"/>
        <v>40252.290972222225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10.454545454545453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71"/>
        <v>40464.028182870366</v>
      </c>
      <c r="T2126" s="9">
        <f t="shared" si="268"/>
        <v>40512.208333333336</v>
      </c>
      <c r="U2126" s="12">
        <f t="shared" si="269"/>
        <v>40464.028182870366</v>
      </c>
      <c r="V2126" s="12">
        <f t="shared" si="270"/>
        <v>40512.208333333336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1.4200000000000002</v>
      </c>
      <c r="P212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9">
        <f t="shared" si="271"/>
        <v>42191.023530092592</v>
      </c>
      <c r="T2127" s="9">
        <f t="shared" si="268"/>
        <v>42221.023530092592</v>
      </c>
      <c r="U2127" s="12">
        <f t="shared" si="269"/>
        <v>42191.023530092592</v>
      </c>
      <c r="V2127" s="12">
        <f t="shared" si="270"/>
        <v>42221.023530092592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0.05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71"/>
        <v>41951.973229166666</v>
      </c>
      <c r="T2128" s="9">
        <f t="shared" si="268"/>
        <v>41981.973229166666</v>
      </c>
      <c r="U2128" s="12">
        <f t="shared" si="269"/>
        <v>41951.973229166666</v>
      </c>
      <c r="V2128" s="12">
        <f t="shared" si="270"/>
        <v>41981.973229166666</v>
      </c>
    </row>
    <row r="2129" spans="1:22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28.842857142857142</v>
      </c>
      <c r="P212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9">
        <f t="shared" si="271"/>
        <v>42045.50535879629</v>
      </c>
      <c r="T2129" s="9">
        <f t="shared" si="268"/>
        <v>42075.463692129633</v>
      </c>
      <c r="U2129" s="12">
        <f t="shared" si="269"/>
        <v>42045.50535879629</v>
      </c>
      <c r="V2129" s="12">
        <f t="shared" si="270"/>
        <v>42075.463692129633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0.16666666666666669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71"/>
        <v>41843.772789351853</v>
      </c>
      <c r="T2130" s="9">
        <f t="shared" si="268"/>
        <v>41903.772789351853</v>
      </c>
      <c r="U2130" s="12">
        <f t="shared" si="269"/>
        <v>41843.772789351853</v>
      </c>
      <c r="V2130" s="12">
        <f t="shared" si="270"/>
        <v>41903.772789351853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11.799999999999999</v>
      </c>
      <c r="P2131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9">
        <f t="shared" si="271"/>
        <v>42409.024305555555</v>
      </c>
      <c r="T2131" s="9">
        <f t="shared" si="268"/>
        <v>42439.024305555555</v>
      </c>
      <c r="U2131" s="12">
        <f t="shared" si="269"/>
        <v>42409.024305555555</v>
      </c>
      <c r="V2131" s="12">
        <f t="shared" si="270"/>
        <v>42439.024305555555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0.20238095238095236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71"/>
        <v>41832.086377314816</v>
      </c>
      <c r="T2132" s="9">
        <f t="shared" si="268"/>
        <v>41867.086377314816</v>
      </c>
      <c r="U2132" s="12">
        <f t="shared" si="269"/>
        <v>41832.086377314816</v>
      </c>
      <c r="V2132" s="12">
        <f t="shared" si="270"/>
        <v>41867.086377314816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9">
        <f t="shared" si="271"/>
        <v>42167.207071759258</v>
      </c>
      <c r="T2133" s="9">
        <f t="shared" si="268"/>
        <v>42197.207071759258</v>
      </c>
      <c r="U2133" s="12">
        <f t="shared" si="269"/>
        <v>42167.207071759258</v>
      </c>
      <c r="V2133" s="12">
        <f t="shared" si="270"/>
        <v>42197.207071759258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2.1129899999999995</v>
      </c>
      <c r="P2134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9">
        <f t="shared" si="271"/>
        <v>41643.487175925926</v>
      </c>
      <c r="T2134" s="9">
        <f t="shared" si="268"/>
        <v>41673.487175925926</v>
      </c>
      <c r="U2134" s="12">
        <f t="shared" si="269"/>
        <v>41643.487175925926</v>
      </c>
      <c r="V2134" s="12">
        <f t="shared" si="270"/>
        <v>41673.487175925926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1.6</v>
      </c>
      <c r="P2135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9">
        <f t="shared" si="271"/>
        <v>40619.097210648149</v>
      </c>
      <c r="T2135" s="9">
        <f t="shared" si="268"/>
        <v>40657.290972222225</v>
      </c>
      <c r="U2135" s="12">
        <f t="shared" si="269"/>
        <v>40619.097210648149</v>
      </c>
      <c r="V2135" s="12">
        <f t="shared" si="270"/>
        <v>40657.290972222225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1.7333333333333332</v>
      </c>
      <c r="P213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9">
        <f t="shared" si="271"/>
        <v>41361.886469907404</v>
      </c>
      <c r="T2136" s="9">
        <f t="shared" si="268"/>
        <v>41391.886469907404</v>
      </c>
      <c r="U2136" s="12">
        <f t="shared" si="269"/>
        <v>41361.886469907404</v>
      </c>
      <c r="V2136" s="12">
        <f t="shared" si="270"/>
        <v>41391.886469907404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9.56</v>
      </c>
      <c r="P213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9">
        <f t="shared" si="271"/>
        <v>41156.963344907403</v>
      </c>
      <c r="T2137" s="9">
        <f t="shared" si="268"/>
        <v>41186.963344907403</v>
      </c>
      <c r="U2137" s="12">
        <f t="shared" si="269"/>
        <v>41156.963344907403</v>
      </c>
      <c r="V2137" s="12">
        <f t="shared" si="270"/>
        <v>41186.963344907403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5.9612499999999999E-2</v>
      </c>
      <c r="P213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9">
        <f t="shared" si="271"/>
        <v>41536.509097222224</v>
      </c>
      <c r="T2138" s="9">
        <f t="shared" si="268"/>
        <v>41566.509097222224</v>
      </c>
      <c r="U2138" s="12">
        <f t="shared" si="269"/>
        <v>41536.509097222224</v>
      </c>
      <c r="V2138" s="12">
        <f t="shared" si="270"/>
        <v>41566.509097222224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28.405999999999999</v>
      </c>
      <c r="P213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9">
        <f t="shared" si="271"/>
        <v>41948.771168981482</v>
      </c>
      <c r="T2139" s="9">
        <f t="shared" si="268"/>
        <v>41978.771168981482</v>
      </c>
      <c r="U2139" s="12">
        <f t="shared" si="269"/>
        <v>41948.771168981482</v>
      </c>
      <c r="V2139" s="12">
        <f t="shared" si="270"/>
        <v>41978.771168981482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12.8</v>
      </c>
      <c r="P2140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9">
        <f t="shared" si="271"/>
        <v>41557.013182870374</v>
      </c>
      <c r="T2140" s="9">
        <f t="shared" si="268"/>
        <v>41587.054849537039</v>
      </c>
      <c r="U2140" s="12">
        <f t="shared" si="269"/>
        <v>41557.013182870374</v>
      </c>
      <c r="V2140" s="12">
        <f t="shared" si="270"/>
        <v>41587.054849537039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5.42</v>
      </c>
      <c r="P2141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9">
        <f t="shared" si="271"/>
        <v>42647.750092592592</v>
      </c>
      <c r="T2141" s="9">
        <f t="shared" si="268"/>
        <v>42677.750092592592</v>
      </c>
      <c r="U2141" s="12">
        <f t="shared" si="269"/>
        <v>42647.750092592592</v>
      </c>
      <c r="V2141" s="12">
        <f t="shared" si="270"/>
        <v>42677.750092592592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0.11199999999999999</v>
      </c>
      <c r="P214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9">
        <f t="shared" si="271"/>
        <v>41255.833611111113</v>
      </c>
      <c r="T2142" s="9">
        <f t="shared" si="268"/>
        <v>41285.833611111113</v>
      </c>
      <c r="U2142" s="12">
        <f t="shared" si="269"/>
        <v>41255.833611111113</v>
      </c>
      <c r="V2142" s="12">
        <f t="shared" si="270"/>
        <v>41285.833611111113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9">
        <f t="shared" si="271"/>
        <v>41927.235636574071</v>
      </c>
      <c r="T2143" s="9">
        <f t="shared" si="268"/>
        <v>41957.277303240742</v>
      </c>
      <c r="U2143" s="12">
        <f t="shared" si="269"/>
        <v>41927.235636574071</v>
      </c>
      <c r="V2143" s="12">
        <f t="shared" si="270"/>
        <v>41957.277303240742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5.7238095238095239</v>
      </c>
      <c r="P2144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9">
        <f t="shared" si="271"/>
        <v>42340.701504629629</v>
      </c>
      <c r="T2144" s="9">
        <f t="shared" si="268"/>
        <v>42368.701504629629</v>
      </c>
      <c r="U2144" s="12">
        <f t="shared" si="269"/>
        <v>42340.701504629629</v>
      </c>
      <c r="V2144" s="12">
        <f t="shared" si="270"/>
        <v>42368.701504629629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11.25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71"/>
        <v>40332.886712962965</v>
      </c>
      <c r="T2145" s="9">
        <f t="shared" si="268"/>
        <v>40380.791666666664</v>
      </c>
      <c r="U2145" s="12">
        <f t="shared" si="269"/>
        <v>40332.886712962965</v>
      </c>
      <c r="V2145" s="12">
        <f t="shared" si="270"/>
        <v>40380.791666666664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1.7098591549295776</v>
      </c>
      <c r="P214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9">
        <f t="shared" si="271"/>
        <v>41499.546759259261</v>
      </c>
      <c r="T2146" s="9">
        <f t="shared" si="268"/>
        <v>41531.546759259261</v>
      </c>
      <c r="U2146" s="12">
        <f t="shared" si="269"/>
        <v>41499.546759259261</v>
      </c>
      <c r="V2146" s="12">
        <f t="shared" si="270"/>
        <v>41531.546759259261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30.433333333333334</v>
      </c>
      <c r="P214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9">
        <f t="shared" si="271"/>
        <v>41575.237430555557</v>
      </c>
      <c r="T2147" s="9">
        <f t="shared" si="268"/>
        <v>41605.279097222221</v>
      </c>
      <c r="U2147" s="12">
        <f t="shared" si="269"/>
        <v>41575.237430555557</v>
      </c>
      <c r="V2147" s="12">
        <f t="shared" si="270"/>
        <v>41605.279097222221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0.02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71"/>
        <v>42397.679513888885</v>
      </c>
      <c r="T2148" s="9">
        <f t="shared" si="268"/>
        <v>42411.679513888885</v>
      </c>
      <c r="U2148" s="12">
        <f t="shared" si="269"/>
        <v>42397.679513888885</v>
      </c>
      <c r="V2148" s="12">
        <f t="shared" si="270"/>
        <v>42411.679513888885</v>
      </c>
    </row>
    <row r="2149" spans="1:22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0.69641025641025645</v>
      </c>
      <c r="P214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9">
        <f t="shared" si="271"/>
        <v>41927.295694444445</v>
      </c>
      <c r="T2149" s="9">
        <f t="shared" si="268"/>
        <v>41959.337361111116</v>
      </c>
      <c r="U2149" s="12">
        <f t="shared" si="269"/>
        <v>41927.295694444445</v>
      </c>
      <c r="V2149" s="12">
        <f t="shared" si="270"/>
        <v>41959.337361111116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71"/>
        <v>42066.733587962968</v>
      </c>
      <c r="T2150" s="9">
        <f t="shared" si="268"/>
        <v>42096.691921296297</v>
      </c>
      <c r="U2150" s="12">
        <f t="shared" si="269"/>
        <v>42066.733587962968</v>
      </c>
      <c r="V2150" s="12">
        <f t="shared" si="270"/>
        <v>42096.691921296297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9">
        <f t="shared" si="271"/>
        <v>40355.024953703702</v>
      </c>
      <c r="T2151" s="9">
        <f t="shared" si="268"/>
        <v>40390</v>
      </c>
      <c r="U2151" s="12">
        <f t="shared" si="269"/>
        <v>40355.024953703702</v>
      </c>
      <c r="V2151" s="12">
        <f t="shared" si="270"/>
        <v>40390</v>
      </c>
    </row>
    <row r="2152" spans="1:22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0.80999999999999994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71"/>
        <v>42534.284710648149</v>
      </c>
      <c r="T2152" s="9">
        <f t="shared" si="268"/>
        <v>42564.284710648149</v>
      </c>
      <c r="U2152" s="12">
        <f t="shared" si="269"/>
        <v>42534.284710648149</v>
      </c>
      <c r="V2152" s="12">
        <f t="shared" si="270"/>
        <v>42564.284710648149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0.26222222222222225</v>
      </c>
      <c r="P2153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9">
        <f t="shared" si="271"/>
        <v>42520.847384259265</v>
      </c>
      <c r="T2153" s="9">
        <f t="shared" si="268"/>
        <v>42550.847384259265</v>
      </c>
      <c r="U2153" s="12">
        <f t="shared" si="269"/>
        <v>42520.847384259265</v>
      </c>
      <c r="V2153" s="12">
        <f t="shared" si="270"/>
        <v>42550.847384259265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0.16666666666666669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71"/>
        <v>41683.832280092596</v>
      </c>
      <c r="T2154" s="9">
        <f t="shared" si="268"/>
        <v>41713.790613425925</v>
      </c>
      <c r="U2154" s="12">
        <f t="shared" si="269"/>
        <v>41683.832280092596</v>
      </c>
      <c r="V2154" s="12">
        <f t="shared" si="270"/>
        <v>41713.790613425925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9.124454880912446E-3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71"/>
        <v>41974.911087962959</v>
      </c>
      <c r="T2155" s="9">
        <f t="shared" si="268"/>
        <v>42014.332638888889</v>
      </c>
      <c r="U2155" s="12">
        <f t="shared" si="269"/>
        <v>41974.911087962959</v>
      </c>
      <c r="V2155" s="12">
        <f t="shared" si="270"/>
        <v>42014.332638888889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0.8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71"/>
        <v>41647.632256944446</v>
      </c>
      <c r="T2156" s="9">
        <f t="shared" si="268"/>
        <v>41667.632256944446</v>
      </c>
      <c r="U2156" s="12">
        <f t="shared" si="269"/>
        <v>41647.632256944446</v>
      </c>
      <c r="V2156" s="12">
        <f t="shared" si="270"/>
        <v>41667.632256944446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2.2999999999999998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71"/>
        <v>42430.747511574074</v>
      </c>
      <c r="T2157" s="9">
        <f t="shared" si="268"/>
        <v>42460.70584490741</v>
      </c>
      <c r="U2157" s="12">
        <f t="shared" si="269"/>
        <v>42430.747511574074</v>
      </c>
      <c r="V2157" s="12">
        <f t="shared" si="270"/>
        <v>42460.70584490741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2.6660714285714282</v>
      </c>
      <c r="P215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9">
        <f t="shared" si="271"/>
        <v>41488.85423611111</v>
      </c>
      <c r="T2158" s="9">
        <f t="shared" si="268"/>
        <v>41533.85423611111</v>
      </c>
      <c r="U2158" s="12">
        <f t="shared" si="269"/>
        <v>41488.85423611111</v>
      </c>
      <c r="V2158" s="12">
        <f t="shared" si="270"/>
        <v>41533.85423611111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28.192</v>
      </c>
      <c r="P215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9">
        <f t="shared" si="271"/>
        <v>42694.98128472222</v>
      </c>
      <c r="T2159" s="9">
        <f t="shared" si="268"/>
        <v>42727.332638888889</v>
      </c>
      <c r="U2159" s="12">
        <f t="shared" si="269"/>
        <v>42694.98128472222</v>
      </c>
      <c r="V2159" s="12">
        <f t="shared" si="270"/>
        <v>42727.332638888889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6.5900366666666672</v>
      </c>
      <c r="P2160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9">
        <f t="shared" si="271"/>
        <v>41264.853865740741</v>
      </c>
      <c r="T2160" s="9">
        <f t="shared" si="268"/>
        <v>41309.853865740741</v>
      </c>
      <c r="U2160" s="12">
        <f t="shared" si="269"/>
        <v>41264.853865740741</v>
      </c>
      <c r="V2160" s="12">
        <f t="shared" si="270"/>
        <v>41309.853865740741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0.72222222222222221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71"/>
        <v>40710.731180555551</v>
      </c>
      <c r="T2161" s="9">
        <f t="shared" si="268"/>
        <v>40740.731180555551</v>
      </c>
      <c r="U2161" s="12">
        <f t="shared" si="269"/>
        <v>40710.731180555551</v>
      </c>
      <c r="V2161" s="12">
        <f t="shared" si="270"/>
        <v>40740.731180555551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0.85000000000000009</v>
      </c>
      <c r="P216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9">
        <f t="shared" si="271"/>
        <v>41018.711863425924</v>
      </c>
      <c r="T2162" s="9">
        <f t="shared" si="268"/>
        <v>41048.711863425924</v>
      </c>
      <c r="U2162" s="12">
        <f t="shared" si="269"/>
        <v>41018.711863425924</v>
      </c>
      <c r="V2162" s="12">
        <f t="shared" si="270"/>
        <v>41048.711863425924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115.75</v>
      </c>
      <c r="P2163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9">
        <f t="shared" si="271"/>
        <v>42240.852534722217</v>
      </c>
      <c r="T2163" s="9">
        <f t="shared" si="268"/>
        <v>42270.852534722217</v>
      </c>
      <c r="U2163" s="12">
        <f t="shared" si="269"/>
        <v>42240.852534722217</v>
      </c>
      <c r="V2163" s="12">
        <f t="shared" si="270"/>
        <v>42270.852534722217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112.26666666666667</v>
      </c>
      <c r="P2164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9">
        <f t="shared" si="271"/>
        <v>41813.766099537039</v>
      </c>
      <c r="T2164" s="9">
        <f t="shared" si="268"/>
        <v>41844.766099537039</v>
      </c>
      <c r="U2164" s="12">
        <f t="shared" si="269"/>
        <v>41813.766099537039</v>
      </c>
      <c r="V2164" s="12">
        <f t="shared" si="270"/>
        <v>41844.766099537039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132.20000000000002</v>
      </c>
      <c r="P2165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9">
        <f t="shared" si="271"/>
        <v>42111.899537037039</v>
      </c>
      <c r="T2165" s="9">
        <f t="shared" si="268"/>
        <v>42163.159722222219</v>
      </c>
      <c r="U2165" s="12">
        <f t="shared" si="269"/>
        <v>42111.899537037039</v>
      </c>
      <c r="V2165" s="12">
        <f t="shared" si="270"/>
        <v>42163.159722222219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102.63636363636364</v>
      </c>
      <c r="P216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9">
        <f t="shared" si="271"/>
        <v>42515.71775462963</v>
      </c>
      <c r="T2166" s="9">
        <f t="shared" si="268"/>
        <v>42546.165972222225</v>
      </c>
      <c r="U2166" s="12">
        <f t="shared" si="269"/>
        <v>42515.71775462963</v>
      </c>
      <c r="V2166" s="12">
        <f t="shared" si="270"/>
        <v>42546.165972222225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138.64000000000001</v>
      </c>
      <c r="P216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9">
        <f t="shared" si="271"/>
        <v>42438.667071759264</v>
      </c>
      <c r="T2167" s="9">
        <f t="shared" si="268"/>
        <v>42468.625405092593</v>
      </c>
      <c r="U2167" s="12">
        <f t="shared" si="269"/>
        <v>42438.667071759264</v>
      </c>
      <c r="V2167" s="12">
        <f t="shared" si="270"/>
        <v>42468.625405092593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146.6</v>
      </c>
      <c r="P2168">
        <f t="shared" si="265"/>
        <v>91.625</v>
      </c>
      <c r="Q2168" t="str">
        <f t="shared" si="266"/>
        <v>music</v>
      </c>
      <c r="R2168" t="str">
        <f t="shared" si="267"/>
        <v>rock</v>
      </c>
      <c r="S2168" s="9">
        <f t="shared" si="271"/>
        <v>41933.838171296295</v>
      </c>
      <c r="T2168" s="9">
        <f t="shared" si="268"/>
        <v>41978.879837962959</v>
      </c>
      <c r="U2168" s="12">
        <f t="shared" si="269"/>
        <v>41933.838171296295</v>
      </c>
      <c r="V2168" s="12">
        <f t="shared" si="270"/>
        <v>41978.879837962959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71"/>
        <v>41153.066400462965</v>
      </c>
      <c r="T2169" s="9">
        <f t="shared" si="268"/>
        <v>41167.066400462965</v>
      </c>
      <c r="U2169" s="12">
        <f t="shared" si="269"/>
        <v>41153.066400462965</v>
      </c>
      <c r="V2169" s="12">
        <f t="shared" si="270"/>
        <v>41167.066400462965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121.5816111111111</v>
      </c>
      <c r="P2170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9">
        <f t="shared" si="271"/>
        <v>42745.600243055553</v>
      </c>
      <c r="T2170" s="9">
        <f t="shared" si="268"/>
        <v>42776.208333333328</v>
      </c>
      <c r="U2170" s="12">
        <f t="shared" si="269"/>
        <v>42745.600243055553</v>
      </c>
      <c r="V2170" s="12">
        <f t="shared" si="270"/>
        <v>42776.208333333328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9">
        <f t="shared" si="271"/>
        <v>42793.700821759259</v>
      </c>
      <c r="T2171" s="9">
        <f t="shared" si="268"/>
        <v>42796.700821759259</v>
      </c>
      <c r="U2171" s="12">
        <f t="shared" si="269"/>
        <v>42793.700821759259</v>
      </c>
      <c r="V2171" s="12">
        <f t="shared" si="270"/>
        <v>42796.700821759259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180.85714285714286</v>
      </c>
      <c r="P217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9">
        <f t="shared" si="271"/>
        <v>42198.750254629631</v>
      </c>
      <c r="T2172" s="9">
        <f t="shared" si="268"/>
        <v>42238.750254629631</v>
      </c>
      <c r="U2172" s="12">
        <f t="shared" si="269"/>
        <v>42198.750254629631</v>
      </c>
      <c r="V2172" s="12">
        <f t="shared" si="270"/>
        <v>42238.750254629631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106.075</v>
      </c>
      <c r="P2173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9">
        <f t="shared" si="271"/>
        <v>42141.95711805555</v>
      </c>
      <c r="T2173" s="9">
        <f t="shared" si="268"/>
        <v>42177.208333333328</v>
      </c>
      <c r="U2173" s="12">
        <f t="shared" si="269"/>
        <v>42141.95711805555</v>
      </c>
      <c r="V2173" s="12">
        <f t="shared" si="270"/>
        <v>42177.208333333328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9">
        <f t="shared" si="271"/>
        <v>42082.580092592587</v>
      </c>
      <c r="T2174" s="9">
        <f t="shared" si="268"/>
        <v>42112.580092592587</v>
      </c>
      <c r="U2174" s="12">
        <f t="shared" si="269"/>
        <v>42082.580092592587</v>
      </c>
      <c r="V2174" s="12">
        <f t="shared" si="270"/>
        <v>42112.580092592587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126.92857142857143</v>
      </c>
      <c r="P2175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9">
        <f t="shared" si="271"/>
        <v>41495.692627314813</v>
      </c>
      <c r="T2175" s="9">
        <f t="shared" si="268"/>
        <v>41527.165972222225</v>
      </c>
      <c r="U2175" s="12">
        <f t="shared" si="269"/>
        <v>41495.692627314813</v>
      </c>
      <c r="V2175" s="12">
        <f t="shared" si="270"/>
        <v>41527.165972222225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102.97499999999999</v>
      </c>
      <c r="P217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9">
        <f t="shared" si="271"/>
        <v>42465.542905092589</v>
      </c>
      <c r="T2176" s="9">
        <f t="shared" si="268"/>
        <v>42495.542905092589</v>
      </c>
      <c r="U2176" s="12">
        <f t="shared" si="269"/>
        <v>42465.542905092589</v>
      </c>
      <c r="V2176" s="12">
        <f t="shared" si="270"/>
        <v>42495.542905092589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9">
        <f t="shared" si="271"/>
        <v>42565.009097222224</v>
      </c>
      <c r="T2177" s="9">
        <f t="shared" si="268"/>
        <v>42572.009097222224</v>
      </c>
      <c r="U2177" s="12">
        <f t="shared" si="269"/>
        <v>42565.009097222224</v>
      </c>
      <c r="V2177" s="12">
        <f t="shared" si="270"/>
        <v>42572.009097222224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4"/>
        <v>126.02</v>
      </c>
      <c r="P217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9">
        <f t="shared" si="271"/>
        <v>42096.633206018523</v>
      </c>
      <c r="T2178" s="9">
        <f t="shared" si="268"/>
        <v>42126.633206018523</v>
      </c>
      <c r="U2178" s="12">
        <f t="shared" si="269"/>
        <v>42096.633206018523</v>
      </c>
      <c r="V2178" s="12">
        <f t="shared" si="270"/>
        <v>42126.633206018523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2">+(E2179/D2179)*100</f>
        <v>100.12</v>
      </c>
      <c r="P2179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9">
        <f t="shared" si="271"/>
        <v>42502.250775462962</v>
      </c>
      <c r="T2179" s="9">
        <f t="shared" ref="T2179:T2242" si="276">(((I2179/60)/60)/24)+DATE(1970,1,1)</f>
        <v>42527.250775462962</v>
      </c>
      <c r="U2179" s="12">
        <f t="shared" ref="U2179:U2242" si="277">S2179</f>
        <v>42502.250775462962</v>
      </c>
      <c r="V2179" s="12">
        <f t="shared" ref="V2179:V2242" si="278">T2179</f>
        <v>42527.250775462962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138.64000000000001</v>
      </c>
      <c r="P2180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9">
        <f t="shared" ref="S2180:S2243" si="279">(((J2180/60)/60)/24)+DATE(1970,1,1)</f>
        <v>42723.63653935185</v>
      </c>
      <c r="T2180" s="9">
        <f t="shared" si="276"/>
        <v>42753.63653935185</v>
      </c>
      <c r="U2180" s="12">
        <f t="shared" si="277"/>
        <v>42723.63653935185</v>
      </c>
      <c r="V2180" s="12">
        <f t="shared" si="278"/>
        <v>42753.63653935185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161.4</v>
      </c>
      <c r="P2181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9">
        <f t="shared" si="279"/>
        <v>42075.171203703707</v>
      </c>
      <c r="T2181" s="9">
        <f t="shared" si="276"/>
        <v>42105.171203703707</v>
      </c>
      <c r="U2181" s="12">
        <f t="shared" si="277"/>
        <v>42075.171203703707</v>
      </c>
      <c r="V2181" s="12">
        <f t="shared" si="278"/>
        <v>42105.171203703707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107.18419999999999</v>
      </c>
      <c r="P218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9">
        <f t="shared" si="279"/>
        <v>42279.669768518521</v>
      </c>
      <c r="T2182" s="9">
        <f t="shared" si="276"/>
        <v>42321.711435185185</v>
      </c>
      <c r="U2182" s="12">
        <f t="shared" si="277"/>
        <v>42279.669768518521</v>
      </c>
      <c r="V2182" s="12">
        <f t="shared" si="278"/>
        <v>42321.711435185185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153.1</v>
      </c>
      <c r="P2183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9">
        <f t="shared" si="279"/>
        <v>42773.005243055552</v>
      </c>
      <c r="T2183" s="9">
        <f t="shared" si="276"/>
        <v>42787.005243055552</v>
      </c>
      <c r="U2183" s="12">
        <f t="shared" si="277"/>
        <v>42773.005243055552</v>
      </c>
      <c r="V2183" s="12">
        <f t="shared" si="278"/>
        <v>42787.005243055552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524.16666666666663</v>
      </c>
      <c r="P2184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9">
        <f t="shared" si="279"/>
        <v>41879.900752314818</v>
      </c>
      <c r="T2184" s="9">
        <f t="shared" si="276"/>
        <v>41914.900752314818</v>
      </c>
      <c r="U2184" s="12">
        <f t="shared" si="277"/>
        <v>41879.900752314818</v>
      </c>
      <c r="V2184" s="12">
        <f t="shared" si="278"/>
        <v>41914.900752314818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489.27777777777777</v>
      </c>
      <c r="P2185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9">
        <f t="shared" si="279"/>
        <v>42745.365474537044</v>
      </c>
      <c r="T2185" s="9">
        <f t="shared" si="276"/>
        <v>42775.208333333328</v>
      </c>
      <c r="U2185" s="12">
        <f t="shared" si="277"/>
        <v>42745.365474537044</v>
      </c>
      <c r="V2185" s="12">
        <f t="shared" si="278"/>
        <v>42775.208333333328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284.74</v>
      </c>
      <c r="P218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9">
        <f t="shared" si="279"/>
        <v>42380.690289351856</v>
      </c>
      <c r="T2186" s="9">
        <f t="shared" si="276"/>
        <v>42394.666666666672</v>
      </c>
      <c r="U2186" s="12">
        <f t="shared" si="277"/>
        <v>42380.690289351856</v>
      </c>
      <c r="V2186" s="12">
        <f t="shared" si="278"/>
        <v>42394.666666666672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1856.97</v>
      </c>
      <c r="P218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9">
        <f t="shared" si="279"/>
        <v>41319.349988425929</v>
      </c>
      <c r="T2187" s="9">
        <f t="shared" si="276"/>
        <v>41359.349988425929</v>
      </c>
      <c r="U2187" s="12">
        <f t="shared" si="277"/>
        <v>41319.349988425929</v>
      </c>
      <c r="V2187" s="12">
        <f t="shared" si="278"/>
        <v>41359.349988425929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109.67499999999998</v>
      </c>
      <c r="P218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9">
        <f t="shared" si="279"/>
        <v>42583.615081018521</v>
      </c>
      <c r="T2188" s="9">
        <f t="shared" si="276"/>
        <v>42620.083333333328</v>
      </c>
      <c r="U2188" s="12">
        <f t="shared" si="277"/>
        <v>42583.615081018521</v>
      </c>
      <c r="V2188" s="12">
        <f t="shared" si="278"/>
        <v>42620.083333333328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1014.6425</v>
      </c>
      <c r="P218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9">
        <f t="shared" si="279"/>
        <v>42068.209097222221</v>
      </c>
      <c r="T2189" s="9">
        <f t="shared" si="276"/>
        <v>42097.165972222225</v>
      </c>
      <c r="U2189" s="12">
        <f t="shared" si="277"/>
        <v>42068.209097222221</v>
      </c>
      <c r="V2189" s="12">
        <f t="shared" si="278"/>
        <v>42097.165972222225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412.17692027666544</v>
      </c>
      <c r="P2190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9">
        <f t="shared" si="279"/>
        <v>42633.586122685185</v>
      </c>
      <c r="T2190" s="9">
        <f t="shared" si="276"/>
        <v>42668.708333333328</v>
      </c>
      <c r="U2190" s="12">
        <f t="shared" si="277"/>
        <v>42633.586122685185</v>
      </c>
      <c r="V2190" s="12">
        <f t="shared" si="278"/>
        <v>42668.708333333328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503.25</v>
      </c>
      <c r="P2191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9">
        <f t="shared" si="279"/>
        <v>42467.788194444445</v>
      </c>
      <c r="T2191" s="9">
        <f t="shared" si="276"/>
        <v>42481.916666666672</v>
      </c>
      <c r="U2191" s="12">
        <f t="shared" si="277"/>
        <v>42467.788194444445</v>
      </c>
      <c r="V2191" s="12">
        <f t="shared" si="278"/>
        <v>42481.916666666672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184.61052631578946</v>
      </c>
      <c r="P219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9">
        <f t="shared" si="279"/>
        <v>42417.625046296293</v>
      </c>
      <c r="T2192" s="9">
        <f t="shared" si="276"/>
        <v>42452.290972222225</v>
      </c>
      <c r="U2192" s="12">
        <f t="shared" si="277"/>
        <v>42417.625046296293</v>
      </c>
      <c r="V2192" s="12">
        <f t="shared" si="278"/>
        <v>42452.290972222225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119.73333333333333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9"/>
        <v>42768.833645833336</v>
      </c>
      <c r="T2193" s="9">
        <f t="shared" si="276"/>
        <v>42780.833645833336</v>
      </c>
      <c r="U2193" s="12">
        <f t="shared" si="277"/>
        <v>42768.833645833336</v>
      </c>
      <c r="V2193" s="12">
        <f t="shared" si="278"/>
        <v>42780.833645833336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1081.2401666666667</v>
      </c>
      <c r="P2194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9">
        <f t="shared" si="279"/>
        <v>42691.8512037037</v>
      </c>
      <c r="T2194" s="9">
        <f t="shared" si="276"/>
        <v>42719.958333333328</v>
      </c>
      <c r="U2194" s="12">
        <f t="shared" si="277"/>
        <v>42691.8512037037</v>
      </c>
      <c r="V2194" s="12">
        <f t="shared" si="278"/>
        <v>42719.958333333328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452.37333333333333</v>
      </c>
      <c r="P2195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9">
        <f t="shared" si="279"/>
        <v>42664.405925925923</v>
      </c>
      <c r="T2195" s="9">
        <f t="shared" si="276"/>
        <v>42695.207638888889</v>
      </c>
      <c r="U2195" s="12">
        <f t="shared" si="277"/>
        <v>42664.405925925923</v>
      </c>
      <c r="V2195" s="12">
        <f t="shared" si="278"/>
        <v>42695.207638888889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537.37</v>
      </c>
      <c r="P219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9">
        <f t="shared" si="279"/>
        <v>42425.757986111115</v>
      </c>
      <c r="T2196" s="9">
        <f t="shared" si="276"/>
        <v>42455.716319444444</v>
      </c>
      <c r="U2196" s="12">
        <f t="shared" si="277"/>
        <v>42425.757986111115</v>
      </c>
      <c r="V2196" s="12">
        <f t="shared" si="278"/>
        <v>42455.716319444444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120.32608695652173</v>
      </c>
      <c r="P219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9">
        <f t="shared" si="279"/>
        <v>42197.771990740745</v>
      </c>
      <c r="T2197" s="9">
        <f t="shared" si="276"/>
        <v>42227.771990740745</v>
      </c>
      <c r="U2197" s="12">
        <f t="shared" si="277"/>
        <v>42197.771990740745</v>
      </c>
      <c r="V2197" s="12">
        <f t="shared" si="278"/>
        <v>42227.771990740745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113.83571428571429</v>
      </c>
      <c r="P219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9">
        <f t="shared" si="279"/>
        <v>42675.487291666665</v>
      </c>
      <c r="T2198" s="9">
        <f t="shared" si="276"/>
        <v>42706.291666666672</v>
      </c>
      <c r="U2198" s="12">
        <f t="shared" si="277"/>
        <v>42675.487291666665</v>
      </c>
      <c r="V2198" s="12">
        <f t="shared" si="278"/>
        <v>42706.291666666672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951.03109999999992</v>
      </c>
      <c r="P219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9">
        <f t="shared" si="279"/>
        <v>42033.584016203706</v>
      </c>
      <c r="T2199" s="9">
        <f t="shared" si="276"/>
        <v>42063.584016203706</v>
      </c>
      <c r="U2199" s="12">
        <f t="shared" si="277"/>
        <v>42033.584016203706</v>
      </c>
      <c r="V2199" s="12">
        <f t="shared" si="278"/>
        <v>42063.584016203706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132.89249999999998</v>
      </c>
      <c r="P2200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9">
        <f t="shared" si="279"/>
        <v>42292.513888888891</v>
      </c>
      <c r="T2200" s="9">
        <f t="shared" si="276"/>
        <v>42322.555555555555</v>
      </c>
      <c r="U2200" s="12">
        <f t="shared" si="277"/>
        <v>42292.513888888891</v>
      </c>
      <c r="V2200" s="12">
        <f t="shared" si="278"/>
        <v>42322.555555555555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146.97777777777779</v>
      </c>
      <c r="P2201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9">
        <f t="shared" si="279"/>
        <v>42262.416643518518</v>
      </c>
      <c r="T2201" s="9">
        <f t="shared" si="276"/>
        <v>42292.416643518518</v>
      </c>
      <c r="U2201" s="12">
        <f t="shared" si="277"/>
        <v>42262.416643518518</v>
      </c>
      <c r="V2201" s="12">
        <f t="shared" si="278"/>
        <v>42292.416643518518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542.15</v>
      </c>
      <c r="P220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9">
        <f t="shared" si="279"/>
        <v>42163.625787037032</v>
      </c>
      <c r="T2202" s="9">
        <f t="shared" si="276"/>
        <v>42191.125</v>
      </c>
      <c r="U2202" s="12">
        <f t="shared" si="277"/>
        <v>42163.625787037032</v>
      </c>
      <c r="V2202" s="12">
        <f t="shared" si="278"/>
        <v>42191.125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382.71818181818185</v>
      </c>
      <c r="P2203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9">
        <f t="shared" si="279"/>
        <v>41276.846817129634</v>
      </c>
      <c r="T2203" s="9">
        <f t="shared" si="276"/>
        <v>41290.846817129634</v>
      </c>
      <c r="U2203" s="12">
        <f t="shared" si="277"/>
        <v>41276.846817129634</v>
      </c>
      <c r="V2203" s="12">
        <f t="shared" si="278"/>
        <v>41290.846817129634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704.18124999999998</v>
      </c>
      <c r="P2204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9">
        <f t="shared" si="279"/>
        <v>41184.849166666667</v>
      </c>
      <c r="T2204" s="9">
        <f t="shared" si="276"/>
        <v>41214.849166666667</v>
      </c>
      <c r="U2204" s="12">
        <f t="shared" si="277"/>
        <v>41184.849166666667</v>
      </c>
      <c r="V2204" s="12">
        <f t="shared" si="278"/>
        <v>41214.849166666667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109.55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9"/>
        <v>42241.85974537037</v>
      </c>
      <c r="T2205" s="9">
        <f t="shared" si="276"/>
        <v>42271.85974537037</v>
      </c>
      <c r="U2205" s="12">
        <f t="shared" si="277"/>
        <v>42241.85974537037</v>
      </c>
      <c r="V2205" s="12">
        <f t="shared" si="278"/>
        <v>42271.85974537037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132.86666666666667</v>
      </c>
      <c r="P220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9">
        <f t="shared" si="279"/>
        <v>41312.311562499999</v>
      </c>
      <c r="T2206" s="9">
        <f t="shared" si="276"/>
        <v>41342.311562499999</v>
      </c>
      <c r="U2206" s="12">
        <f t="shared" si="277"/>
        <v>41312.311562499999</v>
      </c>
      <c r="V2206" s="12">
        <f t="shared" si="278"/>
        <v>41342.311562499999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9">
        <f t="shared" si="279"/>
        <v>41031.82163194444</v>
      </c>
      <c r="T2207" s="9">
        <f t="shared" si="276"/>
        <v>41061.82163194444</v>
      </c>
      <c r="U2207" s="12">
        <f t="shared" si="277"/>
        <v>41031.82163194444</v>
      </c>
      <c r="V2207" s="12">
        <f t="shared" si="278"/>
        <v>41061.82163194444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102.72727272727273</v>
      </c>
      <c r="P220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9">
        <f t="shared" si="279"/>
        <v>40997.257222222222</v>
      </c>
      <c r="T2208" s="9">
        <f t="shared" si="276"/>
        <v>41015.257222222222</v>
      </c>
      <c r="U2208" s="12">
        <f t="shared" si="277"/>
        <v>40997.257222222222</v>
      </c>
      <c r="V2208" s="12">
        <f t="shared" si="278"/>
        <v>41015.257222222222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9">
        <f t="shared" si="279"/>
        <v>41564.194131944445</v>
      </c>
      <c r="T2209" s="9">
        <f t="shared" si="276"/>
        <v>41594.235798611109</v>
      </c>
      <c r="U2209" s="12">
        <f t="shared" si="277"/>
        <v>41564.194131944445</v>
      </c>
      <c r="V2209" s="12">
        <f t="shared" si="278"/>
        <v>41594.235798611109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101.6</v>
      </c>
      <c r="P2210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9">
        <f t="shared" si="279"/>
        <v>40946.882245370369</v>
      </c>
      <c r="T2210" s="9">
        <f t="shared" si="276"/>
        <v>41006.166666666664</v>
      </c>
      <c r="U2210" s="12">
        <f t="shared" si="277"/>
        <v>40946.882245370369</v>
      </c>
      <c r="V2210" s="12">
        <f t="shared" si="278"/>
        <v>41006.166666666664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150.80000000000001</v>
      </c>
      <c r="P2211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9">
        <f t="shared" si="279"/>
        <v>41732.479675925926</v>
      </c>
      <c r="T2211" s="9">
        <f t="shared" si="276"/>
        <v>41743.958333333336</v>
      </c>
      <c r="U2211" s="12">
        <f t="shared" si="277"/>
        <v>41732.479675925926</v>
      </c>
      <c r="V2211" s="12">
        <f t="shared" si="278"/>
        <v>41743.958333333336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111.425</v>
      </c>
      <c r="P22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9">
        <f t="shared" si="279"/>
        <v>40956.066087962965</v>
      </c>
      <c r="T2212" s="9">
        <f t="shared" si="276"/>
        <v>41013.73333333333</v>
      </c>
      <c r="U2212" s="12">
        <f t="shared" si="277"/>
        <v>40956.066087962965</v>
      </c>
      <c r="V2212" s="12">
        <f t="shared" si="278"/>
        <v>41013.73333333333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195.6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9"/>
        <v>41716.785011574073</v>
      </c>
      <c r="T2213" s="9">
        <f t="shared" si="276"/>
        <v>41739.290972222225</v>
      </c>
      <c r="U2213" s="12">
        <f t="shared" si="277"/>
        <v>41716.785011574073</v>
      </c>
      <c r="V2213" s="12">
        <f t="shared" si="278"/>
        <v>41739.290972222225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114.38333333333333</v>
      </c>
      <c r="P2214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9">
        <f t="shared" si="279"/>
        <v>41548.747418981482</v>
      </c>
      <c r="T2214" s="9">
        <f t="shared" si="276"/>
        <v>41582.041666666664</v>
      </c>
      <c r="U2214" s="12">
        <f t="shared" si="277"/>
        <v>41548.747418981482</v>
      </c>
      <c r="V2214" s="12">
        <f t="shared" si="278"/>
        <v>41582.041666666664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9"/>
        <v>42109.826145833329</v>
      </c>
      <c r="T2215" s="9">
        <f t="shared" si="276"/>
        <v>42139.826145833329</v>
      </c>
      <c r="U2215" s="12">
        <f t="shared" si="277"/>
        <v>42109.826145833329</v>
      </c>
      <c r="V2215" s="12">
        <f t="shared" si="278"/>
        <v>42139.826145833329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292.50166666666667</v>
      </c>
      <c r="P221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9">
        <f t="shared" si="279"/>
        <v>41646.792222222226</v>
      </c>
      <c r="T2216" s="9">
        <f t="shared" si="276"/>
        <v>41676.792222222226</v>
      </c>
      <c r="U2216" s="12">
        <f t="shared" si="277"/>
        <v>41646.792222222226</v>
      </c>
      <c r="V2216" s="12">
        <f t="shared" si="278"/>
        <v>41676.792222222226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156.36363636363637</v>
      </c>
      <c r="P221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9">
        <f t="shared" si="279"/>
        <v>40958.717268518521</v>
      </c>
      <c r="T2217" s="9">
        <f t="shared" si="276"/>
        <v>40981.290972222225</v>
      </c>
      <c r="U2217" s="12">
        <f t="shared" si="277"/>
        <v>40958.717268518521</v>
      </c>
      <c r="V2217" s="12">
        <f t="shared" si="278"/>
        <v>40981.290972222225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105.66666666666666</v>
      </c>
      <c r="P221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9">
        <f t="shared" si="279"/>
        <v>42194.751678240747</v>
      </c>
      <c r="T2218" s="9">
        <f t="shared" si="276"/>
        <v>42208.751678240747</v>
      </c>
      <c r="U2218" s="12">
        <f t="shared" si="277"/>
        <v>42194.751678240747</v>
      </c>
      <c r="V2218" s="12">
        <f t="shared" si="278"/>
        <v>42208.751678240747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101.19047619047619</v>
      </c>
      <c r="P221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9">
        <f t="shared" si="279"/>
        <v>42299.776770833334</v>
      </c>
      <c r="T2219" s="9">
        <f t="shared" si="276"/>
        <v>42310.333333333328</v>
      </c>
      <c r="U2219" s="12">
        <f t="shared" si="277"/>
        <v>42299.776770833334</v>
      </c>
      <c r="V2219" s="12">
        <f t="shared" si="278"/>
        <v>42310.333333333328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122.833</v>
      </c>
      <c r="P2220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9">
        <f t="shared" si="279"/>
        <v>41127.812303240738</v>
      </c>
      <c r="T2220" s="9">
        <f t="shared" si="276"/>
        <v>41150</v>
      </c>
      <c r="U2220" s="12">
        <f t="shared" si="277"/>
        <v>41127.812303240738</v>
      </c>
      <c r="V2220" s="12">
        <f t="shared" si="278"/>
        <v>41150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101.49999999999999</v>
      </c>
      <c r="P2221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9">
        <f t="shared" si="279"/>
        <v>42205.718888888892</v>
      </c>
      <c r="T2221" s="9">
        <f t="shared" si="276"/>
        <v>42235.718888888892</v>
      </c>
      <c r="U2221" s="12">
        <f t="shared" si="277"/>
        <v>42205.718888888892</v>
      </c>
      <c r="V2221" s="12">
        <f t="shared" si="278"/>
        <v>42235.718888888892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101.14285714285714</v>
      </c>
      <c r="P222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9">
        <f t="shared" si="279"/>
        <v>41452.060601851852</v>
      </c>
      <c r="T2222" s="9">
        <f t="shared" si="276"/>
        <v>41482.060601851852</v>
      </c>
      <c r="U2222" s="12">
        <f t="shared" si="277"/>
        <v>41452.060601851852</v>
      </c>
      <c r="V2222" s="12">
        <f t="shared" si="278"/>
        <v>41482.060601851852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108.11999999999999</v>
      </c>
      <c r="P2223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9">
        <f t="shared" si="279"/>
        <v>42452.666770833333</v>
      </c>
      <c r="T2223" s="9">
        <f t="shared" si="276"/>
        <v>42483</v>
      </c>
      <c r="U2223" s="12">
        <f t="shared" si="277"/>
        <v>42452.666770833333</v>
      </c>
      <c r="V2223" s="12">
        <f t="shared" si="278"/>
        <v>42483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162.6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9"/>
        <v>40906.787581018521</v>
      </c>
      <c r="T2224" s="9">
        <f t="shared" si="276"/>
        <v>40936.787581018521</v>
      </c>
      <c r="U2224" s="12">
        <f t="shared" si="277"/>
        <v>40906.787581018521</v>
      </c>
      <c r="V2224" s="12">
        <f t="shared" si="278"/>
        <v>40936.787581018521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105.80000000000001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9"/>
        <v>42152.640833333338</v>
      </c>
      <c r="T2225" s="9">
        <f t="shared" si="276"/>
        <v>42182.640833333338</v>
      </c>
      <c r="U2225" s="12">
        <f t="shared" si="277"/>
        <v>42152.640833333338</v>
      </c>
      <c r="V2225" s="12">
        <f t="shared" si="278"/>
        <v>42182.640833333338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243.15000000000003</v>
      </c>
      <c r="P222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9">
        <f t="shared" si="279"/>
        <v>42644.667534722219</v>
      </c>
      <c r="T2226" s="9">
        <f t="shared" si="276"/>
        <v>42672.791666666672</v>
      </c>
      <c r="U2226" s="12">
        <f t="shared" si="277"/>
        <v>42644.667534722219</v>
      </c>
      <c r="V2226" s="12">
        <f t="shared" si="278"/>
        <v>42672.791666666672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944.83338095238094</v>
      </c>
      <c r="P222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9">
        <f t="shared" si="279"/>
        <v>41873.79184027778</v>
      </c>
      <c r="T2227" s="9">
        <f t="shared" si="276"/>
        <v>41903.79184027778</v>
      </c>
      <c r="U2227" s="12">
        <f t="shared" si="277"/>
        <v>41873.79184027778</v>
      </c>
      <c r="V2227" s="12">
        <f t="shared" si="278"/>
        <v>41903.79184027778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108.46283333333334</v>
      </c>
      <c r="P222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9">
        <f t="shared" si="279"/>
        <v>42381.79886574074</v>
      </c>
      <c r="T2228" s="9">
        <f t="shared" si="276"/>
        <v>42412.207638888889</v>
      </c>
      <c r="U2228" s="12">
        <f t="shared" si="277"/>
        <v>42381.79886574074</v>
      </c>
      <c r="V2228" s="12">
        <f t="shared" si="278"/>
        <v>42412.207638888889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157.37692307692308</v>
      </c>
      <c r="P222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9">
        <f t="shared" si="279"/>
        <v>41561.807349537034</v>
      </c>
      <c r="T2229" s="9">
        <f t="shared" si="276"/>
        <v>41591.849016203705</v>
      </c>
      <c r="U2229" s="12">
        <f t="shared" si="277"/>
        <v>41561.807349537034</v>
      </c>
      <c r="V2229" s="12">
        <f t="shared" si="278"/>
        <v>41591.849016203705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1174.49</v>
      </c>
      <c r="P2230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9">
        <f t="shared" si="279"/>
        <v>42202.278194444443</v>
      </c>
      <c r="T2230" s="9">
        <f t="shared" si="276"/>
        <v>42232.278194444443</v>
      </c>
      <c r="U2230" s="12">
        <f t="shared" si="277"/>
        <v>42202.278194444443</v>
      </c>
      <c r="V2230" s="12">
        <f t="shared" si="278"/>
        <v>42232.278194444443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171.04755366949576</v>
      </c>
      <c r="P2231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9">
        <f t="shared" si="279"/>
        <v>41484.664247685185</v>
      </c>
      <c r="T2231" s="9">
        <f t="shared" si="276"/>
        <v>41520.166666666664</v>
      </c>
      <c r="U2231" s="12">
        <f t="shared" si="277"/>
        <v>41484.664247685185</v>
      </c>
      <c r="V2231" s="12">
        <f t="shared" si="278"/>
        <v>41520.166666666664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125.95294117647057</v>
      </c>
      <c r="P223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9">
        <f t="shared" si="279"/>
        <v>41724.881099537037</v>
      </c>
      <c r="T2232" s="9">
        <f t="shared" si="276"/>
        <v>41754.881099537037</v>
      </c>
      <c r="U2232" s="12">
        <f t="shared" si="277"/>
        <v>41724.881099537037</v>
      </c>
      <c r="V2232" s="12">
        <f t="shared" si="278"/>
        <v>41754.881099537037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1212.1296000000002</v>
      </c>
      <c r="P2233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9">
        <f t="shared" si="279"/>
        <v>41423.910891203705</v>
      </c>
      <c r="T2233" s="9">
        <f t="shared" si="276"/>
        <v>41450.208333333336</v>
      </c>
      <c r="U2233" s="12">
        <f t="shared" si="277"/>
        <v>41423.910891203705</v>
      </c>
      <c r="V2233" s="12">
        <f t="shared" si="278"/>
        <v>41450.208333333336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495.8</v>
      </c>
      <c r="P2234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9">
        <f t="shared" si="279"/>
        <v>41806.794074074074</v>
      </c>
      <c r="T2234" s="9">
        <f t="shared" si="276"/>
        <v>41839.125</v>
      </c>
      <c r="U2234" s="12">
        <f t="shared" si="277"/>
        <v>41806.794074074074</v>
      </c>
      <c r="V2234" s="12">
        <f t="shared" si="278"/>
        <v>41839.125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332.03999999999996</v>
      </c>
      <c r="P2235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9">
        <f t="shared" si="279"/>
        <v>42331.378923611104</v>
      </c>
      <c r="T2235" s="9">
        <f t="shared" si="276"/>
        <v>42352</v>
      </c>
      <c r="U2235" s="12">
        <f t="shared" si="277"/>
        <v>42331.378923611104</v>
      </c>
      <c r="V2235" s="12">
        <f t="shared" si="278"/>
        <v>42352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9">
        <f t="shared" si="279"/>
        <v>42710.824618055558</v>
      </c>
      <c r="T2236" s="9">
        <f t="shared" si="276"/>
        <v>42740.824618055558</v>
      </c>
      <c r="U2236" s="12">
        <f t="shared" si="277"/>
        <v>42710.824618055558</v>
      </c>
      <c r="V2236" s="12">
        <f t="shared" si="278"/>
        <v>42740.824618055558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153.3153846153846</v>
      </c>
      <c r="P223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9">
        <f t="shared" si="279"/>
        <v>42062.022118055553</v>
      </c>
      <c r="T2237" s="9">
        <f t="shared" si="276"/>
        <v>42091.980451388896</v>
      </c>
      <c r="U2237" s="12">
        <f t="shared" si="277"/>
        <v>42062.022118055553</v>
      </c>
      <c r="V2237" s="12">
        <f t="shared" si="278"/>
        <v>42091.980451388896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537.10714285714289</v>
      </c>
      <c r="P223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9">
        <f t="shared" si="279"/>
        <v>42371.617164351846</v>
      </c>
      <c r="T2238" s="9">
        <f t="shared" si="276"/>
        <v>42401.617164351846</v>
      </c>
      <c r="U2238" s="12">
        <f t="shared" si="277"/>
        <v>42371.617164351846</v>
      </c>
      <c r="V2238" s="12">
        <f t="shared" si="278"/>
        <v>42401.617164351846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352.92777777777775</v>
      </c>
      <c r="P223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9">
        <f t="shared" si="279"/>
        <v>41915.003275462965</v>
      </c>
      <c r="T2239" s="9">
        <f t="shared" si="276"/>
        <v>41955.332638888889</v>
      </c>
      <c r="U2239" s="12">
        <f t="shared" si="277"/>
        <v>41915.003275462965</v>
      </c>
      <c r="V2239" s="12">
        <f t="shared" si="278"/>
        <v>41955.332638888889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137.4</v>
      </c>
      <c r="P2240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9">
        <f t="shared" si="279"/>
        <v>42774.621712962966</v>
      </c>
      <c r="T2240" s="9">
        <f t="shared" si="276"/>
        <v>42804.621712962966</v>
      </c>
      <c r="U2240" s="12">
        <f t="shared" si="277"/>
        <v>42774.621712962966</v>
      </c>
      <c r="V2240" s="12">
        <f t="shared" si="278"/>
        <v>42804.621712962966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128.02668</v>
      </c>
      <c r="P2241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9">
        <f t="shared" si="279"/>
        <v>41572.958495370374</v>
      </c>
      <c r="T2241" s="9">
        <f t="shared" si="276"/>
        <v>41609.168055555558</v>
      </c>
      <c r="U2241" s="12">
        <f t="shared" si="277"/>
        <v>41572.958495370374</v>
      </c>
      <c r="V2241" s="12">
        <f t="shared" si="278"/>
        <v>41609.168055555558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2"/>
        <v>270.68</v>
      </c>
      <c r="P224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9">
        <f t="shared" si="279"/>
        <v>42452.825740740736</v>
      </c>
      <c r="T2242" s="9">
        <f t="shared" si="276"/>
        <v>42482.825740740736</v>
      </c>
      <c r="U2242" s="12">
        <f t="shared" si="277"/>
        <v>42452.825740740736</v>
      </c>
      <c r="V2242" s="12">
        <f t="shared" si="278"/>
        <v>42482.825740740736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0">+(E2243/D2243)*100</f>
        <v>806.4</v>
      </c>
      <c r="P2243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9">
        <f t="shared" si="279"/>
        <v>42766.827546296292</v>
      </c>
      <c r="T2243" s="9">
        <f t="shared" ref="T2243:T2306" si="284">(((I2243/60)/60)/24)+DATE(1970,1,1)</f>
        <v>42796.827546296292</v>
      </c>
      <c r="U2243" s="12">
        <f t="shared" ref="U2243:U2306" si="285">S2243</f>
        <v>42766.827546296292</v>
      </c>
      <c r="V2243" s="12">
        <f t="shared" ref="V2243:V2306" si="286">T2243</f>
        <v>42796.827546296292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1360.0976000000001</v>
      </c>
      <c r="P2244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9">
        <f t="shared" ref="S2244:S2307" si="287">(((J2244/60)/60)/24)+DATE(1970,1,1)</f>
        <v>41569.575613425928</v>
      </c>
      <c r="T2244" s="9">
        <f t="shared" si="284"/>
        <v>41605.126388888886</v>
      </c>
      <c r="U2244" s="12">
        <f t="shared" si="285"/>
        <v>41569.575613425928</v>
      </c>
      <c r="V2244" s="12">
        <f t="shared" si="286"/>
        <v>41605.126388888886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9">
        <f t="shared" si="287"/>
        <v>42800.751041666663</v>
      </c>
      <c r="T2245" s="9">
        <f t="shared" si="284"/>
        <v>42807.125</v>
      </c>
      <c r="U2245" s="12">
        <f t="shared" si="285"/>
        <v>42800.751041666663</v>
      </c>
      <c r="V2245" s="12">
        <f t="shared" si="286"/>
        <v>42807.125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377.02</v>
      </c>
      <c r="P224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9">
        <f t="shared" si="287"/>
        <v>42647.818819444445</v>
      </c>
      <c r="T2246" s="9">
        <f t="shared" si="284"/>
        <v>42659.854166666672</v>
      </c>
      <c r="U2246" s="12">
        <f t="shared" si="285"/>
        <v>42647.818819444445</v>
      </c>
      <c r="V2246" s="12">
        <f t="shared" si="286"/>
        <v>42659.854166666672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2647.0250000000001</v>
      </c>
      <c r="P224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9">
        <f t="shared" si="287"/>
        <v>41660.708530092597</v>
      </c>
      <c r="T2247" s="9">
        <f t="shared" si="284"/>
        <v>41691.75</v>
      </c>
      <c r="U2247" s="12">
        <f t="shared" si="285"/>
        <v>41660.708530092597</v>
      </c>
      <c r="V2247" s="12">
        <f t="shared" si="286"/>
        <v>41691.75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100.12</v>
      </c>
      <c r="P224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9">
        <f t="shared" si="287"/>
        <v>42221.79178240741</v>
      </c>
      <c r="T2248" s="9">
        <f t="shared" si="284"/>
        <v>42251.79178240741</v>
      </c>
      <c r="U2248" s="12">
        <f t="shared" si="285"/>
        <v>42221.79178240741</v>
      </c>
      <c r="V2248" s="12">
        <f t="shared" si="286"/>
        <v>42251.79178240741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104.45405405405405</v>
      </c>
      <c r="P224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9">
        <f t="shared" si="287"/>
        <v>42200.666261574079</v>
      </c>
      <c r="T2249" s="9">
        <f t="shared" si="284"/>
        <v>42214.666261574079</v>
      </c>
      <c r="U2249" s="12">
        <f t="shared" si="285"/>
        <v>42200.666261574079</v>
      </c>
      <c r="V2249" s="12">
        <f t="shared" si="286"/>
        <v>42214.666261574079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107.21428571428571</v>
      </c>
      <c r="P2250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9">
        <f t="shared" si="287"/>
        <v>42688.875902777778</v>
      </c>
      <c r="T2250" s="9">
        <f t="shared" si="284"/>
        <v>42718.875902777778</v>
      </c>
      <c r="U2250" s="12">
        <f t="shared" si="285"/>
        <v>42688.875902777778</v>
      </c>
      <c r="V2250" s="12">
        <f t="shared" si="286"/>
        <v>42718.875902777778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168.77142857142857</v>
      </c>
      <c r="P2251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9">
        <f t="shared" si="287"/>
        <v>41336.703298611108</v>
      </c>
      <c r="T2251" s="9">
        <f t="shared" si="284"/>
        <v>41366.661631944444</v>
      </c>
      <c r="U2251" s="12">
        <f t="shared" si="285"/>
        <v>41336.703298611108</v>
      </c>
      <c r="V2251" s="12">
        <f t="shared" si="286"/>
        <v>41366.661631944444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975.11200000000008</v>
      </c>
      <c r="P225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9">
        <f t="shared" si="287"/>
        <v>42677.005474537036</v>
      </c>
      <c r="T2252" s="9">
        <f t="shared" si="284"/>
        <v>42707.0471412037</v>
      </c>
      <c r="U2252" s="12">
        <f t="shared" si="285"/>
        <v>42677.005474537036</v>
      </c>
      <c r="V2252" s="12">
        <f t="shared" si="286"/>
        <v>42707.0471412037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134.44929411764704</v>
      </c>
      <c r="P2253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9">
        <f t="shared" si="287"/>
        <v>41846.34579861111</v>
      </c>
      <c r="T2253" s="9">
        <f t="shared" si="284"/>
        <v>41867.34579861111</v>
      </c>
      <c r="U2253" s="12">
        <f t="shared" si="285"/>
        <v>41846.34579861111</v>
      </c>
      <c r="V2253" s="12">
        <f t="shared" si="286"/>
        <v>41867.34579861111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272.27777777777777</v>
      </c>
      <c r="P2254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9">
        <f t="shared" si="287"/>
        <v>42573.327986111108</v>
      </c>
      <c r="T2254" s="9">
        <f t="shared" si="284"/>
        <v>42588.327986111108</v>
      </c>
      <c r="U2254" s="12">
        <f t="shared" si="285"/>
        <v>42573.327986111108</v>
      </c>
      <c r="V2254" s="12">
        <f t="shared" si="286"/>
        <v>42588.327986111108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112.6875</v>
      </c>
      <c r="P2255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9">
        <f t="shared" si="287"/>
        <v>42296.631331018521</v>
      </c>
      <c r="T2255" s="9">
        <f t="shared" si="284"/>
        <v>42326.672997685186</v>
      </c>
      <c r="U2255" s="12">
        <f t="shared" si="285"/>
        <v>42296.631331018521</v>
      </c>
      <c r="V2255" s="12">
        <f t="shared" si="286"/>
        <v>42326.672997685186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459.8</v>
      </c>
      <c r="P225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9">
        <f t="shared" si="287"/>
        <v>42752.647777777776</v>
      </c>
      <c r="T2256" s="9">
        <f t="shared" si="284"/>
        <v>42759.647777777776</v>
      </c>
      <c r="U2256" s="12">
        <f t="shared" si="285"/>
        <v>42752.647777777776</v>
      </c>
      <c r="V2256" s="12">
        <f t="shared" si="286"/>
        <v>42759.647777777776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286.65822784810126</v>
      </c>
      <c r="P225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9">
        <f t="shared" si="287"/>
        <v>42467.951979166668</v>
      </c>
      <c r="T2257" s="9">
        <f t="shared" si="284"/>
        <v>42497.951979166668</v>
      </c>
      <c r="U2257" s="12">
        <f t="shared" si="285"/>
        <v>42467.951979166668</v>
      </c>
      <c r="V2257" s="12">
        <f t="shared" si="286"/>
        <v>42497.951979166668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222.70833333333334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7"/>
        <v>42682.451921296291</v>
      </c>
      <c r="T2258" s="9">
        <f t="shared" si="284"/>
        <v>42696.451921296291</v>
      </c>
      <c r="U2258" s="12">
        <f t="shared" si="285"/>
        <v>42682.451921296291</v>
      </c>
      <c r="V2258" s="12">
        <f t="shared" si="286"/>
        <v>42696.451921296291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636.14</v>
      </c>
      <c r="P225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9">
        <f t="shared" si="287"/>
        <v>42505.936678240745</v>
      </c>
      <c r="T2259" s="9">
        <f t="shared" si="284"/>
        <v>42540.958333333328</v>
      </c>
      <c r="U2259" s="12">
        <f t="shared" si="285"/>
        <v>42505.936678240745</v>
      </c>
      <c r="V2259" s="12">
        <f t="shared" si="286"/>
        <v>42540.958333333328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146.5</v>
      </c>
      <c r="P2260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9">
        <f t="shared" si="287"/>
        <v>42136.75100694444</v>
      </c>
      <c r="T2260" s="9">
        <f t="shared" si="284"/>
        <v>42166.75100694444</v>
      </c>
      <c r="U2260" s="12">
        <f t="shared" si="285"/>
        <v>42136.75100694444</v>
      </c>
      <c r="V2260" s="12">
        <f t="shared" si="286"/>
        <v>42166.75100694444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1867.1</v>
      </c>
      <c r="P2261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9">
        <f t="shared" si="287"/>
        <v>42702.804814814815</v>
      </c>
      <c r="T2261" s="9">
        <f t="shared" si="284"/>
        <v>42712.804814814815</v>
      </c>
      <c r="U2261" s="12">
        <f t="shared" si="285"/>
        <v>42702.804814814815</v>
      </c>
      <c r="V2261" s="12">
        <f t="shared" si="286"/>
        <v>42712.804814814815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326.92</v>
      </c>
      <c r="P226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9">
        <f t="shared" si="287"/>
        <v>41695.016782407409</v>
      </c>
      <c r="T2262" s="9">
        <f t="shared" si="284"/>
        <v>41724.975115740745</v>
      </c>
      <c r="U2262" s="12">
        <f t="shared" si="285"/>
        <v>41695.016782407409</v>
      </c>
      <c r="V2262" s="12">
        <f t="shared" si="286"/>
        <v>41724.975115740745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779.5</v>
      </c>
      <c r="P2263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9">
        <f t="shared" si="287"/>
        <v>42759.724768518514</v>
      </c>
      <c r="T2263" s="9">
        <f t="shared" si="284"/>
        <v>42780.724768518514</v>
      </c>
      <c r="U2263" s="12">
        <f t="shared" si="285"/>
        <v>42759.724768518514</v>
      </c>
      <c r="V2263" s="12">
        <f t="shared" si="286"/>
        <v>42780.724768518514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154.15151515151516</v>
      </c>
      <c r="P2264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9">
        <f t="shared" si="287"/>
        <v>41926.585162037038</v>
      </c>
      <c r="T2264" s="9">
        <f t="shared" si="284"/>
        <v>41961</v>
      </c>
      <c r="U2264" s="12">
        <f t="shared" si="285"/>
        <v>41926.585162037038</v>
      </c>
      <c r="V2264" s="12">
        <f t="shared" si="286"/>
        <v>41961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115.54666666666667</v>
      </c>
      <c r="P2265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9">
        <f t="shared" si="287"/>
        <v>42014.832326388889</v>
      </c>
      <c r="T2265" s="9">
        <f t="shared" si="284"/>
        <v>42035.832326388889</v>
      </c>
      <c r="U2265" s="12">
        <f t="shared" si="285"/>
        <v>42014.832326388889</v>
      </c>
      <c r="V2265" s="12">
        <f t="shared" si="286"/>
        <v>42035.832326388889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180.03333333333333</v>
      </c>
      <c r="P226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9">
        <f t="shared" si="287"/>
        <v>42496.582337962958</v>
      </c>
      <c r="T2266" s="9">
        <f t="shared" si="284"/>
        <v>42513.125</v>
      </c>
      <c r="U2266" s="12">
        <f t="shared" si="285"/>
        <v>42496.582337962958</v>
      </c>
      <c r="V2266" s="12">
        <f t="shared" si="286"/>
        <v>42513.125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298.5</v>
      </c>
      <c r="P226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9">
        <f t="shared" si="287"/>
        <v>42689.853090277778</v>
      </c>
      <c r="T2267" s="9">
        <f t="shared" si="284"/>
        <v>42696.853090277778</v>
      </c>
      <c r="U2267" s="12">
        <f t="shared" si="285"/>
        <v>42689.853090277778</v>
      </c>
      <c r="V2267" s="12">
        <f t="shared" si="286"/>
        <v>42696.853090277778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320.26666666666665</v>
      </c>
      <c r="P226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9">
        <f t="shared" si="287"/>
        <v>42469.874907407408</v>
      </c>
      <c r="T2268" s="9">
        <f t="shared" si="284"/>
        <v>42487.083333333328</v>
      </c>
      <c r="U2268" s="12">
        <f t="shared" si="285"/>
        <v>42469.874907407408</v>
      </c>
      <c r="V2268" s="12">
        <f t="shared" si="286"/>
        <v>42487.083333333328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380.52499999999998</v>
      </c>
      <c r="P226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9">
        <f t="shared" si="287"/>
        <v>41968.829826388886</v>
      </c>
      <c r="T2269" s="9">
        <f t="shared" si="284"/>
        <v>41994.041666666672</v>
      </c>
      <c r="U2269" s="12">
        <f t="shared" si="285"/>
        <v>41968.829826388886</v>
      </c>
      <c r="V2269" s="12">
        <f t="shared" si="286"/>
        <v>41994.041666666672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102.60000000000001</v>
      </c>
      <c r="P2270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9">
        <f t="shared" si="287"/>
        <v>42776.082349537035</v>
      </c>
      <c r="T2270" s="9">
        <f t="shared" si="284"/>
        <v>42806.082349537035</v>
      </c>
      <c r="U2270" s="12">
        <f t="shared" si="285"/>
        <v>42776.082349537035</v>
      </c>
      <c r="V2270" s="12">
        <f t="shared" si="286"/>
        <v>42806.082349537035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1801.64</v>
      </c>
      <c r="P2271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9">
        <f t="shared" si="287"/>
        <v>42776.704432870371</v>
      </c>
      <c r="T2271" s="9">
        <f t="shared" si="284"/>
        <v>42801.208333333328</v>
      </c>
      <c r="U2271" s="12">
        <f t="shared" si="285"/>
        <v>42776.704432870371</v>
      </c>
      <c r="V2271" s="12">
        <f t="shared" si="286"/>
        <v>42801.208333333328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720.24800000000005</v>
      </c>
      <c r="P227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9">
        <f t="shared" si="287"/>
        <v>42725.869363425925</v>
      </c>
      <c r="T2272" s="9">
        <f t="shared" si="284"/>
        <v>42745.915972222225</v>
      </c>
      <c r="U2272" s="12">
        <f t="shared" si="285"/>
        <v>42725.869363425925</v>
      </c>
      <c r="V2272" s="12">
        <f t="shared" si="286"/>
        <v>42745.915972222225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283.09000000000003</v>
      </c>
      <c r="P2273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9">
        <f t="shared" si="287"/>
        <v>42684.000046296293</v>
      </c>
      <c r="T2273" s="9">
        <f t="shared" si="284"/>
        <v>42714.000046296293</v>
      </c>
      <c r="U2273" s="12">
        <f t="shared" si="285"/>
        <v>42684.000046296293</v>
      </c>
      <c r="V2273" s="12">
        <f t="shared" si="286"/>
        <v>42714.000046296293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1356.6000000000001</v>
      </c>
      <c r="P2274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9">
        <f t="shared" si="287"/>
        <v>42315.699490740735</v>
      </c>
      <c r="T2274" s="9">
        <f t="shared" si="284"/>
        <v>42345.699490740735</v>
      </c>
      <c r="U2274" s="12">
        <f t="shared" si="285"/>
        <v>42315.699490740735</v>
      </c>
      <c r="V2274" s="12">
        <f t="shared" si="286"/>
        <v>42345.699490740735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220.35999999999999</v>
      </c>
      <c r="P2275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9">
        <f t="shared" si="287"/>
        <v>42781.549097222218</v>
      </c>
      <c r="T2275" s="9">
        <f t="shared" si="284"/>
        <v>42806.507430555561</v>
      </c>
      <c r="U2275" s="12">
        <f t="shared" si="285"/>
        <v>42781.549097222218</v>
      </c>
      <c r="V2275" s="12">
        <f t="shared" si="286"/>
        <v>42806.507430555561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119.6</v>
      </c>
      <c r="P227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9">
        <f t="shared" si="287"/>
        <v>41663.500659722224</v>
      </c>
      <c r="T2276" s="9">
        <f t="shared" si="284"/>
        <v>41693.500659722224</v>
      </c>
      <c r="U2276" s="12">
        <f t="shared" si="285"/>
        <v>41663.500659722224</v>
      </c>
      <c r="V2276" s="12">
        <f t="shared" si="286"/>
        <v>41693.500659722224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407.76923076923077</v>
      </c>
      <c r="P227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9">
        <f t="shared" si="287"/>
        <v>41965.616655092599</v>
      </c>
      <c r="T2277" s="9">
        <f t="shared" si="284"/>
        <v>41995.616655092599</v>
      </c>
      <c r="U2277" s="12">
        <f t="shared" si="285"/>
        <v>41965.616655092599</v>
      </c>
      <c r="V2277" s="12">
        <f t="shared" si="286"/>
        <v>41995.616655092599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105.81826105905425</v>
      </c>
      <c r="P227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9">
        <f t="shared" si="287"/>
        <v>41614.651493055557</v>
      </c>
      <c r="T2278" s="9">
        <f t="shared" si="284"/>
        <v>41644.651493055557</v>
      </c>
      <c r="U2278" s="12">
        <f t="shared" si="285"/>
        <v>41614.651493055557</v>
      </c>
      <c r="V2278" s="12">
        <f t="shared" si="286"/>
        <v>41644.651493055557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141.08235294117648</v>
      </c>
      <c r="P227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9">
        <f t="shared" si="287"/>
        <v>40936.678506944445</v>
      </c>
      <c r="T2279" s="9">
        <f t="shared" si="284"/>
        <v>40966.678506944445</v>
      </c>
      <c r="U2279" s="12">
        <f t="shared" si="285"/>
        <v>40936.678506944445</v>
      </c>
      <c r="V2279" s="12">
        <f t="shared" si="286"/>
        <v>40966.678506944445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270.7</v>
      </c>
      <c r="P2280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9">
        <f t="shared" si="287"/>
        <v>42338.709108796291</v>
      </c>
      <c r="T2280" s="9">
        <f t="shared" si="284"/>
        <v>42372.957638888889</v>
      </c>
      <c r="U2280" s="12">
        <f t="shared" si="285"/>
        <v>42338.709108796291</v>
      </c>
      <c r="V2280" s="12">
        <f t="shared" si="286"/>
        <v>42372.957638888889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153.80000000000001</v>
      </c>
      <c r="P2281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9">
        <f t="shared" si="287"/>
        <v>42020.806701388887</v>
      </c>
      <c r="T2281" s="9">
        <f t="shared" si="284"/>
        <v>42039.166666666672</v>
      </c>
      <c r="U2281" s="12">
        <f t="shared" si="285"/>
        <v>42020.806701388887</v>
      </c>
      <c r="V2281" s="12">
        <f t="shared" si="286"/>
        <v>42039.166666666672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403.57653061224488</v>
      </c>
      <c r="P228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9">
        <f t="shared" si="287"/>
        <v>42234.624895833331</v>
      </c>
      <c r="T2282" s="9">
        <f t="shared" si="284"/>
        <v>42264.624895833331</v>
      </c>
      <c r="U2282" s="12">
        <f t="shared" si="285"/>
        <v>42234.624895833331</v>
      </c>
      <c r="V2282" s="12">
        <f t="shared" si="286"/>
        <v>42264.624895833331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9">
        <f t="shared" si="287"/>
        <v>40687.285844907405</v>
      </c>
      <c r="T2283" s="9">
        <f t="shared" si="284"/>
        <v>40749.284722222219</v>
      </c>
      <c r="U2283" s="12">
        <f t="shared" si="285"/>
        <v>40687.285844907405</v>
      </c>
      <c r="V2283" s="12">
        <f t="shared" si="286"/>
        <v>40749.284722222219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185.33333333333331</v>
      </c>
      <c r="P2284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9">
        <f t="shared" si="287"/>
        <v>42323.17460648148</v>
      </c>
      <c r="T2284" s="9">
        <f t="shared" si="284"/>
        <v>42383.17460648148</v>
      </c>
      <c r="U2284" s="12">
        <f t="shared" si="285"/>
        <v>42323.17460648148</v>
      </c>
      <c r="V2284" s="12">
        <f t="shared" si="286"/>
        <v>42383.17460648148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100.85533333333332</v>
      </c>
      <c r="P2285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9">
        <f t="shared" si="287"/>
        <v>40978.125046296293</v>
      </c>
      <c r="T2285" s="9">
        <f t="shared" si="284"/>
        <v>41038.083379629628</v>
      </c>
      <c r="U2285" s="12">
        <f t="shared" si="285"/>
        <v>40978.125046296293</v>
      </c>
      <c r="V2285" s="12">
        <f t="shared" si="286"/>
        <v>41038.083379629628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106.22116666666668</v>
      </c>
      <c r="P228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9">
        <f t="shared" si="287"/>
        <v>40585.796817129631</v>
      </c>
      <c r="T2286" s="9">
        <f t="shared" si="284"/>
        <v>40614.166666666664</v>
      </c>
      <c r="U2286" s="12">
        <f t="shared" si="285"/>
        <v>40585.796817129631</v>
      </c>
      <c r="V2286" s="12">
        <f t="shared" si="286"/>
        <v>40614.166666666664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121.36666666666667</v>
      </c>
      <c r="P228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9">
        <f t="shared" si="287"/>
        <v>41059.185682870368</v>
      </c>
      <c r="T2287" s="9">
        <f t="shared" si="284"/>
        <v>41089.185682870368</v>
      </c>
      <c r="U2287" s="12">
        <f t="shared" si="285"/>
        <v>41059.185682870368</v>
      </c>
      <c r="V2287" s="12">
        <f t="shared" si="286"/>
        <v>41089.185682870368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100.06666666666666</v>
      </c>
      <c r="P228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9">
        <f t="shared" si="287"/>
        <v>41494.963587962964</v>
      </c>
      <c r="T2288" s="9">
        <f t="shared" si="284"/>
        <v>41523.165972222225</v>
      </c>
      <c r="U2288" s="12">
        <f t="shared" si="285"/>
        <v>41494.963587962964</v>
      </c>
      <c r="V2288" s="12">
        <f t="shared" si="286"/>
        <v>41523.165972222225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119.97755555555555</v>
      </c>
      <c r="P228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9">
        <f t="shared" si="287"/>
        <v>41792.667361111111</v>
      </c>
      <c r="T2289" s="9">
        <f t="shared" si="284"/>
        <v>41813.667361111111</v>
      </c>
      <c r="U2289" s="12">
        <f t="shared" si="285"/>
        <v>41792.667361111111</v>
      </c>
      <c r="V2289" s="12">
        <f t="shared" si="286"/>
        <v>41813.667361111111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100.1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7"/>
        <v>41067.827418981484</v>
      </c>
      <c r="T2290" s="9">
        <f t="shared" si="284"/>
        <v>41086.75</v>
      </c>
      <c r="U2290" s="12">
        <f t="shared" si="285"/>
        <v>41067.827418981484</v>
      </c>
      <c r="V2290" s="12">
        <f t="shared" si="286"/>
        <v>41086.75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107.4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7"/>
        <v>41571.998379629629</v>
      </c>
      <c r="T2291" s="9">
        <f t="shared" si="284"/>
        <v>41614.973611111112</v>
      </c>
      <c r="U2291" s="12">
        <f t="shared" si="285"/>
        <v>41571.998379629629</v>
      </c>
      <c r="V2291" s="12">
        <f t="shared" si="286"/>
        <v>41614.973611111112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104.06666666666666</v>
      </c>
      <c r="P229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9">
        <f t="shared" si="287"/>
        <v>40070.253819444442</v>
      </c>
      <c r="T2292" s="9">
        <f t="shared" si="284"/>
        <v>40148.708333333336</v>
      </c>
      <c r="U2292" s="12">
        <f t="shared" si="285"/>
        <v>40070.253819444442</v>
      </c>
      <c r="V2292" s="12">
        <f t="shared" si="286"/>
        <v>40148.708333333336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172.8</v>
      </c>
      <c r="P2293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9">
        <f t="shared" si="287"/>
        <v>40987.977060185185</v>
      </c>
      <c r="T2293" s="9">
        <f t="shared" si="284"/>
        <v>41022.166666666664</v>
      </c>
      <c r="U2293" s="12">
        <f t="shared" si="285"/>
        <v>40987.977060185185</v>
      </c>
      <c r="V2293" s="12">
        <f t="shared" si="286"/>
        <v>41022.166666666664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107.2505</v>
      </c>
      <c r="P2294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9">
        <f t="shared" si="287"/>
        <v>40987.697638888887</v>
      </c>
      <c r="T2294" s="9">
        <f t="shared" si="284"/>
        <v>41017.697638888887</v>
      </c>
      <c r="U2294" s="12">
        <f t="shared" si="285"/>
        <v>40987.697638888887</v>
      </c>
      <c r="V2294" s="12">
        <f t="shared" si="286"/>
        <v>41017.697638888887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108.23529411764706</v>
      </c>
      <c r="P2295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9">
        <f t="shared" si="287"/>
        <v>41151.708321759259</v>
      </c>
      <c r="T2295" s="9">
        <f t="shared" si="284"/>
        <v>41177.165972222225</v>
      </c>
      <c r="U2295" s="12">
        <f t="shared" si="285"/>
        <v>41151.708321759259</v>
      </c>
      <c r="V2295" s="12">
        <f t="shared" si="286"/>
        <v>41177.165972222225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146.08079999999998</v>
      </c>
      <c r="P229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9">
        <f t="shared" si="287"/>
        <v>41264.72314814815</v>
      </c>
      <c r="T2296" s="9">
        <f t="shared" si="284"/>
        <v>41294.72314814815</v>
      </c>
      <c r="U2296" s="12">
        <f t="shared" si="285"/>
        <v>41264.72314814815</v>
      </c>
      <c r="V2296" s="12">
        <f t="shared" si="286"/>
        <v>41294.72314814815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125.25</v>
      </c>
      <c r="P229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9">
        <f t="shared" si="287"/>
        <v>41270.954351851848</v>
      </c>
      <c r="T2297" s="9">
        <f t="shared" si="284"/>
        <v>41300.954351851848</v>
      </c>
      <c r="U2297" s="12">
        <f t="shared" si="285"/>
        <v>41270.954351851848</v>
      </c>
      <c r="V2297" s="12">
        <f t="shared" si="286"/>
        <v>41300.954351851848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149.07142857142856</v>
      </c>
      <c r="P229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9">
        <f t="shared" si="287"/>
        <v>40927.731782407405</v>
      </c>
      <c r="T2298" s="9">
        <f t="shared" si="284"/>
        <v>40962.731782407405</v>
      </c>
      <c r="U2298" s="12">
        <f t="shared" si="285"/>
        <v>40927.731782407405</v>
      </c>
      <c r="V2298" s="12">
        <f t="shared" si="286"/>
        <v>40962.731782407405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100.6</v>
      </c>
      <c r="P229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9">
        <f t="shared" si="287"/>
        <v>40948.042233796295</v>
      </c>
      <c r="T2299" s="9">
        <f t="shared" si="284"/>
        <v>40982.165972222225</v>
      </c>
      <c r="U2299" s="12">
        <f t="shared" si="285"/>
        <v>40948.042233796295</v>
      </c>
      <c r="V2299" s="12">
        <f t="shared" si="286"/>
        <v>40982.165972222225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105.07333333333332</v>
      </c>
      <c r="P2300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9">
        <f t="shared" si="287"/>
        <v>41694.84065972222</v>
      </c>
      <c r="T2300" s="9">
        <f t="shared" si="284"/>
        <v>41724.798993055556</v>
      </c>
      <c r="U2300" s="12">
        <f t="shared" si="285"/>
        <v>41694.84065972222</v>
      </c>
      <c r="V2300" s="12">
        <f t="shared" si="286"/>
        <v>41724.798993055556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350.16666666666663</v>
      </c>
      <c r="P2301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9">
        <f t="shared" si="287"/>
        <v>40565.032511574071</v>
      </c>
      <c r="T2301" s="9">
        <f t="shared" si="284"/>
        <v>40580.032511574071</v>
      </c>
      <c r="U2301" s="12">
        <f t="shared" si="285"/>
        <v>40565.032511574071</v>
      </c>
      <c r="V2301" s="12">
        <f t="shared" si="286"/>
        <v>40580.032511574071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101.25</v>
      </c>
      <c r="P230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9">
        <f t="shared" si="287"/>
        <v>41074.727037037039</v>
      </c>
      <c r="T2302" s="9">
        <f t="shared" si="284"/>
        <v>41088.727037037039</v>
      </c>
      <c r="U2302" s="12">
        <f t="shared" si="285"/>
        <v>41074.727037037039</v>
      </c>
      <c r="V2302" s="12">
        <f t="shared" si="286"/>
        <v>41088.727037037039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133.6044</v>
      </c>
      <c r="P2303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9">
        <f t="shared" si="287"/>
        <v>41416.146944444445</v>
      </c>
      <c r="T2303" s="9">
        <f t="shared" si="284"/>
        <v>41446.146944444445</v>
      </c>
      <c r="U2303" s="12">
        <f t="shared" si="285"/>
        <v>41416.146944444445</v>
      </c>
      <c r="V2303" s="12">
        <f t="shared" si="286"/>
        <v>41446.146944444445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170.65217391304347</v>
      </c>
      <c r="P2304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9">
        <f t="shared" si="287"/>
        <v>41605.868449074071</v>
      </c>
      <c r="T2304" s="9">
        <f t="shared" si="284"/>
        <v>41639.291666666664</v>
      </c>
      <c r="U2304" s="12">
        <f t="shared" si="285"/>
        <v>41605.868449074071</v>
      </c>
      <c r="V2304" s="12">
        <f t="shared" si="286"/>
        <v>41639.291666666664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109.35829457364341</v>
      </c>
      <c r="P2305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9">
        <f t="shared" si="287"/>
        <v>40850.111064814817</v>
      </c>
      <c r="T2305" s="9">
        <f t="shared" si="284"/>
        <v>40890.152731481481</v>
      </c>
      <c r="U2305" s="12">
        <f t="shared" si="285"/>
        <v>40850.111064814817</v>
      </c>
      <c r="V2305" s="12">
        <f t="shared" si="286"/>
        <v>40890.152731481481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0"/>
        <v>100.70033333333335</v>
      </c>
      <c r="P230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9">
        <f t="shared" si="287"/>
        <v>40502.815868055557</v>
      </c>
      <c r="T2306" s="9">
        <f t="shared" si="284"/>
        <v>40544.207638888889</v>
      </c>
      <c r="U2306" s="12">
        <f t="shared" si="285"/>
        <v>40502.815868055557</v>
      </c>
      <c r="V2306" s="12">
        <f t="shared" si="286"/>
        <v>40544.207638888889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8">+(E2307/D2307)*100</f>
        <v>101.22777777777779</v>
      </c>
      <c r="P2307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9">
        <f t="shared" si="287"/>
        <v>41834.695277777777</v>
      </c>
      <c r="T2307" s="9">
        <f t="shared" ref="T2307:T2370" si="292">(((I2307/60)/60)/24)+DATE(1970,1,1)</f>
        <v>41859.75</v>
      </c>
      <c r="U2307" s="12">
        <f t="shared" ref="U2307:U2370" si="293">S2307</f>
        <v>41834.695277777777</v>
      </c>
      <c r="V2307" s="12">
        <f t="shared" ref="V2307:V2370" si="294">T2307</f>
        <v>41859.75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106.75857142857143</v>
      </c>
      <c r="P230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9">
        <f t="shared" ref="S2308:S2371" si="295">(((J2308/60)/60)/24)+DATE(1970,1,1)</f>
        <v>40948.16815972222</v>
      </c>
      <c r="T2308" s="9">
        <f t="shared" si="292"/>
        <v>40978.16815972222</v>
      </c>
      <c r="U2308" s="12">
        <f t="shared" si="293"/>
        <v>40948.16815972222</v>
      </c>
      <c r="V2308" s="12">
        <f t="shared" si="294"/>
        <v>40978.16815972222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106.65777537961894</v>
      </c>
      <c r="P230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9">
        <f t="shared" si="295"/>
        <v>41004.802465277775</v>
      </c>
      <c r="T2309" s="9">
        <f t="shared" si="292"/>
        <v>41034.802407407406</v>
      </c>
      <c r="U2309" s="12">
        <f t="shared" si="293"/>
        <v>41004.802465277775</v>
      </c>
      <c r="V2309" s="12">
        <f t="shared" si="294"/>
        <v>41034.802407407406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101.30622</v>
      </c>
      <c r="P2310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9">
        <f t="shared" si="295"/>
        <v>41851.962916666671</v>
      </c>
      <c r="T2310" s="9">
        <f t="shared" si="292"/>
        <v>41880.041666666664</v>
      </c>
      <c r="U2310" s="12">
        <f t="shared" si="293"/>
        <v>41851.962916666671</v>
      </c>
      <c r="V2310" s="12">
        <f t="shared" si="294"/>
        <v>41880.041666666664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106.67450000000001</v>
      </c>
      <c r="P2311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9">
        <f t="shared" si="295"/>
        <v>41307.987696759257</v>
      </c>
      <c r="T2311" s="9">
        <f t="shared" si="292"/>
        <v>41342.987696759257</v>
      </c>
      <c r="U2311" s="12">
        <f t="shared" si="293"/>
        <v>41307.987696759257</v>
      </c>
      <c r="V2311" s="12">
        <f t="shared" si="294"/>
        <v>41342.987696759257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428.83978378378379</v>
      </c>
      <c r="P23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9">
        <f t="shared" si="295"/>
        <v>41324.79415509259</v>
      </c>
      <c r="T2312" s="9">
        <f t="shared" si="292"/>
        <v>41354.752488425926</v>
      </c>
      <c r="U2312" s="12">
        <f t="shared" si="293"/>
        <v>41324.79415509259</v>
      </c>
      <c r="V2312" s="12">
        <f t="shared" si="294"/>
        <v>41354.752488425926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104.11111111111111</v>
      </c>
      <c r="P2313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9">
        <f t="shared" si="295"/>
        <v>41736.004502314812</v>
      </c>
      <c r="T2313" s="9">
        <f t="shared" si="292"/>
        <v>41766.004502314812</v>
      </c>
      <c r="U2313" s="12">
        <f t="shared" si="293"/>
        <v>41736.004502314812</v>
      </c>
      <c r="V2313" s="12">
        <f t="shared" si="294"/>
        <v>41766.004502314812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107.86666666666666</v>
      </c>
      <c r="P2314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9">
        <f t="shared" si="295"/>
        <v>41716.632847222223</v>
      </c>
      <c r="T2314" s="9">
        <f t="shared" si="292"/>
        <v>41747.958333333336</v>
      </c>
      <c r="U2314" s="12">
        <f t="shared" si="293"/>
        <v>41716.632847222223</v>
      </c>
      <c r="V2314" s="12">
        <f t="shared" si="294"/>
        <v>41747.958333333336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175.84040000000002</v>
      </c>
      <c r="P2315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9">
        <f t="shared" si="295"/>
        <v>41002.958634259259</v>
      </c>
      <c r="T2315" s="9">
        <f t="shared" si="292"/>
        <v>41032.958634259259</v>
      </c>
      <c r="U2315" s="12">
        <f t="shared" si="293"/>
        <v>41002.958634259259</v>
      </c>
      <c r="V2315" s="12">
        <f t="shared" si="294"/>
        <v>41032.958634259259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156.97</v>
      </c>
      <c r="P231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9">
        <f t="shared" si="295"/>
        <v>41037.551585648151</v>
      </c>
      <c r="T2316" s="9">
        <f t="shared" si="292"/>
        <v>41067.551585648151</v>
      </c>
      <c r="U2316" s="12">
        <f t="shared" si="293"/>
        <v>41037.551585648151</v>
      </c>
      <c r="V2316" s="12">
        <f t="shared" si="294"/>
        <v>41067.551585648151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102.60000000000001</v>
      </c>
      <c r="P231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9">
        <f t="shared" si="295"/>
        <v>41004.72619212963</v>
      </c>
      <c r="T2317" s="9">
        <f t="shared" si="292"/>
        <v>41034.72619212963</v>
      </c>
      <c r="U2317" s="12">
        <f t="shared" si="293"/>
        <v>41004.72619212963</v>
      </c>
      <c r="V2317" s="12">
        <f t="shared" si="294"/>
        <v>41034.72619212963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104.04266666666666</v>
      </c>
      <c r="P231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9">
        <f t="shared" si="295"/>
        <v>40079.725115740745</v>
      </c>
      <c r="T2318" s="9">
        <f t="shared" si="292"/>
        <v>40156.76666666667</v>
      </c>
      <c r="U2318" s="12">
        <f t="shared" si="293"/>
        <v>40079.725115740745</v>
      </c>
      <c r="V2318" s="12">
        <f t="shared" si="294"/>
        <v>40156.76666666667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9">
        <f t="shared" si="295"/>
        <v>40192.542233796295</v>
      </c>
      <c r="T2319" s="9">
        <f t="shared" si="292"/>
        <v>40224.208333333336</v>
      </c>
      <c r="U2319" s="12">
        <f t="shared" si="293"/>
        <v>40192.542233796295</v>
      </c>
      <c r="V2319" s="12">
        <f t="shared" si="294"/>
        <v>40224.208333333336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121.05999999999999</v>
      </c>
      <c r="P2320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9">
        <f t="shared" si="295"/>
        <v>40050.643680555557</v>
      </c>
      <c r="T2320" s="9">
        <f t="shared" si="292"/>
        <v>40082.165972222225</v>
      </c>
      <c r="U2320" s="12">
        <f t="shared" si="293"/>
        <v>40050.643680555557</v>
      </c>
      <c r="V2320" s="12">
        <f t="shared" si="294"/>
        <v>40082.165972222225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107.69999999999999</v>
      </c>
      <c r="P2321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9">
        <f t="shared" si="295"/>
        <v>41593.082002314812</v>
      </c>
      <c r="T2321" s="9">
        <f t="shared" si="292"/>
        <v>41623.082002314812</v>
      </c>
      <c r="U2321" s="12">
        <f t="shared" si="293"/>
        <v>41593.082002314812</v>
      </c>
      <c r="V2321" s="12">
        <f t="shared" si="294"/>
        <v>41623.082002314812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108.66</v>
      </c>
      <c r="P232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9">
        <f t="shared" si="295"/>
        <v>41696.817129629628</v>
      </c>
      <c r="T2322" s="9">
        <f t="shared" si="292"/>
        <v>41731.775462962964</v>
      </c>
      <c r="U2322" s="12">
        <f t="shared" si="293"/>
        <v>41696.817129629628</v>
      </c>
      <c r="V2322" s="12">
        <f t="shared" si="294"/>
        <v>41731.775462962964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39.120962394619681</v>
      </c>
      <c r="P2323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9">
        <f t="shared" si="295"/>
        <v>42799.260428240741</v>
      </c>
      <c r="T2323" s="9">
        <f t="shared" si="292"/>
        <v>42829.21876157407</v>
      </c>
      <c r="U2323" s="12">
        <f t="shared" si="293"/>
        <v>42799.260428240741</v>
      </c>
      <c r="V2323" s="12">
        <f t="shared" si="294"/>
        <v>42829.21876157407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3.1481481481481479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5"/>
        <v>42804.895474537043</v>
      </c>
      <c r="T2324" s="9">
        <f t="shared" si="292"/>
        <v>42834.853807870371</v>
      </c>
      <c r="U2324" s="12">
        <f t="shared" si="293"/>
        <v>42804.895474537043</v>
      </c>
      <c r="V2324" s="12">
        <f t="shared" si="294"/>
        <v>42834.853807870371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5"/>
        <v>42807.755173611105</v>
      </c>
      <c r="T2325" s="9">
        <f t="shared" si="292"/>
        <v>42814.755173611105</v>
      </c>
      <c r="U2325" s="12">
        <f t="shared" si="293"/>
        <v>42807.755173611105</v>
      </c>
      <c r="V2325" s="12">
        <f t="shared" si="294"/>
        <v>42814.755173611105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20.733333333333334</v>
      </c>
      <c r="P232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9">
        <f t="shared" si="295"/>
        <v>42790.885243055556</v>
      </c>
      <c r="T2326" s="9">
        <f t="shared" si="292"/>
        <v>42820.843576388885</v>
      </c>
      <c r="U2326" s="12">
        <f t="shared" si="293"/>
        <v>42790.885243055556</v>
      </c>
      <c r="V2326" s="12">
        <f t="shared" si="294"/>
        <v>42820.843576388885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9">
        <f t="shared" si="295"/>
        <v>42794.022349537037</v>
      </c>
      <c r="T2327" s="9">
        <f t="shared" si="292"/>
        <v>42823.980682870373</v>
      </c>
      <c r="U2327" s="12">
        <f t="shared" si="293"/>
        <v>42794.022349537037</v>
      </c>
      <c r="V2327" s="12">
        <f t="shared" si="294"/>
        <v>42823.980682870373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0.72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5"/>
        <v>42804.034120370372</v>
      </c>
      <c r="T2328" s="9">
        <f t="shared" si="292"/>
        <v>42855.708333333328</v>
      </c>
      <c r="U2328" s="12">
        <f t="shared" si="293"/>
        <v>42804.034120370372</v>
      </c>
      <c r="V2328" s="12">
        <f t="shared" si="294"/>
        <v>42855.708333333328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526.09431428571429</v>
      </c>
      <c r="P232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9">
        <f t="shared" si="295"/>
        <v>41842.917129629634</v>
      </c>
      <c r="T2329" s="9">
        <f t="shared" si="292"/>
        <v>41877.917129629634</v>
      </c>
      <c r="U2329" s="12">
        <f t="shared" si="293"/>
        <v>41842.917129629634</v>
      </c>
      <c r="V2329" s="12">
        <f t="shared" si="294"/>
        <v>41877.917129629634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254.45000000000002</v>
      </c>
      <c r="P2330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9">
        <f t="shared" si="295"/>
        <v>42139.781678240746</v>
      </c>
      <c r="T2330" s="9">
        <f t="shared" si="292"/>
        <v>42169.781678240746</v>
      </c>
      <c r="U2330" s="12">
        <f t="shared" si="293"/>
        <v>42139.781678240746</v>
      </c>
      <c r="V2330" s="12">
        <f t="shared" si="294"/>
        <v>42169.781678240746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105.91999999999999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5"/>
        <v>41807.624374999999</v>
      </c>
      <c r="T2331" s="9">
        <f t="shared" si="292"/>
        <v>41837.624374999999</v>
      </c>
      <c r="U2331" s="12">
        <f t="shared" si="293"/>
        <v>41807.624374999999</v>
      </c>
      <c r="V2331" s="12">
        <f t="shared" si="294"/>
        <v>41837.624374999999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102.42285714285715</v>
      </c>
      <c r="P233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9">
        <f t="shared" si="295"/>
        <v>42332.89980324074</v>
      </c>
      <c r="T2332" s="9">
        <f t="shared" si="292"/>
        <v>42363</v>
      </c>
      <c r="U2332" s="12">
        <f t="shared" si="293"/>
        <v>42332.89980324074</v>
      </c>
      <c r="V2332" s="12">
        <f t="shared" si="294"/>
        <v>42363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144.31375</v>
      </c>
      <c r="P2333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9">
        <f t="shared" si="295"/>
        <v>41839.005671296298</v>
      </c>
      <c r="T2333" s="9">
        <f t="shared" si="292"/>
        <v>41869.005671296298</v>
      </c>
      <c r="U2333" s="12">
        <f t="shared" si="293"/>
        <v>41839.005671296298</v>
      </c>
      <c r="V2333" s="12">
        <f t="shared" si="294"/>
        <v>41869.005671296298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106.30800000000001</v>
      </c>
      <c r="P2334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9">
        <f t="shared" si="295"/>
        <v>42011.628136574072</v>
      </c>
      <c r="T2334" s="9">
        <f t="shared" si="292"/>
        <v>42041.628136574072</v>
      </c>
      <c r="U2334" s="12">
        <f t="shared" si="293"/>
        <v>42011.628136574072</v>
      </c>
      <c r="V2334" s="12">
        <f t="shared" si="294"/>
        <v>42041.628136574072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212.16666666666666</v>
      </c>
      <c r="P2335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9">
        <f t="shared" si="295"/>
        <v>41767.650347222225</v>
      </c>
      <c r="T2335" s="9">
        <f t="shared" si="292"/>
        <v>41788.743055555555</v>
      </c>
      <c r="U2335" s="12">
        <f t="shared" si="293"/>
        <v>41767.650347222225</v>
      </c>
      <c r="V2335" s="12">
        <f t="shared" si="294"/>
        <v>41788.743055555555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101.95</v>
      </c>
      <c r="P233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9">
        <f t="shared" si="295"/>
        <v>41918.670115740737</v>
      </c>
      <c r="T2336" s="9">
        <f t="shared" si="292"/>
        <v>41948.731944444444</v>
      </c>
      <c r="U2336" s="12">
        <f t="shared" si="293"/>
        <v>41918.670115740737</v>
      </c>
      <c r="V2336" s="12">
        <f t="shared" si="294"/>
        <v>41948.731944444444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102.27200000000001</v>
      </c>
      <c r="P233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9">
        <f t="shared" si="295"/>
        <v>41771.572256944448</v>
      </c>
      <c r="T2337" s="9">
        <f t="shared" si="292"/>
        <v>41801.572256944448</v>
      </c>
      <c r="U2337" s="12">
        <f t="shared" si="293"/>
        <v>41771.572256944448</v>
      </c>
      <c r="V2337" s="12">
        <f t="shared" si="294"/>
        <v>41801.572256944448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520.73254999999995</v>
      </c>
      <c r="P233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9">
        <f t="shared" si="295"/>
        <v>41666.924710648149</v>
      </c>
      <c r="T2338" s="9">
        <f t="shared" si="292"/>
        <v>41706.924710648149</v>
      </c>
      <c r="U2338" s="12">
        <f t="shared" si="293"/>
        <v>41666.924710648149</v>
      </c>
      <c r="V2338" s="12">
        <f t="shared" si="294"/>
        <v>41706.924710648149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110.65833333333333</v>
      </c>
      <c r="P233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9">
        <f t="shared" si="295"/>
        <v>41786.640543981484</v>
      </c>
      <c r="T2339" s="9">
        <f t="shared" si="292"/>
        <v>41816.640543981484</v>
      </c>
      <c r="U2339" s="12">
        <f t="shared" si="293"/>
        <v>41786.640543981484</v>
      </c>
      <c r="V2339" s="12">
        <f t="shared" si="294"/>
        <v>41816.640543981484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101.14333333333335</v>
      </c>
      <c r="P2340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9">
        <f t="shared" si="295"/>
        <v>41789.896805555552</v>
      </c>
      <c r="T2340" s="9">
        <f t="shared" si="292"/>
        <v>41819.896805555552</v>
      </c>
      <c r="U2340" s="12">
        <f t="shared" si="293"/>
        <v>41789.896805555552</v>
      </c>
      <c r="V2340" s="12">
        <f t="shared" si="294"/>
        <v>41819.896805555552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294.20799999999997</v>
      </c>
      <c r="P2341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9">
        <f t="shared" si="295"/>
        <v>42692.79987268518</v>
      </c>
      <c r="T2341" s="9">
        <f t="shared" si="292"/>
        <v>42723.332638888889</v>
      </c>
      <c r="U2341" s="12">
        <f t="shared" si="293"/>
        <v>42692.79987268518</v>
      </c>
      <c r="V2341" s="12">
        <f t="shared" si="294"/>
        <v>42723.332638888889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105.77749999999999</v>
      </c>
      <c r="P234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9">
        <f t="shared" si="295"/>
        <v>42643.642800925925</v>
      </c>
      <c r="T2342" s="9">
        <f t="shared" si="292"/>
        <v>42673.642800925925</v>
      </c>
      <c r="U2342" s="12">
        <f t="shared" si="293"/>
        <v>42643.642800925925</v>
      </c>
      <c r="V2342" s="12">
        <f t="shared" si="294"/>
        <v>42673.642800925925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9">
        <f t="shared" si="295"/>
        <v>42167.813703703709</v>
      </c>
      <c r="T2343" s="9">
        <f t="shared" si="292"/>
        <v>42197.813703703709</v>
      </c>
      <c r="U2343" s="12">
        <f t="shared" si="293"/>
        <v>42167.813703703709</v>
      </c>
      <c r="V2343" s="12">
        <f t="shared" si="294"/>
        <v>42197.813703703709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9">
        <f t="shared" si="295"/>
        <v>41897.702199074076</v>
      </c>
      <c r="T2344" s="9">
        <f t="shared" si="292"/>
        <v>41918.208333333336</v>
      </c>
      <c r="U2344" s="12">
        <f t="shared" si="293"/>
        <v>41897.702199074076</v>
      </c>
      <c r="V2344" s="12">
        <f t="shared" si="294"/>
        <v>41918.208333333336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5"/>
        <v>42327.825289351851</v>
      </c>
      <c r="T2345" s="9">
        <f t="shared" si="292"/>
        <v>42377.82430555555</v>
      </c>
      <c r="U2345" s="12">
        <f t="shared" si="293"/>
        <v>42327.825289351851</v>
      </c>
      <c r="V2345" s="12">
        <f t="shared" si="294"/>
        <v>42377.82430555555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0.1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5"/>
        <v>42515.727650462963</v>
      </c>
      <c r="T2346" s="9">
        <f t="shared" si="292"/>
        <v>42545.727650462963</v>
      </c>
      <c r="U2346" s="12">
        <f t="shared" si="293"/>
        <v>42515.727650462963</v>
      </c>
      <c r="V2346" s="12">
        <f t="shared" si="294"/>
        <v>42545.727650462963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9">
        <f t="shared" si="295"/>
        <v>42060.001805555556</v>
      </c>
      <c r="T2347" s="9">
        <f t="shared" si="292"/>
        <v>42094.985416666663</v>
      </c>
      <c r="U2347" s="12">
        <f t="shared" si="293"/>
        <v>42060.001805555556</v>
      </c>
      <c r="V2347" s="12">
        <f t="shared" si="294"/>
        <v>42094.985416666663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6.5000000000000002E-2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5"/>
        <v>42615.79896990741</v>
      </c>
      <c r="T2348" s="9">
        <f t="shared" si="292"/>
        <v>42660.79896990741</v>
      </c>
      <c r="U2348" s="12">
        <f t="shared" si="293"/>
        <v>42615.79896990741</v>
      </c>
      <c r="V2348" s="12">
        <f t="shared" si="294"/>
        <v>42660.79896990741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1.5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5"/>
        <v>42577.607361111113</v>
      </c>
      <c r="T2349" s="9">
        <f t="shared" si="292"/>
        <v>42607.607361111113</v>
      </c>
      <c r="U2349" s="12">
        <f t="shared" si="293"/>
        <v>42577.607361111113</v>
      </c>
      <c r="V2349" s="12">
        <f t="shared" si="294"/>
        <v>42607.607361111113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0.38571428571428573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5"/>
        <v>42360.932152777779</v>
      </c>
      <c r="T2350" s="9">
        <f t="shared" si="292"/>
        <v>42420.932152777779</v>
      </c>
      <c r="U2350" s="12">
        <f t="shared" si="293"/>
        <v>42360.932152777779</v>
      </c>
      <c r="V2350" s="12">
        <f t="shared" si="294"/>
        <v>42420.932152777779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9">
        <f t="shared" si="295"/>
        <v>42198.775787037041</v>
      </c>
      <c r="T2351" s="9">
        <f t="shared" si="292"/>
        <v>42227.775787037041</v>
      </c>
      <c r="U2351" s="12">
        <f t="shared" si="293"/>
        <v>42198.775787037041</v>
      </c>
      <c r="V2351" s="12">
        <f t="shared" si="294"/>
        <v>42227.775787037041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9">
        <f t="shared" si="295"/>
        <v>42708.842245370368</v>
      </c>
      <c r="T2352" s="9">
        <f t="shared" si="292"/>
        <v>42738.842245370368</v>
      </c>
      <c r="U2352" s="12">
        <f t="shared" si="293"/>
        <v>42708.842245370368</v>
      </c>
      <c r="V2352" s="12">
        <f t="shared" si="294"/>
        <v>42738.842245370368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0.5714285714285714</v>
      </c>
      <c r="P2353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9">
        <f t="shared" si="295"/>
        <v>42094.101145833338</v>
      </c>
      <c r="T2353" s="9">
        <f t="shared" si="292"/>
        <v>42124.101145833338</v>
      </c>
      <c r="U2353" s="12">
        <f t="shared" si="293"/>
        <v>42094.101145833338</v>
      </c>
      <c r="V2353" s="12">
        <f t="shared" si="294"/>
        <v>42124.101145833338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9">
        <f t="shared" si="295"/>
        <v>42101.633703703701</v>
      </c>
      <c r="T2354" s="9">
        <f t="shared" si="292"/>
        <v>42161.633703703701</v>
      </c>
      <c r="U2354" s="12">
        <f t="shared" si="293"/>
        <v>42101.633703703701</v>
      </c>
      <c r="V2354" s="12">
        <f t="shared" si="294"/>
        <v>42161.633703703701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9">
        <f t="shared" si="295"/>
        <v>42103.676180555558</v>
      </c>
      <c r="T2355" s="9">
        <f t="shared" si="292"/>
        <v>42115.676180555558</v>
      </c>
      <c r="U2355" s="12">
        <f t="shared" si="293"/>
        <v>42103.676180555558</v>
      </c>
      <c r="V2355" s="12">
        <f t="shared" si="294"/>
        <v>42115.676180555558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7.1428571428571425E-2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5"/>
        <v>41954.722916666666</v>
      </c>
      <c r="T2356" s="9">
        <f t="shared" si="292"/>
        <v>42014.722916666666</v>
      </c>
      <c r="U2356" s="12">
        <f t="shared" si="293"/>
        <v>41954.722916666666</v>
      </c>
      <c r="V2356" s="12">
        <f t="shared" si="294"/>
        <v>42014.722916666666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0.6875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5"/>
        <v>42096.918240740735</v>
      </c>
      <c r="T2357" s="9">
        <f t="shared" si="292"/>
        <v>42126.918240740735</v>
      </c>
      <c r="U2357" s="12">
        <f t="shared" si="293"/>
        <v>42096.918240740735</v>
      </c>
      <c r="V2357" s="12">
        <f t="shared" si="294"/>
        <v>42126.918240740735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9">
        <f t="shared" si="295"/>
        <v>42130.78361111111</v>
      </c>
      <c r="T2358" s="9">
        <f t="shared" si="292"/>
        <v>42160.78361111111</v>
      </c>
      <c r="U2358" s="12">
        <f t="shared" si="293"/>
        <v>42130.78361111111</v>
      </c>
      <c r="V2358" s="12">
        <f t="shared" si="294"/>
        <v>42160.78361111111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9">
        <f t="shared" si="295"/>
        <v>42264.620115740734</v>
      </c>
      <c r="T2359" s="9">
        <f t="shared" si="292"/>
        <v>42294.620115740734</v>
      </c>
      <c r="U2359" s="12">
        <f t="shared" si="293"/>
        <v>42264.620115740734</v>
      </c>
      <c r="V2359" s="12">
        <f t="shared" si="294"/>
        <v>42294.620115740734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9">
        <f t="shared" si="295"/>
        <v>41978.930972222224</v>
      </c>
      <c r="T2360" s="9">
        <f t="shared" si="292"/>
        <v>42035.027083333334</v>
      </c>
      <c r="U2360" s="12">
        <f t="shared" si="293"/>
        <v>41978.930972222224</v>
      </c>
      <c r="V2360" s="12">
        <f t="shared" si="294"/>
        <v>42035.027083333334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14.680000000000001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5"/>
        <v>42159.649583333332</v>
      </c>
      <c r="T2361" s="9">
        <f t="shared" si="292"/>
        <v>42219.649583333332</v>
      </c>
      <c r="U2361" s="12">
        <f t="shared" si="293"/>
        <v>42159.649583333332</v>
      </c>
      <c r="V2361" s="12">
        <f t="shared" si="294"/>
        <v>42219.649583333332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0.04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5"/>
        <v>42377.70694444445</v>
      </c>
      <c r="T2362" s="9">
        <f t="shared" si="292"/>
        <v>42407.70694444445</v>
      </c>
      <c r="U2362" s="12">
        <f t="shared" si="293"/>
        <v>42377.70694444445</v>
      </c>
      <c r="V2362" s="12">
        <f t="shared" si="294"/>
        <v>42407.70694444445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9">
        <f t="shared" si="295"/>
        <v>42466.858888888892</v>
      </c>
      <c r="T2363" s="9">
        <f t="shared" si="292"/>
        <v>42490.916666666672</v>
      </c>
      <c r="U2363" s="12">
        <f t="shared" si="293"/>
        <v>42466.858888888892</v>
      </c>
      <c r="V2363" s="12">
        <f t="shared" si="294"/>
        <v>42490.916666666672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28.571428571428569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5"/>
        <v>41954.688310185185</v>
      </c>
      <c r="T2364" s="9">
        <f t="shared" si="292"/>
        <v>41984.688310185185</v>
      </c>
      <c r="U2364" s="12">
        <f t="shared" si="293"/>
        <v>41954.688310185185</v>
      </c>
      <c r="V2364" s="12">
        <f t="shared" si="294"/>
        <v>41984.688310185185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9">
        <f t="shared" si="295"/>
        <v>42322.011574074073</v>
      </c>
      <c r="T2365" s="9">
        <f t="shared" si="292"/>
        <v>42367.011574074073</v>
      </c>
      <c r="U2365" s="12">
        <f t="shared" si="293"/>
        <v>42322.011574074073</v>
      </c>
      <c r="V2365" s="12">
        <f t="shared" si="294"/>
        <v>42367.011574074073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9">
        <f t="shared" si="295"/>
        <v>42248.934675925921</v>
      </c>
      <c r="T2366" s="9">
        <f t="shared" si="292"/>
        <v>42303.934675925921</v>
      </c>
      <c r="U2366" s="12">
        <f t="shared" si="293"/>
        <v>42248.934675925921</v>
      </c>
      <c r="V2366" s="12">
        <f t="shared" si="294"/>
        <v>42303.934675925921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9">
        <f t="shared" si="295"/>
        <v>42346.736400462964</v>
      </c>
      <c r="T2367" s="9">
        <f t="shared" si="292"/>
        <v>42386.958333333328</v>
      </c>
      <c r="U2367" s="12">
        <f t="shared" si="293"/>
        <v>42346.736400462964</v>
      </c>
      <c r="V2367" s="12">
        <f t="shared" si="294"/>
        <v>42386.958333333328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10.52</v>
      </c>
      <c r="P236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9">
        <f t="shared" si="295"/>
        <v>42268.531631944439</v>
      </c>
      <c r="T2368" s="9">
        <f t="shared" si="292"/>
        <v>42298.531631944439</v>
      </c>
      <c r="U2368" s="12">
        <f t="shared" si="293"/>
        <v>42268.531631944439</v>
      </c>
      <c r="V2368" s="12">
        <f t="shared" si="294"/>
        <v>42298.531631944439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1.34</v>
      </c>
      <c r="P236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9">
        <f t="shared" si="295"/>
        <v>42425.970092592594</v>
      </c>
      <c r="T2369" s="9">
        <f t="shared" si="292"/>
        <v>42485.928425925929</v>
      </c>
      <c r="U2369" s="12">
        <f t="shared" si="293"/>
        <v>42425.970092592594</v>
      </c>
      <c r="V2369" s="12">
        <f t="shared" si="294"/>
        <v>42485.928425925929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8"/>
        <v>0.25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5"/>
        <v>42063.721817129626</v>
      </c>
      <c r="T2370" s="9">
        <f t="shared" si="292"/>
        <v>42108.680150462969</v>
      </c>
      <c r="U2370" s="12">
        <f t="shared" si="293"/>
        <v>42063.721817129626</v>
      </c>
      <c r="V2370" s="12">
        <f t="shared" si="294"/>
        <v>42108.680150462969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6">+(E2371/D2371)*100</f>
        <v>0</v>
      </c>
      <c r="P2371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9">
        <f t="shared" si="295"/>
        <v>42380.812627314815</v>
      </c>
      <c r="T2371" s="9">
        <f t="shared" ref="T2371:T2434" si="300">(((I2371/60)/60)/24)+DATE(1970,1,1)</f>
        <v>42410.812627314815</v>
      </c>
      <c r="U2371" s="12">
        <f t="shared" ref="U2371:U2434" si="301">S2371</f>
        <v>42380.812627314815</v>
      </c>
      <c r="V2371" s="12">
        <f t="shared" ref="V2371:V2434" si="302">T2371</f>
        <v>42410.812627314815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0.32800000000000001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ref="S2372:S2435" si="303">(((J2372/60)/60)/24)+DATE(1970,1,1)</f>
        <v>41961.18913194444</v>
      </c>
      <c r="T2372" s="9">
        <f t="shared" si="300"/>
        <v>41991.18913194444</v>
      </c>
      <c r="U2372" s="12">
        <f t="shared" si="301"/>
        <v>41961.18913194444</v>
      </c>
      <c r="V2372" s="12">
        <f t="shared" si="302"/>
        <v>41991.18913194444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9">
        <f t="shared" si="303"/>
        <v>42150.777731481481</v>
      </c>
      <c r="T2373" s="9">
        <f t="shared" si="300"/>
        <v>42180.777731481481</v>
      </c>
      <c r="U2373" s="12">
        <f t="shared" si="301"/>
        <v>42150.777731481481</v>
      </c>
      <c r="V2373" s="12">
        <f t="shared" si="302"/>
        <v>42180.777731481481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3.2727272727272729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3"/>
        <v>42088.069108796291</v>
      </c>
      <c r="T2374" s="9">
        <f t="shared" si="300"/>
        <v>42118.069108796291</v>
      </c>
      <c r="U2374" s="12">
        <f t="shared" si="301"/>
        <v>42088.069108796291</v>
      </c>
      <c r="V2374" s="12">
        <f t="shared" si="302"/>
        <v>42118.069108796291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5.8823529411764705E-3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3"/>
        <v>42215.662314814821</v>
      </c>
      <c r="T2375" s="9">
        <f t="shared" si="300"/>
        <v>42245.662314814821</v>
      </c>
      <c r="U2375" s="12">
        <f t="shared" si="301"/>
        <v>42215.662314814821</v>
      </c>
      <c r="V2375" s="12">
        <f t="shared" si="302"/>
        <v>42245.662314814821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4.5454545454545456E-2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3"/>
        <v>42017.843287037031</v>
      </c>
      <c r="T2376" s="9">
        <f t="shared" si="300"/>
        <v>42047.843287037031</v>
      </c>
      <c r="U2376" s="12">
        <f t="shared" si="301"/>
        <v>42017.843287037031</v>
      </c>
      <c r="V2376" s="12">
        <f t="shared" si="302"/>
        <v>42047.843287037031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9">
        <f t="shared" si="303"/>
        <v>42592.836076388892</v>
      </c>
      <c r="T2377" s="9">
        <f t="shared" si="300"/>
        <v>42622.836076388892</v>
      </c>
      <c r="U2377" s="12">
        <f t="shared" si="301"/>
        <v>42592.836076388892</v>
      </c>
      <c r="V2377" s="12">
        <f t="shared" si="302"/>
        <v>42622.836076388892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10.877666666666666</v>
      </c>
      <c r="P237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9">
        <f t="shared" si="303"/>
        <v>42318.925532407404</v>
      </c>
      <c r="T2378" s="9">
        <f t="shared" si="300"/>
        <v>42348.925532407404</v>
      </c>
      <c r="U2378" s="12">
        <f t="shared" si="301"/>
        <v>42318.925532407404</v>
      </c>
      <c r="V2378" s="12">
        <f t="shared" si="302"/>
        <v>42348.925532407404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9">
        <f t="shared" si="303"/>
        <v>42669.870173611111</v>
      </c>
      <c r="T2379" s="9">
        <f t="shared" si="300"/>
        <v>42699.911840277782</v>
      </c>
      <c r="U2379" s="12">
        <f t="shared" si="301"/>
        <v>42669.870173611111</v>
      </c>
      <c r="V2379" s="12">
        <f t="shared" si="302"/>
        <v>42699.911840277782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9">
        <f t="shared" si="303"/>
        <v>42213.013078703705</v>
      </c>
      <c r="T2380" s="9">
        <f t="shared" si="300"/>
        <v>42242.013078703705</v>
      </c>
      <c r="U2380" s="12">
        <f t="shared" si="301"/>
        <v>42213.013078703705</v>
      </c>
      <c r="V2380" s="12">
        <f t="shared" si="302"/>
        <v>42242.013078703705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9">
        <f t="shared" si="303"/>
        <v>42237.016388888893</v>
      </c>
      <c r="T2381" s="9">
        <f t="shared" si="300"/>
        <v>42282.016388888893</v>
      </c>
      <c r="U2381" s="12">
        <f t="shared" si="301"/>
        <v>42237.016388888893</v>
      </c>
      <c r="V2381" s="12">
        <f t="shared" si="302"/>
        <v>42282.016388888893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0.36666666666666664</v>
      </c>
      <c r="P238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9">
        <f t="shared" si="303"/>
        <v>42248.793310185181</v>
      </c>
      <c r="T2382" s="9">
        <f t="shared" si="300"/>
        <v>42278.793310185181</v>
      </c>
      <c r="U2382" s="12">
        <f t="shared" si="301"/>
        <v>42248.793310185181</v>
      </c>
      <c r="V2382" s="12">
        <f t="shared" si="302"/>
        <v>42278.793310185181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1.8193398957730169</v>
      </c>
      <c r="P2383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9">
        <f t="shared" si="303"/>
        <v>42074.935740740737</v>
      </c>
      <c r="T2383" s="9">
        <f t="shared" si="300"/>
        <v>42104.935740740737</v>
      </c>
      <c r="U2383" s="12">
        <f t="shared" si="301"/>
        <v>42074.935740740737</v>
      </c>
      <c r="V2383" s="12">
        <f t="shared" si="302"/>
        <v>42104.935740740737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2.5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3"/>
        <v>42195.187534722223</v>
      </c>
      <c r="T2384" s="9">
        <f t="shared" si="300"/>
        <v>42220.187534722223</v>
      </c>
      <c r="U2384" s="12">
        <f t="shared" si="301"/>
        <v>42195.187534722223</v>
      </c>
      <c r="V2384" s="12">
        <f t="shared" si="302"/>
        <v>42220.187534722223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4.3499999999999996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3"/>
        <v>42027.056793981479</v>
      </c>
      <c r="T2385" s="9">
        <f t="shared" si="300"/>
        <v>42057.056793981479</v>
      </c>
      <c r="U2385" s="12">
        <f t="shared" si="301"/>
        <v>42027.056793981479</v>
      </c>
      <c r="V2385" s="12">
        <f t="shared" si="302"/>
        <v>42057.056793981479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0.8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3"/>
        <v>41927.067627314813</v>
      </c>
      <c r="T2386" s="9">
        <f t="shared" si="300"/>
        <v>41957.109293981484</v>
      </c>
      <c r="U2386" s="12">
        <f t="shared" si="301"/>
        <v>41927.067627314813</v>
      </c>
      <c r="V2386" s="12">
        <f t="shared" si="302"/>
        <v>41957.109293981484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1.2123076923076923</v>
      </c>
      <c r="P238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9">
        <f t="shared" si="303"/>
        <v>42191.70175925926</v>
      </c>
      <c r="T2387" s="9">
        <f t="shared" si="300"/>
        <v>42221.70175925926</v>
      </c>
      <c r="U2387" s="12">
        <f t="shared" si="301"/>
        <v>42191.70175925926</v>
      </c>
      <c r="V2387" s="12">
        <f t="shared" si="302"/>
        <v>42221.70175925926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9">
        <f t="shared" si="303"/>
        <v>41954.838240740741</v>
      </c>
      <c r="T2388" s="9">
        <f t="shared" si="300"/>
        <v>42014.838240740741</v>
      </c>
      <c r="U2388" s="12">
        <f t="shared" si="301"/>
        <v>41954.838240740741</v>
      </c>
      <c r="V2388" s="12">
        <f t="shared" si="302"/>
        <v>42014.838240740741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0.68399999999999994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3"/>
        <v>42528.626620370371</v>
      </c>
      <c r="T2389" s="9">
        <f t="shared" si="300"/>
        <v>42573.626620370371</v>
      </c>
      <c r="U2389" s="12">
        <f t="shared" si="301"/>
        <v>42528.626620370371</v>
      </c>
      <c r="V2389" s="12">
        <f t="shared" si="302"/>
        <v>42573.626620370371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1.2513513513513512</v>
      </c>
      <c r="P2390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9">
        <f t="shared" si="303"/>
        <v>41989.853692129633</v>
      </c>
      <c r="T2390" s="9">
        <f t="shared" si="300"/>
        <v>42019.811805555553</v>
      </c>
      <c r="U2390" s="12">
        <f t="shared" si="301"/>
        <v>41989.853692129633</v>
      </c>
      <c r="V2390" s="12">
        <f t="shared" si="302"/>
        <v>42019.811805555553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0.1875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3"/>
        <v>42179.653379629628</v>
      </c>
      <c r="T2391" s="9">
        <f t="shared" si="300"/>
        <v>42210.915972222225</v>
      </c>
      <c r="U2391" s="12">
        <f t="shared" si="301"/>
        <v>42179.653379629628</v>
      </c>
      <c r="V2391" s="12">
        <f t="shared" si="302"/>
        <v>42210.915972222225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9">
        <f t="shared" si="303"/>
        <v>41968.262314814812</v>
      </c>
      <c r="T2392" s="9">
        <f t="shared" si="300"/>
        <v>42008.262314814812</v>
      </c>
      <c r="U2392" s="12">
        <f t="shared" si="301"/>
        <v>41968.262314814812</v>
      </c>
      <c r="V2392" s="12">
        <f t="shared" si="302"/>
        <v>42008.262314814812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0.125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3"/>
        <v>42064.794490740736</v>
      </c>
      <c r="T2393" s="9">
        <f t="shared" si="300"/>
        <v>42094.752824074079</v>
      </c>
      <c r="U2393" s="12">
        <f t="shared" si="301"/>
        <v>42064.794490740736</v>
      </c>
      <c r="V2393" s="12">
        <f t="shared" si="302"/>
        <v>42094.752824074079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9">
        <f t="shared" si="303"/>
        <v>42276.120636574073</v>
      </c>
      <c r="T2394" s="9">
        <f t="shared" si="300"/>
        <v>42306.120636574073</v>
      </c>
      <c r="U2394" s="12">
        <f t="shared" si="301"/>
        <v>42276.120636574073</v>
      </c>
      <c r="V2394" s="12">
        <f t="shared" si="302"/>
        <v>42306.120636574073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0.05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3"/>
        <v>42194.648344907408</v>
      </c>
      <c r="T2395" s="9">
        <f t="shared" si="300"/>
        <v>42224.648344907408</v>
      </c>
      <c r="U2395" s="12">
        <f t="shared" si="301"/>
        <v>42194.648344907408</v>
      </c>
      <c r="V2395" s="12">
        <f t="shared" si="302"/>
        <v>42224.648344907408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0.06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3"/>
        <v>42031.362187499995</v>
      </c>
      <c r="T2396" s="9">
        <f t="shared" si="300"/>
        <v>42061.362187499995</v>
      </c>
      <c r="U2396" s="12">
        <f t="shared" si="301"/>
        <v>42031.362187499995</v>
      </c>
      <c r="V2396" s="12">
        <f t="shared" si="302"/>
        <v>42061.362187499995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9">
        <f t="shared" si="303"/>
        <v>42717.121377314819</v>
      </c>
      <c r="T2397" s="9">
        <f t="shared" si="300"/>
        <v>42745.372916666667</v>
      </c>
      <c r="U2397" s="12">
        <f t="shared" si="301"/>
        <v>42717.121377314819</v>
      </c>
      <c r="V2397" s="12">
        <f t="shared" si="302"/>
        <v>42745.372916666667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0.2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3"/>
        <v>42262.849050925928</v>
      </c>
      <c r="T2398" s="9">
        <f t="shared" si="300"/>
        <v>42292.849050925928</v>
      </c>
      <c r="U2398" s="12">
        <f t="shared" si="301"/>
        <v>42262.849050925928</v>
      </c>
      <c r="V2398" s="12">
        <f t="shared" si="302"/>
        <v>42292.849050925928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9">
        <f t="shared" si="303"/>
        <v>41976.88490740741</v>
      </c>
      <c r="T2399" s="9">
        <f t="shared" si="300"/>
        <v>42006.88490740741</v>
      </c>
      <c r="U2399" s="12">
        <f t="shared" si="301"/>
        <v>41976.88490740741</v>
      </c>
      <c r="V2399" s="12">
        <f t="shared" si="302"/>
        <v>42006.88490740741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9">
        <f t="shared" si="303"/>
        <v>42157.916481481487</v>
      </c>
      <c r="T2400" s="9">
        <f t="shared" si="300"/>
        <v>42187.916481481487</v>
      </c>
      <c r="U2400" s="12">
        <f t="shared" si="301"/>
        <v>42157.916481481487</v>
      </c>
      <c r="V2400" s="12">
        <f t="shared" si="302"/>
        <v>42187.916481481487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9">
        <f t="shared" si="303"/>
        <v>41956.853078703702</v>
      </c>
      <c r="T2401" s="9">
        <f t="shared" si="300"/>
        <v>41991.853078703702</v>
      </c>
      <c r="U2401" s="12">
        <f t="shared" si="301"/>
        <v>41956.853078703702</v>
      </c>
      <c r="V2401" s="12">
        <f t="shared" si="302"/>
        <v>41991.853078703702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9">
        <f t="shared" si="303"/>
        <v>42444.268101851849</v>
      </c>
      <c r="T2402" s="9">
        <f t="shared" si="300"/>
        <v>42474.268101851849</v>
      </c>
      <c r="U2402" s="12">
        <f t="shared" si="301"/>
        <v>42444.268101851849</v>
      </c>
      <c r="V2402" s="12">
        <f t="shared" si="302"/>
        <v>42474.268101851849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0.71785714285714286</v>
      </c>
      <c r="P2403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9">
        <f t="shared" si="303"/>
        <v>42374.822870370372</v>
      </c>
      <c r="T2403" s="9">
        <f t="shared" si="300"/>
        <v>42434.822870370372</v>
      </c>
      <c r="U2403" s="12">
        <f t="shared" si="301"/>
        <v>42374.822870370372</v>
      </c>
      <c r="V2403" s="12">
        <f t="shared" si="302"/>
        <v>42434.822870370372</v>
      </c>
    </row>
    <row r="2404" spans="1:22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0.43333333333333329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3"/>
        <v>42107.679756944446</v>
      </c>
      <c r="T2404" s="9">
        <f t="shared" si="300"/>
        <v>42137.679756944446</v>
      </c>
      <c r="U2404" s="12">
        <f t="shared" si="301"/>
        <v>42107.679756944446</v>
      </c>
      <c r="V2404" s="12">
        <f t="shared" si="302"/>
        <v>42137.679756944446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16.833333333333332</v>
      </c>
      <c r="P2405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9">
        <f t="shared" si="303"/>
        <v>42399.882615740738</v>
      </c>
      <c r="T2405" s="9">
        <f t="shared" si="300"/>
        <v>42459.840949074074</v>
      </c>
      <c r="U2405" s="12">
        <f t="shared" si="301"/>
        <v>42399.882615740738</v>
      </c>
      <c r="V2405" s="12">
        <f t="shared" si="302"/>
        <v>42459.840949074074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9">
        <f t="shared" si="303"/>
        <v>42342.03943287037</v>
      </c>
      <c r="T2406" s="9">
        <f t="shared" si="300"/>
        <v>42372.03943287037</v>
      </c>
      <c r="U2406" s="12">
        <f t="shared" si="301"/>
        <v>42342.03943287037</v>
      </c>
      <c r="V2406" s="12">
        <f t="shared" si="302"/>
        <v>42372.03943287037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22.52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3"/>
        <v>42595.585358796292</v>
      </c>
      <c r="T2407" s="9">
        <f t="shared" si="300"/>
        <v>42616.585358796292</v>
      </c>
      <c r="U2407" s="12">
        <f t="shared" si="301"/>
        <v>42595.585358796292</v>
      </c>
      <c r="V2407" s="12">
        <f t="shared" si="302"/>
        <v>42616.585358796292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41.384615384615387</v>
      </c>
      <c r="P240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9">
        <f t="shared" si="303"/>
        <v>41983.110995370371</v>
      </c>
      <c r="T2408" s="9">
        <f t="shared" si="300"/>
        <v>42023.110995370371</v>
      </c>
      <c r="U2408" s="12">
        <f t="shared" si="301"/>
        <v>41983.110995370371</v>
      </c>
      <c r="V2408" s="12">
        <f t="shared" si="302"/>
        <v>42023.110995370371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25.259090909090908</v>
      </c>
      <c r="P240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9">
        <f t="shared" si="303"/>
        <v>42082.575555555552</v>
      </c>
      <c r="T2409" s="9">
        <f t="shared" si="300"/>
        <v>42105.25</v>
      </c>
      <c r="U2409" s="12">
        <f t="shared" si="301"/>
        <v>42082.575555555552</v>
      </c>
      <c r="V2409" s="12">
        <f t="shared" si="302"/>
        <v>42105.25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0.2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3"/>
        <v>41919.140706018516</v>
      </c>
      <c r="T2410" s="9">
        <f t="shared" si="300"/>
        <v>41949.182372685187</v>
      </c>
      <c r="U2410" s="12">
        <f t="shared" si="301"/>
        <v>41919.140706018516</v>
      </c>
      <c r="V2410" s="12">
        <f t="shared" si="302"/>
        <v>41949.182372685187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1.8399999999999999</v>
      </c>
      <c r="P2411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9">
        <f t="shared" si="303"/>
        <v>42204.875868055555</v>
      </c>
      <c r="T2411" s="9">
        <f t="shared" si="300"/>
        <v>42234.875868055555</v>
      </c>
      <c r="U2411" s="12">
        <f t="shared" si="301"/>
        <v>42204.875868055555</v>
      </c>
      <c r="V2411" s="12">
        <f t="shared" si="302"/>
        <v>42234.875868055555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9">
        <f t="shared" si="303"/>
        <v>42224.408275462964</v>
      </c>
      <c r="T2412" s="9">
        <f t="shared" si="300"/>
        <v>42254.408275462964</v>
      </c>
      <c r="U2412" s="12">
        <f t="shared" si="301"/>
        <v>42224.408275462964</v>
      </c>
      <c r="V2412" s="12">
        <f t="shared" si="302"/>
        <v>42254.408275462964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0.60399999999999998</v>
      </c>
      <c r="P2413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9">
        <f t="shared" si="303"/>
        <v>42211.732430555552</v>
      </c>
      <c r="T2413" s="9">
        <f t="shared" si="300"/>
        <v>42241.732430555552</v>
      </c>
      <c r="U2413" s="12">
        <f t="shared" si="301"/>
        <v>42211.732430555552</v>
      </c>
      <c r="V2413" s="12">
        <f t="shared" si="302"/>
        <v>42241.732430555552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9">
        <f t="shared" si="303"/>
        <v>42655.736956018518</v>
      </c>
      <c r="T2414" s="9">
        <f t="shared" si="300"/>
        <v>42700.778622685189</v>
      </c>
      <c r="U2414" s="12">
        <f t="shared" si="301"/>
        <v>42655.736956018518</v>
      </c>
      <c r="V2414" s="12">
        <f t="shared" si="302"/>
        <v>42700.778622685189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0.83333333333333337</v>
      </c>
      <c r="P2415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9">
        <f t="shared" si="303"/>
        <v>41760.10974537037</v>
      </c>
      <c r="T2415" s="9">
        <f t="shared" si="300"/>
        <v>41790.979166666664</v>
      </c>
      <c r="U2415" s="12">
        <f t="shared" si="301"/>
        <v>41760.10974537037</v>
      </c>
      <c r="V2415" s="12">
        <f t="shared" si="302"/>
        <v>41790.979166666664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3.0666666666666664</v>
      </c>
      <c r="P241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9">
        <f t="shared" si="303"/>
        <v>42198.695138888885</v>
      </c>
      <c r="T2416" s="9">
        <f t="shared" si="300"/>
        <v>42238.165972222225</v>
      </c>
      <c r="U2416" s="12">
        <f t="shared" si="301"/>
        <v>42198.695138888885</v>
      </c>
      <c r="V2416" s="12">
        <f t="shared" si="302"/>
        <v>42238.165972222225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0.55833333333333335</v>
      </c>
      <c r="P241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9">
        <f t="shared" si="303"/>
        <v>42536.862800925926</v>
      </c>
      <c r="T2417" s="9">
        <f t="shared" si="300"/>
        <v>42566.862800925926</v>
      </c>
      <c r="U2417" s="12">
        <f t="shared" si="301"/>
        <v>42536.862800925926</v>
      </c>
      <c r="V2417" s="12">
        <f t="shared" si="302"/>
        <v>42566.862800925926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2.5000000000000001E-2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3"/>
        <v>42019.737766203703</v>
      </c>
      <c r="T2418" s="9">
        <f t="shared" si="300"/>
        <v>42077.625</v>
      </c>
      <c r="U2418" s="12">
        <f t="shared" si="301"/>
        <v>42019.737766203703</v>
      </c>
      <c r="V2418" s="12">
        <f t="shared" si="302"/>
        <v>42077.625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9">
        <f t="shared" si="303"/>
        <v>41831.884108796294</v>
      </c>
      <c r="T2419" s="9">
        <f t="shared" si="300"/>
        <v>41861.884108796294</v>
      </c>
      <c r="U2419" s="12">
        <f t="shared" si="301"/>
        <v>41831.884108796294</v>
      </c>
      <c r="V2419" s="12">
        <f t="shared" si="302"/>
        <v>41861.884108796294</v>
      </c>
    </row>
    <row r="2420" spans="1:22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0.02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3"/>
        <v>42027.856990740736</v>
      </c>
      <c r="T2420" s="9">
        <f t="shared" si="300"/>
        <v>42087.815324074079</v>
      </c>
      <c r="U2420" s="12">
        <f t="shared" si="301"/>
        <v>42027.856990740736</v>
      </c>
      <c r="V2420" s="12">
        <f t="shared" si="302"/>
        <v>42087.815324074079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9">
        <f t="shared" si="303"/>
        <v>41993.738298611104</v>
      </c>
      <c r="T2421" s="9">
        <f t="shared" si="300"/>
        <v>42053.738298611104</v>
      </c>
      <c r="U2421" s="12">
        <f t="shared" si="301"/>
        <v>41993.738298611104</v>
      </c>
      <c r="V2421" s="12">
        <f t="shared" si="302"/>
        <v>42053.738298611104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14.825133372851216</v>
      </c>
      <c r="P242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9">
        <f t="shared" si="303"/>
        <v>41893.028877314813</v>
      </c>
      <c r="T2422" s="9">
        <f t="shared" si="300"/>
        <v>41953.070543981477</v>
      </c>
      <c r="U2422" s="12">
        <f t="shared" si="301"/>
        <v>41893.028877314813</v>
      </c>
      <c r="V2422" s="12">
        <f t="shared" si="302"/>
        <v>41953.070543981477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1.6666666666666666E-2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3"/>
        <v>42026.687453703707</v>
      </c>
      <c r="T2423" s="9">
        <f t="shared" si="300"/>
        <v>42056.687453703707</v>
      </c>
      <c r="U2423" s="12">
        <f t="shared" si="301"/>
        <v>42026.687453703707</v>
      </c>
      <c r="V2423" s="12">
        <f t="shared" si="302"/>
        <v>42056.687453703707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0.2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3"/>
        <v>42044.724953703699</v>
      </c>
      <c r="T2424" s="9">
        <f t="shared" si="300"/>
        <v>42074.683287037042</v>
      </c>
      <c r="U2424" s="12">
        <f t="shared" si="301"/>
        <v>42044.724953703699</v>
      </c>
      <c r="V2424" s="12">
        <f t="shared" si="302"/>
        <v>42074.683287037042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1.3333333333333334E-2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3"/>
        <v>41974.704745370371</v>
      </c>
      <c r="T2425" s="9">
        <f t="shared" si="300"/>
        <v>42004.704745370371</v>
      </c>
      <c r="U2425" s="12">
        <f t="shared" si="301"/>
        <v>41974.704745370371</v>
      </c>
      <c r="V2425" s="12">
        <f t="shared" si="302"/>
        <v>42004.704745370371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1.24</v>
      </c>
      <c r="P242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9">
        <f t="shared" si="303"/>
        <v>41909.892453703702</v>
      </c>
      <c r="T2426" s="9">
        <f t="shared" si="300"/>
        <v>41939.892453703702</v>
      </c>
      <c r="U2426" s="12">
        <f t="shared" si="301"/>
        <v>41909.892453703702</v>
      </c>
      <c r="V2426" s="12">
        <f t="shared" si="302"/>
        <v>41939.892453703702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2.8571428571428574E-2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3"/>
        <v>42502.913761574076</v>
      </c>
      <c r="T2427" s="9">
        <f t="shared" si="300"/>
        <v>42517.919444444444</v>
      </c>
      <c r="U2427" s="12">
        <f t="shared" si="301"/>
        <v>42502.913761574076</v>
      </c>
      <c r="V2427" s="12">
        <f t="shared" si="302"/>
        <v>42517.919444444444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9">
        <f t="shared" si="303"/>
        <v>42164.170046296291</v>
      </c>
      <c r="T2428" s="9">
        <f t="shared" si="300"/>
        <v>42224.170046296291</v>
      </c>
      <c r="U2428" s="12">
        <f t="shared" si="301"/>
        <v>42164.170046296291</v>
      </c>
      <c r="V2428" s="12">
        <f t="shared" si="302"/>
        <v>42224.170046296291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2E-3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3"/>
        <v>42412.318668981476</v>
      </c>
      <c r="T2429" s="9">
        <f t="shared" si="300"/>
        <v>42452.277002314819</v>
      </c>
      <c r="U2429" s="12">
        <f t="shared" si="301"/>
        <v>42412.318668981476</v>
      </c>
      <c r="V2429" s="12">
        <f t="shared" si="302"/>
        <v>42452.277002314819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2.8571428571428571E-3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3"/>
        <v>42045.784155092595</v>
      </c>
      <c r="T2430" s="9">
        <f t="shared" si="300"/>
        <v>42075.742488425924</v>
      </c>
      <c r="U2430" s="12">
        <f t="shared" si="301"/>
        <v>42045.784155092595</v>
      </c>
      <c r="V2430" s="12">
        <f t="shared" si="302"/>
        <v>42075.742488425924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1.4321428571428572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3"/>
        <v>42734.879236111112</v>
      </c>
      <c r="T2431" s="9">
        <f t="shared" si="300"/>
        <v>42771.697222222225</v>
      </c>
      <c r="U2431" s="12">
        <f t="shared" si="301"/>
        <v>42734.879236111112</v>
      </c>
      <c r="V2431" s="12">
        <f t="shared" si="302"/>
        <v>42771.697222222225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0.70000000000000007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3"/>
        <v>42382.130833333329</v>
      </c>
      <c r="T2432" s="9">
        <f t="shared" si="300"/>
        <v>42412.130833333329</v>
      </c>
      <c r="U2432" s="12">
        <f t="shared" si="301"/>
        <v>42382.130833333329</v>
      </c>
      <c r="V2432" s="12">
        <f t="shared" si="302"/>
        <v>42412.130833333329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2E-3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3"/>
        <v>42489.099687499998</v>
      </c>
      <c r="T2433" s="9">
        <f t="shared" si="300"/>
        <v>42549.099687499998</v>
      </c>
      <c r="U2433" s="12">
        <f t="shared" si="301"/>
        <v>42489.099687499998</v>
      </c>
      <c r="V2433" s="12">
        <f t="shared" si="302"/>
        <v>42549.099687499998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6"/>
        <v>1.4285714285714287E-2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3"/>
        <v>42041.218715277777</v>
      </c>
      <c r="T2434" s="9">
        <f t="shared" si="300"/>
        <v>42071.218715277777</v>
      </c>
      <c r="U2434" s="12">
        <f t="shared" si="301"/>
        <v>42041.218715277777</v>
      </c>
      <c r="V2434" s="12">
        <f t="shared" si="302"/>
        <v>42071.218715277777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4">+(E2435/D2435)*100</f>
        <v>0</v>
      </c>
      <c r="P2435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9">
        <f t="shared" si="303"/>
        <v>42397.89980324074</v>
      </c>
      <c r="T2435" s="9">
        <f t="shared" ref="T2435:T2498" si="308">(((I2435/60)/60)/24)+DATE(1970,1,1)</f>
        <v>42427.89980324074</v>
      </c>
      <c r="U2435" s="12">
        <f t="shared" ref="U2435:U2498" si="309">S2435</f>
        <v>42397.89980324074</v>
      </c>
      <c r="V2435" s="12">
        <f t="shared" ref="V2435:V2498" si="310">T2435</f>
        <v>42427.89980324074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0.13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ref="S2436:S2499" si="311">(((J2436/60)/60)/24)+DATE(1970,1,1)</f>
        <v>42180.18604166666</v>
      </c>
      <c r="T2436" s="9">
        <f t="shared" si="308"/>
        <v>42220.18604166666</v>
      </c>
      <c r="U2436" s="12">
        <f t="shared" si="309"/>
        <v>42180.18604166666</v>
      </c>
      <c r="V2436" s="12">
        <f t="shared" si="310"/>
        <v>42220.18604166666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0.48960000000000004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11"/>
        <v>42252.277615740735</v>
      </c>
      <c r="T2437" s="9">
        <f t="shared" si="308"/>
        <v>42282.277615740735</v>
      </c>
      <c r="U2437" s="12">
        <f t="shared" si="309"/>
        <v>42252.277615740735</v>
      </c>
      <c r="V2437" s="12">
        <f t="shared" si="310"/>
        <v>42282.277615740735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3.8461538461538464E-2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11"/>
        <v>42338.615393518514</v>
      </c>
      <c r="T2438" s="9">
        <f t="shared" si="308"/>
        <v>42398.615393518514</v>
      </c>
      <c r="U2438" s="12">
        <f t="shared" si="309"/>
        <v>42338.615393518514</v>
      </c>
      <c r="V2438" s="12">
        <f t="shared" si="310"/>
        <v>42398.615393518514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9">
        <f t="shared" si="311"/>
        <v>42031.965138888889</v>
      </c>
      <c r="T2439" s="9">
        <f t="shared" si="308"/>
        <v>42080.75</v>
      </c>
      <c r="U2439" s="12">
        <f t="shared" si="309"/>
        <v>42031.965138888889</v>
      </c>
      <c r="V2439" s="12">
        <f t="shared" si="310"/>
        <v>42080.75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0.33333333333333337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11"/>
        <v>42285.91506944444</v>
      </c>
      <c r="T2440" s="9">
        <f t="shared" si="308"/>
        <v>42345.956736111111</v>
      </c>
      <c r="U2440" s="12">
        <f t="shared" si="309"/>
        <v>42285.91506944444</v>
      </c>
      <c r="V2440" s="12">
        <f t="shared" si="310"/>
        <v>42345.956736111111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9">
        <f t="shared" si="311"/>
        <v>42265.818622685183</v>
      </c>
      <c r="T2441" s="9">
        <f t="shared" si="308"/>
        <v>42295.818622685183</v>
      </c>
      <c r="U2441" s="12">
        <f t="shared" si="309"/>
        <v>42265.818622685183</v>
      </c>
      <c r="V2441" s="12">
        <f t="shared" si="310"/>
        <v>42295.818622685183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0.2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11"/>
        <v>42383.899456018517</v>
      </c>
      <c r="T2442" s="9">
        <f t="shared" si="308"/>
        <v>42413.899456018517</v>
      </c>
      <c r="U2442" s="12">
        <f t="shared" si="309"/>
        <v>42383.899456018517</v>
      </c>
      <c r="V2442" s="12">
        <f t="shared" si="310"/>
        <v>42413.899456018517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107.88</v>
      </c>
      <c r="P2443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9">
        <f t="shared" si="311"/>
        <v>42187.125625000001</v>
      </c>
      <c r="T2443" s="9">
        <f t="shared" si="308"/>
        <v>42208.207638888889</v>
      </c>
      <c r="U2443" s="12">
        <f t="shared" si="309"/>
        <v>42187.125625000001</v>
      </c>
      <c r="V2443" s="12">
        <f t="shared" si="310"/>
        <v>42208.207638888889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125.94166666666666</v>
      </c>
      <c r="P2444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9">
        <f t="shared" si="311"/>
        <v>42052.666990740734</v>
      </c>
      <c r="T2444" s="9">
        <f t="shared" si="308"/>
        <v>42082.625324074077</v>
      </c>
      <c r="U2444" s="12">
        <f t="shared" si="309"/>
        <v>42052.666990740734</v>
      </c>
      <c r="V2444" s="12">
        <f t="shared" si="310"/>
        <v>42082.625324074077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202.51495</v>
      </c>
      <c r="P2445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9">
        <f t="shared" si="311"/>
        <v>41836.625254629631</v>
      </c>
      <c r="T2445" s="9">
        <f t="shared" si="308"/>
        <v>41866.625254629631</v>
      </c>
      <c r="U2445" s="12">
        <f t="shared" si="309"/>
        <v>41836.625254629631</v>
      </c>
      <c r="V2445" s="12">
        <f t="shared" si="310"/>
        <v>41866.625254629631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108.60000000000001</v>
      </c>
      <c r="P244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9">
        <f t="shared" si="311"/>
        <v>42485.754525462966</v>
      </c>
      <c r="T2446" s="9">
        <f t="shared" si="308"/>
        <v>42515.754525462966</v>
      </c>
      <c r="U2446" s="12">
        <f t="shared" si="309"/>
        <v>42485.754525462966</v>
      </c>
      <c r="V2446" s="12">
        <f t="shared" si="310"/>
        <v>42515.754525462966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172.8</v>
      </c>
      <c r="P244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9">
        <f t="shared" si="311"/>
        <v>42243.190057870372</v>
      </c>
      <c r="T2447" s="9">
        <f t="shared" si="308"/>
        <v>42273.190057870372</v>
      </c>
      <c r="U2447" s="12">
        <f t="shared" si="309"/>
        <v>42243.190057870372</v>
      </c>
      <c r="V2447" s="12">
        <f t="shared" si="310"/>
        <v>42273.190057870372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167.98</v>
      </c>
      <c r="P244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9">
        <f t="shared" si="311"/>
        <v>42670.602673611109</v>
      </c>
      <c r="T2448" s="9">
        <f t="shared" si="308"/>
        <v>42700.64434027778</v>
      </c>
      <c r="U2448" s="12">
        <f t="shared" si="309"/>
        <v>42670.602673611109</v>
      </c>
      <c r="V2448" s="12">
        <f t="shared" si="310"/>
        <v>42700.64434027778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427.20000000000005</v>
      </c>
      <c r="P244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9">
        <f t="shared" si="311"/>
        <v>42654.469826388886</v>
      </c>
      <c r="T2449" s="9">
        <f t="shared" si="308"/>
        <v>42686.166666666672</v>
      </c>
      <c r="U2449" s="12">
        <f t="shared" si="309"/>
        <v>42654.469826388886</v>
      </c>
      <c r="V2449" s="12">
        <f t="shared" si="310"/>
        <v>42686.166666666672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107.5</v>
      </c>
      <c r="P2450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9">
        <f t="shared" si="311"/>
        <v>42607.316122685181</v>
      </c>
      <c r="T2450" s="9">
        <f t="shared" si="308"/>
        <v>42613.233333333337</v>
      </c>
      <c r="U2450" s="12">
        <f t="shared" si="309"/>
        <v>42607.316122685181</v>
      </c>
      <c r="V2450" s="12">
        <f t="shared" si="310"/>
        <v>42613.233333333337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11"/>
        <v>41943.142534722225</v>
      </c>
      <c r="T2451" s="9">
        <f t="shared" si="308"/>
        <v>41973.184201388889</v>
      </c>
      <c r="U2451" s="12">
        <f t="shared" si="309"/>
        <v>41943.142534722225</v>
      </c>
      <c r="V2451" s="12">
        <f t="shared" si="310"/>
        <v>41973.184201388889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101.53353333333335</v>
      </c>
      <c r="P245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9">
        <f t="shared" si="311"/>
        <v>41902.07240740741</v>
      </c>
      <c r="T2452" s="9">
        <f t="shared" si="308"/>
        <v>41940.132638888892</v>
      </c>
      <c r="U2452" s="12">
        <f t="shared" si="309"/>
        <v>41902.07240740741</v>
      </c>
      <c r="V2452" s="12">
        <f t="shared" si="310"/>
        <v>41940.132638888892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115.45</v>
      </c>
      <c r="P2453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9">
        <f t="shared" si="311"/>
        <v>42779.908449074079</v>
      </c>
      <c r="T2453" s="9">
        <f t="shared" si="308"/>
        <v>42799.908449074079</v>
      </c>
      <c r="U2453" s="12">
        <f t="shared" si="309"/>
        <v>42779.908449074079</v>
      </c>
      <c r="V2453" s="12">
        <f t="shared" si="310"/>
        <v>42799.908449074079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133.5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11"/>
        <v>42338.84375</v>
      </c>
      <c r="T2454" s="9">
        <f t="shared" si="308"/>
        <v>42367.958333333328</v>
      </c>
      <c r="U2454" s="12">
        <f t="shared" si="309"/>
        <v>42338.84375</v>
      </c>
      <c r="V2454" s="12">
        <f t="shared" si="310"/>
        <v>42367.958333333328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154.69999999999999</v>
      </c>
      <c r="P2455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9">
        <f t="shared" si="311"/>
        <v>42738.692233796297</v>
      </c>
      <c r="T2455" s="9">
        <f t="shared" si="308"/>
        <v>42768.692233796297</v>
      </c>
      <c r="U2455" s="12">
        <f t="shared" si="309"/>
        <v>42738.692233796297</v>
      </c>
      <c r="V2455" s="12">
        <f t="shared" si="310"/>
        <v>42768.692233796297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100.84571428571429</v>
      </c>
      <c r="P245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9">
        <f t="shared" si="311"/>
        <v>42770.201481481476</v>
      </c>
      <c r="T2456" s="9">
        <f t="shared" si="308"/>
        <v>42805.201481481476</v>
      </c>
      <c r="U2456" s="12">
        <f t="shared" si="309"/>
        <v>42770.201481481476</v>
      </c>
      <c r="V2456" s="12">
        <f t="shared" si="310"/>
        <v>42805.201481481476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9">
        <f t="shared" si="311"/>
        <v>42452.781828703708</v>
      </c>
      <c r="T2457" s="9">
        <f t="shared" si="308"/>
        <v>42480.781828703708</v>
      </c>
      <c r="U2457" s="12">
        <f t="shared" si="309"/>
        <v>42452.781828703708</v>
      </c>
      <c r="V2457" s="12">
        <f t="shared" si="310"/>
        <v>42480.781828703708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180.86666666666667</v>
      </c>
      <c r="P245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9">
        <f t="shared" si="311"/>
        <v>42761.961099537039</v>
      </c>
      <c r="T2458" s="9">
        <f t="shared" si="308"/>
        <v>42791.961099537039</v>
      </c>
      <c r="U2458" s="12">
        <f t="shared" si="309"/>
        <v>42761.961099537039</v>
      </c>
      <c r="V2458" s="12">
        <f t="shared" si="310"/>
        <v>42791.961099537039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102.30434782608695</v>
      </c>
      <c r="P245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9">
        <f t="shared" si="311"/>
        <v>42423.602500000001</v>
      </c>
      <c r="T2459" s="9">
        <f t="shared" si="308"/>
        <v>42453.560833333337</v>
      </c>
      <c r="U2459" s="12">
        <f t="shared" si="309"/>
        <v>42423.602500000001</v>
      </c>
      <c r="V2459" s="12">
        <f t="shared" si="310"/>
        <v>42453.560833333337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110.17999999999999</v>
      </c>
      <c r="P2460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9">
        <f t="shared" si="311"/>
        <v>42495.871736111112</v>
      </c>
      <c r="T2460" s="9">
        <f t="shared" si="308"/>
        <v>42530.791666666672</v>
      </c>
      <c r="U2460" s="12">
        <f t="shared" si="309"/>
        <v>42495.871736111112</v>
      </c>
      <c r="V2460" s="12">
        <f t="shared" si="310"/>
        <v>42530.791666666672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102.25</v>
      </c>
      <c r="P2461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9">
        <f t="shared" si="311"/>
        <v>42407.637557870374</v>
      </c>
      <c r="T2461" s="9">
        <f t="shared" si="308"/>
        <v>42452.595891203702</v>
      </c>
      <c r="U2461" s="12">
        <f t="shared" si="309"/>
        <v>42407.637557870374</v>
      </c>
      <c r="V2461" s="12">
        <f t="shared" si="310"/>
        <v>42452.595891203702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100.78823529411764</v>
      </c>
      <c r="P246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9">
        <f t="shared" si="311"/>
        <v>42704.187118055561</v>
      </c>
      <c r="T2462" s="9">
        <f t="shared" si="308"/>
        <v>42738.178472222222</v>
      </c>
      <c r="U2462" s="12">
        <f t="shared" si="309"/>
        <v>42704.187118055561</v>
      </c>
      <c r="V2462" s="12">
        <f t="shared" si="310"/>
        <v>42738.178472222222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103.8</v>
      </c>
      <c r="P2463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9">
        <f t="shared" si="311"/>
        <v>40784.012696759259</v>
      </c>
      <c r="T2463" s="9">
        <f t="shared" si="308"/>
        <v>40817.125</v>
      </c>
      <c r="U2463" s="12">
        <f t="shared" si="309"/>
        <v>40784.012696759259</v>
      </c>
      <c r="V2463" s="12">
        <f t="shared" si="310"/>
        <v>40817.125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110.70833333333334</v>
      </c>
      <c r="P2464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9">
        <f t="shared" si="311"/>
        <v>41089.186296296299</v>
      </c>
      <c r="T2464" s="9">
        <f t="shared" si="308"/>
        <v>41109.186296296299</v>
      </c>
      <c r="U2464" s="12">
        <f t="shared" si="309"/>
        <v>41089.186296296299</v>
      </c>
      <c r="V2464" s="12">
        <f t="shared" si="310"/>
        <v>41109.186296296299</v>
      </c>
    </row>
    <row r="2465" spans="1:22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116.25000000000001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11"/>
        <v>41341.111400462964</v>
      </c>
      <c r="T2465" s="9">
        <f t="shared" si="308"/>
        <v>41380.791666666664</v>
      </c>
      <c r="U2465" s="12">
        <f t="shared" si="309"/>
        <v>41341.111400462964</v>
      </c>
      <c r="V2465" s="12">
        <f t="shared" si="310"/>
        <v>41380.791666666664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111.1</v>
      </c>
      <c r="P246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9">
        <f t="shared" si="311"/>
        <v>42248.90042824074</v>
      </c>
      <c r="T2466" s="9">
        <f t="shared" si="308"/>
        <v>42277.811805555553</v>
      </c>
      <c r="U2466" s="12">
        <f t="shared" si="309"/>
        <v>42248.90042824074</v>
      </c>
      <c r="V2466" s="12">
        <f t="shared" si="310"/>
        <v>42277.811805555553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180.14285714285714</v>
      </c>
      <c r="P246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9">
        <f t="shared" si="311"/>
        <v>41145.719305555554</v>
      </c>
      <c r="T2467" s="9">
        <f t="shared" si="308"/>
        <v>41175.719305555554</v>
      </c>
      <c r="U2467" s="12">
        <f t="shared" si="309"/>
        <v>41145.719305555554</v>
      </c>
      <c r="V2467" s="12">
        <f t="shared" si="310"/>
        <v>41175.719305555554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9">
        <f t="shared" si="311"/>
        <v>41373.102465277778</v>
      </c>
      <c r="T2468" s="9">
        <f t="shared" si="308"/>
        <v>41403.102465277778</v>
      </c>
      <c r="U2468" s="12">
        <f t="shared" si="309"/>
        <v>41373.102465277778</v>
      </c>
      <c r="V2468" s="12">
        <f t="shared" si="310"/>
        <v>41403.102465277778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118.5</v>
      </c>
      <c r="P246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9">
        <f t="shared" si="311"/>
        <v>41025.874201388891</v>
      </c>
      <c r="T2469" s="9">
        <f t="shared" si="308"/>
        <v>41039.708333333336</v>
      </c>
      <c r="U2469" s="12">
        <f t="shared" si="309"/>
        <v>41025.874201388891</v>
      </c>
      <c r="V2469" s="12">
        <f t="shared" si="310"/>
        <v>41039.708333333336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107.21700000000001</v>
      </c>
      <c r="P2470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9">
        <f t="shared" si="311"/>
        <v>41174.154178240737</v>
      </c>
      <c r="T2470" s="9">
        <f t="shared" si="308"/>
        <v>41210.208333333336</v>
      </c>
      <c r="U2470" s="12">
        <f t="shared" si="309"/>
        <v>41174.154178240737</v>
      </c>
      <c r="V2470" s="12">
        <f t="shared" si="310"/>
        <v>41210.208333333336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113.66666666666667</v>
      </c>
      <c r="P2471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9">
        <f t="shared" si="311"/>
        <v>40557.429733796293</v>
      </c>
      <c r="T2471" s="9">
        <f t="shared" si="308"/>
        <v>40582.429733796293</v>
      </c>
      <c r="U2471" s="12">
        <f t="shared" si="309"/>
        <v>40557.429733796293</v>
      </c>
      <c r="V2471" s="12">
        <f t="shared" si="310"/>
        <v>40582.429733796293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103.16400000000002</v>
      </c>
      <c r="P247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9">
        <f t="shared" si="311"/>
        <v>41023.07471064815</v>
      </c>
      <c r="T2472" s="9">
        <f t="shared" si="308"/>
        <v>41053.07471064815</v>
      </c>
      <c r="U2472" s="12">
        <f t="shared" si="309"/>
        <v>41023.07471064815</v>
      </c>
      <c r="V2472" s="12">
        <f t="shared" si="310"/>
        <v>41053.07471064815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9">
        <f t="shared" si="311"/>
        <v>40893.992962962962</v>
      </c>
      <c r="T2473" s="9">
        <f t="shared" si="308"/>
        <v>40933.992962962962</v>
      </c>
      <c r="U2473" s="12">
        <f t="shared" si="309"/>
        <v>40893.992962962962</v>
      </c>
      <c r="V2473" s="12">
        <f t="shared" si="310"/>
        <v>40933.992962962962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135.76026666666667</v>
      </c>
      <c r="P2474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9">
        <f t="shared" si="311"/>
        <v>40354.11550925926</v>
      </c>
      <c r="T2474" s="9">
        <f t="shared" si="308"/>
        <v>40425.043749999997</v>
      </c>
      <c r="U2474" s="12">
        <f t="shared" si="309"/>
        <v>40354.11550925926</v>
      </c>
      <c r="V2474" s="12">
        <f t="shared" si="310"/>
        <v>40425.043749999997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9">
        <f t="shared" si="311"/>
        <v>41193.748483796298</v>
      </c>
      <c r="T2475" s="9">
        <f t="shared" si="308"/>
        <v>41223.790150462963</v>
      </c>
      <c r="U2475" s="12">
        <f t="shared" si="309"/>
        <v>41193.748483796298</v>
      </c>
      <c r="V2475" s="12">
        <f t="shared" si="310"/>
        <v>41223.790150462963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100.00360000000002</v>
      </c>
      <c r="P247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9">
        <f t="shared" si="311"/>
        <v>40417.011296296296</v>
      </c>
      <c r="T2476" s="9">
        <f t="shared" si="308"/>
        <v>40462.011296296296</v>
      </c>
      <c r="U2476" s="12">
        <f t="shared" si="309"/>
        <v>40417.011296296296</v>
      </c>
      <c r="V2476" s="12">
        <f t="shared" si="310"/>
        <v>40462.011296296296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104.71999999999998</v>
      </c>
      <c r="P247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9">
        <f t="shared" si="311"/>
        <v>40310.287673611114</v>
      </c>
      <c r="T2477" s="9">
        <f t="shared" si="308"/>
        <v>40369.916666666664</v>
      </c>
      <c r="U2477" s="12">
        <f t="shared" si="309"/>
        <v>40310.287673611114</v>
      </c>
      <c r="V2477" s="12">
        <f t="shared" si="310"/>
        <v>40369.916666666664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105.02249999999999</v>
      </c>
      <c r="P247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9">
        <f t="shared" si="311"/>
        <v>41913.328356481477</v>
      </c>
      <c r="T2478" s="9">
        <f t="shared" si="308"/>
        <v>41946.370023148149</v>
      </c>
      <c r="U2478" s="12">
        <f t="shared" si="309"/>
        <v>41913.328356481477</v>
      </c>
      <c r="V2478" s="12">
        <f t="shared" si="310"/>
        <v>41946.370023148149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171.33333333333334</v>
      </c>
      <c r="P247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9">
        <f t="shared" si="311"/>
        <v>41088.691493055558</v>
      </c>
      <c r="T2479" s="9">
        <f t="shared" si="308"/>
        <v>41133.691493055558</v>
      </c>
      <c r="U2479" s="12">
        <f t="shared" si="309"/>
        <v>41088.691493055558</v>
      </c>
      <c r="V2479" s="12">
        <f t="shared" si="310"/>
        <v>41133.691493055558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127.49999999999999</v>
      </c>
      <c r="P2480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9">
        <f t="shared" si="311"/>
        <v>41257.950381944444</v>
      </c>
      <c r="T2480" s="9">
        <f t="shared" si="308"/>
        <v>41287.950381944444</v>
      </c>
      <c r="U2480" s="12">
        <f t="shared" si="309"/>
        <v>41257.950381944444</v>
      </c>
      <c r="V2480" s="12">
        <f t="shared" si="310"/>
        <v>41287.950381944444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133.44333333333333</v>
      </c>
      <c r="P2481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9">
        <f t="shared" si="311"/>
        <v>41107.726782407408</v>
      </c>
      <c r="T2481" s="9">
        <f t="shared" si="308"/>
        <v>41118.083333333336</v>
      </c>
      <c r="U2481" s="12">
        <f t="shared" si="309"/>
        <v>41107.726782407408</v>
      </c>
      <c r="V2481" s="12">
        <f t="shared" si="310"/>
        <v>41118.083333333336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11"/>
        <v>42227.936157407406</v>
      </c>
      <c r="T2482" s="9">
        <f t="shared" si="308"/>
        <v>42287.936157407406</v>
      </c>
      <c r="U2482" s="12">
        <f t="shared" si="309"/>
        <v>42227.936157407406</v>
      </c>
      <c r="V2482" s="12">
        <f t="shared" si="310"/>
        <v>42287.936157407406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112.91099999999999</v>
      </c>
      <c r="P2483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9">
        <f t="shared" si="311"/>
        <v>40999.645925925928</v>
      </c>
      <c r="T2483" s="9">
        <f t="shared" si="308"/>
        <v>41029.645925925928</v>
      </c>
      <c r="U2483" s="12">
        <f t="shared" si="309"/>
        <v>40999.645925925928</v>
      </c>
      <c r="V2483" s="12">
        <f t="shared" si="310"/>
        <v>41029.645925925928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100.1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11"/>
        <v>40711.782210648147</v>
      </c>
      <c r="T2484" s="9">
        <f t="shared" si="308"/>
        <v>40756.782210648147</v>
      </c>
      <c r="U2484" s="12">
        <f t="shared" si="309"/>
        <v>40711.782210648147</v>
      </c>
      <c r="V2484" s="12">
        <f t="shared" si="310"/>
        <v>40756.782210648147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113.72727272727272</v>
      </c>
      <c r="P2485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9">
        <f t="shared" si="311"/>
        <v>40970.750034722223</v>
      </c>
      <c r="T2485" s="9">
        <f t="shared" si="308"/>
        <v>41030.708368055559</v>
      </c>
      <c r="U2485" s="12">
        <f t="shared" si="309"/>
        <v>40970.750034722223</v>
      </c>
      <c r="V2485" s="12">
        <f t="shared" si="310"/>
        <v>41030.708368055559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119.31742857142855</v>
      </c>
      <c r="P248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9">
        <f t="shared" si="311"/>
        <v>40771.916701388887</v>
      </c>
      <c r="T2486" s="9">
        <f t="shared" si="308"/>
        <v>40801.916701388887</v>
      </c>
      <c r="U2486" s="12">
        <f t="shared" si="309"/>
        <v>40771.916701388887</v>
      </c>
      <c r="V2486" s="12">
        <f t="shared" si="310"/>
        <v>40801.916701388887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103.25</v>
      </c>
      <c r="P248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9">
        <f t="shared" si="311"/>
        <v>40793.998599537037</v>
      </c>
      <c r="T2487" s="9">
        <f t="shared" si="308"/>
        <v>40828.998599537037</v>
      </c>
      <c r="U2487" s="12">
        <f t="shared" si="309"/>
        <v>40793.998599537037</v>
      </c>
      <c r="V2487" s="12">
        <f t="shared" si="310"/>
        <v>40828.998599537037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265.66666666666669</v>
      </c>
      <c r="P248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9">
        <f t="shared" si="311"/>
        <v>40991.708055555559</v>
      </c>
      <c r="T2488" s="9">
        <f t="shared" si="308"/>
        <v>41021.708055555559</v>
      </c>
      <c r="U2488" s="12">
        <f t="shared" si="309"/>
        <v>40991.708055555559</v>
      </c>
      <c r="V2488" s="12">
        <f t="shared" si="310"/>
        <v>41021.708055555559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100.05066666666667</v>
      </c>
      <c r="P248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9">
        <f t="shared" si="311"/>
        <v>41026.083298611113</v>
      </c>
      <c r="T2489" s="9">
        <f t="shared" si="308"/>
        <v>41056.083298611113</v>
      </c>
      <c r="U2489" s="12">
        <f t="shared" si="309"/>
        <v>41026.083298611113</v>
      </c>
      <c r="V2489" s="12">
        <f t="shared" si="310"/>
        <v>41056.083298611113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106.69999999999999</v>
      </c>
      <c r="P2490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9">
        <f t="shared" si="311"/>
        <v>40833.633194444446</v>
      </c>
      <c r="T2490" s="9">
        <f t="shared" si="308"/>
        <v>40863.674861111111</v>
      </c>
      <c r="U2490" s="12">
        <f t="shared" si="309"/>
        <v>40833.633194444446</v>
      </c>
      <c r="V2490" s="12">
        <f t="shared" si="310"/>
        <v>40863.674861111111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133.67142857142858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11"/>
        <v>41373.690266203703</v>
      </c>
      <c r="T2491" s="9">
        <f t="shared" si="308"/>
        <v>41403.690266203703</v>
      </c>
      <c r="U2491" s="12">
        <f t="shared" si="309"/>
        <v>41373.690266203703</v>
      </c>
      <c r="V2491" s="12">
        <f t="shared" si="310"/>
        <v>41403.690266203703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121.39999999999999</v>
      </c>
      <c r="P249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9">
        <f t="shared" si="311"/>
        <v>41023.227731481478</v>
      </c>
      <c r="T2492" s="9">
        <f t="shared" si="308"/>
        <v>41083.227731481478</v>
      </c>
      <c r="U2492" s="12">
        <f t="shared" si="309"/>
        <v>41023.227731481478</v>
      </c>
      <c r="V2492" s="12">
        <f t="shared" si="310"/>
        <v>41083.227731481478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103.2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11"/>
        <v>40542.839282407411</v>
      </c>
      <c r="T2493" s="9">
        <f t="shared" si="308"/>
        <v>40559.07708333333</v>
      </c>
      <c r="U2493" s="12">
        <f t="shared" si="309"/>
        <v>40542.839282407411</v>
      </c>
      <c r="V2493" s="12">
        <f t="shared" si="310"/>
        <v>40559.07708333333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9">
        <f t="shared" si="311"/>
        <v>41024.985972222225</v>
      </c>
      <c r="T2494" s="9">
        <f t="shared" si="308"/>
        <v>41076.415972222225</v>
      </c>
      <c r="U2494" s="12">
        <f t="shared" si="309"/>
        <v>41024.985972222225</v>
      </c>
      <c r="V2494" s="12">
        <f t="shared" si="310"/>
        <v>41076.415972222225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128.69999999999999</v>
      </c>
      <c r="P2495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9">
        <f t="shared" si="311"/>
        <v>41348.168287037035</v>
      </c>
      <c r="T2495" s="9">
        <f t="shared" si="308"/>
        <v>41393.168287037035</v>
      </c>
      <c r="U2495" s="12">
        <f t="shared" si="309"/>
        <v>41348.168287037035</v>
      </c>
      <c r="V2495" s="12">
        <f t="shared" si="310"/>
        <v>41393.168287037035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101.00533333333333</v>
      </c>
      <c r="P249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9">
        <f t="shared" si="311"/>
        <v>41022.645185185182</v>
      </c>
      <c r="T2496" s="9">
        <f t="shared" si="308"/>
        <v>41052.645185185182</v>
      </c>
      <c r="U2496" s="12">
        <f t="shared" si="309"/>
        <v>41022.645185185182</v>
      </c>
      <c r="V2496" s="12">
        <f t="shared" si="310"/>
        <v>41052.645185185182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127.53666666666665</v>
      </c>
      <c r="P249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9">
        <f t="shared" si="311"/>
        <v>41036.946469907409</v>
      </c>
      <c r="T2497" s="9">
        <f t="shared" si="308"/>
        <v>41066.946469907409</v>
      </c>
      <c r="U2497" s="12">
        <f t="shared" si="309"/>
        <v>41036.946469907409</v>
      </c>
      <c r="V2497" s="12">
        <f t="shared" si="310"/>
        <v>41066.946469907409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4"/>
        <v>100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11"/>
        <v>41327.996435185189</v>
      </c>
      <c r="T2498" s="9">
        <f t="shared" si="308"/>
        <v>41362.954768518517</v>
      </c>
      <c r="U2498" s="12">
        <f t="shared" si="309"/>
        <v>41327.996435185189</v>
      </c>
      <c r="V2498" s="12">
        <f t="shared" si="310"/>
        <v>41362.954768518517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2">+(E2499/D2499)*100</f>
        <v>112.7715</v>
      </c>
      <c r="P2499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9">
        <f t="shared" si="311"/>
        <v>40730.878912037035</v>
      </c>
      <c r="T2499" s="9">
        <f t="shared" ref="T2499:T2562" si="316">(((I2499/60)/60)/24)+DATE(1970,1,1)</f>
        <v>40760.878912037035</v>
      </c>
      <c r="U2499" s="12">
        <f t="shared" ref="U2499:U2562" si="317">S2499</f>
        <v>40730.878912037035</v>
      </c>
      <c r="V2499" s="12">
        <f t="shared" ref="V2499:V2562" si="318">T2499</f>
        <v>40760.878912037035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105.60000000000001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ref="S2500:S2563" si="319">(((J2500/60)/60)/24)+DATE(1970,1,1)</f>
        <v>42017.967442129629</v>
      </c>
      <c r="T2500" s="9">
        <f t="shared" si="316"/>
        <v>42031.967442129629</v>
      </c>
      <c r="U2500" s="12">
        <f t="shared" si="317"/>
        <v>42017.967442129629</v>
      </c>
      <c r="V2500" s="12">
        <f t="shared" si="318"/>
        <v>42031.967442129629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202.625</v>
      </c>
      <c r="P2501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9">
        <f t="shared" si="319"/>
        <v>41226.648576388885</v>
      </c>
      <c r="T2501" s="9">
        <f t="shared" si="316"/>
        <v>41274.75</v>
      </c>
      <c r="U2501" s="12">
        <f t="shared" si="317"/>
        <v>41226.648576388885</v>
      </c>
      <c r="V2501" s="12">
        <f t="shared" si="318"/>
        <v>41274.75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113.33333333333333</v>
      </c>
      <c r="P250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9">
        <f t="shared" si="319"/>
        <v>41053.772858796299</v>
      </c>
      <c r="T2502" s="9">
        <f t="shared" si="316"/>
        <v>41083.772858796299</v>
      </c>
      <c r="U2502" s="12">
        <f t="shared" si="317"/>
        <v>41053.772858796299</v>
      </c>
      <c r="V2502" s="12">
        <f t="shared" si="318"/>
        <v>41083.772858796299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2.5545454545454547</v>
      </c>
      <c r="P2503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9">
        <f t="shared" si="319"/>
        <v>42244.776666666665</v>
      </c>
      <c r="T2503" s="9">
        <f t="shared" si="316"/>
        <v>42274.776666666665</v>
      </c>
      <c r="U2503" s="12">
        <f t="shared" si="317"/>
        <v>42244.776666666665</v>
      </c>
      <c r="V2503" s="12">
        <f t="shared" si="318"/>
        <v>42274.776666666665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7.8181818181818186E-2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9"/>
        <v>41858.825439814813</v>
      </c>
      <c r="T2504" s="9">
        <f t="shared" si="316"/>
        <v>41903.825439814813</v>
      </c>
      <c r="U2504" s="12">
        <f t="shared" si="317"/>
        <v>41858.825439814813</v>
      </c>
      <c r="V2504" s="12">
        <f t="shared" si="318"/>
        <v>41903.825439814813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9">
        <f t="shared" si="319"/>
        <v>42498.899398148147</v>
      </c>
      <c r="T2505" s="9">
        <f t="shared" si="316"/>
        <v>42528.879166666666</v>
      </c>
      <c r="U2505" s="12">
        <f t="shared" si="317"/>
        <v>42498.899398148147</v>
      </c>
      <c r="V2505" s="12">
        <f t="shared" si="318"/>
        <v>42528.879166666666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9">
        <f t="shared" si="319"/>
        <v>41928.015439814815</v>
      </c>
      <c r="T2506" s="9">
        <f t="shared" si="316"/>
        <v>41958.057106481487</v>
      </c>
      <c r="U2506" s="12">
        <f t="shared" si="317"/>
        <v>41928.015439814815</v>
      </c>
      <c r="V2506" s="12">
        <f t="shared" si="318"/>
        <v>41958.057106481487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9">
        <f t="shared" si="319"/>
        <v>42047.05574074074</v>
      </c>
      <c r="T2507" s="9">
        <f t="shared" si="316"/>
        <v>42077.014074074075</v>
      </c>
      <c r="U2507" s="12">
        <f t="shared" si="317"/>
        <v>42047.05574074074</v>
      </c>
      <c r="V2507" s="12">
        <f t="shared" si="318"/>
        <v>42077.014074074075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0.6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9"/>
        <v>42258.297094907408</v>
      </c>
      <c r="T2508" s="9">
        <f t="shared" si="316"/>
        <v>42280.875</v>
      </c>
      <c r="U2508" s="12">
        <f t="shared" si="317"/>
        <v>42258.297094907408</v>
      </c>
      <c r="V2508" s="12">
        <f t="shared" si="318"/>
        <v>42280.875</v>
      </c>
    </row>
    <row r="2509" spans="1:22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9">
        <f t="shared" si="319"/>
        <v>42105.072962962964</v>
      </c>
      <c r="T2509" s="9">
        <f t="shared" si="316"/>
        <v>42135.072962962964</v>
      </c>
      <c r="U2509" s="12">
        <f t="shared" si="317"/>
        <v>42105.072962962964</v>
      </c>
      <c r="V2509" s="12">
        <f t="shared" si="318"/>
        <v>42135.072962962964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9">
        <f t="shared" si="319"/>
        <v>41835.951782407406</v>
      </c>
      <c r="T2510" s="9">
        <f t="shared" si="316"/>
        <v>41865.951782407406</v>
      </c>
      <c r="U2510" s="12">
        <f t="shared" si="317"/>
        <v>41835.951782407406</v>
      </c>
      <c r="V2510" s="12">
        <f t="shared" si="318"/>
        <v>41865.951782407406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1.0526315789473684</v>
      </c>
      <c r="P2511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9">
        <f t="shared" si="319"/>
        <v>42058.809594907405</v>
      </c>
      <c r="T2511" s="9">
        <f t="shared" si="316"/>
        <v>42114.767928240741</v>
      </c>
      <c r="U2511" s="12">
        <f t="shared" si="317"/>
        <v>42058.809594907405</v>
      </c>
      <c r="V2511" s="12">
        <f t="shared" si="318"/>
        <v>42114.767928240741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0.15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9"/>
        <v>42078.997361111105</v>
      </c>
      <c r="T2512" s="9">
        <f t="shared" si="316"/>
        <v>42138.997361111105</v>
      </c>
      <c r="U2512" s="12">
        <f t="shared" si="317"/>
        <v>42078.997361111105</v>
      </c>
      <c r="V2512" s="12">
        <f t="shared" si="318"/>
        <v>42138.997361111105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9">
        <f t="shared" si="319"/>
        <v>42371.446909722217</v>
      </c>
      <c r="T2513" s="9">
        <f t="shared" si="316"/>
        <v>42401.446909722217</v>
      </c>
      <c r="U2513" s="12">
        <f t="shared" si="317"/>
        <v>42371.446909722217</v>
      </c>
      <c r="V2513" s="12">
        <f t="shared" si="318"/>
        <v>42401.446909722217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9">
        <f t="shared" si="319"/>
        <v>41971.876863425925</v>
      </c>
      <c r="T2514" s="9">
        <f t="shared" si="316"/>
        <v>41986.876863425925</v>
      </c>
      <c r="U2514" s="12">
        <f t="shared" si="317"/>
        <v>41971.876863425925</v>
      </c>
      <c r="V2514" s="12">
        <f t="shared" si="318"/>
        <v>41986.876863425925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9">
        <f t="shared" si="319"/>
        <v>42732.00681712963</v>
      </c>
      <c r="T2515" s="9">
        <f t="shared" si="316"/>
        <v>42792.00681712963</v>
      </c>
      <c r="U2515" s="12">
        <f t="shared" si="317"/>
        <v>42732.00681712963</v>
      </c>
      <c r="V2515" s="12">
        <f t="shared" si="318"/>
        <v>42792.00681712963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1.7500000000000002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9"/>
        <v>41854.389780092592</v>
      </c>
      <c r="T2516" s="9">
        <f t="shared" si="316"/>
        <v>41871.389780092592</v>
      </c>
      <c r="U2516" s="12">
        <f t="shared" si="317"/>
        <v>41854.389780092592</v>
      </c>
      <c r="V2516" s="12">
        <f t="shared" si="318"/>
        <v>41871.389780092592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18.600000000000001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9"/>
        <v>42027.839733796296</v>
      </c>
      <c r="T2517" s="9">
        <f t="shared" si="316"/>
        <v>42057.839733796296</v>
      </c>
      <c r="U2517" s="12">
        <f t="shared" si="317"/>
        <v>42027.839733796296</v>
      </c>
      <c r="V2517" s="12">
        <f t="shared" si="318"/>
        <v>42057.839733796296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9">
        <f t="shared" si="319"/>
        <v>41942.653379629628</v>
      </c>
      <c r="T2518" s="9">
        <f t="shared" si="316"/>
        <v>41972.6950462963</v>
      </c>
      <c r="U2518" s="12">
        <f t="shared" si="317"/>
        <v>41942.653379629628</v>
      </c>
      <c r="V2518" s="12">
        <f t="shared" si="318"/>
        <v>41972.6950462963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9.8166666666666664</v>
      </c>
      <c r="P251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9">
        <f t="shared" si="319"/>
        <v>42052.802430555559</v>
      </c>
      <c r="T2519" s="9">
        <f t="shared" si="316"/>
        <v>42082.760763888888</v>
      </c>
      <c r="U2519" s="12">
        <f t="shared" si="317"/>
        <v>42052.802430555559</v>
      </c>
      <c r="V2519" s="12">
        <f t="shared" si="318"/>
        <v>42082.760763888888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9">
        <f t="shared" si="319"/>
        <v>41926.680879629632</v>
      </c>
      <c r="T2520" s="9">
        <f t="shared" si="316"/>
        <v>41956.722546296296</v>
      </c>
      <c r="U2520" s="12">
        <f t="shared" si="317"/>
        <v>41926.680879629632</v>
      </c>
      <c r="V2520" s="12">
        <f t="shared" si="318"/>
        <v>41956.722546296296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4.3333333333333335E-2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9"/>
        <v>41809.155138888891</v>
      </c>
      <c r="T2521" s="9">
        <f t="shared" si="316"/>
        <v>41839.155138888891</v>
      </c>
      <c r="U2521" s="12">
        <f t="shared" si="317"/>
        <v>41809.155138888891</v>
      </c>
      <c r="V2521" s="12">
        <f t="shared" si="318"/>
        <v>41839.155138888891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9">
        <f t="shared" si="319"/>
        <v>42612.600520833337</v>
      </c>
      <c r="T2522" s="9">
        <f t="shared" si="316"/>
        <v>42658.806249999994</v>
      </c>
      <c r="U2522" s="12">
        <f t="shared" si="317"/>
        <v>42612.600520833337</v>
      </c>
      <c r="V2522" s="12">
        <f t="shared" si="318"/>
        <v>42658.806249999994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109.48792</v>
      </c>
      <c r="P2523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9">
        <f t="shared" si="319"/>
        <v>42269.967835648145</v>
      </c>
      <c r="T2523" s="9">
        <f t="shared" si="316"/>
        <v>42290.967835648145</v>
      </c>
      <c r="U2523" s="12">
        <f t="shared" si="317"/>
        <v>42269.967835648145</v>
      </c>
      <c r="V2523" s="12">
        <f t="shared" si="318"/>
        <v>42290.967835648145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9">
        <f t="shared" si="319"/>
        <v>42460.573611111111</v>
      </c>
      <c r="T2524" s="9">
        <f t="shared" si="316"/>
        <v>42482.619444444441</v>
      </c>
      <c r="U2524" s="12">
        <f t="shared" si="317"/>
        <v>42460.573611111111</v>
      </c>
      <c r="V2524" s="12">
        <f t="shared" si="318"/>
        <v>42482.619444444441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156.44444444444446</v>
      </c>
      <c r="P2525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9">
        <f t="shared" si="319"/>
        <v>41930.975601851853</v>
      </c>
      <c r="T2525" s="9">
        <f t="shared" si="316"/>
        <v>41961.017268518524</v>
      </c>
      <c r="U2525" s="12">
        <f t="shared" si="317"/>
        <v>41930.975601851853</v>
      </c>
      <c r="V2525" s="12">
        <f t="shared" si="318"/>
        <v>41961.017268518524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101.6</v>
      </c>
      <c r="P252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9">
        <f t="shared" si="319"/>
        <v>41961.807372685187</v>
      </c>
      <c r="T2526" s="9">
        <f t="shared" si="316"/>
        <v>41994.1875</v>
      </c>
      <c r="U2526" s="12">
        <f t="shared" si="317"/>
        <v>41961.807372685187</v>
      </c>
      <c r="V2526" s="12">
        <f t="shared" si="318"/>
        <v>41994.1875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100.325</v>
      </c>
      <c r="P252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9">
        <f t="shared" si="319"/>
        <v>41058.844571759262</v>
      </c>
      <c r="T2527" s="9">
        <f t="shared" si="316"/>
        <v>41088.844571759262</v>
      </c>
      <c r="U2527" s="12">
        <f t="shared" si="317"/>
        <v>41058.844571759262</v>
      </c>
      <c r="V2527" s="12">
        <f t="shared" si="318"/>
        <v>41088.844571759262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112.94999999999999</v>
      </c>
      <c r="P252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9">
        <f t="shared" si="319"/>
        <v>41953.091134259259</v>
      </c>
      <c r="T2528" s="9">
        <f t="shared" si="316"/>
        <v>41981.207638888889</v>
      </c>
      <c r="U2528" s="12">
        <f t="shared" si="317"/>
        <v>41953.091134259259</v>
      </c>
      <c r="V2528" s="12">
        <f t="shared" si="318"/>
        <v>41981.207638888889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102.125</v>
      </c>
      <c r="P252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9">
        <f t="shared" si="319"/>
        <v>41546.75105324074</v>
      </c>
      <c r="T2529" s="9">
        <f t="shared" si="316"/>
        <v>41565.165972222225</v>
      </c>
      <c r="U2529" s="12">
        <f t="shared" si="317"/>
        <v>41546.75105324074</v>
      </c>
      <c r="V2529" s="12">
        <f t="shared" si="318"/>
        <v>41565.165972222225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107.24974999999999</v>
      </c>
      <c r="P2530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9">
        <f t="shared" si="319"/>
        <v>42217.834525462968</v>
      </c>
      <c r="T2530" s="9">
        <f t="shared" si="316"/>
        <v>42236.458333333328</v>
      </c>
      <c r="U2530" s="12">
        <f t="shared" si="317"/>
        <v>42217.834525462968</v>
      </c>
      <c r="V2530" s="12">
        <f t="shared" si="318"/>
        <v>42236.458333333328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104.28333333333333</v>
      </c>
      <c r="P2531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9">
        <f t="shared" si="319"/>
        <v>40948.080729166664</v>
      </c>
      <c r="T2531" s="9">
        <f t="shared" si="316"/>
        <v>40993.0390625</v>
      </c>
      <c r="U2531" s="12">
        <f t="shared" si="317"/>
        <v>40948.080729166664</v>
      </c>
      <c r="V2531" s="12">
        <f t="shared" si="318"/>
        <v>40993.0390625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9">
        <f t="shared" si="319"/>
        <v>42081.864641203705</v>
      </c>
      <c r="T2532" s="9">
        <f t="shared" si="316"/>
        <v>42114.201388888891</v>
      </c>
      <c r="U2532" s="12">
        <f t="shared" si="317"/>
        <v>42081.864641203705</v>
      </c>
      <c r="V2532" s="12">
        <f t="shared" si="318"/>
        <v>42114.201388888891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100.4</v>
      </c>
      <c r="P2533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9">
        <f t="shared" si="319"/>
        <v>42208.680023148147</v>
      </c>
      <c r="T2533" s="9">
        <f t="shared" si="316"/>
        <v>42231.165972222225</v>
      </c>
      <c r="U2533" s="12">
        <f t="shared" si="317"/>
        <v>42208.680023148147</v>
      </c>
      <c r="V2533" s="12">
        <f t="shared" si="318"/>
        <v>42231.165972222225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126.125</v>
      </c>
      <c r="P2534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9">
        <f t="shared" si="319"/>
        <v>41107.849143518521</v>
      </c>
      <c r="T2534" s="9">
        <f t="shared" si="316"/>
        <v>41137.849143518521</v>
      </c>
      <c r="U2534" s="12">
        <f t="shared" si="317"/>
        <v>41107.849143518521</v>
      </c>
      <c r="V2534" s="12">
        <f t="shared" si="318"/>
        <v>41137.849143518521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110.66666666666667</v>
      </c>
      <c r="P2535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9">
        <f t="shared" si="319"/>
        <v>41304.751284722224</v>
      </c>
      <c r="T2535" s="9">
        <f t="shared" si="316"/>
        <v>41334.750787037039</v>
      </c>
      <c r="U2535" s="12">
        <f t="shared" si="317"/>
        <v>41304.751284722224</v>
      </c>
      <c r="V2535" s="12">
        <f t="shared" si="318"/>
        <v>41334.750787037039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9"/>
        <v>40127.700370370374</v>
      </c>
      <c r="T2536" s="9">
        <f t="shared" si="316"/>
        <v>40179.25</v>
      </c>
      <c r="U2536" s="12">
        <f t="shared" si="317"/>
        <v>40127.700370370374</v>
      </c>
      <c r="V2536" s="12">
        <f t="shared" si="318"/>
        <v>40179.25</v>
      </c>
    </row>
    <row r="2537" spans="1:22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103.77499999999999</v>
      </c>
      <c r="P253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9">
        <f t="shared" si="319"/>
        <v>41943.791030092594</v>
      </c>
      <c r="T2537" s="9">
        <f t="shared" si="316"/>
        <v>41974.832696759258</v>
      </c>
      <c r="U2537" s="12">
        <f t="shared" si="317"/>
        <v>41943.791030092594</v>
      </c>
      <c r="V2537" s="12">
        <f t="shared" si="318"/>
        <v>41974.832696759258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115.99999999999999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9"/>
        <v>41464.106087962966</v>
      </c>
      <c r="T2538" s="9">
        <f t="shared" si="316"/>
        <v>41485.106087962966</v>
      </c>
      <c r="U2538" s="12">
        <f t="shared" si="317"/>
        <v>41464.106087962966</v>
      </c>
      <c r="V2538" s="12">
        <f t="shared" si="318"/>
        <v>41485.106087962966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110.00000000000001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9"/>
        <v>40696.648784722223</v>
      </c>
      <c r="T2539" s="9">
        <f t="shared" si="316"/>
        <v>40756.648784722223</v>
      </c>
      <c r="U2539" s="12">
        <f t="shared" si="317"/>
        <v>40696.648784722223</v>
      </c>
      <c r="V2539" s="12">
        <f t="shared" si="318"/>
        <v>40756.648784722223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113.01761111111111</v>
      </c>
      <c r="P2540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9">
        <f t="shared" si="319"/>
        <v>41298.509965277779</v>
      </c>
      <c r="T2540" s="9">
        <f t="shared" si="316"/>
        <v>41329.207638888889</v>
      </c>
      <c r="U2540" s="12">
        <f t="shared" si="317"/>
        <v>41298.509965277779</v>
      </c>
      <c r="V2540" s="12">
        <f t="shared" si="318"/>
        <v>41329.207638888889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100.25</v>
      </c>
      <c r="P2541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9">
        <f t="shared" si="319"/>
        <v>41977.902222222227</v>
      </c>
      <c r="T2541" s="9">
        <f t="shared" si="316"/>
        <v>42037.902222222227</v>
      </c>
      <c r="U2541" s="12">
        <f t="shared" si="317"/>
        <v>41977.902222222227</v>
      </c>
      <c r="V2541" s="12">
        <f t="shared" si="318"/>
        <v>42037.902222222227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103.4</v>
      </c>
      <c r="P254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9">
        <f t="shared" si="319"/>
        <v>40785.675011574072</v>
      </c>
      <c r="T2542" s="9">
        <f t="shared" si="316"/>
        <v>40845.675011574072</v>
      </c>
      <c r="U2542" s="12">
        <f t="shared" si="317"/>
        <v>40785.675011574072</v>
      </c>
      <c r="V2542" s="12">
        <f t="shared" si="318"/>
        <v>40845.675011574072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107.02857142857142</v>
      </c>
      <c r="P2543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9">
        <f t="shared" si="319"/>
        <v>41483.449282407404</v>
      </c>
      <c r="T2543" s="9">
        <f t="shared" si="316"/>
        <v>41543.449282407404</v>
      </c>
      <c r="U2543" s="12">
        <f t="shared" si="317"/>
        <v>41483.449282407404</v>
      </c>
      <c r="V2543" s="12">
        <f t="shared" si="318"/>
        <v>41543.449282407404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103.57142857142858</v>
      </c>
      <c r="P2544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9">
        <f t="shared" si="319"/>
        <v>41509.426585648151</v>
      </c>
      <c r="T2544" s="9">
        <f t="shared" si="316"/>
        <v>41548.165972222225</v>
      </c>
      <c r="U2544" s="12">
        <f t="shared" si="317"/>
        <v>41509.426585648151</v>
      </c>
      <c r="V2544" s="12">
        <f t="shared" si="318"/>
        <v>41548.165972222225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156.4</v>
      </c>
      <c r="P2545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9">
        <f t="shared" si="319"/>
        <v>40514.107615740737</v>
      </c>
      <c r="T2545" s="9">
        <f t="shared" si="316"/>
        <v>40545.125</v>
      </c>
      <c r="U2545" s="12">
        <f t="shared" si="317"/>
        <v>40514.107615740737</v>
      </c>
      <c r="V2545" s="12">
        <f t="shared" si="318"/>
        <v>40545.125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100.82</v>
      </c>
      <c r="P254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9">
        <f t="shared" si="319"/>
        <v>41068.520474537036</v>
      </c>
      <c r="T2546" s="9">
        <f t="shared" si="316"/>
        <v>41098.520474537036</v>
      </c>
      <c r="U2546" s="12">
        <f t="shared" si="317"/>
        <v>41068.520474537036</v>
      </c>
      <c r="V2546" s="12">
        <f t="shared" si="318"/>
        <v>41098.520474537036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195.3</v>
      </c>
      <c r="P254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9">
        <f t="shared" si="319"/>
        <v>42027.13817129629</v>
      </c>
      <c r="T2547" s="9">
        <f t="shared" si="316"/>
        <v>42062.020833333328</v>
      </c>
      <c r="U2547" s="12">
        <f t="shared" si="317"/>
        <v>42027.13817129629</v>
      </c>
      <c r="V2547" s="12">
        <f t="shared" si="318"/>
        <v>42062.020833333328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111.71428571428572</v>
      </c>
      <c r="P254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9">
        <f t="shared" si="319"/>
        <v>41524.858553240738</v>
      </c>
      <c r="T2548" s="9">
        <f t="shared" si="316"/>
        <v>41552.208333333336</v>
      </c>
      <c r="U2548" s="12">
        <f t="shared" si="317"/>
        <v>41524.858553240738</v>
      </c>
      <c r="V2548" s="12">
        <f t="shared" si="318"/>
        <v>41552.208333333336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119.85454545454546</v>
      </c>
      <c r="P254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9">
        <f t="shared" si="319"/>
        <v>40973.773182870369</v>
      </c>
      <c r="T2549" s="9">
        <f t="shared" si="316"/>
        <v>41003.731516203705</v>
      </c>
      <c r="U2549" s="12">
        <f t="shared" si="317"/>
        <v>40973.773182870369</v>
      </c>
      <c r="V2549" s="12">
        <f t="shared" si="318"/>
        <v>41003.731516203705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101.85</v>
      </c>
      <c r="P2550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9">
        <f t="shared" si="319"/>
        <v>42618.625428240746</v>
      </c>
      <c r="T2550" s="9">
        <f t="shared" si="316"/>
        <v>42643.185416666667</v>
      </c>
      <c r="U2550" s="12">
        <f t="shared" si="317"/>
        <v>42618.625428240746</v>
      </c>
      <c r="V2550" s="12">
        <f t="shared" si="318"/>
        <v>42643.185416666667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102.80254777070064</v>
      </c>
      <c r="P2551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9">
        <f t="shared" si="319"/>
        <v>41390.757754629631</v>
      </c>
      <c r="T2551" s="9">
        <f t="shared" si="316"/>
        <v>41425.708333333336</v>
      </c>
      <c r="U2551" s="12">
        <f t="shared" si="317"/>
        <v>41390.757754629631</v>
      </c>
      <c r="V2551" s="12">
        <f t="shared" si="318"/>
        <v>41425.708333333336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100.84615384615385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9"/>
        <v>42228.634328703702</v>
      </c>
      <c r="T2552" s="9">
        <f t="shared" si="316"/>
        <v>42285.165972222225</v>
      </c>
      <c r="U2552" s="12">
        <f t="shared" si="317"/>
        <v>42228.634328703702</v>
      </c>
      <c r="V2552" s="12">
        <f t="shared" si="318"/>
        <v>42285.165972222225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102.73469387755102</v>
      </c>
      <c r="P2553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9">
        <f t="shared" si="319"/>
        <v>40961.252141203702</v>
      </c>
      <c r="T2553" s="9">
        <f t="shared" si="316"/>
        <v>40989.866666666669</v>
      </c>
      <c r="U2553" s="12">
        <f t="shared" si="317"/>
        <v>40961.252141203702</v>
      </c>
      <c r="V2553" s="12">
        <f t="shared" si="318"/>
        <v>40989.866666666669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106.5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9"/>
        <v>42769.809965277775</v>
      </c>
      <c r="T2554" s="9">
        <f t="shared" si="316"/>
        <v>42799.809965277775</v>
      </c>
      <c r="U2554" s="12">
        <f t="shared" si="317"/>
        <v>42769.809965277775</v>
      </c>
      <c r="V2554" s="12">
        <f t="shared" si="318"/>
        <v>42799.809965277775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155.53333333333333</v>
      </c>
      <c r="P2555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9">
        <f t="shared" si="319"/>
        <v>41113.199155092596</v>
      </c>
      <c r="T2555" s="9">
        <f t="shared" si="316"/>
        <v>41173.199155092596</v>
      </c>
      <c r="U2555" s="12">
        <f t="shared" si="317"/>
        <v>41113.199155092596</v>
      </c>
      <c r="V2555" s="12">
        <f t="shared" si="318"/>
        <v>41173.199155092596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122.8</v>
      </c>
      <c r="P255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9">
        <f t="shared" si="319"/>
        <v>42125.078275462962</v>
      </c>
      <c r="T2556" s="9">
        <f t="shared" si="316"/>
        <v>42156.165972222225</v>
      </c>
      <c r="U2556" s="12">
        <f t="shared" si="317"/>
        <v>42125.078275462962</v>
      </c>
      <c r="V2556" s="12">
        <f t="shared" si="318"/>
        <v>42156.165972222225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107.35</v>
      </c>
      <c r="P255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9">
        <f t="shared" si="319"/>
        <v>41026.655011574076</v>
      </c>
      <c r="T2557" s="9">
        <f t="shared" si="316"/>
        <v>41057.655011574076</v>
      </c>
      <c r="U2557" s="12">
        <f t="shared" si="317"/>
        <v>41026.655011574076</v>
      </c>
      <c r="V2557" s="12">
        <f t="shared" si="318"/>
        <v>41057.655011574076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105.50335570469798</v>
      </c>
      <c r="P255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9">
        <f t="shared" si="319"/>
        <v>41222.991400462961</v>
      </c>
      <c r="T2558" s="9">
        <f t="shared" si="316"/>
        <v>41267.991400462961</v>
      </c>
      <c r="U2558" s="12">
        <f t="shared" si="317"/>
        <v>41222.991400462961</v>
      </c>
      <c r="V2558" s="12">
        <f t="shared" si="318"/>
        <v>41267.991400462961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118.44444444444444</v>
      </c>
      <c r="P255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9">
        <f t="shared" si="319"/>
        <v>41744.745208333334</v>
      </c>
      <c r="T2559" s="9">
        <f t="shared" si="316"/>
        <v>41774.745208333334</v>
      </c>
      <c r="U2559" s="12">
        <f t="shared" si="317"/>
        <v>41744.745208333334</v>
      </c>
      <c r="V2559" s="12">
        <f t="shared" si="318"/>
        <v>41774.745208333334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108.88</v>
      </c>
      <c r="P2560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9">
        <f t="shared" si="319"/>
        <v>42093.860023148154</v>
      </c>
      <c r="T2560" s="9">
        <f t="shared" si="316"/>
        <v>42125.582638888889</v>
      </c>
      <c r="U2560" s="12">
        <f t="shared" si="317"/>
        <v>42093.860023148154</v>
      </c>
      <c r="V2560" s="12">
        <f t="shared" si="318"/>
        <v>42125.582638888889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111.25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9"/>
        <v>40829.873657407406</v>
      </c>
      <c r="T2561" s="9">
        <f t="shared" si="316"/>
        <v>40862.817361111112</v>
      </c>
      <c r="U2561" s="12">
        <f t="shared" si="317"/>
        <v>40829.873657407406</v>
      </c>
      <c r="V2561" s="12">
        <f t="shared" si="318"/>
        <v>40862.817361111112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2"/>
        <v>100.1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9"/>
        <v>42039.951087962967</v>
      </c>
      <c r="T2562" s="9">
        <f t="shared" si="316"/>
        <v>42069.951087962967</v>
      </c>
      <c r="U2562" s="12">
        <f t="shared" si="317"/>
        <v>42039.951087962967</v>
      </c>
      <c r="V2562" s="12">
        <f t="shared" si="318"/>
        <v>42069.951087962967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0">+(E2563/D2563)*100</f>
        <v>0</v>
      </c>
      <c r="P2563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9">
        <f t="shared" si="319"/>
        <v>42260.528807870374</v>
      </c>
      <c r="T2563" s="9">
        <f t="shared" ref="T2563:T2626" si="324">(((I2563/60)/60)/24)+DATE(1970,1,1)</f>
        <v>42290.528807870374</v>
      </c>
      <c r="U2563" s="12">
        <f t="shared" ref="U2563:U2626" si="325">S2563</f>
        <v>42260.528807870374</v>
      </c>
      <c r="V2563" s="12">
        <f t="shared" ref="V2563:V2626" si="326">T2563</f>
        <v>42290.528807870374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0.75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ref="S2564:S2627" si="327">(((J2564/60)/60)/24)+DATE(1970,1,1)</f>
        <v>42594.524756944447</v>
      </c>
      <c r="T2564" s="9">
        <f t="shared" si="324"/>
        <v>42654.524756944447</v>
      </c>
      <c r="U2564" s="12">
        <f t="shared" si="325"/>
        <v>42594.524756944447</v>
      </c>
      <c r="V2564" s="12">
        <f t="shared" si="326"/>
        <v>42654.524756944447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9">
        <f t="shared" si="327"/>
        <v>42155.139479166668</v>
      </c>
      <c r="T2565" s="9">
        <f t="shared" si="324"/>
        <v>42215.139479166668</v>
      </c>
      <c r="U2565" s="12">
        <f t="shared" si="325"/>
        <v>42155.139479166668</v>
      </c>
      <c r="V2565" s="12">
        <f t="shared" si="326"/>
        <v>42215.139479166668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9">
        <f t="shared" si="327"/>
        <v>41822.040497685186</v>
      </c>
      <c r="T2566" s="9">
        <f t="shared" si="324"/>
        <v>41852.040497685186</v>
      </c>
      <c r="U2566" s="12">
        <f t="shared" si="325"/>
        <v>41822.040497685186</v>
      </c>
      <c r="V2566" s="12">
        <f t="shared" si="326"/>
        <v>41852.040497685186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7"/>
        <v>42440.650335648148</v>
      </c>
      <c r="T2567" s="9">
        <f t="shared" si="324"/>
        <v>42499.868055555555</v>
      </c>
      <c r="U2567" s="12">
        <f t="shared" si="325"/>
        <v>42440.650335648148</v>
      </c>
      <c r="V2567" s="12">
        <f t="shared" si="326"/>
        <v>42499.868055555555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9">
        <f t="shared" si="327"/>
        <v>41842.980879629627</v>
      </c>
      <c r="T2568" s="9">
        <f t="shared" si="324"/>
        <v>41872.980879629627</v>
      </c>
      <c r="U2568" s="12">
        <f t="shared" si="325"/>
        <v>41842.980879629627</v>
      </c>
      <c r="V2568" s="12">
        <f t="shared" si="326"/>
        <v>41872.980879629627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0.26666666666666666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7"/>
        <v>42087.878912037035</v>
      </c>
      <c r="T2569" s="9">
        <f t="shared" si="324"/>
        <v>42117.878912037035</v>
      </c>
      <c r="U2569" s="12">
        <f t="shared" si="325"/>
        <v>42087.878912037035</v>
      </c>
      <c r="V2569" s="12">
        <f t="shared" si="326"/>
        <v>42117.878912037035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0.5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7"/>
        <v>42584.666597222225</v>
      </c>
      <c r="T2570" s="9">
        <f t="shared" si="324"/>
        <v>42614.666597222225</v>
      </c>
      <c r="U2570" s="12">
        <f t="shared" si="325"/>
        <v>42584.666597222225</v>
      </c>
      <c r="V2570" s="12">
        <f t="shared" si="326"/>
        <v>42614.666597222225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2.2307692307692308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7"/>
        <v>42234.105462962965</v>
      </c>
      <c r="T2571" s="9">
        <f t="shared" si="324"/>
        <v>42264.105462962965</v>
      </c>
      <c r="U2571" s="12">
        <f t="shared" si="325"/>
        <v>42234.105462962965</v>
      </c>
      <c r="V2571" s="12">
        <f t="shared" si="326"/>
        <v>42264.105462962965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0.84285714285714297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7"/>
        <v>42744.903182870374</v>
      </c>
      <c r="T2572" s="9">
        <f t="shared" si="324"/>
        <v>42774.903182870374</v>
      </c>
      <c r="U2572" s="12">
        <f t="shared" si="325"/>
        <v>42744.903182870374</v>
      </c>
      <c r="V2572" s="12">
        <f t="shared" si="326"/>
        <v>42774.903182870374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0.25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7"/>
        <v>42449.341678240744</v>
      </c>
      <c r="T2573" s="9">
        <f t="shared" si="324"/>
        <v>42509.341678240744</v>
      </c>
      <c r="U2573" s="12">
        <f t="shared" si="325"/>
        <v>42449.341678240744</v>
      </c>
      <c r="V2573" s="12">
        <f t="shared" si="326"/>
        <v>42509.341678240744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9">
        <f t="shared" si="327"/>
        <v>42077.119409722218</v>
      </c>
      <c r="T2574" s="9">
        <f t="shared" si="324"/>
        <v>42107.119409722218</v>
      </c>
      <c r="U2574" s="12">
        <f t="shared" si="325"/>
        <v>42077.119409722218</v>
      </c>
      <c r="V2574" s="12">
        <f t="shared" si="326"/>
        <v>42107.119409722218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9">
        <f t="shared" si="327"/>
        <v>41829.592002314814</v>
      </c>
      <c r="T2575" s="9">
        <f t="shared" si="324"/>
        <v>41874.592002314814</v>
      </c>
      <c r="U2575" s="12">
        <f t="shared" si="325"/>
        <v>41829.592002314814</v>
      </c>
      <c r="V2575" s="12">
        <f t="shared" si="326"/>
        <v>41874.592002314814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9">
        <f t="shared" si="327"/>
        <v>42487.825752314813</v>
      </c>
      <c r="T2576" s="9">
        <f t="shared" si="324"/>
        <v>42508.825752314813</v>
      </c>
      <c r="U2576" s="12">
        <f t="shared" si="325"/>
        <v>42487.825752314813</v>
      </c>
      <c r="V2576" s="12">
        <f t="shared" si="326"/>
        <v>42508.825752314813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9">
        <f t="shared" si="327"/>
        <v>41986.108726851846</v>
      </c>
      <c r="T2577" s="9">
        <f t="shared" si="324"/>
        <v>42016.108726851846</v>
      </c>
      <c r="U2577" s="12">
        <f t="shared" si="325"/>
        <v>41986.108726851846</v>
      </c>
      <c r="V2577" s="12">
        <f t="shared" si="326"/>
        <v>42016.108726851846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9">
        <f t="shared" si="327"/>
        <v>42060.00980324074</v>
      </c>
      <c r="T2578" s="9">
        <f t="shared" si="324"/>
        <v>42104.968136574069</v>
      </c>
      <c r="U2578" s="12">
        <f t="shared" si="325"/>
        <v>42060.00980324074</v>
      </c>
      <c r="V2578" s="12">
        <f t="shared" si="326"/>
        <v>42104.968136574069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9">
        <f t="shared" si="327"/>
        <v>41830.820567129631</v>
      </c>
      <c r="T2579" s="9">
        <f t="shared" si="324"/>
        <v>41855.820567129631</v>
      </c>
      <c r="U2579" s="12">
        <f t="shared" si="325"/>
        <v>41830.820567129631</v>
      </c>
      <c r="V2579" s="12">
        <f t="shared" si="326"/>
        <v>41855.820567129631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9">
        <f t="shared" si="327"/>
        <v>42238.022905092599</v>
      </c>
      <c r="T2580" s="9">
        <f t="shared" si="324"/>
        <v>42286.708333333328</v>
      </c>
      <c r="U2580" s="12">
        <f t="shared" si="325"/>
        <v>42238.022905092599</v>
      </c>
      <c r="V2580" s="12">
        <f t="shared" si="326"/>
        <v>42286.708333333328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0.13849999999999998</v>
      </c>
      <c r="P2581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9">
        <f t="shared" si="327"/>
        <v>41837.829895833333</v>
      </c>
      <c r="T2581" s="9">
        <f t="shared" si="324"/>
        <v>41897.829895833333</v>
      </c>
      <c r="U2581" s="12">
        <f t="shared" si="325"/>
        <v>41837.829895833333</v>
      </c>
      <c r="V2581" s="12">
        <f t="shared" si="326"/>
        <v>41897.829895833333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0.6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7"/>
        <v>42110.326423611114</v>
      </c>
      <c r="T2582" s="9">
        <f t="shared" si="324"/>
        <v>42140.125</v>
      </c>
      <c r="U2582" s="12">
        <f t="shared" si="325"/>
        <v>42110.326423611114</v>
      </c>
      <c r="V2582" s="12">
        <f t="shared" si="326"/>
        <v>42140.125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10.6</v>
      </c>
      <c r="P2583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9">
        <f t="shared" si="327"/>
        <v>42294.628449074073</v>
      </c>
      <c r="T2583" s="9">
        <f t="shared" si="324"/>
        <v>42324.670115740737</v>
      </c>
      <c r="U2583" s="12">
        <f t="shared" si="325"/>
        <v>42294.628449074073</v>
      </c>
      <c r="V2583" s="12">
        <f t="shared" si="326"/>
        <v>42324.670115740737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1.1111111111111111E-3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7"/>
        <v>42642.988819444443</v>
      </c>
      <c r="T2584" s="9">
        <f t="shared" si="324"/>
        <v>42672.988819444443</v>
      </c>
      <c r="U2584" s="12">
        <f t="shared" si="325"/>
        <v>42642.988819444443</v>
      </c>
      <c r="V2584" s="12">
        <f t="shared" si="326"/>
        <v>42672.988819444443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0.5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7"/>
        <v>42019.76944444445</v>
      </c>
      <c r="T2585" s="9">
        <f t="shared" si="324"/>
        <v>42079.727777777778</v>
      </c>
      <c r="U2585" s="12">
        <f t="shared" si="325"/>
        <v>42019.76944444445</v>
      </c>
      <c r="V2585" s="12">
        <f t="shared" si="326"/>
        <v>42079.727777777778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9">
        <f t="shared" si="327"/>
        <v>42140.173252314817</v>
      </c>
      <c r="T2586" s="9">
        <f t="shared" si="324"/>
        <v>42170.173252314817</v>
      </c>
      <c r="U2586" s="12">
        <f t="shared" si="325"/>
        <v>42140.173252314817</v>
      </c>
      <c r="V2586" s="12">
        <f t="shared" si="326"/>
        <v>42170.173252314817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0.16666666666666669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7"/>
        <v>41795.963333333333</v>
      </c>
      <c r="T2587" s="9">
        <f t="shared" si="324"/>
        <v>41825.963333333333</v>
      </c>
      <c r="U2587" s="12">
        <f t="shared" si="325"/>
        <v>41795.963333333333</v>
      </c>
      <c r="V2587" s="12">
        <f t="shared" si="326"/>
        <v>41825.963333333333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0.16666666666666669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7"/>
        <v>42333.330277777779</v>
      </c>
      <c r="T2588" s="9">
        <f t="shared" si="324"/>
        <v>42363.330277777779</v>
      </c>
      <c r="U2588" s="12">
        <f t="shared" si="325"/>
        <v>42333.330277777779</v>
      </c>
      <c r="V2588" s="12">
        <f t="shared" si="326"/>
        <v>42363.330277777779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2.4340000000000002</v>
      </c>
      <c r="P258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9">
        <f t="shared" si="327"/>
        <v>42338.675381944442</v>
      </c>
      <c r="T2589" s="9">
        <f t="shared" si="324"/>
        <v>42368.675381944442</v>
      </c>
      <c r="U2589" s="12">
        <f t="shared" si="325"/>
        <v>42338.675381944442</v>
      </c>
      <c r="V2589" s="12">
        <f t="shared" si="326"/>
        <v>42368.675381944442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3.8833333333333329</v>
      </c>
      <c r="P2590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9">
        <f t="shared" si="327"/>
        <v>42042.676226851851</v>
      </c>
      <c r="T2590" s="9">
        <f t="shared" si="324"/>
        <v>42094.551388888889</v>
      </c>
      <c r="U2590" s="12">
        <f t="shared" si="325"/>
        <v>42042.676226851851</v>
      </c>
      <c r="V2590" s="12">
        <f t="shared" si="326"/>
        <v>42094.551388888889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0.01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7"/>
        <v>42422.536192129628</v>
      </c>
      <c r="T2591" s="9">
        <f t="shared" si="324"/>
        <v>42452.494525462964</v>
      </c>
      <c r="U2591" s="12">
        <f t="shared" si="325"/>
        <v>42422.536192129628</v>
      </c>
      <c r="V2591" s="12">
        <f t="shared" si="326"/>
        <v>42452.494525462964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9">
        <f t="shared" si="327"/>
        <v>42388.589085648149</v>
      </c>
      <c r="T2592" s="9">
        <f t="shared" si="324"/>
        <v>42395.589085648149</v>
      </c>
      <c r="U2592" s="12">
        <f t="shared" si="325"/>
        <v>42388.589085648149</v>
      </c>
      <c r="V2592" s="12">
        <f t="shared" si="326"/>
        <v>42395.589085648149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1.7333333333333332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7"/>
        <v>42382.906527777777</v>
      </c>
      <c r="T2593" s="9">
        <f t="shared" si="324"/>
        <v>42442.864861111113</v>
      </c>
      <c r="U2593" s="12">
        <f t="shared" si="325"/>
        <v>42382.906527777777</v>
      </c>
      <c r="V2593" s="12">
        <f t="shared" si="326"/>
        <v>42442.864861111113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0.16666666666666669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7"/>
        <v>41887.801168981481</v>
      </c>
      <c r="T2594" s="9">
        <f t="shared" si="324"/>
        <v>41917.801168981481</v>
      </c>
      <c r="U2594" s="12">
        <f t="shared" si="325"/>
        <v>41887.801168981481</v>
      </c>
      <c r="V2594" s="12">
        <f t="shared" si="326"/>
        <v>41917.801168981481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9">
        <f t="shared" si="327"/>
        <v>42089.84520833334</v>
      </c>
      <c r="T2595" s="9">
        <f t="shared" si="324"/>
        <v>42119.84520833334</v>
      </c>
      <c r="U2595" s="12">
        <f t="shared" si="325"/>
        <v>42089.84520833334</v>
      </c>
      <c r="V2595" s="12">
        <f t="shared" si="326"/>
        <v>42119.84520833334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1.25E-3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7"/>
        <v>41828.967916666668</v>
      </c>
      <c r="T2596" s="9">
        <f t="shared" si="324"/>
        <v>41858.967916666668</v>
      </c>
      <c r="U2596" s="12">
        <f t="shared" si="325"/>
        <v>41828.967916666668</v>
      </c>
      <c r="V2596" s="12">
        <f t="shared" si="326"/>
        <v>41858.967916666668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12.166666666666668</v>
      </c>
      <c r="P259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9">
        <f t="shared" si="327"/>
        <v>42760.244212962964</v>
      </c>
      <c r="T2597" s="9">
        <f t="shared" si="324"/>
        <v>42790.244212962964</v>
      </c>
      <c r="U2597" s="12">
        <f t="shared" si="325"/>
        <v>42760.244212962964</v>
      </c>
      <c r="V2597" s="12">
        <f t="shared" si="326"/>
        <v>42790.244212962964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23.588571428571427</v>
      </c>
      <c r="P259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9">
        <f t="shared" si="327"/>
        <v>41828.664456018516</v>
      </c>
      <c r="T2598" s="9">
        <f t="shared" si="324"/>
        <v>41858.664456018516</v>
      </c>
      <c r="U2598" s="12">
        <f t="shared" si="325"/>
        <v>41828.664456018516</v>
      </c>
      <c r="V2598" s="12">
        <f t="shared" si="326"/>
        <v>41858.664456018516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5.6666666666666661</v>
      </c>
      <c r="P259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9">
        <f t="shared" si="327"/>
        <v>42510.341631944444</v>
      </c>
      <c r="T2599" s="9">
        <f t="shared" si="324"/>
        <v>42540.341631944444</v>
      </c>
      <c r="U2599" s="12">
        <f t="shared" si="325"/>
        <v>42510.341631944444</v>
      </c>
      <c r="V2599" s="12">
        <f t="shared" si="326"/>
        <v>42540.341631944444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9">
        <f t="shared" si="327"/>
        <v>42240.840289351851</v>
      </c>
      <c r="T2600" s="9">
        <f t="shared" si="324"/>
        <v>42270.840289351851</v>
      </c>
      <c r="U2600" s="12">
        <f t="shared" si="325"/>
        <v>42240.840289351851</v>
      </c>
      <c r="V2600" s="12">
        <f t="shared" si="326"/>
        <v>42270.840289351851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0.99546510341776351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7"/>
        <v>41809.754016203704</v>
      </c>
      <c r="T2601" s="9">
        <f t="shared" si="324"/>
        <v>41854.754016203704</v>
      </c>
      <c r="U2601" s="12">
        <f t="shared" si="325"/>
        <v>41809.754016203704</v>
      </c>
      <c r="V2601" s="12">
        <f t="shared" si="326"/>
        <v>41854.754016203704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6.9320000000000004</v>
      </c>
      <c r="P260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9">
        <f t="shared" si="327"/>
        <v>42394.900462962964</v>
      </c>
      <c r="T2602" s="9">
        <f t="shared" si="324"/>
        <v>42454.858796296292</v>
      </c>
      <c r="U2602" s="12">
        <f t="shared" si="325"/>
        <v>42394.900462962964</v>
      </c>
      <c r="V2602" s="12">
        <f t="shared" si="326"/>
        <v>42454.858796296292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661.4</v>
      </c>
      <c r="P2603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9">
        <f t="shared" si="327"/>
        <v>41150.902187499996</v>
      </c>
      <c r="T2603" s="9">
        <f t="shared" si="324"/>
        <v>41165.165972222225</v>
      </c>
      <c r="U2603" s="12">
        <f t="shared" si="325"/>
        <v>41150.902187499996</v>
      </c>
      <c r="V2603" s="12">
        <f t="shared" si="326"/>
        <v>41165.165972222225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326.0916666666667</v>
      </c>
      <c r="P2604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9">
        <f t="shared" si="327"/>
        <v>41915.747314814813</v>
      </c>
      <c r="T2604" s="9">
        <f t="shared" si="324"/>
        <v>41955.888888888891</v>
      </c>
      <c r="U2604" s="12">
        <f t="shared" si="325"/>
        <v>41915.747314814813</v>
      </c>
      <c r="V2604" s="12">
        <f t="shared" si="326"/>
        <v>41955.888888888891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101.48571428571429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7"/>
        <v>41617.912662037037</v>
      </c>
      <c r="T2605" s="9">
        <f t="shared" si="324"/>
        <v>41631.912662037037</v>
      </c>
      <c r="U2605" s="12">
        <f t="shared" si="325"/>
        <v>41617.912662037037</v>
      </c>
      <c r="V2605" s="12">
        <f t="shared" si="326"/>
        <v>41631.912662037037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104.21799999999999</v>
      </c>
      <c r="P260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9">
        <f t="shared" si="327"/>
        <v>40998.051192129627</v>
      </c>
      <c r="T2606" s="9">
        <f t="shared" si="324"/>
        <v>41028.051192129627</v>
      </c>
      <c r="U2606" s="12">
        <f t="shared" si="325"/>
        <v>40998.051192129627</v>
      </c>
      <c r="V2606" s="12">
        <f t="shared" si="326"/>
        <v>41028.051192129627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107.42157000000002</v>
      </c>
      <c r="P260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9">
        <f t="shared" si="327"/>
        <v>42508.541550925926</v>
      </c>
      <c r="T2607" s="9">
        <f t="shared" si="324"/>
        <v>42538.541550925926</v>
      </c>
      <c r="U2607" s="12">
        <f t="shared" si="325"/>
        <v>42508.541550925926</v>
      </c>
      <c r="V2607" s="12">
        <f t="shared" si="326"/>
        <v>42538.541550925926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110.05454545454545</v>
      </c>
      <c r="P260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9">
        <f t="shared" si="327"/>
        <v>41726.712754629632</v>
      </c>
      <c r="T2608" s="9">
        <f t="shared" si="324"/>
        <v>41758.712754629632</v>
      </c>
      <c r="U2608" s="12">
        <f t="shared" si="325"/>
        <v>41726.712754629632</v>
      </c>
      <c r="V2608" s="12">
        <f t="shared" si="326"/>
        <v>41758.712754629632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407.7</v>
      </c>
      <c r="P260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9">
        <f t="shared" si="327"/>
        <v>42184.874675925923</v>
      </c>
      <c r="T2609" s="9">
        <f t="shared" si="324"/>
        <v>42228.083333333328</v>
      </c>
      <c r="U2609" s="12">
        <f t="shared" si="325"/>
        <v>42184.874675925923</v>
      </c>
      <c r="V2609" s="12">
        <f t="shared" si="326"/>
        <v>42228.083333333328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223.92500000000001</v>
      </c>
      <c r="P2610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9">
        <f t="shared" si="327"/>
        <v>42767.801712962959</v>
      </c>
      <c r="T2610" s="9">
        <f t="shared" si="324"/>
        <v>42809</v>
      </c>
      <c r="U2610" s="12">
        <f t="shared" si="325"/>
        <v>42767.801712962959</v>
      </c>
      <c r="V2610" s="12">
        <f t="shared" si="326"/>
        <v>42809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303.80111428571428</v>
      </c>
      <c r="P2611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9">
        <f t="shared" si="327"/>
        <v>41075.237858796296</v>
      </c>
      <c r="T2611" s="9">
        <f t="shared" si="324"/>
        <v>41105.237858796296</v>
      </c>
      <c r="U2611" s="12">
        <f t="shared" si="325"/>
        <v>41075.237858796296</v>
      </c>
      <c r="V2611" s="12">
        <f t="shared" si="326"/>
        <v>41105.237858796296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141.3251043268175</v>
      </c>
      <c r="P26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9">
        <f t="shared" si="327"/>
        <v>42564.881076388891</v>
      </c>
      <c r="T2612" s="9">
        <f t="shared" si="324"/>
        <v>42604.290972222225</v>
      </c>
      <c r="U2612" s="12">
        <f t="shared" si="325"/>
        <v>42564.881076388891</v>
      </c>
      <c r="V2612" s="12">
        <f t="shared" si="326"/>
        <v>42604.290972222225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2790.6363636363635</v>
      </c>
      <c r="P2613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9">
        <f t="shared" si="327"/>
        <v>42704.335810185185</v>
      </c>
      <c r="T2613" s="9">
        <f t="shared" si="324"/>
        <v>42737.957638888889</v>
      </c>
      <c r="U2613" s="12">
        <f t="shared" si="325"/>
        <v>42704.335810185185</v>
      </c>
      <c r="V2613" s="12">
        <f t="shared" si="326"/>
        <v>42737.957638888889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171.76130000000001</v>
      </c>
      <c r="P2614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9">
        <f t="shared" si="327"/>
        <v>41982.143171296295</v>
      </c>
      <c r="T2614" s="9">
        <f t="shared" si="324"/>
        <v>42013.143171296295</v>
      </c>
      <c r="U2614" s="12">
        <f t="shared" si="325"/>
        <v>41982.143171296295</v>
      </c>
      <c r="V2614" s="12">
        <f t="shared" si="326"/>
        <v>42013.143171296295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101.01333333333334</v>
      </c>
      <c r="P2615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9">
        <f t="shared" si="327"/>
        <v>41143.81821759259</v>
      </c>
      <c r="T2615" s="9">
        <f t="shared" si="324"/>
        <v>41173.81821759259</v>
      </c>
      <c r="U2615" s="12">
        <f t="shared" si="325"/>
        <v>41143.81821759259</v>
      </c>
      <c r="V2615" s="12">
        <f t="shared" si="326"/>
        <v>41173.81821759259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7"/>
        <v>41730.708472222221</v>
      </c>
      <c r="T2616" s="9">
        <f t="shared" si="324"/>
        <v>41759.208333333336</v>
      </c>
      <c r="U2616" s="12">
        <f t="shared" si="325"/>
        <v>41730.708472222221</v>
      </c>
      <c r="V2616" s="12">
        <f t="shared" si="326"/>
        <v>41759.208333333336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169.76511744127936</v>
      </c>
      <c r="P261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9">
        <f t="shared" si="327"/>
        <v>42453.49726851852</v>
      </c>
      <c r="T2617" s="9">
        <f t="shared" si="324"/>
        <v>42490.5</v>
      </c>
      <c r="U2617" s="12">
        <f t="shared" si="325"/>
        <v>42453.49726851852</v>
      </c>
      <c r="V2617" s="12">
        <f t="shared" si="326"/>
        <v>42490.5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114.53400000000001</v>
      </c>
      <c r="P261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9">
        <f t="shared" si="327"/>
        <v>42211.99454861111</v>
      </c>
      <c r="T2618" s="9">
        <f t="shared" si="324"/>
        <v>42241.99454861111</v>
      </c>
      <c r="U2618" s="12">
        <f t="shared" si="325"/>
        <v>42211.99454861111</v>
      </c>
      <c r="V2618" s="12">
        <f t="shared" si="326"/>
        <v>42241.99454861111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877.6</v>
      </c>
      <c r="P261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9">
        <f t="shared" si="327"/>
        <v>41902.874432870369</v>
      </c>
      <c r="T2619" s="9">
        <f t="shared" si="324"/>
        <v>41932.874432870369</v>
      </c>
      <c r="U2619" s="12">
        <f t="shared" si="325"/>
        <v>41902.874432870369</v>
      </c>
      <c r="V2619" s="12">
        <f t="shared" si="326"/>
        <v>41932.874432870369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105.38666666666667</v>
      </c>
      <c r="P2620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9">
        <f t="shared" si="327"/>
        <v>42279.792372685188</v>
      </c>
      <c r="T2620" s="9">
        <f t="shared" si="324"/>
        <v>42339.834039351852</v>
      </c>
      <c r="U2620" s="12">
        <f t="shared" si="325"/>
        <v>42279.792372685188</v>
      </c>
      <c r="V2620" s="12">
        <f t="shared" si="326"/>
        <v>42339.834039351852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188.39999999999998</v>
      </c>
      <c r="P2621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9">
        <f t="shared" si="327"/>
        <v>42273.884305555555</v>
      </c>
      <c r="T2621" s="9">
        <f t="shared" si="324"/>
        <v>42300.458333333328</v>
      </c>
      <c r="U2621" s="12">
        <f t="shared" si="325"/>
        <v>42273.884305555555</v>
      </c>
      <c r="V2621" s="12">
        <f t="shared" si="326"/>
        <v>42300.458333333328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143.65230769230772</v>
      </c>
      <c r="P262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9">
        <f t="shared" si="327"/>
        <v>42251.16715277778</v>
      </c>
      <c r="T2622" s="9">
        <f t="shared" si="324"/>
        <v>42288.041666666672</v>
      </c>
      <c r="U2622" s="12">
        <f t="shared" si="325"/>
        <v>42251.16715277778</v>
      </c>
      <c r="V2622" s="12">
        <f t="shared" si="326"/>
        <v>42288.041666666672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145.88</v>
      </c>
      <c r="P2623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9">
        <f t="shared" si="327"/>
        <v>42115.74754629629</v>
      </c>
      <c r="T2623" s="9">
        <f t="shared" si="324"/>
        <v>42145.74754629629</v>
      </c>
      <c r="U2623" s="12">
        <f t="shared" si="325"/>
        <v>42115.74754629629</v>
      </c>
      <c r="V2623" s="12">
        <f t="shared" si="326"/>
        <v>42145.74754629629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131.184</v>
      </c>
      <c r="P2624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9">
        <f t="shared" si="327"/>
        <v>42689.74324074074</v>
      </c>
      <c r="T2624" s="9">
        <f t="shared" si="324"/>
        <v>42734.74324074074</v>
      </c>
      <c r="U2624" s="12">
        <f t="shared" si="325"/>
        <v>42689.74324074074</v>
      </c>
      <c r="V2624" s="12">
        <f t="shared" si="326"/>
        <v>42734.74324074074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113.99999999999999</v>
      </c>
      <c r="P2625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9">
        <f t="shared" si="327"/>
        <v>42692.256550925929</v>
      </c>
      <c r="T2625" s="9">
        <f t="shared" si="324"/>
        <v>42706.256550925929</v>
      </c>
      <c r="U2625" s="12">
        <f t="shared" si="325"/>
        <v>42692.256550925929</v>
      </c>
      <c r="V2625" s="12">
        <f t="shared" si="326"/>
        <v>42706.256550925929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0"/>
        <v>1379.4206249999997</v>
      </c>
      <c r="P262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9">
        <f t="shared" si="327"/>
        <v>41144.42155092593</v>
      </c>
      <c r="T2626" s="9">
        <f t="shared" si="324"/>
        <v>41165.42155092593</v>
      </c>
      <c r="U2626" s="12">
        <f t="shared" si="325"/>
        <v>41144.42155092593</v>
      </c>
      <c r="V2626" s="12">
        <f t="shared" si="326"/>
        <v>41165.42155092593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8">+(E2627/D2627)*100</f>
        <v>956</v>
      </c>
      <c r="P2627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9">
        <f t="shared" si="327"/>
        <v>42658.810277777782</v>
      </c>
      <c r="T2627" s="9">
        <f t="shared" ref="T2627:T2690" si="332">(((I2627/60)/60)/24)+DATE(1970,1,1)</f>
        <v>42683.851944444439</v>
      </c>
      <c r="U2627" s="12">
        <f t="shared" ref="U2627:U2690" si="333">S2627</f>
        <v>42658.810277777782</v>
      </c>
      <c r="V2627" s="12">
        <f t="shared" ref="V2627:V2690" si="334">T2627</f>
        <v>42683.851944444439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112.00000000000001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ref="S2628:S2691" si="335">(((J2628/60)/60)/24)+DATE(1970,1,1)</f>
        <v>42128.628113425926</v>
      </c>
      <c r="T2628" s="9">
        <f t="shared" si="332"/>
        <v>42158.628113425926</v>
      </c>
      <c r="U2628" s="12">
        <f t="shared" si="333"/>
        <v>42128.628113425926</v>
      </c>
      <c r="V2628" s="12">
        <f t="shared" si="334"/>
        <v>42158.628113425926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646.66666666666663</v>
      </c>
      <c r="P262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9">
        <f t="shared" si="335"/>
        <v>42304.829409722224</v>
      </c>
      <c r="T2629" s="9">
        <f t="shared" si="332"/>
        <v>42334.871076388896</v>
      </c>
      <c r="U2629" s="12">
        <f t="shared" si="333"/>
        <v>42304.829409722224</v>
      </c>
      <c r="V2629" s="12">
        <f t="shared" si="334"/>
        <v>42334.871076388896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110.36948748510132</v>
      </c>
      <c r="P2630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9">
        <f t="shared" si="335"/>
        <v>41953.966053240743</v>
      </c>
      <c r="T2630" s="9">
        <f t="shared" si="332"/>
        <v>41973.966053240743</v>
      </c>
      <c r="U2630" s="12">
        <f t="shared" si="333"/>
        <v>41953.966053240743</v>
      </c>
      <c r="V2630" s="12">
        <f t="shared" si="334"/>
        <v>41973.966053240743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127.74000000000001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5"/>
        <v>42108.538449074069</v>
      </c>
      <c r="T2631" s="9">
        <f t="shared" si="332"/>
        <v>42138.538449074069</v>
      </c>
      <c r="U2631" s="12">
        <f t="shared" si="333"/>
        <v>42108.538449074069</v>
      </c>
      <c r="V2631" s="12">
        <f t="shared" si="334"/>
        <v>42138.538449074069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157.9</v>
      </c>
      <c r="P263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9">
        <f t="shared" si="335"/>
        <v>42524.105462962965</v>
      </c>
      <c r="T2632" s="9">
        <f t="shared" si="332"/>
        <v>42551.416666666672</v>
      </c>
      <c r="U2632" s="12">
        <f t="shared" si="333"/>
        <v>42524.105462962965</v>
      </c>
      <c r="V2632" s="12">
        <f t="shared" si="334"/>
        <v>42551.416666666672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114.66525000000001</v>
      </c>
      <c r="P2633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9">
        <f t="shared" si="335"/>
        <v>42218.169293981482</v>
      </c>
      <c r="T2633" s="9">
        <f t="shared" si="332"/>
        <v>42246.169293981482</v>
      </c>
      <c r="U2633" s="12">
        <f t="shared" si="333"/>
        <v>42218.169293981482</v>
      </c>
      <c r="V2633" s="12">
        <f t="shared" si="334"/>
        <v>42246.169293981482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137.00934579439252</v>
      </c>
      <c r="P2634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9">
        <f t="shared" si="335"/>
        <v>42494.061793981484</v>
      </c>
      <c r="T2634" s="9">
        <f t="shared" si="332"/>
        <v>42519.061793981484</v>
      </c>
      <c r="U2634" s="12">
        <f t="shared" si="333"/>
        <v>42494.061793981484</v>
      </c>
      <c r="V2634" s="12">
        <f t="shared" si="334"/>
        <v>42519.061793981484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354.62</v>
      </c>
      <c r="P2635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9">
        <f t="shared" si="335"/>
        <v>41667.823287037041</v>
      </c>
      <c r="T2635" s="9">
        <f t="shared" si="332"/>
        <v>41697.958333333336</v>
      </c>
      <c r="U2635" s="12">
        <f t="shared" si="333"/>
        <v>41667.823287037041</v>
      </c>
      <c r="V2635" s="12">
        <f t="shared" si="334"/>
        <v>41697.958333333336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106.02150537634409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5"/>
        <v>42612.656493055561</v>
      </c>
      <c r="T2636" s="9">
        <f t="shared" si="332"/>
        <v>42642.656493055561</v>
      </c>
      <c r="U2636" s="12">
        <f t="shared" si="333"/>
        <v>42612.656493055561</v>
      </c>
      <c r="V2636" s="12">
        <f t="shared" si="334"/>
        <v>42642.656493055561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9">
        <f t="shared" si="335"/>
        <v>42037.950937500005</v>
      </c>
      <c r="T2637" s="9">
        <f t="shared" si="332"/>
        <v>42072.909270833334</v>
      </c>
      <c r="U2637" s="12">
        <f t="shared" si="333"/>
        <v>42037.950937500005</v>
      </c>
      <c r="V2637" s="12">
        <f t="shared" si="334"/>
        <v>42072.909270833334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187.3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5"/>
        <v>42636.614745370374</v>
      </c>
      <c r="T2638" s="9">
        <f t="shared" si="332"/>
        <v>42659.041666666672</v>
      </c>
      <c r="U2638" s="12">
        <f t="shared" si="333"/>
        <v>42636.614745370374</v>
      </c>
      <c r="V2638" s="12">
        <f t="shared" si="334"/>
        <v>42659.041666666672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166.2</v>
      </c>
      <c r="P263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9">
        <f t="shared" si="335"/>
        <v>42639.549479166672</v>
      </c>
      <c r="T2639" s="9">
        <f t="shared" si="332"/>
        <v>42655.549479166672</v>
      </c>
      <c r="U2639" s="12">
        <f t="shared" si="333"/>
        <v>42639.549479166672</v>
      </c>
      <c r="V2639" s="12">
        <f t="shared" si="334"/>
        <v>42655.549479166672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101.72910662824208</v>
      </c>
      <c r="P2640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9">
        <f t="shared" si="335"/>
        <v>41989.913136574076</v>
      </c>
      <c r="T2640" s="9">
        <f t="shared" si="332"/>
        <v>42019.913136574076</v>
      </c>
      <c r="U2640" s="12">
        <f t="shared" si="333"/>
        <v>41989.913136574076</v>
      </c>
      <c r="V2640" s="12">
        <f t="shared" si="334"/>
        <v>42019.913136574076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9">
        <f t="shared" si="335"/>
        <v>42024.86513888889</v>
      </c>
      <c r="T2641" s="9">
        <f t="shared" si="332"/>
        <v>42054.86513888889</v>
      </c>
      <c r="U2641" s="12">
        <f t="shared" si="333"/>
        <v>42024.86513888889</v>
      </c>
      <c r="V2641" s="12">
        <f t="shared" si="334"/>
        <v>42054.86513888889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105.66666666666666</v>
      </c>
      <c r="P264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9">
        <f t="shared" si="335"/>
        <v>42103.160578703704</v>
      </c>
      <c r="T2642" s="9">
        <f t="shared" si="332"/>
        <v>42163.160578703704</v>
      </c>
      <c r="U2642" s="12">
        <f t="shared" si="333"/>
        <v>42103.160578703704</v>
      </c>
      <c r="V2642" s="12">
        <f t="shared" si="334"/>
        <v>42163.160578703704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5"/>
        <v>41880.827118055553</v>
      </c>
      <c r="T2643" s="9">
        <f t="shared" si="332"/>
        <v>41897.839583333334</v>
      </c>
      <c r="U2643" s="12">
        <f t="shared" si="333"/>
        <v>41880.827118055553</v>
      </c>
      <c r="V2643" s="12">
        <f t="shared" si="334"/>
        <v>41897.839583333334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9">
        <f t="shared" si="335"/>
        <v>42536.246620370366</v>
      </c>
      <c r="T2644" s="9">
        <f t="shared" si="332"/>
        <v>42566.289583333331</v>
      </c>
      <c r="U2644" s="12">
        <f t="shared" si="333"/>
        <v>42536.246620370366</v>
      </c>
      <c r="V2644" s="12">
        <f t="shared" si="334"/>
        <v>42566.289583333331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33.559730999999999</v>
      </c>
      <c r="P2645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9">
        <f t="shared" si="335"/>
        <v>42689.582349537035</v>
      </c>
      <c r="T2645" s="9">
        <f t="shared" si="332"/>
        <v>42725.332638888889</v>
      </c>
      <c r="U2645" s="12">
        <f t="shared" si="333"/>
        <v>42689.582349537035</v>
      </c>
      <c r="V2645" s="12">
        <f t="shared" si="334"/>
        <v>42725.332638888889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2.0529999999999999</v>
      </c>
      <c r="P264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9">
        <f t="shared" si="335"/>
        <v>42774.792071759264</v>
      </c>
      <c r="T2646" s="9">
        <f t="shared" si="332"/>
        <v>42804.792071759264</v>
      </c>
      <c r="U2646" s="12">
        <f t="shared" si="333"/>
        <v>42774.792071759264</v>
      </c>
      <c r="V2646" s="12">
        <f t="shared" si="334"/>
        <v>42804.792071759264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10.5</v>
      </c>
      <c r="P264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9">
        <f t="shared" si="335"/>
        <v>41921.842627314814</v>
      </c>
      <c r="T2647" s="9">
        <f t="shared" si="332"/>
        <v>41951.884293981479</v>
      </c>
      <c r="U2647" s="12">
        <f t="shared" si="333"/>
        <v>41921.842627314814</v>
      </c>
      <c r="V2647" s="12">
        <f t="shared" si="334"/>
        <v>41951.884293981479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8.4172840000000004</v>
      </c>
      <c r="P264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9">
        <f t="shared" si="335"/>
        <v>42226.313298611116</v>
      </c>
      <c r="T2648" s="9">
        <f t="shared" si="332"/>
        <v>42256.313298611116</v>
      </c>
      <c r="U2648" s="12">
        <f t="shared" si="333"/>
        <v>42226.313298611116</v>
      </c>
      <c r="V2648" s="12">
        <f t="shared" si="334"/>
        <v>42256.313298611116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1.44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5"/>
        <v>42200.261793981481</v>
      </c>
      <c r="T2649" s="9">
        <f t="shared" si="332"/>
        <v>42230.261793981481</v>
      </c>
      <c r="U2649" s="12">
        <f t="shared" si="333"/>
        <v>42200.261793981481</v>
      </c>
      <c r="V2649" s="12">
        <f t="shared" si="334"/>
        <v>42230.261793981481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0.88333333333333341</v>
      </c>
      <c r="P2650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9">
        <f t="shared" si="335"/>
        <v>42408.714814814812</v>
      </c>
      <c r="T2650" s="9">
        <f t="shared" si="332"/>
        <v>42438.714814814812</v>
      </c>
      <c r="U2650" s="12">
        <f t="shared" si="333"/>
        <v>42408.714814814812</v>
      </c>
      <c r="V2650" s="12">
        <f t="shared" si="334"/>
        <v>42438.714814814812</v>
      </c>
    </row>
    <row r="2651" spans="1:22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9.920000000000001E-2</v>
      </c>
      <c r="P2651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9">
        <f t="shared" si="335"/>
        <v>42341.99700231482</v>
      </c>
      <c r="T2651" s="9">
        <f t="shared" si="332"/>
        <v>42401.99700231482</v>
      </c>
      <c r="U2651" s="12">
        <f t="shared" si="333"/>
        <v>42341.99700231482</v>
      </c>
      <c r="V2651" s="12">
        <f t="shared" si="334"/>
        <v>42401.99700231482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0.59666666666666668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5"/>
        <v>42695.624340277776</v>
      </c>
      <c r="T2652" s="9">
        <f t="shared" si="332"/>
        <v>42725.624340277776</v>
      </c>
      <c r="U2652" s="12">
        <f t="shared" si="333"/>
        <v>42695.624340277776</v>
      </c>
      <c r="V2652" s="12">
        <f t="shared" si="334"/>
        <v>42725.624340277776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1.8689285714285715</v>
      </c>
      <c r="P2653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9">
        <f t="shared" si="335"/>
        <v>42327.805659722217</v>
      </c>
      <c r="T2653" s="9">
        <f t="shared" si="332"/>
        <v>42355.805659722217</v>
      </c>
      <c r="U2653" s="12">
        <f t="shared" si="333"/>
        <v>42327.805659722217</v>
      </c>
      <c r="V2653" s="12">
        <f t="shared" si="334"/>
        <v>42355.805659722217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0.88500000000000001</v>
      </c>
      <c r="P2654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9">
        <f t="shared" si="335"/>
        <v>41953.158854166672</v>
      </c>
      <c r="T2654" s="9">
        <f t="shared" si="332"/>
        <v>41983.158854166672</v>
      </c>
      <c r="U2654" s="12">
        <f t="shared" si="333"/>
        <v>41953.158854166672</v>
      </c>
      <c r="V2654" s="12">
        <f t="shared" si="334"/>
        <v>41983.158854166672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11.52156862745098</v>
      </c>
      <c r="P2655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9">
        <f t="shared" si="335"/>
        <v>41771.651932870373</v>
      </c>
      <c r="T2655" s="9">
        <f t="shared" si="332"/>
        <v>41803.166666666664</v>
      </c>
      <c r="U2655" s="12">
        <f t="shared" si="333"/>
        <v>41771.651932870373</v>
      </c>
      <c r="V2655" s="12">
        <f t="shared" si="334"/>
        <v>41803.166666666664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5.1000000000000004E-2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5"/>
        <v>42055.600995370376</v>
      </c>
      <c r="T2656" s="9">
        <f t="shared" si="332"/>
        <v>42115.559328703705</v>
      </c>
      <c r="U2656" s="12">
        <f t="shared" si="333"/>
        <v>42055.600995370376</v>
      </c>
      <c r="V2656" s="12">
        <f t="shared" si="334"/>
        <v>42115.559328703705</v>
      </c>
    </row>
    <row r="2657" spans="1:22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21.033333333333335</v>
      </c>
      <c r="P265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9">
        <f t="shared" si="335"/>
        <v>42381.866284722222</v>
      </c>
      <c r="T2657" s="9">
        <f t="shared" si="332"/>
        <v>42409.833333333328</v>
      </c>
      <c r="U2657" s="12">
        <f t="shared" si="333"/>
        <v>42381.866284722222</v>
      </c>
      <c r="V2657" s="12">
        <f t="shared" si="334"/>
        <v>42409.833333333328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11.436666666666667</v>
      </c>
      <c r="P265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9">
        <f t="shared" si="335"/>
        <v>42767.688518518517</v>
      </c>
      <c r="T2658" s="9">
        <f t="shared" si="332"/>
        <v>42806.791666666672</v>
      </c>
      <c r="U2658" s="12">
        <f t="shared" si="333"/>
        <v>42767.688518518517</v>
      </c>
      <c r="V2658" s="12">
        <f t="shared" si="334"/>
        <v>42806.791666666672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18.737933333333334</v>
      </c>
      <c r="P265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9">
        <f t="shared" si="335"/>
        <v>42551.928854166668</v>
      </c>
      <c r="T2659" s="9">
        <f t="shared" si="332"/>
        <v>42585.0625</v>
      </c>
      <c r="U2659" s="12">
        <f t="shared" si="333"/>
        <v>42551.928854166668</v>
      </c>
      <c r="V2659" s="12">
        <f t="shared" si="334"/>
        <v>42585.0625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9.285714285714286E-2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5"/>
        <v>42551.884189814817</v>
      </c>
      <c r="T2660" s="9">
        <f t="shared" si="332"/>
        <v>42581.884189814817</v>
      </c>
      <c r="U2660" s="12">
        <f t="shared" si="333"/>
        <v>42551.884189814817</v>
      </c>
      <c r="V2660" s="12">
        <f t="shared" si="334"/>
        <v>42581.884189814817</v>
      </c>
    </row>
    <row r="2661" spans="1:22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2.7204081632653061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5"/>
        <v>42082.069560185191</v>
      </c>
      <c r="T2661" s="9">
        <f t="shared" si="332"/>
        <v>42112.069560185191</v>
      </c>
      <c r="U2661" s="12">
        <f t="shared" si="333"/>
        <v>42082.069560185191</v>
      </c>
      <c r="V2661" s="12">
        <f t="shared" si="334"/>
        <v>42112.069560185191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9.5000000000000001E-2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5"/>
        <v>42272.713171296295</v>
      </c>
      <c r="T2662" s="9">
        <f t="shared" si="332"/>
        <v>42332.754837962959</v>
      </c>
      <c r="U2662" s="12">
        <f t="shared" si="333"/>
        <v>42272.713171296295</v>
      </c>
      <c r="V2662" s="12">
        <f t="shared" si="334"/>
        <v>42332.754837962959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102.89999999999999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5"/>
        <v>41542.958449074074</v>
      </c>
      <c r="T2663" s="9">
        <f t="shared" si="332"/>
        <v>41572.958449074074</v>
      </c>
      <c r="U2663" s="12">
        <f t="shared" si="333"/>
        <v>41542.958449074074</v>
      </c>
      <c r="V2663" s="12">
        <f t="shared" si="334"/>
        <v>41572.958449074074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106.80000000000001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5"/>
        <v>42207.746678240743</v>
      </c>
      <c r="T2664" s="9">
        <f t="shared" si="332"/>
        <v>42237.746678240743</v>
      </c>
      <c r="U2664" s="12">
        <f t="shared" si="333"/>
        <v>42207.746678240743</v>
      </c>
      <c r="V2664" s="12">
        <f t="shared" si="334"/>
        <v>42237.746678240743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104.59625</v>
      </c>
      <c r="P2665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9">
        <f t="shared" si="335"/>
        <v>42222.622766203705</v>
      </c>
      <c r="T2665" s="9">
        <f t="shared" si="332"/>
        <v>42251.625</v>
      </c>
      <c r="U2665" s="12">
        <f t="shared" si="333"/>
        <v>42222.622766203705</v>
      </c>
      <c r="V2665" s="12">
        <f t="shared" si="334"/>
        <v>42251.625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103.42857142857143</v>
      </c>
      <c r="P266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9">
        <f t="shared" si="335"/>
        <v>42313.02542824074</v>
      </c>
      <c r="T2666" s="9">
        <f t="shared" si="332"/>
        <v>42347.290972222225</v>
      </c>
      <c r="U2666" s="12">
        <f t="shared" si="333"/>
        <v>42313.02542824074</v>
      </c>
      <c r="V2666" s="12">
        <f t="shared" si="334"/>
        <v>42347.290972222225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123.14285714285715</v>
      </c>
      <c r="P266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9">
        <f t="shared" si="335"/>
        <v>42083.895532407405</v>
      </c>
      <c r="T2667" s="9">
        <f t="shared" si="332"/>
        <v>42128.895532407405</v>
      </c>
      <c r="U2667" s="12">
        <f t="shared" si="333"/>
        <v>42083.895532407405</v>
      </c>
      <c r="V2667" s="12">
        <f t="shared" si="334"/>
        <v>42128.895532407405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159.29509999999999</v>
      </c>
      <c r="P266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9">
        <f t="shared" si="335"/>
        <v>42235.764340277776</v>
      </c>
      <c r="T2668" s="9">
        <f t="shared" si="332"/>
        <v>42272.875</v>
      </c>
      <c r="U2668" s="12">
        <f t="shared" si="333"/>
        <v>42235.764340277776</v>
      </c>
      <c r="V2668" s="12">
        <f t="shared" si="334"/>
        <v>42272.875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110.66666666666667</v>
      </c>
      <c r="P266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9">
        <f t="shared" si="335"/>
        <v>42380.926111111112</v>
      </c>
      <c r="T2669" s="9">
        <f t="shared" si="332"/>
        <v>42410.926111111112</v>
      </c>
      <c r="U2669" s="12">
        <f t="shared" si="333"/>
        <v>42380.926111111112</v>
      </c>
      <c r="V2669" s="12">
        <f t="shared" si="334"/>
        <v>42410.926111111112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170.70000000000002</v>
      </c>
      <c r="P2670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9">
        <f t="shared" si="335"/>
        <v>42275.588715277772</v>
      </c>
      <c r="T2670" s="9">
        <f t="shared" si="332"/>
        <v>42317.60555555555</v>
      </c>
      <c r="U2670" s="12">
        <f t="shared" si="333"/>
        <v>42275.588715277772</v>
      </c>
      <c r="V2670" s="12">
        <f t="shared" si="334"/>
        <v>42317.60555555555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125.125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5"/>
        <v>42319.035833333335</v>
      </c>
      <c r="T2671" s="9">
        <f t="shared" si="332"/>
        <v>42379.035833333335</v>
      </c>
      <c r="U2671" s="12">
        <f t="shared" si="333"/>
        <v>42319.035833333335</v>
      </c>
      <c r="V2671" s="12">
        <f t="shared" si="334"/>
        <v>42379.035833333335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6.4158609339642041</v>
      </c>
      <c r="P267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9">
        <f t="shared" si="335"/>
        <v>41821.020601851851</v>
      </c>
      <c r="T2672" s="9">
        <f t="shared" si="332"/>
        <v>41849.020601851851</v>
      </c>
      <c r="U2672" s="12">
        <f t="shared" si="333"/>
        <v>41821.020601851851</v>
      </c>
      <c r="V2672" s="12">
        <f t="shared" si="334"/>
        <v>41849.020601851851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11.343999999999999</v>
      </c>
      <c r="P2673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9">
        <f t="shared" si="335"/>
        <v>41962.749027777783</v>
      </c>
      <c r="T2673" s="9">
        <f t="shared" si="332"/>
        <v>41992.818055555559</v>
      </c>
      <c r="U2673" s="12">
        <f t="shared" si="333"/>
        <v>41962.749027777783</v>
      </c>
      <c r="V2673" s="12">
        <f t="shared" si="334"/>
        <v>41992.818055555559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33.19</v>
      </c>
      <c r="P2674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9">
        <f t="shared" si="335"/>
        <v>42344.884143518517</v>
      </c>
      <c r="T2674" s="9">
        <f t="shared" si="332"/>
        <v>42366.25</v>
      </c>
      <c r="U2674" s="12">
        <f t="shared" si="333"/>
        <v>42344.884143518517</v>
      </c>
      <c r="V2674" s="12">
        <f t="shared" si="334"/>
        <v>42366.25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27.58</v>
      </c>
      <c r="P2675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9">
        <f t="shared" si="335"/>
        <v>41912.541655092595</v>
      </c>
      <c r="T2675" s="9">
        <f t="shared" si="332"/>
        <v>41941.947916666664</v>
      </c>
      <c r="U2675" s="12">
        <f t="shared" si="333"/>
        <v>41912.541655092595</v>
      </c>
      <c r="V2675" s="12">
        <f t="shared" si="334"/>
        <v>41941.947916666664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62.839999999999996</v>
      </c>
      <c r="P267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9">
        <f t="shared" si="335"/>
        <v>42529.632754629631</v>
      </c>
      <c r="T2676" s="9">
        <f t="shared" si="332"/>
        <v>42556.207638888889</v>
      </c>
      <c r="U2676" s="12">
        <f t="shared" si="333"/>
        <v>42529.632754629631</v>
      </c>
      <c r="V2676" s="12">
        <f t="shared" si="334"/>
        <v>42556.207638888889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7.5880000000000001</v>
      </c>
      <c r="P267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9">
        <f t="shared" si="335"/>
        <v>41923.857511574075</v>
      </c>
      <c r="T2677" s="9">
        <f t="shared" si="332"/>
        <v>41953.899178240739</v>
      </c>
      <c r="U2677" s="12">
        <f t="shared" si="333"/>
        <v>41923.857511574075</v>
      </c>
      <c r="V2677" s="12">
        <f t="shared" si="334"/>
        <v>41953.899178240739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50.38095238095238</v>
      </c>
      <c r="P267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9">
        <f t="shared" si="335"/>
        <v>42482.624699074076</v>
      </c>
      <c r="T2678" s="9">
        <f t="shared" si="332"/>
        <v>42512.624699074076</v>
      </c>
      <c r="U2678" s="12">
        <f t="shared" si="333"/>
        <v>42482.624699074076</v>
      </c>
      <c r="V2678" s="12">
        <f t="shared" si="334"/>
        <v>42512.624699074076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17.512820512820511</v>
      </c>
      <c r="P267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9">
        <f t="shared" si="335"/>
        <v>41793.029432870368</v>
      </c>
      <c r="T2679" s="9">
        <f t="shared" si="332"/>
        <v>41823.029432870368</v>
      </c>
      <c r="U2679" s="12">
        <f t="shared" si="333"/>
        <v>41793.029432870368</v>
      </c>
      <c r="V2679" s="12">
        <f t="shared" si="334"/>
        <v>41823.029432870368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1.375E-2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5"/>
        <v>42241.798206018517</v>
      </c>
      <c r="T2680" s="9">
        <f t="shared" si="332"/>
        <v>42271.798206018517</v>
      </c>
      <c r="U2680" s="12">
        <f t="shared" si="333"/>
        <v>42241.798206018517</v>
      </c>
      <c r="V2680" s="12">
        <f t="shared" si="334"/>
        <v>42271.798206018517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0.33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5"/>
        <v>42033.001087962963</v>
      </c>
      <c r="T2681" s="9">
        <f t="shared" si="332"/>
        <v>42063.001087962963</v>
      </c>
      <c r="U2681" s="12">
        <f t="shared" si="333"/>
        <v>42033.001087962963</v>
      </c>
      <c r="V2681" s="12">
        <f t="shared" si="334"/>
        <v>42063.001087962963</v>
      </c>
    </row>
    <row r="2682" spans="1:22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0.86250000000000004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5"/>
        <v>42436.211701388893</v>
      </c>
      <c r="T2682" s="9">
        <f t="shared" si="332"/>
        <v>42466.170034722221</v>
      </c>
      <c r="U2682" s="12">
        <f t="shared" si="333"/>
        <v>42436.211701388893</v>
      </c>
      <c r="V2682" s="12">
        <f t="shared" si="334"/>
        <v>42466.170034722221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0.6875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5"/>
        <v>41805.895254629628</v>
      </c>
      <c r="T2683" s="9">
        <f t="shared" si="332"/>
        <v>41830.895254629628</v>
      </c>
      <c r="U2683" s="12">
        <f t="shared" si="333"/>
        <v>41805.895254629628</v>
      </c>
      <c r="V2683" s="12">
        <f t="shared" si="334"/>
        <v>41830.895254629628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28.299999999999997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5"/>
        <v>41932.871990740743</v>
      </c>
      <c r="T2684" s="9">
        <f t="shared" si="332"/>
        <v>41965.249305555553</v>
      </c>
      <c r="U2684" s="12">
        <f t="shared" si="333"/>
        <v>41932.871990740743</v>
      </c>
      <c r="V2684" s="12">
        <f t="shared" si="334"/>
        <v>41965.249305555553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0.24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5"/>
        <v>42034.75509259259</v>
      </c>
      <c r="T2685" s="9">
        <f t="shared" si="332"/>
        <v>42064.75509259259</v>
      </c>
      <c r="U2685" s="12">
        <f t="shared" si="333"/>
        <v>42034.75509259259</v>
      </c>
      <c r="V2685" s="12">
        <f t="shared" si="334"/>
        <v>42064.75509259259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1.1428571428571428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5"/>
        <v>41820.914641203701</v>
      </c>
      <c r="T2686" s="9">
        <f t="shared" si="332"/>
        <v>41860.914641203701</v>
      </c>
      <c r="U2686" s="12">
        <f t="shared" si="333"/>
        <v>41820.914641203701</v>
      </c>
      <c r="V2686" s="12">
        <f t="shared" si="334"/>
        <v>41860.914641203701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0.02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5"/>
        <v>42061.69594907407</v>
      </c>
      <c r="T2687" s="9">
        <f t="shared" si="332"/>
        <v>42121.654282407413</v>
      </c>
      <c r="U2687" s="12">
        <f t="shared" si="333"/>
        <v>42061.69594907407</v>
      </c>
      <c r="V2687" s="12">
        <f t="shared" si="334"/>
        <v>42121.654282407413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9">
        <f t="shared" si="335"/>
        <v>41892.974803240737</v>
      </c>
      <c r="T2688" s="9">
        <f t="shared" si="332"/>
        <v>41912.974803240737</v>
      </c>
      <c r="U2688" s="12">
        <f t="shared" si="333"/>
        <v>41892.974803240737</v>
      </c>
      <c r="V2688" s="12">
        <f t="shared" si="334"/>
        <v>41912.974803240737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9">
        <f t="shared" si="335"/>
        <v>42154.64025462963</v>
      </c>
      <c r="T2689" s="9">
        <f t="shared" si="332"/>
        <v>42184.64025462963</v>
      </c>
      <c r="U2689" s="12">
        <f t="shared" si="333"/>
        <v>42154.64025462963</v>
      </c>
      <c r="V2689" s="12">
        <f t="shared" si="334"/>
        <v>42184.64025462963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8"/>
        <v>0.14799999999999999</v>
      </c>
      <c r="P2690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9">
        <f t="shared" si="335"/>
        <v>42028.118865740747</v>
      </c>
      <c r="T2690" s="9">
        <f t="shared" si="332"/>
        <v>42059.125</v>
      </c>
      <c r="U2690" s="12">
        <f t="shared" si="333"/>
        <v>42028.118865740747</v>
      </c>
      <c r="V2690" s="12">
        <f t="shared" si="334"/>
        <v>42059.125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6">+(E2691/D2691)*100</f>
        <v>2.8571428571428571E-3</v>
      </c>
      <c r="P2691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9">
        <f t="shared" si="335"/>
        <v>42551.961689814809</v>
      </c>
      <c r="T2691" s="9">
        <f t="shared" ref="T2691:T2754" si="340">(((I2691/60)/60)/24)+DATE(1970,1,1)</f>
        <v>42581.961689814809</v>
      </c>
      <c r="U2691" s="12">
        <f t="shared" ref="U2691:U2754" si="341">S2691</f>
        <v>42551.961689814809</v>
      </c>
      <c r="V2691" s="12">
        <f t="shared" ref="V2691:V2754" si="342">T2691</f>
        <v>42581.961689814809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10.7325</v>
      </c>
      <c r="P269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9">
        <f t="shared" ref="S2692:S2755" si="343">(((J2692/60)/60)/24)+DATE(1970,1,1)</f>
        <v>42113.105046296296</v>
      </c>
      <c r="T2692" s="9">
        <f t="shared" si="340"/>
        <v>42158.105046296296</v>
      </c>
      <c r="U2692" s="12">
        <f t="shared" si="341"/>
        <v>42113.105046296296</v>
      </c>
      <c r="V2692" s="12">
        <f t="shared" si="342"/>
        <v>42158.105046296296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5.3846153846153842E-2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3"/>
        <v>42089.724039351851</v>
      </c>
      <c r="T2693" s="9">
        <f t="shared" si="340"/>
        <v>42134.724039351851</v>
      </c>
      <c r="U2693" s="12">
        <f t="shared" si="341"/>
        <v>42089.724039351851</v>
      </c>
      <c r="V2693" s="12">
        <f t="shared" si="342"/>
        <v>42134.724039351851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0.7142857142857143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3"/>
        <v>42058.334027777775</v>
      </c>
      <c r="T2694" s="9">
        <f t="shared" si="340"/>
        <v>42088.292361111111</v>
      </c>
      <c r="U2694" s="12">
        <f t="shared" si="341"/>
        <v>42058.334027777775</v>
      </c>
      <c r="V2694" s="12">
        <f t="shared" si="342"/>
        <v>42088.292361111111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0.8</v>
      </c>
      <c r="P2695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9">
        <f t="shared" si="343"/>
        <v>41834.138495370367</v>
      </c>
      <c r="T2695" s="9">
        <f t="shared" si="340"/>
        <v>41864.138495370367</v>
      </c>
      <c r="U2695" s="12">
        <f t="shared" si="341"/>
        <v>41834.138495370367</v>
      </c>
      <c r="V2695" s="12">
        <f t="shared" si="342"/>
        <v>41864.138495370367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3.3333333333333335E-3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3"/>
        <v>41878.140497685185</v>
      </c>
      <c r="T2696" s="9">
        <f t="shared" si="340"/>
        <v>41908.140497685185</v>
      </c>
      <c r="U2696" s="12">
        <f t="shared" si="341"/>
        <v>41878.140497685185</v>
      </c>
      <c r="V2696" s="12">
        <f t="shared" si="342"/>
        <v>41908.140497685185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0.47333333333333333</v>
      </c>
      <c r="P269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9">
        <f t="shared" si="343"/>
        <v>42048.181921296295</v>
      </c>
      <c r="T2697" s="9">
        <f t="shared" si="340"/>
        <v>42108.14025462963</v>
      </c>
      <c r="U2697" s="12">
        <f t="shared" si="341"/>
        <v>42048.181921296295</v>
      </c>
      <c r="V2697" s="12">
        <f t="shared" si="342"/>
        <v>42108.14025462963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5.65</v>
      </c>
      <c r="P269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9">
        <f t="shared" si="343"/>
        <v>41964.844444444447</v>
      </c>
      <c r="T2698" s="9">
        <f t="shared" si="340"/>
        <v>41998.844444444447</v>
      </c>
      <c r="U2698" s="12">
        <f t="shared" si="341"/>
        <v>41964.844444444447</v>
      </c>
      <c r="V2698" s="12">
        <f t="shared" si="342"/>
        <v>41998.844444444447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26.35217391304348</v>
      </c>
      <c r="P269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9">
        <f t="shared" si="343"/>
        <v>42187.940081018518</v>
      </c>
      <c r="T2699" s="9">
        <f t="shared" si="340"/>
        <v>42218.916666666672</v>
      </c>
      <c r="U2699" s="12">
        <f t="shared" si="341"/>
        <v>42187.940081018518</v>
      </c>
      <c r="V2699" s="12">
        <f t="shared" si="342"/>
        <v>42218.916666666672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0.325125</v>
      </c>
      <c r="P2700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9">
        <f t="shared" si="343"/>
        <v>41787.898240740738</v>
      </c>
      <c r="T2700" s="9">
        <f t="shared" si="340"/>
        <v>41817.898240740738</v>
      </c>
      <c r="U2700" s="12">
        <f t="shared" si="341"/>
        <v>41787.898240740738</v>
      </c>
      <c r="V2700" s="12">
        <f t="shared" si="342"/>
        <v>41817.898240740738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9">
        <f t="shared" si="343"/>
        <v>41829.896562499998</v>
      </c>
      <c r="T2701" s="9">
        <f t="shared" si="340"/>
        <v>41859.896562499998</v>
      </c>
      <c r="U2701" s="12">
        <f t="shared" si="341"/>
        <v>41829.896562499998</v>
      </c>
      <c r="V2701" s="12">
        <f t="shared" si="342"/>
        <v>41859.896562499998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0.7000700070007001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3"/>
        <v>41870.87467592593</v>
      </c>
      <c r="T2702" s="9">
        <f t="shared" si="340"/>
        <v>41900.87467592593</v>
      </c>
      <c r="U2702" s="12">
        <f t="shared" si="341"/>
        <v>41870.87467592593</v>
      </c>
      <c r="V2702" s="12">
        <f t="shared" si="342"/>
        <v>41900.87467592593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46.176470588235297</v>
      </c>
      <c r="P2703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9">
        <f t="shared" si="343"/>
        <v>42801.774699074071</v>
      </c>
      <c r="T2703" s="9">
        <f t="shared" si="340"/>
        <v>42832.733032407406</v>
      </c>
      <c r="U2703" s="12">
        <f t="shared" si="341"/>
        <v>42801.774699074071</v>
      </c>
      <c r="V2703" s="12">
        <f t="shared" si="342"/>
        <v>42832.733032407406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34.410000000000004</v>
      </c>
      <c r="P2704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9">
        <f t="shared" si="343"/>
        <v>42800.801817129628</v>
      </c>
      <c r="T2704" s="9">
        <f t="shared" si="340"/>
        <v>42830.760150462964</v>
      </c>
      <c r="U2704" s="12">
        <f t="shared" si="341"/>
        <v>42800.801817129628</v>
      </c>
      <c r="V2704" s="12">
        <f t="shared" si="342"/>
        <v>42830.760150462964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103.75000000000001</v>
      </c>
      <c r="P2705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9">
        <f t="shared" si="343"/>
        <v>42756.690162037034</v>
      </c>
      <c r="T2705" s="9">
        <f t="shared" si="340"/>
        <v>42816.648495370369</v>
      </c>
      <c r="U2705" s="12">
        <f t="shared" si="341"/>
        <v>42756.690162037034</v>
      </c>
      <c r="V2705" s="12">
        <f t="shared" si="342"/>
        <v>42816.648495370369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6.0263157894736841</v>
      </c>
      <c r="P270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9">
        <f t="shared" si="343"/>
        <v>42787.862430555557</v>
      </c>
      <c r="T2706" s="9">
        <f t="shared" si="340"/>
        <v>42830.820763888885</v>
      </c>
      <c r="U2706" s="12">
        <f t="shared" si="341"/>
        <v>42787.862430555557</v>
      </c>
      <c r="V2706" s="12">
        <f t="shared" si="342"/>
        <v>42830.820763888885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10.539393939393939</v>
      </c>
      <c r="P270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9">
        <f t="shared" si="343"/>
        <v>42773.916180555556</v>
      </c>
      <c r="T2707" s="9">
        <f t="shared" si="340"/>
        <v>42818.874513888892</v>
      </c>
      <c r="U2707" s="12">
        <f t="shared" si="341"/>
        <v>42773.916180555556</v>
      </c>
      <c r="V2707" s="12">
        <f t="shared" si="342"/>
        <v>42818.874513888892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112.29714285714284</v>
      </c>
      <c r="P270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9">
        <f t="shared" si="343"/>
        <v>41899.294942129629</v>
      </c>
      <c r="T2708" s="9">
        <f t="shared" si="340"/>
        <v>41928.290972222225</v>
      </c>
      <c r="U2708" s="12">
        <f t="shared" si="341"/>
        <v>41899.294942129629</v>
      </c>
      <c r="V2708" s="12">
        <f t="shared" si="342"/>
        <v>41928.290972222225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350.84462500000001</v>
      </c>
      <c r="P270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9">
        <f t="shared" si="343"/>
        <v>41391.782905092594</v>
      </c>
      <c r="T2709" s="9">
        <f t="shared" si="340"/>
        <v>41421.290972222225</v>
      </c>
      <c r="U2709" s="12">
        <f t="shared" si="341"/>
        <v>41391.782905092594</v>
      </c>
      <c r="V2709" s="12">
        <f t="shared" si="342"/>
        <v>41421.290972222225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233.21535</v>
      </c>
      <c r="P2710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9">
        <f t="shared" si="343"/>
        <v>42512.698217592595</v>
      </c>
      <c r="T2710" s="9">
        <f t="shared" si="340"/>
        <v>42572.698217592595</v>
      </c>
      <c r="U2710" s="12">
        <f t="shared" si="341"/>
        <v>42512.698217592595</v>
      </c>
      <c r="V2710" s="12">
        <f t="shared" si="342"/>
        <v>42572.698217592595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101.60599999999999</v>
      </c>
      <c r="P2711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9">
        <f t="shared" si="343"/>
        <v>42612.149780092594</v>
      </c>
      <c r="T2711" s="9">
        <f t="shared" si="340"/>
        <v>42647.165972222225</v>
      </c>
      <c r="U2711" s="12">
        <f t="shared" si="341"/>
        <v>42612.149780092594</v>
      </c>
      <c r="V2711" s="12">
        <f t="shared" si="342"/>
        <v>42647.165972222225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153.90035000000003</v>
      </c>
      <c r="P27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9">
        <f t="shared" si="343"/>
        <v>41828.229490740741</v>
      </c>
      <c r="T2712" s="9">
        <f t="shared" si="340"/>
        <v>41860.083333333336</v>
      </c>
      <c r="U2712" s="12">
        <f t="shared" si="341"/>
        <v>41828.229490740741</v>
      </c>
      <c r="V2712" s="12">
        <f t="shared" si="342"/>
        <v>41860.083333333336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100.7161125319693</v>
      </c>
      <c r="P2713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9">
        <f t="shared" si="343"/>
        <v>41780.745254629634</v>
      </c>
      <c r="T2713" s="9">
        <f t="shared" si="340"/>
        <v>41810.917361111111</v>
      </c>
      <c r="U2713" s="12">
        <f t="shared" si="341"/>
        <v>41780.745254629634</v>
      </c>
      <c r="V2713" s="12">
        <f t="shared" si="342"/>
        <v>41810.917361111111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131.38181818181818</v>
      </c>
      <c r="P2714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9">
        <f t="shared" si="343"/>
        <v>41432.062037037038</v>
      </c>
      <c r="T2714" s="9">
        <f t="shared" si="340"/>
        <v>41468.75</v>
      </c>
      <c r="U2714" s="12">
        <f t="shared" si="341"/>
        <v>41432.062037037038</v>
      </c>
      <c r="V2714" s="12">
        <f t="shared" si="342"/>
        <v>41468.75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102.24133333333334</v>
      </c>
      <c r="P2715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9">
        <f t="shared" si="343"/>
        <v>42322.653749999998</v>
      </c>
      <c r="T2715" s="9">
        <f t="shared" si="340"/>
        <v>42362.653749999998</v>
      </c>
      <c r="U2715" s="12">
        <f t="shared" si="341"/>
        <v>42322.653749999998</v>
      </c>
      <c r="V2715" s="12">
        <f t="shared" si="342"/>
        <v>42362.653749999998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116.35599999999999</v>
      </c>
      <c r="P271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9">
        <f t="shared" si="343"/>
        <v>42629.655046296291</v>
      </c>
      <c r="T2716" s="9">
        <f t="shared" si="340"/>
        <v>42657.958333333328</v>
      </c>
      <c r="U2716" s="12">
        <f t="shared" si="341"/>
        <v>42629.655046296291</v>
      </c>
      <c r="V2716" s="12">
        <f t="shared" si="342"/>
        <v>42657.958333333328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264.62241666666665</v>
      </c>
      <c r="P271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9">
        <f t="shared" si="343"/>
        <v>42387.398472222223</v>
      </c>
      <c r="T2717" s="9">
        <f t="shared" si="340"/>
        <v>42421.398472222223</v>
      </c>
      <c r="U2717" s="12">
        <f t="shared" si="341"/>
        <v>42387.398472222223</v>
      </c>
      <c r="V2717" s="12">
        <f t="shared" si="342"/>
        <v>42421.398472222223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119.98010000000001</v>
      </c>
      <c r="P271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9">
        <f t="shared" si="343"/>
        <v>42255.333252314813</v>
      </c>
      <c r="T2718" s="9">
        <f t="shared" si="340"/>
        <v>42285.333252314813</v>
      </c>
      <c r="U2718" s="12">
        <f t="shared" si="341"/>
        <v>42255.333252314813</v>
      </c>
      <c r="V2718" s="12">
        <f t="shared" si="342"/>
        <v>42285.333252314813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120.10400000000001</v>
      </c>
      <c r="P271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9">
        <f t="shared" si="343"/>
        <v>41934.914918981485</v>
      </c>
      <c r="T2719" s="9">
        <f t="shared" si="340"/>
        <v>41979.956585648149</v>
      </c>
      <c r="U2719" s="12">
        <f t="shared" si="341"/>
        <v>41934.914918981485</v>
      </c>
      <c r="V2719" s="12">
        <f t="shared" si="342"/>
        <v>41979.956585648149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103.58333333333334</v>
      </c>
      <c r="P2720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9">
        <f t="shared" si="343"/>
        <v>42465.596585648149</v>
      </c>
      <c r="T2720" s="9">
        <f t="shared" si="340"/>
        <v>42493.958333333328</v>
      </c>
      <c r="U2720" s="12">
        <f t="shared" si="341"/>
        <v>42465.596585648149</v>
      </c>
      <c r="V2720" s="12">
        <f t="shared" si="342"/>
        <v>42493.958333333328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108.83333333333334</v>
      </c>
      <c r="P2721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9">
        <f t="shared" si="343"/>
        <v>42418.031180555554</v>
      </c>
      <c r="T2721" s="9">
        <f t="shared" si="340"/>
        <v>42477.989513888882</v>
      </c>
      <c r="U2721" s="12">
        <f t="shared" si="341"/>
        <v>42418.031180555554</v>
      </c>
      <c r="V2721" s="12">
        <f t="shared" si="342"/>
        <v>42477.989513888882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118.12400000000001</v>
      </c>
      <c r="P272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9">
        <f t="shared" si="343"/>
        <v>42655.465891203698</v>
      </c>
      <c r="T2722" s="9">
        <f t="shared" si="340"/>
        <v>42685.507557870369</v>
      </c>
      <c r="U2722" s="12">
        <f t="shared" si="341"/>
        <v>42655.465891203698</v>
      </c>
      <c r="V2722" s="12">
        <f t="shared" si="342"/>
        <v>42685.507557870369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9">
        <f t="shared" si="343"/>
        <v>41493.543958333335</v>
      </c>
      <c r="T2723" s="9">
        <f t="shared" si="340"/>
        <v>41523.791666666664</v>
      </c>
      <c r="U2723" s="12">
        <f t="shared" si="341"/>
        <v>41493.543958333335</v>
      </c>
      <c r="V2723" s="12">
        <f t="shared" si="342"/>
        <v>41523.791666666664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252.54</v>
      </c>
      <c r="P2724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9">
        <f t="shared" si="343"/>
        <v>42704.857094907406</v>
      </c>
      <c r="T2724" s="9">
        <f t="shared" si="340"/>
        <v>42764.857094907406</v>
      </c>
      <c r="U2724" s="12">
        <f t="shared" si="341"/>
        <v>42704.857094907406</v>
      </c>
      <c r="V2724" s="12">
        <f t="shared" si="342"/>
        <v>42764.857094907406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140.05000000000001</v>
      </c>
      <c r="P2725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9">
        <f t="shared" si="343"/>
        <v>41944.83898148148</v>
      </c>
      <c r="T2725" s="9">
        <f t="shared" si="340"/>
        <v>42004.880648148144</v>
      </c>
      <c r="U2725" s="12">
        <f t="shared" si="341"/>
        <v>41944.83898148148</v>
      </c>
      <c r="V2725" s="12">
        <f t="shared" si="342"/>
        <v>42004.880648148144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296.87520259319291</v>
      </c>
      <c r="P272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9">
        <f t="shared" si="343"/>
        <v>42199.32707175926</v>
      </c>
      <c r="T2726" s="9">
        <f t="shared" si="340"/>
        <v>42231.32707175926</v>
      </c>
      <c r="U2726" s="12">
        <f t="shared" si="341"/>
        <v>42199.32707175926</v>
      </c>
      <c r="V2726" s="12">
        <f t="shared" si="342"/>
        <v>42231.32707175926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144.54249999999999</v>
      </c>
      <c r="P272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9">
        <f t="shared" si="343"/>
        <v>42745.744618055556</v>
      </c>
      <c r="T2727" s="9">
        <f t="shared" si="340"/>
        <v>42795.744618055556</v>
      </c>
      <c r="U2727" s="12">
        <f t="shared" si="341"/>
        <v>42745.744618055556</v>
      </c>
      <c r="V2727" s="12">
        <f t="shared" si="342"/>
        <v>42795.744618055556</v>
      </c>
    </row>
    <row r="2728" spans="1:22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105.745</v>
      </c>
      <c r="P272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9">
        <f t="shared" si="343"/>
        <v>42452.579988425925</v>
      </c>
      <c r="T2728" s="9">
        <f t="shared" si="340"/>
        <v>42482.579988425925</v>
      </c>
      <c r="U2728" s="12">
        <f t="shared" si="341"/>
        <v>42452.579988425925</v>
      </c>
      <c r="V2728" s="12">
        <f t="shared" si="342"/>
        <v>42482.579988425925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493.21000000000004</v>
      </c>
      <c r="P272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9">
        <f t="shared" si="343"/>
        <v>42198.676655092597</v>
      </c>
      <c r="T2729" s="9">
        <f t="shared" si="340"/>
        <v>42223.676655092597</v>
      </c>
      <c r="U2729" s="12">
        <f t="shared" si="341"/>
        <v>42198.676655092597</v>
      </c>
      <c r="V2729" s="12">
        <f t="shared" si="342"/>
        <v>42223.676655092597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201.82666666666668</v>
      </c>
      <c r="P2730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9">
        <f t="shared" si="343"/>
        <v>42333.59993055556</v>
      </c>
      <c r="T2730" s="9">
        <f t="shared" si="340"/>
        <v>42368.59993055556</v>
      </c>
      <c r="U2730" s="12">
        <f t="shared" si="341"/>
        <v>42333.59993055556</v>
      </c>
      <c r="V2730" s="12">
        <f t="shared" si="342"/>
        <v>42368.59993055556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104.44</v>
      </c>
      <c r="P2731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9">
        <f t="shared" si="343"/>
        <v>42095.240706018521</v>
      </c>
      <c r="T2731" s="9">
        <f t="shared" si="340"/>
        <v>42125.240706018521</v>
      </c>
      <c r="U2731" s="12">
        <f t="shared" si="341"/>
        <v>42095.240706018521</v>
      </c>
      <c r="V2731" s="12">
        <f t="shared" si="342"/>
        <v>42125.240706018521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170.29262962962963</v>
      </c>
      <c r="P273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9">
        <f t="shared" si="343"/>
        <v>41351.541377314818</v>
      </c>
      <c r="T2732" s="9">
        <f t="shared" si="340"/>
        <v>41386.541377314818</v>
      </c>
      <c r="U2732" s="12">
        <f t="shared" si="341"/>
        <v>41351.541377314818</v>
      </c>
      <c r="V2732" s="12">
        <f t="shared" si="342"/>
        <v>41386.541377314818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104.30333333333333</v>
      </c>
      <c r="P2733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9">
        <f t="shared" si="343"/>
        <v>41872.525717592594</v>
      </c>
      <c r="T2733" s="9">
        <f t="shared" si="340"/>
        <v>41930.166666666664</v>
      </c>
      <c r="U2733" s="12">
        <f t="shared" si="341"/>
        <v>41872.525717592594</v>
      </c>
      <c r="V2733" s="12">
        <f t="shared" si="342"/>
        <v>41930.166666666664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118.25000000000001</v>
      </c>
      <c r="P2734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9">
        <f t="shared" si="343"/>
        <v>41389.808194444442</v>
      </c>
      <c r="T2734" s="9">
        <f t="shared" si="340"/>
        <v>41422</v>
      </c>
      <c r="U2734" s="12">
        <f t="shared" si="341"/>
        <v>41389.808194444442</v>
      </c>
      <c r="V2734" s="12">
        <f t="shared" si="342"/>
        <v>41422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107.538</v>
      </c>
      <c r="P2735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9">
        <f t="shared" si="343"/>
        <v>42044.272847222222</v>
      </c>
      <c r="T2735" s="9">
        <f t="shared" si="340"/>
        <v>42104.231180555551</v>
      </c>
      <c r="U2735" s="12">
        <f t="shared" si="341"/>
        <v>42044.272847222222</v>
      </c>
      <c r="V2735" s="12">
        <f t="shared" si="342"/>
        <v>42104.231180555551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9">
        <f t="shared" si="343"/>
        <v>42626.668888888889</v>
      </c>
      <c r="T2736" s="9">
        <f t="shared" si="340"/>
        <v>42656.915972222225</v>
      </c>
      <c r="U2736" s="12">
        <f t="shared" si="341"/>
        <v>42626.668888888889</v>
      </c>
      <c r="V2736" s="12">
        <f t="shared" si="342"/>
        <v>42656.915972222225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978.13466666666682</v>
      </c>
      <c r="P273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9">
        <f t="shared" si="343"/>
        <v>41316.120949074073</v>
      </c>
      <c r="T2737" s="9">
        <f t="shared" si="340"/>
        <v>41346.833333333336</v>
      </c>
      <c r="U2737" s="12">
        <f t="shared" si="341"/>
        <v>41316.120949074073</v>
      </c>
      <c r="V2737" s="12">
        <f t="shared" si="342"/>
        <v>41346.833333333336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122.9</v>
      </c>
      <c r="P273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9">
        <f t="shared" si="343"/>
        <v>41722.666354166664</v>
      </c>
      <c r="T2738" s="9">
        <f t="shared" si="340"/>
        <v>41752.666354166664</v>
      </c>
      <c r="U2738" s="12">
        <f t="shared" si="341"/>
        <v>41722.666354166664</v>
      </c>
      <c r="V2738" s="12">
        <f t="shared" si="342"/>
        <v>41752.666354166664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246.0608</v>
      </c>
      <c r="P273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9">
        <f t="shared" si="343"/>
        <v>41611.917673611111</v>
      </c>
      <c r="T2739" s="9">
        <f t="shared" si="340"/>
        <v>41654.791666666664</v>
      </c>
      <c r="U2739" s="12">
        <f t="shared" si="341"/>
        <v>41611.917673611111</v>
      </c>
      <c r="V2739" s="12">
        <f t="shared" si="342"/>
        <v>41654.791666666664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147.94</v>
      </c>
      <c r="P2740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9">
        <f t="shared" si="343"/>
        <v>42620.143564814818</v>
      </c>
      <c r="T2740" s="9">
        <f t="shared" si="340"/>
        <v>42680.143564814818</v>
      </c>
      <c r="U2740" s="12">
        <f t="shared" si="341"/>
        <v>42620.143564814818</v>
      </c>
      <c r="V2740" s="12">
        <f t="shared" si="342"/>
        <v>42680.143564814818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384.09090909090907</v>
      </c>
      <c r="P2741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9">
        <f t="shared" si="343"/>
        <v>41719.887928240743</v>
      </c>
      <c r="T2741" s="9">
        <f t="shared" si="340"/>
        <v>41764.887928240743</v>
      </c>
      <c r="U2741" s="12">
        <f t="shared" si="341"/>
        <v>41719.887928240743</v>
      </c>
      <c r="V2741" s="12">
        <f t="shared" si="342"/>
        <v>41764.887928240743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103.33333333333334</v>
      </c>
      <c r="P274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9">
        <f t="shared" si="343"/>
        <v>42045.031851851847</v>
      </c>
      <c r="T2742" s="9">
        <f t="shared" si="340"/>
        <v>42074.99018518519</v>
      </c>
      <c r="U2742" s="12">
        <f t="shared" si="341"/>
        <v>42045.031851851847</v>
      </c>
      <c r="V2742" s="12">
        <f t="shared" si="342"/>
        <v>42074.99018518519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0.43750000000000006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3"/>
        <v>41911.657430555555</v>
      </c>
      <c r="T2743" s="9">
        <f t="shared" si="340"/>
        <v>41932.088194444441</v>
      </c>
      <c r="U2743" s="12">
        <f t="shared" si="341"/>
        <v>41911.657430555555</v>
      </c>
      <c r="V2743" s="12">
        <f t="shared" si="342"/>
        <v>41932.088194444441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29.24</v>
      </c>
      <c r="P2744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9">
        <f t="shared" si="343"/>
        <v>41030.719756944447</v>
      </c>
      <c r="T2744" s="9">
        <f t="shared" si="340"/>
        <v>41044.719756944447</v>
      </c>
      <c r="U2744" s="12">
        <f t="shared" si="341"/>
        <v>41030.719756944447</v>
      </c>
      <c r="V2744" s="12">
        <f t="shared" si="342"/>
        <v>41044.719756944447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9">
        <f t="shared" si="343"/>
        <v>42632.328784722224</v>
      </c>
      <c r="T2745" s="9">
        <f t="shared" si="340"/>
        <v>42662.328784722224</v>
      </c>
      <c r="U2745" s="12">
        <f t="shared" si="341"/>
        <v>42632.328784722224</v>
      </c>
      <c r="V2745" s="12">
        <f t="shared" si="342"/>
        <v>42662.328784722224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5.21875</v>
      </c>
      <c r="P274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9">
        <f t="shared" si="343"/>
        <v>40938.062476851854</v>
      </c>
      <c r="T2746" s="9">
        <f t="shared" si="340"/>
        <v>40968.062476851854</v>
      </c>
      <c r="U2746" s="12">
        <f t="shared" si="341"/>
        <v>40938.062476851854</v>
      </c>
      <c r="V2746" s="12">
        <f t="shared" si="342"/>
        <v>40968.062476851854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21.887499999999999</v>
      </c>
      <c r="P274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9">
        <f t="shared" si="343"/>
        <v>41044.988055555557</v>
      </c>
      <c r="T2747" s="9">
        <f t="shared" si="340"/>
        <v>41104.988055555557</v>
      </c>
      <c r="U2747" s="12">
        <f t="shared" si="341"/>
        <v>41044.988055555557</v>
      </c>
      <c r="V2747" s="12">
        <f t="shared" si="342"/>
        <v>41104.988055555557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26.700000000000003</v>
      </c>
      <c r="P274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9">
        <f t="shared" si="343"/>
        <v>41850.781377314815</v>
      </c>
      <c r="T2748" s="9">
        <f t="shared" si="340"/>
        <v>41880.781377314815</v>
      </c>
      <c r="U2748" s="12">
        <f t="shared" si="341"/>
        <v>41850.781377314815</v>
      </c>
      <c r="V2748" s="12">
        <f t="shared" si="342"/>
        <v>41880.781377314815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28.000000000000004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3"/>
        <v>41044.64811342593</v>
      </c>
      <c r="T2749" s="9">
        <f t="shared" si="340"/>
        <v>41076.131944444445</v>
      </c>
      <c r="U2749" s="12">
        <f t="shared" si="341"/>
        <v>41044.64811342593</v>
      </c>
      <c r="V2749" s="12">
        <f t="shared" si="342"/>
        <v>41076.131944444445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1.06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3"/>
        <v>42585.7106712963</v>
      </c>
      <c r="T2750" s="9">
        <f t="shared" si="340"/>
        <v>42615.7106712963</v>
      </c>
      <c r="U2750" s="12">
        <f t="shared" si="341"/>
        <v>42585.7106712963</v>
      </c>
      <c r="V2750" s="12">
        <f t="shared" si="342"/>
        <v>42615.7106712963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1.0999999999999999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3"/>
        <v>42068.799039351856</v>
      </c>
      <c r="T2751" s="9">
        <f t="shared" si="340"/>
        <v>42098.757372685184</v>
      </c>
      <c r="U2751" s="12">
        <f t="shared" si="341"/>
        <v>42068.799039351856</v>
      </c>
      <c r="V2751" s="12">
        <f t="shared" si="342"/>
        <v>42098.757372685184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9">
        <f t="shared" si="343"/>
        <v>41078.899826388886</v>
      </c>
      <c r="T2752" s="9">
        <f t="shared" si="340"/>
        <v>41090.833333333336</v>
      </c>
      <c r="U2752" s="12">
        <f t="shared" si="341"/>
        <v>41078.899826388886</v>
      </c>
      <c r="V2752" s="12">
        <f t="shared" si="342"/>
        <v>41090.833333333336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9">
        <f t="shared" si="343"/>
        <v>41747.887060185189</v>
      </c>
      <c r="T2753" s="9">
        <f t="shared" si="340"/>
        <v>41807.887060185189</v>
      </c>
      <c r="U2753" s="12">
        <f t="shared" si="341"/>
        <v>41747.887060185189</v>
      </c>
      <c r="V2753" s="12">
        <f t="shared" si="342"/>
        <v>41807.887060185189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6"/>
        <v>11.458333333333332</v>
      </c>
      <c r="P2754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9">
        <f t="shared" si="343"/>
        <v>40855.765092592592</v>
      </c>
      <c r="T2754" s="9">
        <f t="shared" si="340"/>
        <v>40895.765092592592</v>
      </c>
      <c r="U2754" s="12">
        <f t="shared" si="341"/>
        <v>40855.765092592592</v>
      </c>
      <c r="V2754" s="12">
        <f t="shared" si="342"/>
        <v>40895.765092592592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4">+(E2755/D2755)*100</f>
        <v>19</v>
      </c>
      <c r="P2755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9">
        <f t="shared" si="343"/>
        <v>41117.900729166664</v>
      </c>
      <c r="T2755" s="9">
        <f t="shared" ref="T2755:T2818" si="348">(((I2755/60)/60)/24)+DATE(1970,1,1)</f>
        <v>41147.900729166664</v>
      </c>
      <c r="U2755" s="12">
        <f t="shared" ref="U2755:U2818" si="349">S2755</f>
        <v>41117.900729166664</v>
      </c>
      <c r="V2755" s="12">
        <f t="shared" ref="V2755:V2818" si="350">T2755</f>
        <v>41147.900729166664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9">
        <f t="shared" ref="S2756:S2819" si="351">(((J2756/60)/60)/24)+DATE(1970,1,1)</f>
        <v>41863.636006944449</v>
      </c>
      <c r="T2756" s="9">
        <f t="shared" si="348"/>
        <v>41893.636006944449</v>
      </c>
      <c r="U2756" s="12">
        <f t="shared" si="349"/>
        <v>41863.636006944449</v>
      </c>
      <c r="V2756" s="12">
        <f t="shared" si="350"/>
        <v>41893.636006944449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9">
        <f t="shared" si="351"/>
        <v>42072.790821759263</v>
      </c>
      <c r="T2757" s="9">
        <f t="shared" si="348"/>
        <v>42102.790821759263</v>
      </c>
      <c r="U2757" s="12">
        <f t="shared" si="349"/>
        <v>42072.790821759263</v>
      </c>
      <c r="V2757" s="12">
        <f t="shared" si="350"/>
        <v>42102.790821759263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10.48</v>
      </c>
      <c r="P275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9">
        <f t="shared" si="351"/>
        <v>41620.90047453704</v>
      </c>
      <c r="T2758" s="9">
        <f t="shared" si="348"/>
        <v>41650.90047453704</v>
      </c>
      <c r="U2758" s="12">
        <f t="shared" si="349"/>
        <v>41620.90047453704</v>
      </c>
      <c r="V2758" s="12">
        <f t="shared" si="350"/>
        <v>41650.90047453704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0.66666666666666674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51"/>
        <v>42573.65662037037</v>
      </c>
      <c r="T2759" s="9">
        <f t="shared" si="348"/>
        <v>42588.65662037037</v>
      </c>
      <c r="U2759" s="12">
        <f t="shared" si="349"/>
        <v>42573.65662037037</v>
      </c>
      <c r="V2759" s="12">
        <f t="shared" si="350"/>
        <v>42588.65662037037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11.700000000000001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51"/>
        <v>42639.441932870366</v>
      </c>
      <c r="T2760" s="9">
        <f t="shared" si="348"/>
        <v>42653.441932870366</v>
      </c>
      <c r="U2760" s="12">
        <f t="shared" si="349"/>
        <v>42639.441932870366</v>
      </c>
      <c r="V2760" s="12">
        <f t="shared" si="350"/>
        <v>42653.441932870366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10.5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51"/>
        <v>42524.36650462963</v>
      </c>
      <c r="T2761" s="9">
        <f t="shared" si="348"/>
        <v>42567.36650462963</v>
      </c>
      <c r="U2761" s="12">
        <f t="shared" si="349"/>
        <v>42524.36650462963</v>
      </c>
      <c r="V2761" s="12">
        <f t="shared" si="350"/>
        <v>42567.36650462963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9">
        <f t="shared" si="351"/>
        <v>41415.461319444446</v>
      </c>
      <c r="T2762" s="9">
        <f t="shared" si="348"/>
        <v>41445.461319444446</v>
      </c>
      <c r="U2762" s="12">
        <f t="shared" si="349"/>
        <v>41415.461319444446</v>
      </c>
      <c r="V2762" s="12">
        <f t="shared" si="350"/>
        <v>41445.461319444446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0.72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51"/>
        <v>41247.063576388886</v>
      </c>
      <c r="T2763" s="9">
        <f t="shared" si="348"/>
        <v>41277.063576388886</v>
      </c>
      <c r="U2763" s="12">
        <f t="shared" si="349"/>
        <v>41247.063576388886</v>
      </c>
      <c r="V2763" s="12">
        <f t="shared" si="350"/>
        <v>41277.063576388886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0.76923076923076927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51"/>
        <v>40927.036979166667</v>
      </c>
      <c r="T2764" s="9">
        <f t="shared" si="348"/>
        <v>40986.995312500003</v>
      </c>
      <c r="U2764" s="12">
        <f t="shared" si="349"/>
        <v>40927.036979166667</v>
      </c>
      <c r="V2764" s="12">
        <f t="shared" si="350"/>
        <v>40986.995312500003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0.22842639593908631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51"/>
        <v>41373.579675925925</v>
      </c>
      <c r="T2765" s="9">
        <f t="shared" si="348"/>
        <v>41418.579675925925</v>
      </c>
      <c r="U2765" s="12">
        <f t="shared" si="349"/>
        <v>41373.579675925925</v>
      </c>
      <c r="V2765" s="12">
        <f t="shared" si="350"/>
        <v>41418.579675925925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1.125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51"/>
        <v>41030.292025462964</v>
      </c>
      <c r="T2766" s="9">
        <f t="shared" si="348"/>
        <v>41059.791666666664</v>
      </c>
      <c r="U2766" s="12">
        <f t="shared" si="349"/>
        <v>41030.292025462964</v>
      </c>
      <c r="V2766" s="12">
        <f t="shared" si="350"/>
        <v>41059.791666666664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9">
        <f t="shared" si="351"/>
        <v>41194.579027777778</v>
      </c>
      <c r="T2767" s="9">
        <f t="shared" si="348"/>
        <v>41210.579027777778</v>
      </c>
      <c r="U2767" s="12">
        <f t="shared" si="349"/>
        <v>41194.579027777778</v>
      </c>
      <c r="V2767" s="12">
        <f t="shared" si="350"/>
        <v>41210.579027777778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51"/>
        <v>40736.668032407404</v>
      </c>
      <c r="T2768" s="9">
        <f t="shared" si="348"/>
        <v>40766.668032407404</v>
      </c>
      <c r="U2768" s="12">
        <f t="shared" si="349"/>
        <v>40736.668032407404</v>
      </c>
      <c r="V2768" s="12">
        <f t="shared" si="350"/>
        <v>40766.668032407404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0.85000000000000009</v>
      </c>
      <c r="P276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9">
        <f t="shared" si="351"/>
        <v>42172.958912037036</v>
      </c>
      <c r="T2769" s="9">
        <f t="shared" si="348"/>
        <v>42232.958912037036</v>
      </c>
      <c r="U2769" s="12">
        <f t="shared" si="349"/>
        <v>42172.958912037036</v>
      </c>
      <c r="V2769" s="12">
        <f t="shared" si="350"/>
        <v>42232.958912037036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14.314285714285715</v>
      </c>
      <c r="P2770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9">
        <f t="shared" si="351"/>
        <v>40967.614849537036</v>
      </c>
      <c r="T2770" s="9">
        <f t="shared" si="348"/>
        <v>40997.573182870372</v>
      </c>
      <c r="U2770" s="12">
        <f t="shared" si="349"/>
        <v>40967.614849537036</v>
      </c>
      <c r="V2770" s="12">
        <f t="shared" si="350"/>
        <v>40997.573182870372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0.25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51"/>
        <v>41745.826273148145</v>
      </c>
      <c r="T2771" s="9">
        <f t="shared" si="348"/>
        <v>41795.826273148145</v>
      </c>
      <c r="U2771" s="12">
        <f t="shared" si="349"/>
        <v>41745.826273148145</v>
      </c>
      <c r="V2771" s="12">
        <f t="shared" si="350"/>
        <v>41795.826273148145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10.411249999999999</v>
      </c>
      <c r="P277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9">
        <f t="shared" si="351"/>
        <v>41686.705208333333</v>
      </c>
      <c r="T2772" s="9">
        <f t="shared" si="348"/>
        <v>41716.663541666669</v>
      </c>
      <c r="U2772" s="12">
        <f t="shared" si="349"/>
        <v>41686.705208333333</v>
      </c>
      <c r="V2772" s="12">
        <f t="shared" si="350"/>
        <v>41716.663541666669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9">
        <f t="shared" si="351"/>
        <v>41257.531712962962</v>
      </c>
      <c r="T2773" s="9">
        <f t="shared" si="348"/>
        <v>41306.708333333336</v>
      </c>
      <c r="U2773" s="12">
        <f t="shared" si="349"/>
        <v>41257.531712962962</v>
      </c>
      <c r="V2773" s="12">
        <f t="shared" si="350"/>
        <v>41306.708333333336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9">
        <f t="shared" si="351"/>
        <v>41537.869143518517</v>
      </c>
      <c r="T2774" s="9">
        <f t="shared" si="348"/>
        <v>41552.869143518517</v>
      </c>
      <c r="U2774" s="12">
        <f t="shared" si="349"/>
        <v>41537.869143518517</v>
      </c>
      <c r="V2774" s="12">
        <f t="shared" si="350"/>
        <v>41552.869143518517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0.18867924528301888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51"/>
        <v>42474.86482638889</v>
      </c>
      <c r="T2775" s="9">
        <f t="shared" si="348"/>
        <v>42484.86482638889</v>
      </c>
      <c r="U2775" s="12">
        <f t="shared" si="349"/>
        <v>42474.86482638889</v>
      </c>
      <c r="V2775" s="12">
        <f t="shared" si="350"/>
        <v>42484.86482638889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14.249999999999998</v>
      </c>
      <c r="P277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9">
        <f t="shared" si="351"/>
        <v>41311.126481481479</v>
      </c>
      <c r="T2776" s="9">
        <f t="shared" si="348"/>
        <v>41341.126481481479</v>
      </c>
      <c r="U2776" s="12">
        <f t="shared" si="349"/>
        <v>41311.126481481479</v>
      </c>
      <c r="V2776" s="12">
        <f t="shared" si="350"/>
        <v>41341.126481481479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51"/>
        <v>40863.013356481482</v>
      </c>
      <c r="T2777" s="9">
        <f t="shared" si="348"/>
        <v>40893.013356481482</v>
      </c>
      <c r="U2777" s="12">
        <f t="shared" si="349"/>
        <v>40863.013356481482</v>
      </c>
      <c r="V2777" s="12">
        <f t="shared" si="350"/>
        <v>40893.013356481482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7.8809523809523814</v>
      </c>
      <c r="P277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9">
        <f t="shared" si="351"/>
        <v>42136.297175925924</v>
      </c>
      <c r="T2778" s="9">
        <f t="shared" si="348"/>
        <v>42167.297175925924</v>
      </c>
      <c r="U2778" s="12">
        <f t="shared" si="349"/>
        <v>42136.297175925924</v>
      </c>
      <c r="V2778" s="12">
        <f t="shared" si="350"/>
        <v>42167.297175925924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0.33333333333333337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51"/>
        <v>42172.669027777782</v>
      </c>
      <c r="T2779" s="9">
        <f t="shared" si="348"/>
        <v>42202.669027777782</v>
      </c>
      <c r="U2779" s="12">
        <f t="shared" si="349"/>
        <v>42172.669027777782</v>
      </c>
      <c r="V2779" s="12">
        <f t="shared" si="350"/>
        <v>42202.669027777782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25.545454545454543</v>
      </c>
      <c r="P2780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9">
        <f t="shared" si="351"/>
        <v>41846.978078703702</v>
      </c>
      <c r="T2780" s="9">
        <f t="shared" si="348"/>
        <v>41876.978078703702</v>
      </c>
      <c r="U2780" s="12">
        <f t="shared" si="349"/>
        <v>41846.978078703702</v>
      </c>
      <c r="V2780" s="12">
        <f t="shared" si="350"/>
        <v>41876.978078703702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2.12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51"/>
        <v>42300.585891203707</v>
      </c>
      <c r="T2781" s="9">
        <f t="shared" si="348"/>
        <v>42330.627557870372</v>
      </c>
      <c r="U2781" s="12">
        <f t="shared" si="349"/>
        <v>42300.585891203707</v>
      </c>
      <c r="V2781" s="12">
        <f t="shared" si="350"/>
        <v>42330.627557870372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9">
        <f t="shared" si="351"/>
        <v>42774.447777777779</v>
      </c>
      <c r="T2782" s="9">
        <f t="shared" si="348"/>
        <v>42804.447777777779</v>
      </c>
      <c r="U2782" s="12">
        <f t="shared" si="349"/>
        <v>42774.447777777779</v>
      </c>
      <c r="V2782" s="12">
        <f t="shared" si="350"/>
        <v>42804.447777777779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105.28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51"/>
        <v>42018.94159722222</v>
      </c>
      <c r="T2783" s="9">
        <f t="shared" si="348"/>
        <v>42047.291666666672</v>
      </c>
      <c r="U2783" s="12">
        <f t="shared" si="349"/>
        <v>42018.94159722222</v>
      </c>
      <c r="V2783" s="12">
        <f t="shared" si="350"/>
        <v>42047.291666666672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9">
        <f t="shared" si="351"/>
        <v>42026.924976851849</v>
      </c>
      <c r="T2784" s="9">
        <f t="shared" si="348"/>
        <v>42052.207638888889</v>
      </c>
      <c r="U2784" s="12">
        <f t="shared" si="349"/>
        <v>42026.924976851849</v>
      </c>
      <c r="V2784" s="12">
        <f t="shared" si="350"/>
        <v>42052.207638888889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114.5</v>
      </c>
      <c r="P2785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9">
        <f t="shared" si="351"/>
        <v>42103.535254629634</v>
      </c>
      <c r="T2785" s="9">
        <f t="shared" si="348"/>
        <v>42117.535254629634</v>
      </c>
      <c r="U2785" s="12">
        <f t="shared" si="349"/>
        <v>42103.535254629634</v>
      </c>
      <c r="V2785" s="12">
        <f t="shared" si="350"/>
        <v>42117.535254629634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9">
        <f t="shared" si="351"/>
        <v>41920.787534722222</v>
      </c>
      <c r="T2786" s="9">
        <f t="shared" si="348"/>
        <v>41941.787534722222</v>
      </c>
      <c r="U2786" s="12">
        <f t="shared" si="349"/>
        <v>41920.787534722222</v>
      </c>
      <c r="V2786" s="12">
        <f t="shared" si="350"/>
        <v>41941.787534722222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104.67999999999999</v>
      </c>
      <c r="P278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9">
        <f t="shared" si="351"/>
        <v>42558.189432870371</v>
      </c>
      <c r="T2787" s="9">
        <f t="shared" si="348"/>
        <v>42587.875</v>
      </c>
      <c r="U2787" s="12">
        <f t="shared" si="349"/>
        <v>42558.189432870371</v>
      </c>
      <c r="V2787" s="12">
        <f t="shared" si="350"/>
        <v>42587.875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117.83999999999999</v>
      </c>
      <c r="P278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9">
        <f t="shared" si="351"/>
        <v>41815.569212962961</v>
      </c>
      <c r="T2788" s="9">
        <f t="shared" si="348"/>
        <v>41829.569212962961</v>
      </c>
      <c r="U2788" s="12">
        <f t="shared" si="349"/>
        <v>41815.569212962961</v>
      </c>
      <c r="V2788" s="12">
        <f t="shared" si="350"/>
        <v>41829.569212962961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119.7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51"/>
        <v>41808.198518518519</v>
      </c>
      <c r="T2789" s="9">
        <f t="shared" si="348"/>
        <v>41838.198518518519</v>
      </c>
      <c r="U2789" s="12">
        <f t="shared" si="349"/>
        <v>41808.198518518519</v>
      </c>
      <c r="V2789" s="12">
        <f t="shared" si="350"/>
        <v>41838.198518518519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102.49999999999999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51"/>
        <v>42550.701886574068</v>
      </c>
      <c r="T2790" s="9">
        <f t="shared" si="348"/>
        <v>42580.701886574068</v>
      </c>
      <c r="U2790" s="12">
        <f t="shared" si="349"/>
        <v>42550.701886574068</v>
      </c>
      <c r="V2790" s="12">
        <f t="shared" si="350"/>
        <v>42580.701886574068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101.16666666666667</v>
      </c>
      <c r="P2791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9">
        <f t="shared" si="351"/>
        <v>42056.013124999998</v>
      </c>
      <c r="T2791" s="9">
        <f t="shared" si="348"/>
        <v>42075.166666666672</v>
      </c>
      <c r="U2791" s="12">
        <f t="shared" si="349"/>
        <v>42056.013124999998</v>
      </c>
      <c r="V2791" s="12">
        <f t="shared" si="350"/>
        <v>42075.166666666672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105.33333333333333</v>
      </c>
      <c r="P279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9">
        <f t="shared" si="351"/>
        <v>42016.938692129625</v>
      </c>
      <c r="T2792" s="9">
        <f t="shared" si="348"/>
        <v>42046.938692129625</v>
      </c>
      <c r="U2792" s="12">
        <f t="shared" si="349"/>
        <v>42016.938692129625</v>
      </c>
      <c r="V2792" s="12">
        <f t="shared" si="350"/>
        <v>42046.938692129625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102.49999999999999</v>
      </c>
      <c r="P2793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9">
        <f t="shared" si="351"/>
        <v>42591.899988425925</v>
      </c>
      <c r="T2793" s="9">
        <f t="shared" si="348"/>
        <v>42622.166666666672</v>
      </c>
      <c r="U2793" s="12">
        <f t="shared" si="349"/>
        <v>42591.899988425925</v>
      </c>
      <c r="V2793" s="12">
        <f t="shared" si="350"/>
        <v>42622.166666666672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107.60000000000001</v>
      </c>
      <c r="P2794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9">
        <f t="shared" si="351"/>
        <v>42183.231006944443</v>
      </c>
      <c r="T2794" s="9">
        <f t="shared" si="348"/>
        <v>42228.231006944443</v>
      </c>
      <c r="U2794" s="12">
        <f t="shared" si="349"/>
        <v>42183.231006944443</v>
      </c>
      <c r="V2794" s="12">
        <f t="shared" si="350"/>
        <v>42228.231006944443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110.5675</v>
      </c>
      <c r="P2795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9">
        <f t="shared" si="351"/>
        <v>42176.419039351851</v>
      </c>
      <c r="T2795" s="9">
        <f t="shared" si="348"/>
        <v>42206.419039351851</v>
      </c>
      <c r="U2795" s="12">
        <f t="shared" si="349"/>
        <v>42176.419039351851</v>
      </c>
      <c r="V2795" s="12">
        <f t="shared" si="350"/>
        <v>42206.419039351851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51"/>
        <v>42416.691655092596</v>
      </c>
      <c r="T2796" s="9">
        <f t="shared" si="348"/>
        <v>42432.791666666672</v>
      </c>
      <c r="U2796" s="12">
        <f t="shared" si="349"/>
        <v>42416.691655092596</v>
      </c>
      <c r="V2796" s="12">
        <f t="shared" si="350"/>
        <v>42432.791666666672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104.28571428571429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51"/>
        <v>41780.525937500002</v>
      </c>
      <c r="T2797" s="9">
        <f t="shared" si="348"/>
        <v>41796.958333333336</v>
      </c>
      <c r="U2797" s="12">
        <f t="shared" si="349"/>
        <v>41780.525937500002</v>
      </c>
      <c r="V2797" s="12">
        <f t="shared" si="350"/>
        <v>41796.958333333336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115.5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51"/>
        <v>41795.528101851851</v>
      </c>
      <c r="T2798" s="9">
        <f t="shared" si="348"/>
        <v>41825.528101851851</v>
      </c>
      <c r="U2798" s="12">
        <f t="shared" si="349"/>
        <v>41795.528101851851</v>
      </c>
      <c r="V2798" s="12">
        <f t="shared" si="350"/>
        <v>41825.528101851851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102.64512500000001</v>
      </c>
      <c r="P279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9">
        <f t="shared" si="351"/>
        <v>41798.94027777778</v>
      </c>
      <c r="T2799" s="9">
        <f t="shared" si="348"/>
        <v>41828.94027777778</v>
      </c>
      <c r="U2799" s="12">
        <f t="shared" si="349"/>
        <v>41798.94027777778</v>
      </c>
      <c r="V2799" s="12">
        <f t="shared" si="350"/>
        <v>41828.94027777778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101.4</v>
      </c>
      <c r="P2800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9">
        <f t="shared" si="351"/>
        <v>42201.675011574072</v>
      </c>
      <c r="T2800" s="9">
        <f t="shared" si="348"/>
        <v>42216.666666666672</v>
      </c>
      <c r="U2800" s="12">
        <f t="shared" si="349"/>
        <v>42201.675011574072</v>
      </c>
      <c r="V2800" s="12">
        <f t="shared" si="350"/>
        <v>42216.666666666672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116.6348</v>
      </c>
      <c r="P2801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9">
        <f t="shared" si="351"/>
        <v>42507.264699074076</v>
      </c>
      <c r="T2801" s="9">
        <f t="shared" si="348"/>
        <v>42538.666666666672</v>
      </c>
      <c r="U2801" s="12">
        <f t="shared" si="349"/>
        <v>42507.264699074076</v>
      </c>
      <c r="V2801" s="12">
        <f t="shared" si="350"/>
        <v>42538.666666666672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9">
        <f t="shared" si="351"/>
        <v>41948.552847222221</v>
      </c>
      <c r="T2802" s="9">
        <f t="shared" si="348"/>
        <v>42008.552847222221</v>
      </c>
      <c r="U2802" s="12">
        <f t="shared" si="349"/>
        <v>41948.552847222221</v>
      </c>
      <c r="V2802" s="12">
        <f t="shared" si="350"/>
        <v>42008.552847222221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133.20000000000002</v>
      </c>
      <c r="P2803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9">
        <f t="shared" si="351"/>
        <v>41900.243159722224</v>
      </c>
      <c r="T2803" s="9">
        <f t="shared" si="348"/>
        <v>41922.458333333336</v>
      </c>
      <c r="U2803" s="12">
        <f t="shared" si="349"/>
        <v>41900.243159722224</v>
      </c>
      <c r="V2803" s="12">
        <f t="shared" si="350"/>
        <v>41922.458333333336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101.83333333333333</v>
      </c>
      <c r="P2804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9">
        <f t="shared" si="351"/>
        <v>42192.64707175926</v>
      </c>
      <c r="T2804" s="9">
        <f t="shared" si="348"/>
        <v>42222.64707175926</v>
      </c>
      <c r="U2804" s="12">
        <f t="shared" si="349"/>
        <v>42192.64707175926</v>
      </c>
      <c r="V2804" s="12">
        <f t="shared" si="350"/>
        <v>42222.64707175926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127.95</v>
      </c>
      <c r="P2805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9">
        <f t="shared" si="351"/>
        <v>42158.065694444449</v>
      </c>
      <c r="T2805" s="9">
        <f t="shared" si="348"/>
        <v>42201</v>
      </c>
      <c r="U2805" s="12">
        <f t="shared" si="349"/>
        <v>42158.065694444449</v>
      </c>
      <c r="V2805" s="12">
        <f t="shared" si="350"/>
        <v>42201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114.99999999999999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51"/>
        <v>41881.453587962962</v>
      </c>
      <c r="T2806" s="9">
        <f t="shared" si="348"/>
        <v>41911.453587962962</v>
      </c>
      <c r="U2806" s="12">
        <f t="shared" si="349"/>
        <v>41881.453587962962</v>
      </c>
      <c r="V2806" s="12">
        <f t="shared" si="350"/>
        <v>41911.453587962962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110.00000000000001</v>
      </c>
      <c r="P280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9">
        <f t="shared" si="351"/>
        <v>42213.505474537036</v>
      </c>
      <c r="T2807" s="9">
        <f t="shared" si="348"/>
        <v>42238.505474537036</v>
      </c>
      <c r="U2807" s="12">
        <f t="shared" si="349"/>
        <v>42213.505474537036</v>
      </c>
      <c r="V2807" s="12">
        <f t="shared" si="350"/>
        <v>42238.505474537036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112.1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51"/>
        <v>42185.267245370371</v>
      </c>
      <c r="T2808" s="9">
        <f t="shared" si="348"/>
        <v>42221.458333333328</v>
      </c>
      <c r="U2808" s="12">
        <f t="shared" si="349"/>
        <v>42185.267245370371</v>
      </c>
      <c r="V2808" s="12">
        <f t="shared" si="350"/>
        <v>42221.458333333328</v>
      </c>
    </row>
    <row r="2809" spans="1:22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9">
        <f t="shared" si="351"/>
        <v>42154.873124999998</v>
      </c>
      <c r="T2809" s="9">
        <f t="shared" si="348"/>
        <v>42184.873124999998</v>
      </c>
      <c r="U2809" s="12">
        <f t="shared" si="349"/>
        <v>42154.873124999998</v>
      </c>
      <c r="V2809" s="12">
        <f t="shared" si="350"/>
        <v>42184.873124999998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100.24444444444444</v>
      </c>
      <c r="P2810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9">
        <f t="shared" si="351"/>
        <v>42208.84646990741</v>
      </c>
      <c r="T2810" s="9">
        <f t="shared" si="348"/>
        <v>42238.84646990741</v>
      </c>
      <c r="U2810" s="12">
        <f t="shared" si="349"/>
        <v>42208.84646990741</v>
      </c>
      <c r="V2810" s="12">
        <f t="shared" si="350"/>
        <v>42238.84646990741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102.4</v>
      </c>
      <c r="P2811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9">
        <f t="shared" si="351"/>
        <v>42451.496817129635</v>
      </c>
      <c r="T2811" s="9">
        <f t="shared" si="348"/>
        <v>42459.610416666663</v>
      </c>
      <c r="U2811" s="12">
        <f t="shared" si="349"/>
        <v>42451.496817129635</v>
      </c>
      <c r="V2811" s="12">
        <f t="shared" si="350"/>
        <v>42459.610416666663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108.2</v>
      </c>
      <c r="P28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9">
        <f t="shared" si="351"/>
        <v>41759.13962962963</v>
      </c>
      <c r="T2812" s="9">
        <f t="shared" si="348"/>
        <v>41791.165972222225</v>
      </c>
      <c r="U2812" s="12">
        <f t="shared" si="349"/>
        <v>41759.13962962963</v>
      </c>
      <c r="V2812" s="12">
        <f t="shared" si="350"/>
        <v>41791.165972222225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100.27</v>
      </c>
      <c r="P2813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9">
        <f t="shared" si="351"/>
        <v>42028.496562500004</v>
      </c>
      <c r="T2813" s="9">
        <f t="shared" si="348"/>
        <v>42058.496562500004</v>
      </c>
      <c r="U2813" s="12">
        <f t="shared" si="349"/>
        <v>42028.496562500004</v>
      </c>
      <c r="V2813" s="12">
        <f t="shared" si="350"/>
        <v>42058.496562500004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113.3</v>
      </c>
      <c r="P2814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9">
        <f t="shared" si="351"/>
        <v>42054.74418981481</v>
      </c>
      <c r="T2814" s="9">
        <f t="shared" si="348"/>
        <v>42100.166666666672</v>
      </c>
      <c r="U2814" s="12">
        <f t="shared" si="349"/>
        <v>42054.74418981481</v>
      </c>
      <c r="V2814" s="12">
        <f t="shared" si="350"/>
        <v>42100.166666666672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127.57571428571428</v>
      </c>
      <c r="P2815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9">
        <f t="shared" si="351"/>
        <v>42693.742604166662</v>
      </c>
      <c r="T2815" s="9">
        <f t="shared" si="348"/>
        <v>42718.742604166662</v>
      </c>
      <c r="U2815" s="12">
        <f t="shared" si="349"/>
        <v>42693.742604166662</v>
      </c>
      <c r="V2815" s="12">
        <f t="shared" si="350"/>
        <v>42718.742604166662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107.73333333333332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51"/>
        <v>42103.399479166663</v>
      </c>
      <c r="T2816" s="9">
        <f t="shared" si="348"/>
        <v>42133.399479166663</v>
      </c>
      <c r="U2816" s="12">
        <f t="shared" si="349"/>
        <v>42103.399479166663</v>
      </c>
      <c r="V2816" s="12">
        <f t="shared" si="350"/>
        <v>42133.399479166663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9">
        <f t="shared" si="351"/>
        <v>42559.776724537034</v>
      </c>
      <c r="T2817" s="9">
        <f t="shared" si="348"/>
        <v>42589.776724537034</v>
      </c>
      <c r="U2817" s="12">
        <f t="shared" si="349"/>
        <v>42559.776724537034</v>
      </c>
      <c r="V2817" s="12">
        <f t="shared" si="350"/>
        <v>42589.776724537034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4"/>
        <v>141.56666666666666</v>
      </c>
      <c r="P281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9">
        <f t="shared" si="351"/>
        <v>42188.467499999999</v>
      </c>
      <c r="T2818" s="9">
        <f t="shared" si="348"/>
        <v>42218.666666666672</v>
      </c>
      <c r="U2818" s="12">
        <f t="shared" si="349"/>
        <v>42188.467499999999</v>
      </c>
      <c r="V2818" s="12">
        <f t="shared" si="350"/>
        <v>42218.666666666672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2">+(E2819/D2819)*100</f>
        <v>130</v>
      </c>
      <c r="P2819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9">
        <f t="shared" si="351"/>
        <v>42023.634976851856</v>
      </c>
      <c r="T2819" s="9">
        <f t="shared" ref="T2819:T2882" si="356">(((I2819/60)/60)/24)+DATE(1970,1,1)</f>
        <v>42063.634976851856</v>
      </c>
      <c r="U2819" s="12">
        <f t="shared" ref="U2819:U2882" si="357">S2819</f>
        <v>42023.634976851856</v>
      </c>
      <c r="V2819" s="12">
        <f t="shared" ref="V2819:V2882" si="358">T2819</f>
        <v>42063.634976851856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106.03</v>
      </c>
      <c r="P2820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9">
        <f t="shared" ref="S2820:S2883" si="359">(((J2820/60)/60)/24)+DATE(1970,1,1)</f>
        <v>42250.598217592589</v>
      </c>
      <c r="T2820" s="9">
        <f t="shared" si="356"/>
        <v>42270.598217592589</v>
      </c>
      <c r="U2820" s="12">
        <f t="shared" si="357"/>
        <v>42250.598217592589</v>
      </c>
      <c r="V2820" s="12">
        <f t="shared" si="358"/>
        <v>42270.598217592589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104.80000000000001</v>
      </c>
      <c r="P2821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9">
        <f t="shared" si="359"/>
        <v>42139.525567129633</v>
      </c>
      <c r="T2821" s="9">
        <f t="shared" si="356"/>
        <v>42169.525567129633</v>
      </c>
      <c r="U2821" s="12">
        <f t="shared" si="357"/>
        <v>42139.525567129633</v>
      </c>
      <c r="V2821" s="12">
        <f t="shared" si="358"/>
        <v>42169.525567129633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9"/>
        <v>42401.610983796301</v>
      </c>
      <c r="T2822" s="9">
        <f t="shared" si="356"/>
        <v>42426</v>
      </c>
      <c r="U2822" s="12">
        <f t="shared" si="357"/>
        <v>42401.610983796301</v>
      </c>
      <c r="V2822" s="12">
        <f t="shared" si="358"/>
        <v>42426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9">
        <f t="shared" si="359"/>
        <v>41875.922858796301</v>
      </c>
      <c r="T2823" s="9">
        <f t="shared" si="356"/>
        <v>41905.922858796301</v>
      </c>
      <c r="U2823" s="12">
        <f t="shared" si="357"/>
        <v>41875.922858796301</v>
      </c>
      <c r="V2823" s="12">
        <f t="shared" si="358"/>
        <v>41905.922858796301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9">
        <f t="shared" si="359"/>
        <v>42060.683935185181</v>
      </c>
      <c r="T2824" s="9">
        <f t="shared" si="356"/>
        <v>42090.642268518524</v>
      </c>
      <c r="U2824" s="12">
        <f t="shared" si="357"/>
        <v>42060.683935185181</v>
      </c>
      <c r="V2824" s="12">
        <f t="shared" si="358"/>
        <v>42090.642268518524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9">
        <f t="shared" si="359"/>
        <v>42067.011643518519</v>
      </c>
      <c r="T2825" s="9">
        <f t="shared" si="356"/>
        <v>42094.957638888889</v>
      </c>
      <c r="U2825" s="12">
        <f t="shared" si="357"/>
        <v>42067.011643518519</v>
      </c>
      <c r="V2825" s="12">
        <f t="shared" si="358"/>
        <v>42094.957638888889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116.92307692307693</v>
      </c>
      <c r="P282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9">
        <f t="shared" si="359"/>
        <v>42136.270787037036</v>
      </c>
      <c r="T2826" s="9">
        <f t="shared" si="356"/>
        <v>42168.071527777778</v>
      </c>
      <c r="U2826" s="12">
        <f t="shared" si="357"/>
        <v>42136.270787037036</v>
      </c>
      <c r="V2826" s="12">
        <f t="shared" si="358"/>
        <v>42168.071527777778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103.33333333333334</v>
      </c>
      <c r="P282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9">
        <f t="shared" si="359"/>
        <v>42312.792662037042</v>
      </c>
      <c r="T2827" s="9">
        <f t="shared" si="356"/>
        <v>42342.792662037042</v>
      </c>
      <c r="U2827" s="12">
        <f t="shared" si="357"/>
        <v>42312.792662037042</v>
      </c>
      <c r="V2827" s="12">
        <f t="shared" si="358"/>
        <v>42342.792662037042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107.74999999999999</v>
      </c>
      <c r="P282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9">
        <f t="shared" si="359"/>
        <v>42171.034861111111</v>
      </c>
      <c r="T2828" s="9">
        <f t="shared" si="356"/>
        <v>42195.291666666672</v>
      </c>
      <c r="U2828" s="12">
        <f t="shared" si="357"/>
        <v>42171.034861111111</v>
      </c>
      <c r="V2828" s="12">
        <f t="shared" si="358"/>
        <v>42195.291666666672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120.24999999999999</v>
      </c>
      <c r="P282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9">
        <f t="shared" si="359"/>
        <v>42494.683634259258</v>
      </c>
      <c r="T2829" s="9">
        <f t="shared" si="356"/>
        <v>42524.6875</v>
      </c>
      <c r="U2829" s="12">
        <f t="shared" si="357"/>
        <v>42494.683634259258</v>
      </c>
      <c r="V2829" s="12">
        <f t="shared" si="358"/>
        <v>42524.6875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100.37894736842105</v>
      </c>
      <c r="P2830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9">
        <f t="shared" si="359"/>
        <v>42254.264687499999</v>
      </c>
      <c r="T2830" s="9">
        <f t="shared" si="356"/>
        <v>42279.958333333328</v>
      </c>
      <c r="U2830" s="12">
        <f t="shared" si="357"/>
        <v>42254.264687499999</v>
      </c>
      <c r="V2830" s="12">
        <f t="shared" si="358"/>
        <v>42279.958333333328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106.52</v>
      </c>
      <c r="P2831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9">
        <f t="shared" si="359"/>
        <v>42495.434236111112</v>
      </c>
      <c r="T2831" s="9">
        <f t="shared" si="356"/>
        <v>42523.434236111112</v>
      </c>
      <c r="U2831" s="12">
        <f t="shared" si="357"/>
        <v>42495.434236111112</v>
      </c>
      <c r="V2831" s="12">
        <f t="shared" si="358"/>
        <v>42523.434236111112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9">
        <f t="shared" si="359"/>
        <v>41758.839675925927</v>
      </c>
      <c r="T2832" s="9">
        <f t="shared" si="356"/>
        <v>41771.165972222225</v>
      </c>
      <c r="U2832" s="12">
        <f t="shared" si="357"/>
        <v>41758.839675925927</v>
      </c>
      <c r="V2832" s="12">
        <f t="shared" si="358"/>
        <v>41771.165972222225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110.66666666666667</v>
      </c>
      <c r="P2833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9">
        <f t="shared" si="359"/>
        <v>42171.824884259258</v>
      </c>
      <c r="T2833" s="9">
        <f t="shared" si="356"/>
        <v>42201.824884259258</v>
      </c>
      <c r="U2833" s="12">
        <f t="shared" si="357"/>
        <v>42171.824884259258</v>
      </c>
      <c r="V2833" s="12">
        <f t="shared" si="358"/>
        <v>42201.824884259258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114.71959999999999</v>
      </c>
      <c r="P2834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9">
        <f t="shared" si="359"/>
        <v>41938.709421296298</v>
      </c>
      <c r="T2834" s="9">
        <f t="shared" si="356"/>
        <v>41966.916666666672</v>
      </c>
      <c r="U2834" s="12">
        <f t="shared" si="357"/>
        <v>41938.709421296298</v>
      </c>
      <c r="V2834" s="12">
        <f t="shared" si="358"/>
        <v>41966.916666666672</v>
      </c>
    </row>
    <row r="2835" spans="1:22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108.25925925925925</v>
      </c>
      <c r="P2835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9">
        <f t="shared" si="359"/>
        <v>42268.127696759257</v>
      </c>
      <c r="T2835" s="9">
        <f t="shared" si="356"/>
        <v>42288.083333333328</v>
      </c>
      <c r="U2835" s="12">
        <f t="shared" si="357"/>
        <v>42268.127696759257</v>
      </c>
      <c r="V2835" s="12">
        <f t="shared" si="358"/>
        <v>42288.083333333328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9">
        <f t="shared" si="359"/>
        <v>42019.959837962961</v>
      </c>
      <c r="T2836" s="9">
        <f t="shared" si="356"/>
        <v>42034.959837962961</v>
      </c>
      <c r="U2836" s="12">
        <f t="shared" si="357"/>
        <v>42019.959837962961</v>
      </c>
      <c r="V2836" s="12">
        <f t="shared" si="358"/>
        <v>42034.959837962961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187.09899999999999</v>
      </c>
      <c r="P283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9">
        <f t="shared" si="359"/>
        <v>42313.703900462962</v>
      </c>
      <c r="T2837" s="9">
        <f t="shared" si="356"/>
        <v>42343</v>
      </c>
      <c r="U2837" s="12">
        <f t="shared" si="357"/>
        <v>42313.703900462962</v>
      </c>
      <c r="V2837" s="12">
        <f t="shared" si="358"/>
        <v>42343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107.77777777777777</v>
      </c>
      <c r="P283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9">
        <f t="shared" si="359"/>
        <v>42746.261782407411</v>
      </c>
      <c r="T2838" s="9">
        <f t="shared" si="356"/>
        <v>42784.207638888889</v>
      </c>
      <c r="U2838" s="12">
        <f t="shared" si="357"/>
        <v>42746.261782407411</v>
      </c>
      <c r="V2838" s="12">
        <f t="shared" si="358"/>
        <v>42784.207638888889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9">
        <f t="shared" si="359"/>
        <v>42307.908379629633</v>
      </c>
      <c r="T2839" s="9">
        <f t="shared" si="356"/>
        <v>42347.950046296297</v>
      </c>
      <c r="U2839" s="12">
        <f t="shared" si="357"/>
        <v>42307.908379629633</v>
      </c>
      <c r="V2839" s="12">
        <f t="shared" si="358"/>
        <v>42347.950046296297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120.24999999999999</v>
      </c>
      <c r="P2840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9">
        <f t="shared" si="359"/>
        <v>41842.607592592591</v>
      </c>
      <c r="T2840" s="9">
        <f t="shared" si="356"/>
        <v>41864.916666666664</v>
      </c>
      <c r="U2840" s="12">
        <f t="shared" si="357"/>
        <v>41842.607592592591</v>
      </c>
      <c r="V2840" s="12">
        <f t="shared" si="358"/>
        <v>41864.916666666664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111.42857142857143</v>
      </c>
      <c r="P2841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9">
        <f t="shared" si="359"/>
        <v>41853.240208333329</v>
      </c>
      <c r="T2841" s="9">
        <f t="shared" si="356"/>
        <v>41876.207638888889</v>
      </c>
      <c r="U2841" s="12">
        <f t="shared" si="357"/>
        <v>41853.240208333329</v>
      </c>
      <c r="V2841" s="12">
        <f t="shared" si="358"/>
        <v>41876.207638888889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9">
        <f t="shared" si="359"/>
        <v>42060.035636574074</v>
      </c>
      <c r="T2842" s="9">
        <f t="shared" si="356"/>
        <v>42081.708333333328</v>
      </c>
      <c r="U2842" s="12">
        <f t="shared" si="357"/>
        <v>42060.035636574074</v>
      </c>
      <c r="V2842" s="12">
        <f t="shared" si="358"/>
        <v>42081.708333333328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9"/>
        <v>42291.739548611105</v>
      </c>
      <c r="T2843" s="9">
        <f t="shared" si="356"/>
        <v>42351.781215277777</v>
      </c>
      <c r="U2843" s="12">
        <f t="shared" si="357"/>
        <v>42291.739548611105</v>
      </c>
      <c r="V2843" s="12">
        <f t="shared" si="358"/>
        <v>42351.781215277777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9">
        <f t="shared" si="359"/>
        <v>41784.952488425923</v>
      </c>
      <c r="T2844" s="9">
        <f t="shared" si="356"/>
        <v>41811.458333333336</v>
      </c>
      <c r="U2844" s="12">
        <f t="shared" si="357"/>
        <v>41784.952488425923</v>
      </c>
      <c r="V2844" s="12">
        <f t="shared" si="358"/>
        <v>41811.458333333336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9">
        <f t="shared" si="359"/>
        <v>42492.737847222219</v>
      </c>
      <c r="T2845" s="9">
        <f t="shared" si="356"/>
        <v>42534.166666666672</v>
      </c>
      <c r="U2845" s="12">
        <f t="shared" si="357"/>
        <v>42492.737847222219</v>
      </c>
      <c r="V2845" s="12">
        <f t="shared" si="358"/>
        <v>42534.166666666672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5.4545454545454541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9"/>
        <v>42709.546064814815</v>
      </c>
      <c r="T2846" s="9">
        <f t="shared" si="356"/>
        <v>42739.546064814815</v>
      </c>
      <c r="U2846" s="12">
        <f t="shared" si="357"/>
        <v>42709.546064814815</v>
      </c>
      <c r="V2846" s="12">
        <f t="shared" si="358"/>
        <v>42739.546064814815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31.546666666666667</v>
      </c>
      <c r="P284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9">
        <f t="shared" si="359"/>
        <v>42103.016585648147</v>
      </c>
      <c r="T2847" s="9">
        <f t="shared" si="356"/>
        <v>42163.016585648147</v>
      </c>
      <c r="U2847" s="12">
        <f t="shared" si="357"/>
        <v>42103.016585648147</v>
      </c>
      <c r="V2847" s="12">
        <f t="shared" si="358"/>
        <v>42163.016585648147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9">
        <f t="shared" si="359"/>
        <v>42108.692060185189</v>
      </c>
      <c r="T2848" s="9">
        <f t="shared" si="356"/>
        <v>42153.692060185189</v>
      </c>
      <c r="U2848" s="12">
        <f t="shared" si="357"/>
        <v>42108.692060185189</v>
      </c>
      <c r="V2848" s="12">
        <f t="shared" si="358"/>
        <v>42153.692060185189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9">
        <f t="shared" si="359"/>
        <v>42453.806307870371</v>
      </c>
      <c r="T2849" s="9">
        <f t="shared" si="356"/>
        <v>42513.806307870371</v>
      </c>
      <c r="U2849" s="12">
        <f t="shared" si="357"/>
        <v>42453.806307870371</v>
      </c>
      <c r="V2849" s="12">
        <f t="shared" si="358"/>
        <v>42513.806307870371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0.2</v>
      </c>
      <c r="P2850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9">
        <f t="shared" si="359"/>
        <v>42123.648831018523</v>
      </c>
      <c r="T2850" s="9">
        <f t="shared" si="356"/>
        <v>42153.648831018523</v>
      </c>
      <c r="U2850" s="12">
        <f t="shared" si="357"/>
        <v>42123.648831018523</v>
      </c>
      <c r="V2850" s="12">
        <f t="shared" si="358"/>
        <v>42153.648831018523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9"/>
        <v>42453.428240740745</v>
      </c>
      <c r="T2851" s="9">
        <f t="shared" si="356"/>
        <v>42483.428240740745</v>
      </c>
      <c r="U2851" s="12">
        <f t="shared" si="357"/>
        <v>42453.428240740745</v>
      </c>
      <c r="V2851" s="12">
        <f t="shared" si="358"/>
        <v>42483.428240740745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3.8875000000000002</v>
      </c>
      <c r="P285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9">
        <f t="shared" si="359"/>
        <v>41858.007071759261</v>
      </c>
      <c r="T2852" s="9">
        <f t="shared" si="356"/>
        <v>41888.007071759261</v>
      </c>
      <c r="U2852" s="12">
        <f t="shared" si="357"/>
        <v>41858.007071759261</v>
      </c>
      <c r="V2852" s="12">
        <f t="shared" si="358"/>
        <v>41888.007071759261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9">
        <f t="shared" si="359"/>
        <v>42390.002650462964</v>
      </c>
      <c r="T2853" s="9">
        <f t="shared" si="356"/>
        <v>42398.970138888893</v>
      </c>
      <c r="U2853" s="12">
        <f t="shared" si="357"/>
        <v>42390.002650462964</v>
      </c>
      <c r="V2853" s="12">
        <f t="shared" si="358"/>
        <v>42398.970138888893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1.9</v>
      </c>
      <c r="P2854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9">
        <f t="shared" si="359"/>
        <v>41781.045173611114</v>
      </c>
      <c r="T2854" s="9">
        <f t="shared" si="356"/>
        <v>41811.045173611114</v>
      </c>
      <c r="U2854" s="12">
        <f t="shared" si="357"/>
        <v>41781.045173611114</v>
      </c>
      <c r="V2854" s="12">
        <f t="shared" si="358"/>
        <v>41811.045173611114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9">
        <f t="shared" si="359"/>
        <v>41836.190937499996</v>
      </c>
      <c r="T2855" s="9">
        <f t="shared" si="356"/>
        <v>41896.190937499996</v>
      </c>
      <c r="U2855" s="12">
        <f t="shared" si="357"/>
        <v>41836.190937499996</v>
      </c>
      <c r="V2855" s="12">
        <f t="shared" si="358"/>
        <v>41896.190937499996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41.699999999999996</v>
      </c>
      <c r="P285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9">
        <f t="shared" si="359"/>
        <v>42111.71665509259</v>
      </c>
      <c r="T2856" s="9">
        <f t="shared" si="356"/>
        <v>42131.71665509259</v>
      </c>
      <c r="U2856" s="12">
        <f t="shared" si="357"/>
        <v>42111.71665509259</v>
      </c>
      <c r="V2856" s="12">
        <f t="shared" si="358"/>
        <v>42131.71665509259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9"/>
        <v>42370.007766203707</v>
      </c>
      <c r="T2857" s="9">
        <f t="shared" si="356"/>
        <v>42398.981944444444</v>
      </c>
      <c r="U2857" s="12">
        <f t="shared" si="357"/>
        <v>42370.007766203707</v>
      </c>
      <c r="V2857" s="12">
        <f t="shared" si="358"/>
        <v>42398.981944444444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4.8666666666666663</v>
      </c>
      <c r="P285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9">
        <f t="shared" si="359"/>
        <v>42165.037581018521</v>
      </c>
      <c r="T2858" s="9">
        <f t="shared" si="356"/>
        <v>42224.898611111115</v>
      </c>
      <c r="U2858" s="12">
        <f t="shared" si="357"/>
        <v>42165.037581018521</v>
      </c>
      <c r="V2858" s="12">
        <f t="shared" si="358"/>
        <v>42224.898611111115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19.736842105263158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9"/>
        <v>42726.920081018514</v>
      </c>
      <c r="T2859" s="9">
        <f t="shared" si="356"/>
        <v>42786.75</v>
      </c>
      <c r="U2859" s="12">
        <f t="shared" si="357"/>
        <v>42726.920081018514</v>
      </c>
      <c r="V2859" s="12">
        <f t="shared" si="358"/>
        <v>42786.75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9">
        <f t="shared" si="359"/>
        <v>41954.545081018514</v>
      </c>
      <c r="T2860" s="9">
        <f t="shared" si="356"/>
        <v>41978.477777777778</v>
      </c>
      <c r="U2860" s="12">
        <f t="shared" si="357"/>
        <v>41954.545081018514</v>
      </c>
      <c r="V2860" s="12">
        <f t="shared" si="358"/>
        <v>41978.477777777778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1.7500000000000002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9"/>
        <v>42233.362314814818</v>
      </c>
      <c r="T2861" s="9">
        <f t="shared" si="356"/>
        <v>42293.362314814818</v>
      </c>
      <c r="U2861" s="12">
        <f t="shared" si="357"/>
        <v>42233.362314814818</v>
      </c>
      <c r="V2861" s="12">
        <f t="shared" si="358"/>
        <v>42293.362314814818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6.65</v>
      </c>
      <c r="P286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9">
        <f t="shared" si="359"/>
        <v>42480.800648148142</v>
      </c>
      <c r="T2862" s="9">
        <f t="shared" si="356"/>
        <v>42540.800648148142</v>
      </c>
      <c r="U2862" s="12">
        <f t="shared" si="357"/>
        <v>42480.800648148142</v>
      </c>
      <c r="V2862" s="12">
        <f t="shared" si="358"/>
        <v>42540.800648148142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9">
        <f t="shared" si="359"/>
        <v>42257.590833333335</v>
      </c>
      <c r="T2863" s="9">
        <f t="shared" si="356"/>
        <v>42271.590833333335</v>
      </c>
      <c r="U2863" s="12">
        <f t="shared" si="357"/>
        <v>42257.590833333335</v>
      </c>
      <c r="V2863" s="12">
        <f t="shared" si="358"/>
        <v>42271.590833333335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0.43307086614173229</v>
      </c>
      <c r="P2864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9">
        <f t="shared" si="359"/>
        <v>41784.789687500001</v>
      </c>
      <c r="T2864" s="9">
        <f t="shared" si="356"/>
        <v>41814.789687500001</v>
      </c>
      <c r="U2864" s="12">
        <f t="shared" si="357"/>
        <v>41784.789687500001</v>
      </c>
      <c r="V2864" s="12">
        <f t="shared" si="358"/>
        <v>41814.789687500001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0.04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9"/>
        <v>41831.675034722226</v>
      </c>
      <c r="T2865" s="9">
        <f t="shared" si="356"/>
        <v>41891.675034722226</v>
      </c>
      <c r="U2865" s="12">
        <f t="shared" si="357"/>
        <v>41831.675034722226</v>
      </c>
      <c r="V2865" s="12">
        <f t="shared" si="358"/>
        <v>41891.675034722226</v>
      </c>
    </row>
    <row r="2866" spans="1:22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1.6</v>
      </c>
      <c r="P286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9">
        <f t="shared" si="359"/>
        <v>42172.613506944443</v>
      </c>
      <c r="T2866" s="9">
        <f t="shared" si="356"/>
        <v>42202.554166666669</v>
      </c>
      <c r="U2866" s="12">
        <f t="shared" si="357"/>
        <v>42172.613506944443</v>
      </c>
      <c r="V2866" s="12">
        <f t="shared" si="358"/>
        <v>42202.554166666669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9">
        <f t="shared" si="359"/>
        <v>41950.114108796297</v>
      </c>
      <c r="T2867" s="9">
        <f t="shared" si="356"/>
        <v>42010.114108796297</v>
      </c>
      <c r="U2867" s="12">
        <f t="shared" si="357"/>
        <v>41950.114108796297</v>
      </c>
      <c r="V2867" s="12">
        <f t="shared" si="358"/>
        <v>42010.114108796297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0.89999999999999991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9"/>
        <v>42627.955104166671</v>
      </c>
      <c r="T2868" s="9">
        <f t="shared" si="356"/>
        <v>42657.916666666672</v>
      </c>
      <c r="U2868" s="12">
        <f t="shared" si="357"/>
        <v>42627.955104166671</v>
      </c>
      <c r="V2868" s="12">
        <f t="shared" si="358"/>
        <v>42657.916666666672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20.16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9"/>
        <v>42531.195277777777</v>
      </c>
      <c r="T2869" s="9">
        <f t="shared" si="356"/>
        <v>42555.166666666672</v>
      </c>
      <c r="U2869" s="12">
        <f t="shared" si="357"/>
        <v>42531.195277777777</v>
      </c>
      <c r="V2869" s="12">
        <f t="shared" si="358"/>
        <v>42555.166666666672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42.011733333333332</v>
      </c>
      <c r="P2870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9">
        <f t="shared" si="359"/>
        <v>42618.827013888891</v>
      </c>
      <c r="T2870" s="9">
        <f t="shared" si="356"/>
        <v>42648.827013888891</v>
      </c>
      <c r="U2870" s="12">
        <f t="shared" si="357"/>
        <v>42618.827013888891</v>
      </c>
      <c r="V2870" s="12">
        <f t="shared" si="358"/>
        <v>42648.827013888891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0.88500000000000001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9"/>
        <v>42540.593530092592</v>
      </c>
      <c r="T2871" s="9">
        <f t="shared" si="356"/>
        <v>42570.593530092592</v>
      </c>
      <c r="U2871" s="12">
        <f t="shared" si="357"/>
        <v>42540.593530092592</v>
      </c>
      <c r="V2871" s="12">
        <f t="shared" si="358"/>
        <v>42570.593530092592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9">
        <f t="shared" si="359"/>
        <v>41746.189409722225</v>
      </c>
      <c r="T2872" s="9">
        <f t="shared" si="356"/>
        <v>41776.189409722225</v>
      </c>
      <c r="U2872" s="12">
        <f t="shared" si="357"/>
        <v>41746.189409722225</v>
      </c>
      <c r="V2872" s="12">
        <f t="shared" si="358"/>
        <v>41776.189409722225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4.67</v>
      </c>
      <c r="P2873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9">
        <f t="shared" si="359"/>
        <v>41974.738576388889</v>
      </c>
      <c r="T2873" s="9">
        <f t="shared" si="356"/>
        <v>41994.738576388889</v>
      </c>
      <c r="U2873" s="12">
        <f t="shared" si="357"/>
        <v>41974.738576388889</v>
      </c>
      <c r="V2873" s="12">
        <f t="shared" si="358"/>
        <v>41994.738576388889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9">
        <f t="shared" si="359"/>
        <v>42115.11618055556</v>
      </c>
      <c r="T2874" s="9">
        <f t="shared" si="356"/>
        <v>42175.11618055556</v>
      </c>
      <c r="U2874" s="12">
        <f t="shared" si="357"/>
        <v>42115.11618055556</v>
      </c>
      <c r="V2874" s="12">
        <f t="shared" si="358"/>
        <v>42175.11618055556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38.119999999999997</v>
      </c>
      <c r="P2875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9">
        <f t="shared" si="359"/>
        <v>42002.817488425921</v>
      </c>
      <c r="T2875" s="9">
        <f t="shared" si="356"/>
        <v>42032.817488425921</v>
      </c>
      <c r="U2875" s="12">
        <f t="shared" si="357"/>
        <v>42002.817488425921</v>
      </c>
      <c r="V2875" s="12">
        <f t="shared" si="358"/>
        <v>42032.817488425921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5.42</v>
      </c>
      <c r="P287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9">
        <f t="shared" si="359"/>
        <v>42722.84474537037</v>
      </c>
      <c r="T2876" s="9">
        <f t="shared" si="356"/>
        <v>42752.84474537037</v>
      </c>
      <c r="U2876" s="12">
        <f t="shared" si="357"/>
        <v>42722.84474537037</v>
      </c>
      <c r="V2876" s="12">
        <f t="shared" si="358"/>
        <v>42752.84474537037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3.4999999999999996E-2</v>
      </c>
      <c r="P287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9">
        <f t="shared" si="359"/>
        <v>42465.128391203703</v>
      </c>
      <c r="T2877" s="9">
        <f t="shared" si="356"/>
        <v>42495.128391203703</v>
      </c>
      <c r="U2877" s="12">
        <f t="shared" si="357"/>
        <v>42465.128391203703</v>
      </c>
      <c r="V2877" s="12">
        <f t="shared" si="358"/>
        <v>42495.128391203703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9">
        <f t="shared" si="359"/>
        <v>42171.743969907402</v>
      </c>
      <c r="T2878" s="9">
        <f t="shared" si="356"/>
        <v>42201.743969907402</v>
      </c>
      <c r="U2878" s="12">
        <f t="shared" si="357"/>
        <v>42171.743969907402</v>
      </c>
      <c r="V2878" s="12">
        <f t="shared" si="358"/>
        <v>42201.743969907402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10.833333333333334</v>
      </c>
      <c r="P287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9">
        <f t="shared" si="359"/>
        <v>42672.955138888887</v>
      </c>
      <c r="T2879" s="9">
        <f t="shared" si="356"/>
        <v>42704.708333333328</v>
      </c>
      <c r="U2879" s="12">
        <f t="shared" si="357"/>
        <v>42672.955138888887</v>
      </c>
      <c r="V2879" s="12">
        <f t="shared" si="358"/>
        <v>42704.708333333328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2.1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9"/>
        <v>42128.615682870368</v>
      </c>
      <c r="T2880" s="9">
        <f t="shared" si="356"/>
        <v>42188.615682870368</v>
      </c>
      <c r="U2880" s="12">
        <f t="shared" si="357"/>
        <v>42128.615682870368</v>
      </c>
      <c r="V2880" s="12">
        <f t="shared" si="358"/>
        <v>42188.615682870368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0.2589285714285714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9"/>
        <v>42359.725243055553</v>
      </c>
      <c r="T2881" s="9">
        <f t="shared" si="356"/>
        <v>42389.725243055553</v>
      </c>
      <c r="U2881" s="12">
        <f t="shared" si="357"/>
        <v>42359.725243055553</v>
      </c>
      <c r="V2881" s="12">
        <f t="shared" si="358"/>
        <v>42389.725243055553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2"/>
        <v>23.333333333333332</v>
      </c>
      <c r="P288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9">
        <f t="shared" si="359"/>
        <v>42192.905694444446</v>
      </c>
      <c r="T2882" s="9">
        <f t="shared" si="356"/>
        <v>42236.711805555555</v>
      </c>
      <c r="U2882" s="12">
        <f t="shared" si="357"/>
        <v>42192.905694444446</v>
      </c>
      <c r="V2882" s="12">
        <f t="shared" si="358"/>
        <v>42236.711805555555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0">+(E2883/D2883)*100</f>
        <v>0</v>
      </c>
      <c r="P2883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9">
        <f t="shared" si="359"/>
        <v>41916.597638888888</v>
      </c>
      <c r="T2883" s="9">
        <f t="shared" ref="T2883:T2946" si="364">(((I2883/60)/60)/24)+DATE(1970,1,1)</f>
        <v>41976.639305555553</v>
      </c>
      <c r="U2883" s="12">
        <f t="shared" ref="U2883:U2946" si="365">S2883</f>
        <v>41916.597638888888</v>
      </c>
      <c r="V2883" s="12">
        <f t="shared" ref="V2883:V2946" si="366">T2883</f>
        <v>41976.639305555553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33.6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ref="S2884:S2947" si="367">(((J2884/60)/60)/24)+DATE(1970,1,1)</f>
        <v>42461.596273148149</v>
      </c>
      <c r="T2884" s="9">
        <f t="shared" si="364"/>
        <v>42491.596273148149</v>
      </c>
      <c r="U2884" s="12">
        <f t="shared" si="365"/>
        <v>42461.596273148149</v>
      </c>
      <c r="V2884" s="12">
        <f t="shared" si="366"/>
        <v>42491.596273148149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19.079999999999998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7"/>
        <v>42370.90320601852</v>
      </c>
      <c r="T2885" s="9">
        <f t="shared" si="364"/>
        <v>42406.207638888889</v>
      </c>
      <c r="U2885" s="12">
        <f t="shared" si="365"/>
        <v>42370.90320601852</v>
      </c>
      <c r="V2885" s="12">
        <f t="shared" si="366"/>
        <v>42406.207638888889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0.41111111111111115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7"/>
        <v>41948.727256944447</v>
      </c>
      <c r="T2886" s="9">
        <f t="shared" si="364"/>
        <v>41978.727256944447</v>
      </c>
      <c r="U2886" s="12">
        <f t="shared" si="365"/>
        <v>41948.727256944447</v>
      </c>
      <c r="V2886" s="12">
        <f t="shared" si="366"/>
        <v>41978.727256944447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32.5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7"/>
        <v>42047.07640046296</v>
      </c>
      <c r="T2887" s="9">
        <f t="shared" si="364"/>
        <v>42077.034733796296</v>
      </c>
      <c r="U2887" s="12">
        <f t="shared" si="365"/>
        <v>42047.07640046296</v>
      </c>
      <c r="V2887" s="12">
        <f t="shared" si="366"/>
        <v>42077.034733796296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7"/>
        <v>42261.632916666669</v>
      </c>
      <c r="T2888" s="9">
        <f t="shared" si="364"/>
        <v>42266.165972222225</v>
      </c>
      <c r="U2888" s="12">
        <f t="shared" si="365"/>
        <v>42261.632916666669</v>
      </c>
      <c r="V2888" s="12">
        <f t="shared" si="366"/>
        <v>42266.165972222225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0.16666666666666669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7"/>
        <v>41985.427361111113</v>
      </c>
      <c r="T2889" s="9">
        <f t="shared" si="364"/>
        <v>42015.427361111113</v>
      </c>
      <c r="U2889" s="12">
        <f t="shared" si="365"/>
        <v>41985.427361111113</v>
      </c>
      <c r="V2889" s="12">
        <f t="shared" si="366"/>
        <v>42015.427361111113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9">
        <f t="shared" si="367"/>
        <v>41922.535185185188</v>
      </c>
      <c r="T2890" s="9">
        <f t="shared" si="364"/>
        <v>41930.207638888889</v>
      </c>
      <c r="U2890" s="12">
        <f t="shared" si="365"/>
        <v>41922.535185185188</v>
      </c>
      <c r="V2890" s="12">
        <f t="shared" si="366"/>
        <v>41930.207638888889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38.066666666666663</v>
      </c>
      <c r="P2891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9">
        <f t="shared" si="367"/>
        <v>41850.863252314812</v>
      </c>
      <c r="T2891" s="9">
        <f t="shared" si="364"/>
        <v>41880.863252314812</v>
      </c>
      <c r="U2891" s="12">
        <f t="shared" si="365"/>
        <v>41850.863252314812</v>
      </c>
      <c r="V2891" s="12">
        <f t="shared" si="366"/>
        <v>41880.863252314812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1.05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7"/>
        <v>41831.742962962962</v>
      </c>
      <c r="T2892" s="9">
        <f t="shared" si="364"/>
        <v>41860.125</v>
      </c>
      <c r="U2892" s="12">
        <f t="shared" si="365"/>
        <v>41831.742962962962</v>
      </c>
      <c r="V2892" s="12">
        <f t="shared" si="366"/>
        <v>41860.125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2.73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7"/>
        <v>42415.883425925931</v>
      </c>
      <c r="T2893" s="9">
        <f t="shared" si="364"/>
        <v>42475.84175925926</v>
      </c>
      <c r="U2893" s="12">
        <f t="shared" si="365"/>
        <v>42415.883425925931</v>
      </c>
      <c r="V2893" s="12">
        <f t="shared" si="366"/>
        <v>42475.84175925926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9.0909090909090917</v>
      </c>
      <c r="P2894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9">
        <f t="shared" si="367"/>
        <v>41869.714166666665</v>
      </c>
      <c r="T2894" s="9">
        <f t="shared" si="364"/>
        <v>41876.875</v>
      </c>
      <c r="U2894" s="12">
        <f t="shared" si="365"/>
        <v>41869.714166666665</v>
      </c>
      <c r="V2894" s="12">
        <f t="shared" si="366"/>
        <v>41876.875</v>
      </c>
    </row>
    <row r="2895" spans="1:22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0.5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7"/>
        <v>41953.773090277777</v>
      </c>
      <c r="T2895" s="9">
        <f t="shared" si="364"/>
        <v>42013.083333333328</v>
      </c>
      <c r="U2895" s="12">
        <f t="shared" si="365"/>
        <v>41953.773090277777</v>
      </c>
      <c r="V2895" s="12">
        <f t="shared" si="366"/>
        <v>42013.083333333328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9">
        <f t="shared" si="367"/>
        <v>42037.986284722225</v>
      </c>
      <c r="T2896" s="9">
        <f t="shared" si="364"/>
        <v>42097.944618055553</v>
      </c>
      <c r="U2896" s="12">
        <f t="shared" si="365"/>
        <v>42037.986284722225</v>
      </c>
      <c r="V2896" s="12">
        <f t="shared" si="366"/>
        <v>42097.944618055553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4.5999999999999996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7"/>
        <v>41811.555462962962</v>
      </c>
      <c r="T2897" s="9">
        <f t="shared" si="364"/>
        <v>41812.875</v>
      </c>
      <c r="U2897" s="12">
        <f t="shared" si="365"/>
        <v>41811.555462962962</v>
      </c>
      <c r="V2897" s="12">
        <f t="shared" si="366"/>
        <v>41812.875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20.833333333333336</v>
      </c>
      <c r="P289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9">
        <f t="shared" si="367"/>
        <v>42701.908807870372</v>
      </c>
      <c r="T2898" s="9">
        <f t="shared" si="364"/>
        <v>42716.25</v>
      </c>
      <c r="U2898" s="12">
        <f t="shared" si="365"/>
        <v>42701.908807870372</v>
      </c>
      <c r="V2898" s="12">
        <f t="shared" si="366"/>
        <v>42716.25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4.583333333333333</v>
      </c>
      <c r="P289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9">
        <f t="shared" si="367"/>
        <v>42258.646504629629</v>
      </c>
      <c r="T2899" s="9">
        <f t="shared" si="364"/>
        <v>42288.645196759258</v>
      </c>
      <c r="U2899" s="12">
        <f t="shared" si="365"/>
        <v>42258.646504629629</v>
      </c>
      <c r="V2899" s="12">
        <f t="shared" si="366"/>
        <v>42288.645196759258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4.2133333333333338</v>
      </c>
      <c r="P2900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9">
        <f t="shared" si="367"/>
        <v>42278.664965277778</v>
      </c>
      <c r="T2900" s="9">
        <f t="shared" si="364"/>
        <v>42308.664965277778</v>
      </c>
      <c r="U2900" s="12">
        <f t="shared" si="365"/>
        <v>42278.664965277778</v>
      </c>
      <c r="V2900" s="12">
        <f t="shared" si="366"/>
        <v>42308.664965277778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9">
        <f t="shared" si="367"/>
        <v>42515.078217592592</v>
      </c>
      <c r="T2901" s="9">
        <f t="shared" si="364"/>
        <v>42575.078217592592</v>
      </c>
      <c r="U2901" s="12">
        <f t="shared" si="365"/>
        <v>42515.078217592592</v>
      </c>
      <c r="V2901" s="12">
        <f t="shared" si="366"/>
        <v>42575.078217592592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61.909090909090914</v>
      </c>
      <c r="P290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9">
        <f t="shared" si="367"/>
        <v>41830.234166666669</v>
      </c>
      <c r="T2902" s="9">
        <f t="shared" si="364"/>
        <v>41860.234166666669</v>
      </c>
      <c r="U2902" s="12">
        <f t="shared" si="365"/>
        <v>41830.234166666669</v>
      </c>
      <c r="V2902" s="12">
        <f t="shared" si="366"/>
        <v>41860.234166666669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0.8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7"/>
        <v>41982.904386574075</v>
      </c>
      <c r="T2903" s="9">
        <f t="shared" si="364"/>
        <v>42042.904386574075</v>
      </c>
      <c r="U2903" s="12">
        <f t="shared" si="365"/>
        <v>41982.904386574075</v>
      </c>
      <c r="V2903" s="12">
        <f t="shared" si="366"/>
        <v>42042.904386574075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1.6666666666666666E-2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7"/>
        <v>42210.439768518518</v>
      </c>
      <c r="T2904" s="9">
        <f t="shared" si="364"/>
        <v>42240.439768518518</v>
      </c>
      <c r="U2904" s="12">
        <f t="shared" si="365"/>
        <v>42210.439768518518</v>
      </c>
      <c r="V2904" s="12">
        <f t="shared" si="366"/>
        <v>42240.439768518518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0.77999999999999992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7"/>
        <v>42196.166874999995</v>
      </c>
      <c r="T2905" s="9">
        <f t="shared" si="364"/>
        <v>42256.166874999995</v>
      </c>
      <c r="U2905" s="12">
        <f t="shared" si="365"/>
        <v>42196.166874999995</v>
      </c>
      <c r="V2905" s="12">
        <f t="shared" si="366"/>
        <v>42256.166874999995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7"/>
        <v>41940.967951388891</v>
      </c>
      <c r="T2906" s="9">
        <f t="shared" si="364"/>
        <v>41952.5</v>
      </c>
      <c r="U2906" s="12">
        <f t="shared" si="365"/>
        <v>41940.967951388891</v>
      </c>
      <c r="V2906" s="12">
        <f t="shared" si="366"/>
        <v>41952.5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17.771428571428572</v>
      </c>
      <c r="P290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9">
        <f t="shared" si="367"/>
        <v>42606.056863425925</v>
      </c>
      <c r="T2907" s="9">
        <f t="shared" si="364"/>
        <v>42620.056863425925</v>
      </c>
      <c r="U2907" s="12">
        <f t="shared" si="365"/>
        <v>42606.056863425925</v>
      </c>
      <c r="V2907" s="12">
        <f t="shared" si="366"/>
        <v>42620.056863425925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9.4166666666666661</v>
      </c>
      <c r="P290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9">
        <f t="shared" si="367"/>
        <v>42199.648912037039</v>
      </c>
      <c r="T2908" s="9">
        <f t="shared" si="364"/>
        <v>42217.041666666672</v>
      </c>
      <c r="U2908" s="12">
        <f t="shared" si="365"/>
        <v>42199.648912037039</v>
      </c>
      <c r="V2908" s="12">
        <f t="shared" si="366"/>
        <v>42217.041666666672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0.08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7"/>
        <v>42444.877743055549</v>
      </c>
      <c r="T2909" s="9">
        <f t="shared" si="364"/>
        <v>42504.877743055549</v>
      </c>
      <c r="U2909" s="12">
        <f t="shared" si="365"/>
        <v>42444.877743055549</v>
      </c>
      <c r="V2909" s="12">
        <f t="shared" si="366"/>
        <v>42504.877743055549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2.75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7"/>
        <v>42499.731701388882</v>
      </c>
      <c r="T2910" s="9">
        <f t="shared" si="364"/>
        <v>42529.731701388882</v>
      </c>
      <c r="U2910" s="12">
        <f t="shared" si="365"/>
        <v>42499.731701388882</v>
      </c>
      <c r="V2910" s="12">
        <f t="shared" si="366"/>
        <v>42529.731701388882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1.1111111111111112E-2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7"/>
        <v>41929.266215277778</v>
      </c>
      <c r="T2911" s="9">
        <f t="shared" si="364"/>
        <v>41968.823611111111</v>
      </c>
      <c r="U2911" s="12">
        <f t="shared" si="365"/>
        <v>41929.266215277778</v>
      </c>
      <c r="V2911" s="12">
        <f t="shared" si="366"/>
        <v>41968.823611111111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3.3333333333333335E-3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7"/>
        <v>42107.841284722221</v>
      </c>
      <c r="T2912" s="9">
        <f t="shared" si="364"/>
        <v>42167.841284722221</v>
      </c>
      <c r="U2912" s="12">
        <f t="shared" si="365"/>
        <v>42107.841284722221</v>
      </c>
      <c r="V2912" s="12">
        <f t="shared" si="366"/>
        <v>42167.841284722221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36.5</v>
      </c>
      <c r="P2913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9">
        <f t="shared" si="367"/>
        <v>42142.768819444449</v>
      </c>
      <c r="T2913" s="9">
        <f t="shared" si="364"/>
        <v>42182.768819444449</v>
      </c>
      <c r="U2913" s="12">
        <f t="shared" si="365"/>
        <v>42142.768819444449</v>
      </c>
      <c r="V2913" s="12">
        <f t="shared" si="366"/>
        <v>42182.768819444449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14.058171745152354</v>
      </c>
      <c r="P2914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9">
        <f t="shared" si="367"/>
        <v>42354.131643518514</v>
      </c>
      <c r="T2914" s="9">
        <f t="shared" si="364"/>
        <v>42384.131643518514</v>
      </c>
      <c r="U2914" s="12">
        <f t="shared" si="365"/>
        <v>42354.131643518514</v>
      </c>
      <c r="V2914" s="12">
        <f t="shared" si="366"/>
        <v>42384.131643518514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0.02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7"/>
        <v>41828.922905092593</v>
      </c>
      <c r="T2915" s="9">
        <f t="shared" si="364"/>
        <v>41888.922905092593</v>
      </c>
      <c r="U2915" s="12">
        <f t="shared" si="365"/>
        <v>41828.922905092593</v>
      </c>
      <c r="V2915" s="12">
        <f t="shared" si="366"/>
        <v>41888.922905092593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4.0000000000000001E-3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7"/>
        <v>42017.907337962963</v>
      </c>
      <c r="T2916" s="9">
        <f t="shared" si="364"/>
        <v>42077.865671296298</v>
      </c>
      <c r="U2916" s="12">
        <f t="shared" si="365"/>
        <v>42017.907337962963</v>
      </c>
      <c r="V2916" s="12">
        <f t="shared" si="366"/>
        <v>42077.865671296298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61.1</v>
      </c>
      <c r="P291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9">
        <f t="shared" si="367"/>
        <v>42415.398032407407</v>
      </c>
      <c r="T2917" s="9">
        <f t="shared" si="364"/>
        <v>42445.356365740736</v>
      </c>
      <c r="U2917" s="12">
        <f t="shared" si="365"/>
        <v>42415.398032407407</v>
      </c>
      <c r="V2917" s="12">
        <f t="shared" si="366"/>
        <v>42445.356365740736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7.8378378378378386</v>
      </c>
      <c r="P291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9">
        <f t="shared" si="367"/>
        <v>41755.476724537039</v>
      </c>
      <c r="T2918" s="9">
        <f t="shared" si="364"/>
        <v>41778.476724537039</v>
      </c>
      <c r="U2918" s="12">
        <f t="shared" si="365"/>
        <v>41755.476724537039</v>
      </c>
      <c r="V2918" s="12">
        <f t="shared" si="366"/>
        <v>41778.476724537039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21.85</v>
      </c>
      <c r="P291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9">
        <f t="shared" si="367"/>
        <v>42245.234340277777</v>
      </c>
      <c r="T2919" s="9">
        <f t="shared" si="364"/>
        <v>42263.234340277777</v>
      </c>
      <c r="U2919" s="12">
        <f t="shared" si="365"/>
        <v>42245.234340277777</v>
      </c>
      <c r="V2919" s="12">
        <f t="shared" si="366"/>
        <v>42263.234340277777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27.24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7"/>
        <v>42278.629710648151</v>
      </c>
      <c r="T2920" s="9">
        <f t="shared" si="364"/>
        <v>42306.629710648151</v>
      </c>
      <c r="U2920" s="12">
        <f t="shared" si="365"/>
        <v>42278.629710648151</v>
      </c>
      <c r="V2920" s="12">
        <f t="shared" si="366"/>
        <v>42306.629710648151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8.5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7"/>
        <v>41826.61954861111</v>
      </c>
      <c r="T2921" s="9">
        <f t="shared" si="364"/>
        <v>41856.61954861111</v>
      </c>
      <c r="U2921" s="12">
        <f t="shared" si="365"/>
        <v>41826.61954861111</v>
      </c>
      <c r="V2921" s="12">
        <f t="shared" si="366"/>
        <v>41856.61954861111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26.840000000000003</v>
      </c>
      <c r="P292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9">
        <f t="shared" si="367"/>
        <v>42058.792476851857</v>
      </c>
      <c r="T2922" s="9">
        <f t="shared" si="364"/>
        <v>42088.750810185185</v>
      </c>
      <c r="U2922" s="12">
        <f t="shared" si="365"/>
        <v>42058.792476851857</v>
      </c>
      <c r="V2922" s="12">
        <f t="shared" si="366"/>
        <v>42088.750810185185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7"/>
        <v>41877.886620370373</v>
      </c>
      <c r="T2923" s="9">
        <f t="shared" si="364"/>
        <v>41907.886620370373</v>
      </c>
      <c r="U2923" s="12">
        <f t="shared" si="365"/>
        <v>41877.886620370373</v>
      </c>
      <c r="V2923" s="12">
        <f t="shared" si="366"/>
        <v>41907.886620370373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9">
        <f t="shared" si="367"/>
        <v>42097.874155092592</v>
      </c>
      <c r="T2924" s="9">
        <f t="shared" si="364"/>
        <v>42142.874155092592</v>
      </c>
      <c r="U2924" s="12">
        <f t="shared" si="365"/>
        <v>42097.874155092592</v>
      </c>
      <c r="V2924" s="12">
        <f t="shared" si="366"/>
        <v>42142.874155092592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7"/>
        <v>42013.15253472222</v>
      </c>
      <c r="T2925" s="9">
        <f t="shared" si="364"/>
        <v>42028.125</v>
      </c>
      <c r="U2925" s="12">
        <f t="shared" si="365"/>
        <v>42013.15253472222</v>
      </c>
      <c r="V2925" s="12">
        <f t="shared" si="366"/>
        <v>42028.125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103.2</v>
      </c>
      <c r="P292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9">
        <f t="shared" si="367"/>
        <v>42103.556828703702</v>
      </c>
      <c r="T2926" s="9">
        <f t="shared" si="364"/>
        <v>42133.165972222225</v>
      </c>
      <c r="U2926" s="12">
        <f t="shared" si="365"/>
        <v>42103.556828703702</v>
      </c>
      <c r="V2926" s="12">
        <f t="shared" si="366"/>
        <v>42133.165972222225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102.44597777777777</v>
      </c>
      <c r="P292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9">
        <f t="shared" si="367"/>
        <v>41863.584120370368</v>
      </c>
      <c r="T2927" s="9">
        <f t="shared" si="364"/>
        <v>41893.584120370368</v>
      </c>
      <c r="U2927" s="12">
        <f t="shared" si="365"/>
        <v>41863.584120370368</v>
      </c>
      <c r="V2927" s="12">
        <f t="shared" si="366"/>
        <v>41893.584120370368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7"/>
        <v>42044.765960648147</v>
      </c>
      <c r="T2928" s="9">
        <f t="shared" si="364"/>
        <v>42058.765960648147</v>
      </c>
      <c r="U2928" s="12">
        <f t="shared" si="365"/>
        <v>42044.765960648147</v>
      </c>
      <c r="V2928" s="12">
        <f t="shared" si="366"/>
        <v>42058.765960648147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130.83333333333334</v>
      </c>
      <c r="P292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9">
        <f t="shared" si="367"/>
        <v>41806.669317129628</v>
      </c>
      <c r="T2929" s="9">
        <f t="shared" si="364"/>
        <v>41835.208333333336</v>
      </c>
      <c r="U2929" s="12">
        <f t="shared" si="365"/>
        <v>41806.669317129628</v>
      </c>
      <c r="V2929" s="12">
        <f t="shared" si="366"/>
        <v>41835.208333333336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9">
        <f t="shared" si="367"/>
        <v>42403.998217592598</v>
      </c>
      <c r="T2930" s="9">
        <f t="shared" si="364"/>
        <v>42433.998217592598</v>
      </c>
      <c r="U2930" s="12">
        <f t="shared" si="365"/>
        <v>42403.998217592598</v>
      </c>
      <c r="V2930" s="12">
        <f t="shared" si="366"/>
        <v>42433.998217592598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102.06937499999999</v>
      </c>
      <c r="P2931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9">
        <f t="shared" si="367"/>
        <v>41754.564328703702</v>
      </c>
      <c r="T2931" s="9">
        <f t="shared" si="364"/>
        <v>41784.564328703702</v>
      </c>
      <c r="U2931" s="12">
        <f t="shared" si="365"/>
        <v>41754.564328703702</v>
      </c>
      <c r="V2931" s="12">
        <f t="shared" si="366"/>
        <v>41784.564328703702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100.92000000000002</v>
      </c>
      <c r="P293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9">
        <f t="shared" si="367"/>
        <v>42101.584074074075</v>
      </c>
      <c r="T2932" s="9">
        <f t="shared" si="364"/>
        <v>42131.584074074075</v>
      </c>
      <c r="U2932" s="12">
        <f t="shared" si="365"/>
        <v>42101.584074074075</v>
      </c>
      <c r="V2932" s="12">
        <f t="shared" si="366"/>
        <v>42131.584074074075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9">
        <f t="shared" si="367"/>
        <v>41872.291238425925</v>
      </c>
      <c r="T2933" s="9">
        <f t="shared" si="364"/>
        <v>41897.255555555559</v>
      </c>
      <c r="U2933" s="12">
        <f t="shared" si="365"/>
        <v>41872.291238425925</v>
      </c>
      <c r="V2933" s="12">
        <f t="shared" si="366"/>
        <v>41897.255555555559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105.0967741935484</v>
      </c>
      <c r="P2934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9">
        <f t="shared" si="367"/>
        <v>42025.164780092593</v>
      </c>
      <c r="T2934" s="9">
        <f t="shared" si="364"/>
        <v>42056.458333333328</v>
      </c>
      <c r="U2934" s="12">
        <f t="shared" si="365"/>
        <v>42025.164780092593</v>
      </c>
      <c r="V2934" s="12">
        <f t="shared" si="366"/>
        <v>42056.458333333328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102.76</v>
      </c>
      <c r="P2935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9">
        <f t="shared" si="367"/>
        <v>42495.956631944442</v>
      </c>
      <c r="T2935" s="9">
        <f t="shared" si="364"/>
        <v>42525.956631944442</v>
      </c>
      <c r="U2935" s="12">
        <f t="shared" si="365"/>
        <v>42495.956631944442</v>
      </c>
      <c r="V2935" s="12">
        <f t="shared" si="366"/>
        <v>42525.956631944442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9">
        <f t="shared" si="367"/>
        <v>41775.636157407411</v>
      </c>
      <c r="T2936" s="9">
        <f t="shared" si="364"/>
        <v>41805.636157407411</v>
      </c>
      <c r="U2936" s="12">
        <f t="shared" si="365"/>
        <v>41775.636157407411</v>
      </c>
      <c r="V2936" s="12">
        <f t="shared" si="366"/>
        <v>41805.636157407411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100.88571428571429</v>
      </c>
      <c r="P293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9">
        <f t="shared" si="367"/>
        <v>42553.583425925928</v>
      </c>
      <c r="T2937" s="9">
        <f t="shared" si="364"/>
        <v>42611.708333333328</v>
      </c>
      <c r="U2937" s="12">
        <f t="shared" si="365"/>
        <v>42553.583425925928</v>
      </c>
      <c r="V2937" s="12">
        <f t="shared" si="366"/>
        <v>42611.708333333328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9">
        <f t="shared" si="367"/>
        <v>41912.650729166664</v>
      </c>
      <c r="T2938" s="9">
        <f t="shared" si="364"/>
        <v>41925.207638888889</v>
      </c>
      <c r="U2938" s="12">
        <f t="shared" si="365"/>
        <v>41912.650729166664</v>
      </c>
      <c r="V2938" s="12">
        <f t="shared" si="366"/>
        <v>41925.207638888889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133.33333333333331</v>
      </c>
      <c r="P293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9">
        <f t="shared" si="367"/>
        <v>41803.457326388889</v>
      </c>
      <c r="T2939" s="9">
        <f t="shared" si="364"/>
        <v>41833.457326388889</v>
      </c>
      <c r="U2939" s="12">
        <f t="shared" si="365"/>
        <v>41803.457326388889</v>
      </c>
      <c r="V2939" s="12">
        <f t="shared" si="366"/>
        <v>41833.457326388889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101.375</v>
      </c>
      <c r="P2940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9">
        <f t="shared" si="367"/>
        <v>42004.703865740739</v>
      </c>
      <c r="T2940" s="9">
        <f t="shared" si="364"/>
        <v>42034.703865740739</v>
      </c>
      <c r="U2940" s="12">
        <f t="shared" si="365"/>
        <v>42004.703865740739</v>
      </c>
      <c r="V2940" s="12">
        <f t="shared" si="366"/>
        <v>42034.703865740739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102.875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7"/>
        <v>41845.809166666666</v>
      </c>
      <c r="T2941" s="9">
        <f t="shared" si="364"/>
        <v>41879.041666666664</v>
      </c>
      <c r="U2941" s="12">
        <f t="shared" si="365"/>
        <v>41845.809166666666</v>
      </c>
      <c r="V2941" s="12">
        <f t="shared" si="366"/>
        <v>41879.041666666664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107.24000000000001</v>
      </c>
      <c r="P294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9">
        <f t="shared" si="367"/>
        <v>41982.773356481484</v>
      </c>
      <c r="T2942" s="9">
        <f t="shared" si="364"/>
        <v>42022.773356481484</v>
      </c>
      <c r="U2942" s="12">
        <f t="shared" si="365"/>
        <v>41982.773356481484</v>
      </c>
      <c r="V2942" s="12">
        <f t="shared" si="366"/>
        <v>42022.773356481484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4.0000000000000001E-3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7"/>
        <v>42034.960127314815</v>
      </c>
      <c r="T2943" s="9">
        <f t="shared" si="364"/>
        <v>42064.960127314815</v>
      </c>
      <c r="U2943" s="12">
        <f t="shared" si="365"/>
        <v>42034.960127314815</v>
      </c>
      <c r="V2943" s="12">
        <f t="shared" si="366"/>
        <v>42064.960127314815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20.424999999999997</v>
      </c>
      <c r="P2944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9">
        <f t="shared" si="367"/>
        <v>42334.803923611107</v>
      </c>
      <c r="T2944" s="9">
        <f t="shared" si="364"/>
        <v>42354.845833333333</v>
      </c>
      <c r="U2944" s="12">
        <f t="shared" si="365"/>
        <v>42334.803923611107</v>
      </c>
      <c r="V2944" s="12">
        <f t="shared" si="366"/>
        <v>42354.845833333333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9">
        <f t="shared" si="367"/>
        <v>42077.129398148143</v>
      </c>
      <c r="T2945" s="9">
        <f t="shared" si="364"/>
        <v>42107.129398148143</v>
      </c>
      <c r="U2945" s="12">
        <f t="shared" si="365"/>
        <v>42077.129398148143</v>
      </c>
      <c r="V2945" s="12">
        <f t="shared" si="366"/>
        <v>42107.129398148143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0"/>
        <v>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7"/>
        <v>42132.9143287037</v>
      </c>
      <c r="T2946" s="9">
        <f t="shared" si="364"/>
        <v>42162.9143287037</v>
      </c>
      <c r="U2946" s="12">
        <f t="shared" si="365"/>
        <v>42132.9143287037</v>
      </c>
      <c r="V2946" s="12">
        <f t="shared" si="366"/>
        <v>42162.9143287037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8">+(E2947/D2947)*100</f>
        <v>0</v>
      </c>
      <c r="P2947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9">
        <f t="shared" si="367"/>
        <v>42118.139583333337</v>
      </c>
      <c r="T2947" s="9">
        <f t="shared" ref="T2947:T3010" si="372">(((I2947/60)/60)/24)+DATE(1970,1,1)</f>
        <v>42148.139583333337</v>
      </c>
      <c r="U2947" s="12">
        <f t="shared" ref="U2947:U3010" si="373">S2947</f>
        <v>42118.139583333337</v>
      </c>
      <c r="V2947" s="12">
        <f t="shared" ref="V2947:V3010" si="374">T2947</f>
        <v>42148.139583333337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0.1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ref="S2948:S3011" si="375">(((J2948/60)/60)/24)+DATE(1970,1,1)</f>
        <v>42567.531157407408</v>
      </c>
      <c r="T2948" s="9">
        <f t="shared" si="372"/>
        <v>42597.531157407408</v>
      </c>
      <c r="U2948" s="12">
        <f t="shared" si="373"/>
        <v>42567.531157407408</v>
      </c>
      <c r="V2948" s="12">
        <f t="shared" si="374"/>
        <v>42597.531157407408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4.2880000000000003</v>
      </c>
      <c r="P294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9">
        <f t="shared" si="375"/>
        <v>42649.562118055561</v>
      </c>
      <c r="T2949" s="9">
        <f t="shared" si="372"/>
        <v>42698.715972222228</v>
      </c>
      <c r="U2949" s="12">
        <f t="shared" si="373"/>
        <v>42649.562118055561</v>
      </c>
      <c r="V2949" s="12">
        <f t="shared" si="374"/>
        <v>42698.715972222228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4.8000000000000004E-3</v>
      </c>
      <c r="P2950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9">
        <f t="shared" si="375"/>
        <v>42097.649224537032</v>
      </c>
      <c r="T2950" s="9">
        <f t="shared" si="372"/>
        <v>42157.649224537032</v>
      </c>
      <c r="U2950" s="12">
        <f t="shared" si="373"/>
        <v>42097.649224537032</v>
      </c>
      <c r="V2950" s="12">
        <f t="shared" si="374"/>
        <v>42157.649224537032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2.5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5"/>
        <v>42297.823113425926</v>
      </c>
      <c r="T2951" s="9">
        <f t="shared" si="372"/>
        <v>42327.864780092597</v>
      </c>
      <c r="U2951" s="12">
        <f t="shared" si="373"/>
        <v>42297.823113425926</v>
      </c>
      <c r="V2951" s="12">
        <f t="shared" si="374"/>
        <v>42327.864780092597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9">
        <f t="shared" si="375"/>
        <v>42362.36518518519</v>
      </c>
      <c r="T2952" s="9">
        <f t="shared" si="372"/>
        <v>42392.36518518519</v>
      </c>
      <c r="U2952" s="12">
        <f t="shared" si="373"/>
        <v>42362.36518518519</v>
      </c>
      <c r="V2952" s="12">
        <f t="shared" si="374"/>
        <v>42392.36518518519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2.1919999999999997</v>
      </c>
      <c r="P2953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9">
        <f t="shared" si="375"/>
        <v>41872.802928240737</v>
      </c>
      <c r="T2953" s="9">
        <f t="shared" si="372"/>
        <v>41917.802928240737</v>
      </c>
      <c r="U2953" s="12">
        <f t="shared" si="373"/>
        <v>41872.802928240737</v>
      </c>
      <c r="V2953" s="12">
        <f t="shared" si="374"/>
        <v>41917.802928240737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8.0250000000000004</v>
      </c>
      <c r="P2954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9">
        <f t="shared" si="375"/>
        <v>42628.690266203703</v>
      </c>
      <c r="T2954" s="9">
        <f t="shared" si="372"/>
        <v>42660.166666666672</v>
      </c>
      <c r="U2954" s="12">
        <f t="shared" si="373"/>
        <v>42628.690266203703</v>
      </c>
      <c r="V2954" s="12">
        <f t="shared" si="374"/>
        <v>42660.166666666672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0.15125</v>
      </c>
      <c r="P2955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9">
        <f t="shared" si="375"/>
        <v>42255.791909722218</v>
      </c>
      <c r="T2955" s="9">
        <f t="shared" si="372"/>
        <v>42285.791909722218</v>
      </c>
      <c r="U2955" s="12">
        <f t="shared" si="373"/>
        <v>42255.791909722218</v>
      </c>
      <c r="V2955" s="12">
        <f t="shared" si="374"/>
        <v>42285.791909722218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9">
        <f t="shared" si="375"/>
        <v>42790.583368055552</v>
      </c>
      <c r="T2956" s="9">
        <f t="shared" si="372"/>
        <v>42810.541701388895</v>
      </c>
      <c r="U2956" s="12">
        <f t="shared" si="373"/>
        <v>42790.583368055552</v>
      </c>
      <c r="V2956" s="12">
        <f t="shared" si="374"/>
        <v>42810.541701388895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59.583333333333336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5"/>
        <v>42141.741307870368</v>
      </c>
      <c r="T2957" s="9">
        <f t="shared" si="372"/>
        <v>42171.741307870368</v>
      </c>
      <c r="U2957" s="12">
        <f t="shared" si="373"/>
        <v>42141.741307870368</v>
      </c>
      <c r="V2957" s="12">
        <f t="shared" si="374"/>
        <v>42171.741307870368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16.734177215189874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5"/>
        <v>42464.958912037036</v>
      </c>
      <c r="T2958" s="9">
        <f t="shared" si="372"/>
        <v>42494.958912037036</v>
      </c>
      <c r="U2958" s="12">
        <f t="shared" si="373"/>
        <v>42464.958912037036</v>
      </c>
      <c r="V2958" s="12">
        <f t="shared" si="374"/>
        <v>42494.958912037036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1.8666666666666669</v>
      </c>
      <c r="P295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9">
        <f t="shared" si="375"/>
        <v>42031.011249999996</v>
      </c>
      <c r="T2959" s="9">
        <f t="shared" si="372"/>
        <v>42090.969583333332</v>
      </c>
      <c r="U2959" s="12">
        <f t="shared" si="373"/>
        <v>42031.011249999996</v>
      </c>
      <c r="V2959" s="12">
        <f t="shared" si="374"/>
        <v>42090.969583333332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9">
        <f t="shared" si="375"/>
        <v>42438.779131944444</v>
      </c>
      <c r="T2960" s="9">
        <f t="shared" si="372"/>
        <v>42498.73746527778</v>
      </c>
      <c r="U2960" s="12">
        <f t="shared" si="373"/>
        <v>42438.779131944444</v>
      </c>
      <c r="V2960" s="12">
        <f t="shared" si="374"/>
        <v>42498.73746527778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9">
        <f t="shared" si="375"/>
        <v>42498.008391203708</v>
      </c>
      <c r="T2961" s="9">
        <f t="shared" si="372"/>
        <v>42528.008391203708</v>
      </c>
      <c r="U2961" s="12">
        <f t="shared" si="373"/>
        <v>42498.008391203708</v>
      </c>
      <c r="V2961" s="12">
        <f t="shared" si="374"/>
        <v>42528.008391203708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9">
        <f t="shared" si="375"/>
        <v>41863.757210648146</v>
      </c>
      <c r="T2962" s="9">
        <f t="shared" si="372"/>
        <v>41893.757210648146</v>
      </c>
      <c r="U2962" s="12">
        <f t="shared" si="373"/>
        <v>41863.757210648146</v>
      </c>
      <c r="V2962" s="12">
        <f t="shared" si="374"/>
        <v>41893.757210648146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109.62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5"/>
        <v>42061.212488425925</v>
      </c>
      <c r="T2963" s="9">
        <f t="shared" si="372"/>
        <v>42089.166666666672</v>
      </c>
      <c r="U2963" s="12">
        <f t="shared" si="373"/>
        <v>42061.212488425925</v>
      </c>
      <c r="V2963" s="12">
        <f t="shared" si="374"/>
        <v>42089.166666666672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121.8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5"/>
        <v>42036.24428240741</v>
      </c>
      <c r="T2964" s="9">
        <f t="shared" si="372"/>
        <v>42064.290972222225</v>
      </c>
      <c r="U2964" s="12">
        <f t="shared" si="373"/>
        <v>42036.24428240741</v>
      </c>
      <c r="V2964" s="12">
        <f t="shared" si="374"/>
        <v>42064.290972222225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106.85</v>
      </c>
      <c r="P2965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9">
        <f t="shared" si="375"/>
        <v>42157.470185185186</v>
      </c>
      <c r="T2965" s="9">
        <f t="shared" si="372"/>
        <v>42187.470185185186</v>
      </c>
      <c r="U2965" s="12">
        <f t="shared" si="373"/>
        <v>42157.470185185186</v>
      </c>
      <c r="V2965" s="12">
        <f t="shared" si="374"/>
        <v>42187.470185185186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100.71379999999999</v>
      </c>
      <c r="P296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9">
        <f t="shared" si="375"/>
        <v>41827.909942129627</v>
      </c>
      <c r="T2966" s="9">
        <f t="shared" si="372"/>
        <v>41857.897222222222</v>
      </c>
      <c r="U2966" s="12">
        <f t="shared" si="373"/>
        <v>41827.909942129627</v>
      </c>
      <c r="V2966" s="12">
        <f t="shared" si="374"/>
        <v>41857.897222222222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109.00000000000001</v>
      </c>
      <c r="P296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9">
        <f t="shared" si="375"/>
        <v>42162.729548611111</v>
      </c>
      <c r="T2967" s="9">
        <f t="shared" si="372"/>
        <v>42192.729548611111</v>
      </c>
      <c r="U2967" s="12">
        <f t="shared" si="373"/>
        <v>42162.729548611111</v>
      </c>
      <c r="V2967" s="12">
        <f t="shared" si="374"/>
        <v>42192.729548611111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113.63000000000001</v>
      </c>
      <c r="P296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9">
        <f t="shared" si="375"/>
        <v>42233.738564814819</v>
      </c>
      <c r="T2968" s="9">
        <f t="shared" si="372"/>
        <v>42263.738564814819</v>
      </c>
      <c r="U2968" s="12">
        <f t="shared" si="373"/>
        <v>42233.738564814819</v>
      </c>
      <c r="V2968" s="12">
        <f t="shared" si="374"/>
        <v>42263.738564814819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113.92</v>
      </c>
      <c r="P296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9">
        <f t="shared" si="375"/>
        <v>42042.197824074072</v>
      </c>
      <c r="T2969" s="9">
        <f t="shared" si="372"/>
        <v>42072.156157407408</v>
      </c>
      <c r="U2969" s="12">
        <f t="shared" si="373"/>
        <v>42042.197824074072</v>
      </c>
      <c r="V2969" s="12">
        <f t="shared" si="374"/>
        <v>42072.156157407408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9">
        <f t="shared" si="375"/>
        <v>42585.523842592593</v>
      </c>
      <c r="T2970" s="9">
        <f t="shared" si="372"/>
        <v>42599.165972222225</v>
      </c>
      <c r="U2970" s="12">
        <f t="shared" si="373"/>
        <v>42585.523842592593</v>
      </c>
      <c r="V2970" s="12">
        <f t="shared" si="374"/>
        <v>42599.165972222225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162.5</v>
      </c>
      <c r="P2971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9">
        <f t="shared" si="375"/>
        <v>42097.786493055552</v>
      </c>
      <c r="T2971" s="9">
        <f t="shared" si="372"/>
        <v>42127.952083333337</v>
      </c>
      <c r="U2971" s="12">
        <f t="shared" si="373"/>
        <v>42097.786493055552</v>
      </c>
      <c r="V2971" s="12">
        <f t="shared" si="374"/>
        <v>42127.952083333337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9">
        <f t="shared" si="375"/>
        <v>41808.669571759259</v>
      </c>
      <c r="T2972" s="9">
        <f t="shared" si="372"/>
        <v>41838.669571759259</v>
      </c>
      <c r="U2972" s="12">
        <f t="shared" si="373"/>
        <v>41808.669571759259</v>
      </c>
      <c r="V2972" s="12">
        <f t="shared" si="374"/>
        <v>41838.669571759259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100.15624999999999</v>
      </c>
      <c r="P2973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9">
        <f t="shared" si="375"/>
        <v>41852.658310185187</v>
      </c>
      <c r="T2973" s="9">
        <f t="shared" si="372"/>
        <v>41882.658310185187</v>
      </c>
      <c r="U2973" s="12">
        <f t="shared" si="373"/>
        <v>41852.658310185187</v>
      </c>
      <c r="V2973" s="12">
        <f t="shared" si="374"/>
        <v>41882.658310185187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105.35000000000001</v>
      </c>
      <c r="P2974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9">
        <f t="shared" si="375"/>
        <v>42694.110185185185</v>
      </c>
      <c r="T2974" s="9">
        <f t="shared" si="372"/>
        <v>42709.041666666672</v>
      </c>
      <c r="U2974" s="12">
        <f t="shared" si="373"/>
        <v>42694.110185185185</v>
      </c>
      <c r="V2974" s="12">
        <f t="shared" si="374"/>
        <v>42709.041666666672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174.8</v>
      </c>
      <c r="P2975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9">
        <f t="shared" si="375"/>
        <v>42341.818379629629</v>
      </c>
      <c r="T2975" s="9">
        <f t="shared" si="372"/>
        <v>42370.166666666672</v>
      </c>
      <c r="U2975" s="12">
        <f t="shared" si="373"/>
        <v>42341.818379629629</v>
      </c>
      <c r="V2975" s="12">
        <f t="shared" si="374"/>
        <v>42370.166666666672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9">
        <f t="shared" si="375"/>
        <v>41880.061006944445</v>
      </c>
      <c r="T2976" s="9">
        <f t="shared" si="372"/>
        <v>41908.065972222219</v>
      </c>
      <c r="U2976" s="12">
        <f t="shared" si="373"/>
        <v>41880.061006944445</v>
      </c>
      <c r="V2976" s="12">
        <f t="shared" si="374"/>
        <v>41908.065972222219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100.125</v>
      </c>
      <c r="P297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9">
        <f t="shared" si="375"/>
        <v>41941.683865740742</v>
      </c>
      <c r="T2977" s="9">
        <f t="shared" si="372"/>
        <v>41970.125</v>
      </c>
      <c r="U2977" s="12">
        <f t="shared" si="373"/>
        <v>41941.683865740742</v>
      </c>
      <c r="V2977" s="12">
        <f t="shared" si="374"/>
        <v>41970.125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171.42857142857142</v>
      </c>
      <c r="P297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9">
        <f t="shared" si="375"/>
        <v>42425.730671296296</v>
      </c>
      <c r="T2978" s="9">
        <f t="shared" si="372"/>
        <v>42442.5</v>
      </c>
      <c r="U2978" s="12">
        <f t="shared" si="373"/>
        <v>42425.730671296296</v>
      </c>
      <c r="V2978" s="12">
        <f t="shared" si="374"/>
        <v>42442.5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113.56666666666666</v>
      </c>
      <c r="P297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9">
        <f t="shared" si="375"/>
        <v>42026.88118055556</v>
      </c>
      <c r="T2979" s="9">
        <f t="shared" si="372"/>
        <v>42086.093055555553</v>
      </c>
      <c r="U2979" s="12">
        <f t="shared" si="373"/>
        <v>42026.88118055556</v>
      </c>
      <c r="V2979" s="12">
        <f t="shared" si="374"/>
        <v>42086.093055555553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129.46666666666667</v>
      </c>
      <c r="P2980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9">
        <f t="shared" si="375"/>
        <v>41922.640590277777</v>
      </c>
      <c r="T2980" s="9">
        <f t="shared" si="372"/>
        <v>41932.249305555553</v>
      </c>
      <c r="U2980" s="12">
        <f t="shared" si="373"/>
        <v>41922.640590277777</v>
      </c>
      <c r="V2980" s="12">
        <f t="shared" si="374"/>
        <v>41932.249305555553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101.4</v>
      </c>
      <c r="P2981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9">
        <f t="shared" si="375"/>
        <v>41993.824340277773</v>
      </c>
      <c r="T2981" s="9">
        <f t="shared" si="372"/>
        <v>42010.25</v>
      </c>
      <c r="U2981" s="12">
        <f t="shared" si="373"/>
        <v>41993.824340277773</v>
      </c>
      <c r="V2981" s="12">
        <f t="shared" si="374"/>
        <v>42010.25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109.16666666666666</v>
      </c>
      <c r="P298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9">
        <f t="shared" si="375"/>
        <v>42219.915856481486</v>
      </c>
      <c r="T2982" s="9">
        <f t="shared" si="372"/>
        <v>42240.083333333328</v>
      </c>
      <c r="U2982" s="12">
        <f t="shared" si="373"/>
        <v>42219.915856481486</v>
      </c>
      <c r="V2982" s="12">
        <f t="shared" si="374"/>
        <v>42240.083333333328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128.92500000000001</v>
      </c>
      <c r="P2983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9">
        <f t="shared" si="375"/>
        <v>42225.559675925921</v>
      </c>
      <c r="T2983" s="9">
        <f t="shared" si="372"/>
        <v>42270.559675925921</v>
      </c>
      <c r="U2983" s="12">
        <f t="shared" si="373"/>
        <v>42225.559675925921</v>
      </c>
      <c r="V2983" s="12">
        <f t="shared" si="374"/>
        <v>42270.559675925921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102.06</v>
      </c>
      <c r="P2984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9">
        <f t="shared" si="375"/>
        <v>42381.686840277776</v>
      </c>
      <c r="T2984" s="9">
        <f t="shared" si="372"/>
        <v>42411.686840277776</v>
      </c>
      <c r="U2984" s="12">
        <f t="shared" si="373"/>
        <v>42381.686840277776</v>
      </c>
      <c r="V2984" s="12">
        <f t="shared" si="374"/>
        <v>42411.686840277776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146.53957758620692</v>
      </c>
      <c r="P2985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9">
        <f t="shared" si="375"/>
        <v>41894.632361111115</v>
      </c>
      <c r="T2985" s="9">
        <f t="shared" si="372"/>
        <v>41954.674027777779</v>
      </c>
      <c r="U2985" s="12">
        <f t="shared" si="373"/>
        <v>41894.632361111115</v>
      </c>
      <c r="V2985" s="12">
        <f t="shared" si="374"/>
        <v>41954.674027777779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100.352</v>
      </c>
      <c r="P298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9">
        <f t="shared" si="375"/>
        <v>42576.278715277775</v>
      </c>
      <c r="T2986" s="9">
        <f t="shared" si="372"/>
        <v>42606.278715277775</v>
      </c>
      <c r="U2986" s="12">
        <f t="shared" si="373"/>
        <v>42576.278715277775</v>
      </c>
      <c r="V2986" s="12">
        <f t="shared" si="374"/>
        <v>42606.278715277775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121.64999999999999</v>
      </c>
      <c r="P298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9">
        <f t="shared" si="375"/>
        <v>42654.973703703698</v>
      </c>
      <c r="T2987" s="9">
        <f t="shared" si="372"/>
        <v>42674.166666666672</v>
      </c>
      <c r="U2987" s="12">
        <f t="shared" si="373"/>
        <v>42654.973703703698</v>
      </c>
      <c r="V2987" s="12">
        <f t="shared" si="374"/>
        <v>42674.166666666672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105.5</v>
      </c>
      <c r="P298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9">
        <f t="shared" si="375"/>
        <v>42431.500069444446</v>
      </c>
      <c r="T2988" s="9">
        <f t="shared" si="372"/>
        <v>42491.458402777775</v>
      </c>
      <c r="U2988" s="12">
        <f t="shared" si="373"/>
        <v>42431.500069444446</v>
      </c>
      <c r="V2988" s="12">
        <f t="shared" si="374"/>
        <v>42491.458402777775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110.4008</v>
      </c>
      <c r="P298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9">
        <f t="shared" si="375"/>
        <v>42627.307303240741</v>
      </c>
      <c r="T2989" s="9">
        <f t="shared" si="372"/>
        <v>42656</v>
      </c>
      <c r="U2989" s="12">
        <f t="shared" si="373"/>
        <v>42627.307303240741</v>
      </c>
      <c r="V2989" s="12">
        <f t="shared" si="374"/>
        <v>42656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9">
        <f t="shared" si="375"/>
        <v>42511.362048611118</v>
      </c>
      <c r="T2990" s="9">
        <f t="shared" si="372"/>
        <v>42541.362048611118</v>
      </c>
      <c r="U2990" s="12">
        <f t="shared" si="373"/>
        <v>42511.362048611118</v>
      </c>
      <c r="V2990" s="12">
        <f t="shared" si="374"/>
        <v>42541.362048611118</v>
      </c>
    </row>
    <row r="2991" spans="1:22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176.535</v>
      </c>
      <c r="P2991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9">
        <f t="shared" si="375"/>
        <v>42337.02039351852</v>
      </c>
      <c r="T2991" s="9">
        <f t="shared" si="372"/>
        <v>42359.207638888889</v>
      </c>
      <c r="U2991" s="12">
        <f t="shared" si="373"/>
        <v>42337.02039351852</v>
      </c>
      <c r="V2991" s="12">
        <f t="shared" si="374"/>
        <v>42359.207638888889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9">
        <f t="shared" si="375"/>
        <v>42341.57430555555</v>
      </c>
      <c r="T2992" s="9">
        <f t="shared" si="372"/>
        <v>42376.57430555555</v>
      </c>
      <c r="U2992" s="12">
        <f t="shared" si="373"/>
        <v>42341.57430555555</v>
      </c>
      <c r="V2992" s="12">
        <f t="shared" si="374"/>
        <v>42376.57430555555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103.29411764705883</v>
      </c>
      <c r="P2993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9">
        <f t="shared" si="375"/>
        <v>42740.837152777778</v>
      </c>
      <c r="T2993" s="9">
        <f t="shared" si="372"/>
        <v>42762.837152777778</v>
      </c>
      <c r="U2993" s="12">
        <f t="shared" si="373"/>
        <v>42740.837152777778</v>
      </c>
      <c r="V2993" s="12">
        <f t="shared" si="374"/>
        <v>42762.837152777778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104.5</v>
      </c>
      <c r="P2994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9">
        <f t="shared" si="375"/>
        <v>42622.767476851848</v>
      </c>
      <c r="T2994" s="9">
        <f t="shared" si="372"/>
        <v>42652.767476851848</v>
      </c>
      <c r="U2994" s="12">
        <f t="shared" si="373"/>
        <v>42622.767476851848</v>
      </c>
      <c r="V2994" s="12">
        <f t="shared" si="374"/>
        <v>42652.767476851848</v>
      </c>
    </row>
    <row r="2995" spans="1:22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100.29999999999998</v>
      </c>
      <c r="P2995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9">
        <f t="shared" si="375"/>
        <v>42390.838738425926</v>
      </c>
      <c r="T2995" s="9">
        <f t="shared" si="372"/>
        <v>42420.838738425926</v>
      </c>
      <c r="U2995" s="12">
        <f t="shared" si="373"/>
        <v>42390.838738425926</v>
      </c>
      <c r="V2995" s="12">
        <f t="shared" si="374"/>
        <v>42420.838738425926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457.74666666666673</v>
      </c>
      <c r="P299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9">
        <f t="shared" si="375"/>
        <v>41885.478842592594</v>
      </c>
      <c r="T2996" s="9">
        <f t="shared" si="372"/>
        <v>41915.478842592594</v>
      </c>
      <c r="U2996" s="12">
        <f t="shared" si="373"/>
        <v>41885.478842592594</v>
      </c>
      <c r="V2996" s="12">
        <f t="shared" si="374"/>
        <v>41915.478842592594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104.96000000000001</v>
      </c>
      <c r="P299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9">
        <f t="shared" si="375"/>
        <v>42724.665173611109</v>
      </c>
      <c r="T2997" s="9">
        <f t="shared" si="372"/>
        <v>42754.665173611109</v>
      </c>
      <c r="U2997" s="12">
        <f t="shared" si="373"/>
        <v>42724.665173611109</v>
      </c>
      <c r="V2997" s="12">
        <f t="shared" si="374"/>
        <v>42754.665173611109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171.94285714285715</v>
      </c>
      <c r="P299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9">
        <f t="shared" si="375"/>
        <v>42090.912500000006</v>
      </c>
      <c r="T2998" s="9">
        <f t="shared" si="372"/>
        <v>42150.912500000006</v>
      </c>
      <c r="U2998" s="12">
        <f t="shared" si="373"/>
        <v>42090.912500000006</v>
      </c>
      <c r="V2998" s="12">
        <f t="shared" si="374"/>
        <v>42150.912500000006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103.73000000000002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5"/>
        <v>42775.733715277776</v>
      </c>
      <c r="T2999" s="9">
        <f t="shared" si="372"/>
        <v>42793.207638888889</v>
      </c>
      <c r="U2999" s="12">
        <f t="shared" si="373"/>
        <v>42775.733715277776</v>
      </c>
      <c r="V2999" s="12">
        <f t="shared" si="374"/>
        <v>42793.207638888889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103.029</v>
      </c>
      <c r="P3000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9">
        <f t="shared" si="375"/>
        <v>41778.193622685183</v>
      </c>
      <c r="T3000" s="9">
        <f t="shared" si="372"/>
        <v>41806.184027777781</v>
      </c>
      <c r="U3000" s="12">
        <f t="shared" si="373"/>
        <v>41778.193622685183</v>
      </c>
      <c r="V3000" s="12">
        <f t="shared" si="374"/>
        <v>41806.184027777781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118.88888888888889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5"/>
        <v>42780.740277777775</v>
      </c>
      <c r="T3001" s="9">
        <f t="shared" si="372"/>
        <v>42795.083333333328</v>
      </c>
      <c r="U3001" s="12">
        <f t="shared" si="373"/>
        <v>42780.740277777775</v>
      </c>
      <c r="V3001" s="12">
        <f t="shared" si="374"/>
        <v>42795.083333333328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5"/>
        <v>42752.827199074076</v>
      </c>
      <c r="T3002" s="9">
        <f t="shared" si="372"/>
        <v>42766.75</v>
      </c>
      <c r="U3002" s="12">
        <f t="shared" si="373"/>
        <v>42752.827199074076</v>
      </c>
      <c r="V3002" s="12">
        <f t="shared" si="374"/>
        <v>42766.75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318.69988910451895</v>
      </c>
      <c r="P3003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9">
        <f t="shared" si="375"/>
        <v>42534.895625000005</v>
      </c>
      <c r="T3003" s="9">
        <f t="shared" si="372"/>
        <v>42564.895625000005</v>
      </c>
      <c r="U3003" s="12">
        <f t="shared" si="373"/>
        <v>42534.895625000005</v>
      </c>
      <c r="V3003" s="12">
        <f t="shared" si="374"/>
        <v>42564.895625000005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108.50614285714286</v>
      </c>
      <c r="P3004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9">
        <f t="shared" si="375"/>
        <v>41239.83625</v>
      </c>
      <c r="T3004" s="9">
        <f t="shared" si="372"/>
        <v>41269.83625</v>
      </c>
      <c r="U3004" s="12">
        <f t="shared" si="373"/>
        <v>41239.83625</v>
      </c>
      <c r="V3004" s="12">
        <f t="shared" si="374"/>
        <v>41269.83625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101.16666666666667</v>
      </c>
      <c r="P3005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9">
        <f t="shared" si="375"/>
        <v>42398.849259259259</v>
      </c>
      <c r="T3005" s="9">
        <f t="shared" si="372"/>
        <v>42430.249305555553</v>
      </c>
      <c r="U3005" s="12">
        <f t="shared" si="373"/>
        <v>42398.849259259259</v>
      </c>
      <c r="V3005" s="12">
        <f t="shared" si="374"/>
        <v>42430.249305555553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112.815</v>
      </c>
      <c r="P300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9">
        <f t="shared" si="375"/>
        <v>41928.881064814814</v>
      </c>
      <c r="T3006" s="9">
        <f t="shared" si="372"/>
        <v>41958.922731481478</v>
      </c>
      <c r="U3006" s="12">
        <f t="shared" si="373"/>
        <v>41928.881064814814</v>
      </c>
      <c r="V3006" s="12">
        <f t="shared" si="374"/>
        <v>41958.922731481478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120.49622641509434</v>
      </c>
      <c r="P300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9">
        <f t="shared" si="375"/>
        <v>41888.674826388888</v>
      </c>
      <c r="T3007" s="9">
        <f t="shared" si="372"/>
        <v>41918.674826388888</v>
      </c>
      <c r="U3007" s="12">
        <f t="shared" si="373"/>
        <v>41888.674826388888</v>
      </c>
      <c r="V3007" s="12">
        <f t="shared" si="374"/>
        <v>41918.674826388888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107.74999999999999</v>
      </c>
      <c r="P300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9">
        <f t="shared" si="375"/>
        <v>41957.756840277783</v>
      </c>
      <c r="T3008" s="9">
        <f t="shared" si="372"/>
        <v>41987.756840277783</v>
      </c>
      <c r="U3008" s="12">
        <f t="shared" si="373"/>
        <v>41957.756840277783</v>
      </c>
      <c r="V3008" s="12">
        <f t="shared" si="374"/>
        <v>41987.756840277783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5"/>
        <v>42098.216238425928</v>
      </c>
      <c r="T3009" s="9">
        <f t="shared" si="372"/>
        <v>42119.216238425928</v>
      </c>
      <c r="U3009" s="12">
        <f t="shared" si="373"/>
        <v>42098.216238425928</v>
      </c>
      <c r="V3009" s="12">
        <f t="shared" si="374"/>
        <v>42119.216238425928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8"/>
        <v>101.16666666666667</v>
      </c>
      <c r="P3010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9">
        <f t="shared" si="375"/>
        <v>42360.212025462963</v>
      </c>
      <c r="T3010" s="9">
        <f t="shared" si="372"/>
        <v>42390.212025462963</v>
      </c>
      <c r="U3010" s="12">
        <f t="shared" si="373"/>
        <v>42360.212025462963</v>
      </c>
      <c r="V3010" s="12">
        <f t="shared" si="374"/>
        <v>42390.212025462963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6">+(E3011/D3011)*100</f>
        <v>119.756</v>
      </c>
      <c r="P3011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9">
        <f t="shared" si="375"/>
        <v>41939.569907407407</v>
      </c>
      <c r="T3011" s="9">
        <f t="shared" ref="T3011:T3074" si="380">(((I3011/60)/60)/24)+DATE(1970,1,1)</f>
        <v>41969.611574074079</v>
      </c>
      <c r="U3011" s="12">
        <f t="shared" ref="U3011:U3074" si="381">S3011</f>
        <v>41939.569907407407</v>
      </c>
      <c r="V3011" s="12">
        <f t="shared" ref="V3011:V3074" si="382">T3011</f>
        <v>41969.611574074079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ref="S3012:S3075" si="383">(((J3012/60)/60)/24)+DATE(1970,1,1)</f>
        <v>41996.832395833335</v>
      </c>
      <c r="T3012" s="9">
        <f t="shared" si="380"/>
        <v>42056.832395833335</v>
      </c>
      <c r="U3012" s="12">
        <f t="shared" si="381"/>
        <v>41996.832395833335</v>
      </c>
      <c r="V3012" s="12">
        <f t="shared" si="382"/>
        <v>42056.832395833335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123.66666666666666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3"/>
        <v>42334.468935185185</v>
      </c>
      <c r="T3013" s="9">
        <f t="shared" si="380"/>
        <v>42361.957638888889</v>
      </c>
      <c r="U3013" s="12">
        <f t="shared" si="381"/>
        <v>42334.468935185185</v>
      </c>
      <c r="V3013" s="12">
        <f t="shared" si="382"/>
        <v>42361.957638888889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117.12499999999999</v>
      </c>
      <c r="P3014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9">
        <f t="shared" si="383"/>
        <v>42024.702893518523</v>
      </c>
      <c r="T3014" s="9">
        <f t="shared" si="380"/>
        <v>42045.702893518523</v>
      </c>
      <c r="U3014" s="12">
        <f t="shared" si="381"/>
        <v>42024.702893518523</v>
      </c>
      <c r="V3014" s="12">
        <f t="shared" si="382"/>
        <v>42045.702893518523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156.96</v>
      </c>
      <c r="P3015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9">
        <f t="shared" si="383"/>
        <v>42146.836215277777</v>
      </c>
      <c r="T3015" s="9">
        <f t="shared" si="380"/>
        <v>42176.836215277777</v>
      </c>
      <c r="U3015" s="12">
        <f t="shared" si="381"/>
        <v>42146.836215277777</v>
      </c>
      <c r="V3015" s="12">
        <f t="shared" si="382"/>
        <v>42176.836215277777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113.104</v>
      </c>
      <c r="P301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9">
        <f t="shared" si="383"/>
        <v>41920.123611111114</v>
      </c>
      <c r="T3016" s="9">
        <f t="shared" si="380"/>
        <v>41948.208333333336</v>
      </c>
      <c r="U3016" s="12">
        <f t="shared" si="381"/>
        <v>41920.123611111114</v>
      </c>
      <c r="V3016" s="12">
        <f t="shared" si="382"/>
        <v>41948.208333333336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103.17647058823529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3"/>
        <v>41785.72729166667</v>
      </c>
      <c r="T3017" s="9">
        <f t="shared" si="380"/>
        <v>41801.166666666664</v>
      </c>
      <c r="U3017" s="12">
        <f t="shared" si="381"/>
        <v>41785.72729166667</v>
      </c>
      <c r="V3017" s="12">
        <f t="shared" si="382"/>
        <v>41801.166666666664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102.61176470588236</v>
      </c>
      <c r="P301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9">
        <f t="shared" si="383"/>
        <v>41778.548055555555</v>
      </c>
      <c r="T3018" s="9">
        <f t="shared" si="380"/>
        <v>41838.548055555555</v>
      </c>
      <c r="U3018" s="12">
        <f t="shared" si="381"/>
        <v>41778.548055555555</v>
      </c>
      <c r="V3018" s="12">
        <f t="shared" si="382"/>
        <v>41838.548055555555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105.84090909090908</v>
      </c>
      <c r="P301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9">
        <f t="shared" si="383"/>
        <v>41841.850034722222</v>
      </c>
      <c r="T3019" s="9">
        <f t="shared" si="380"/>
        <v>41871.850034722222</v>
      </c>
      <c r="U3019" s="12">
        <f t="shared" si="381"/>
        <v>41841.850034722222</v>
      </c>
      <c r="V3019" s="12">
        <f t="shared" si="382"/>
        <v>41871.850034722222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100.71428571428571</v>
      </c>
      <c r="P3020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9">
        <f t="shared" si="383"/>
        <v>42163.29833333334</v>
      </c>
      <c r="T3020" s="9">
        <f t="shared" si="380"/>
        <v>42205.916666666672</v>
      </c>
      <c r="U3020" s="12">
        <f t="shared" si="381"/>
        <v>42163.29833333334</v>
      </c>
      <c r="V3020" s="12">
        <f t="shared" si="382"/>
        <v>42205.916666666672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121.23333333333332</v>
      </c>
      <c r="P3021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9">
        <f t="shared" si="383"/>
        <v>41758.833564814813</v>
      </c>
      <c r="T3021" s="9">
        <f t="shared" si="380"/>
        <v>41786.125</v>
      </c>
      <c r="U3021" s="12">
        <f t="shared" si="381"/>
        <v>41758.833564814813</v>
      </c>
      <c r="V3021" s="12">
        <f t="shared" si="382"/>
        <v>41786.125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100.57142857142858</v>
      </c>
      <c r="P302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9">
        <f t="shared" si="383"/>
        <v>42170.846446759257</v>
      </c>
      <c r="T3022" s="9">
        <f t="shared" si="380"/>
        <v>42230.846446759257</v>
      </c>
      <c r="U3022" s="12">
        <f t="shared" si="381"/>
        <v>42170.846446759257</v>
      </c>
      <c r="V3022" s="12">
        <f t="shared" si="382"/>
        <v>42230.846446759257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116.02222222222223</v>
      </c>
      <c r="P3023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9">
        <f t="shared" si="383"/>
        <v>42660.618854166663</v>
      </c>
      <c r="T3023" s="9">
        <f t="shared" si="380"/>
        <v>42696.249305555553</v>
      </c>
      <c r="U3023" s="12">
        <f t="shared" si="381"/>
        <v>42660.618854166663</v>
      </c>
      <c r="V3023" s="12">
        <f t="shared" si="382"/>
        <v>42696.249305555553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100.88</v>
      </c>
      <c r="P3024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9">
        <f t="shared" si="383"/>
        <v>42564.95380787037</v>
      </c>
      <c r="T3024" s="9">
        <f t="shared" si="380"/>
        <v>42609.95380787037</v>
      </c>
      <c r="U3024" s="12">
        <f t="shared" si="381"/>
        <v>42564.95380787037</v>
      </c>
      <c r="V3024" s="12">
        <f t="shared" si="382"/>
        <v>42609.95380787037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9">
        <f t="shared" si="383"/>
        <v>42121.675763888896</v>
      </c>
      <c r="T3025" s="9">
        <f t="shared" si="380"/>
        <v>42166.675763888896</v>
      </c>
      <c r="U3025" s="12">
        <f t="shared" si="381"/>
        <v>42121.675763888896</v>
      </c>
      <c r="V3025" s="12">
        <f t="shared" si="382"/>
        <v>42166.675763888896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246.42</v>
      </c>
      <c r="P302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9">
        <f t="shared" si="383"/>
        <v>41158.993923611109</v>
      </c>
      <c r="T3026" s="9">
        <f t="shared" si="380"/>
        <v>41188.993923611109</v>
      </c>
      <c r="U3026" s="12">
        <f t="shared" si="381"/>
        <v>41158.993923611109</v>
      </c>
      <c r="V3026" s="12">
        <f t="shared" si="382"/>
        <v>41188.993923611109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302.2</v>
      </c>
      <c r="P302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9">
        <f t="shared" si="383"/>
        <v>41761.509409722225</v>
      </c>
      <c r="T3027" s="9">
        <f t="shared" si="380"/>
        <v>41789.666666666664</v>
      </c>
      <c r="U3027" s="12">
        <f t="shared" si="381"/>
        <v>41761.509409722225</v>
      </c>
      <c r="V3027" s="12">
        <f t="shared" si="382"/>
        <v>41789.666666666664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143.33333333333334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3"/>
        <v>42783.459398148145</v>
      </c>
      <c r="T3028" s="9">
        <f t="shared" si="380"/>
        <v>42797.459398148145</v>
      </c>
      <c r="U3028" s="12">
        <f t="shared" si="381"/>
        <v>42783.459398148145</v>
      </c>
      <c r="V3028" s="12">
        <f t="shared" si="382"/>
        <v>42797.459398148145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131.44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3"/>
        <v>42053.704293981486</v>
      </c>
      <c r="T3029" s="9">
        <f t="shared" si="380"/>
        <v>42083.662627314814</v>
      </c>
      <c r="U3029" s="12">
        <f t="shared" si="381"/>
        <v>42053.704293981486</v>
      </c>
      <c r="V3029" s="12">
        <f t="shared" si="382"/>
        <v>42083.662627314814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168.01999999999998</v>
      </c>
      <c r="P3030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9">
        <f t="shared" si="383"/>
        <v>42567.264178240745</v>
      </c>
      <c r="T3030" s="9">
        <f t="shared" si="380"/>
        <v>42597.264178240745</v>
      </c>
      <c r="U3030" s="12">
        <f t="shared" si="381"/>
        <v>42567.264178240745</v>
      </c>
      <c r="V3030" s="12">
        <f t="shared" si="382"/>
        <v>42597.264178240745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109.67666666666666</v>
      </c>
      <c r="P3031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9">
        <f t="shared" si="383"/>
        <v>41932.708877314813</v>
      </c>
      <c r="T3031" s="9">
        <f t="shared" si="380"/>
        <v>41961.190972222219</v>
      </c>
      <c r="U3031" s="12">
        <f t="shared" si="381"/>
        <v>41932.708877314813</v>
      </c>
      <c r="V3031" s="12">
        <f t="shared" si="382"/>
        <v>41961.190972222219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106.6857142857143</v>
      </c>
      <c r="P303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9">
        <f t="shared" si="383"/>
        <v>42233.747349537036</v>
      </c>
      <c r="T3032" s="9">
        <f t="shared" si="380"/>
        <v>42263.747349537036</v>
      </c>
      <c r="U3032" s="12">
        <f t="shared" si="381"/>
        <v>42233.747349537036</v>
      </c>
      <c r="V3032" s="12">
        <f t="shared" si="382"/>
        <v>42263.747349537036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9">
        <f t="shared" si="383"/>
        <v>42597.882488425923</v>
      </c>
      <c r="T3033" s="9">
        <f t="shared" si="380"/>
        <v>42657.882488425923</v>
      </c>
      <c r="U3033" s="12">
        <f t="shared" si="381"/>
        <v>42597.882488425923</v>
      </c>
      <c r="V3033" s="12">
        <f t="shared" si="382"/>
        <v>42657.882488425923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127.2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3"/>
        <v>42228.044664351852</v>
      </c>
      <c r="T3034" s="9">
        <f t="shared" si="380"/>
        <v>42258.044664351852</v>
      </c>
      <c r="U3034" s="12">
        <f t="shared" si="381"/>
        <v>42228.044664351852</v>
      </c>
      <c r="V3034" s="12">
        <f t="shared" si="382"/>
        <v>42258.044664351852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146.53333333333333</v>
      </c>
      <c r="P3035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9">
        <f t="shared" si="383"/>
        <v>42570.110243055555</v>
      </c>
      <c r="T3035" s="9">
        <f t="shared" si="380"/>
        <v>42600.110243055555</v>
      </c>
      <c r="U3035" s="12">
        <f t="shared" si="381"/>
        <v>42570.110243055555</v>
      </c>
      <c r="V3035" s="12">
        <f t="shared" si="382"/>
        <v>42600.110243055555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112.53599999999999</v>
      </c>
      <c r="P303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9">
        <f t="shared" si="383"/>
        <v>42644.535358796296</v>
      </c>
      <c r="T3036" s="9">
        <f t="shared" si="380"/>
        <v>42675.165972222225</v>
      </c>
      <c r="U3036" s="12">
        <f t="shared" si="381"/>
        <v>42644.535358796296</v>
      </c>
      <c r="V3036" s="12">
        <f t="shared" si="382"/>
        <v>42675.165972222225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108.78684000000001</v>
      </c>
      <c r="P303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9">
        <f t="shared" si="383"/>
        <v>41368.560289351852</v>
      </c>
      <c r="T3037" s="9">
        <f t="shared" si="380"/>
        <v>41398.560289351852</v>
      </c>
      <c r="U3037" s="12">
        <f t="shared" si="381"/>
        <v>41368.560289351852</v>
      </c>
      <c r="V3037" s="12">
        <f t="shared" si="382"/>
        <v>41398.560289351852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126.732</v>
      </c>
      <c r="P303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9">
        <f t="shared" si="383"/>
        <v>41466.785231481481</v>
      </c>
      <c r="T3038" s="9">
        <f t="shared" si="380"/>
        <v>41502.499305555553</v>
      </c>
      <c r="U3038" s="12">
        <f t="shared" si="381"/>
        <v>41466.785231481481</v>
      </c>
      <c r="V3038" s="12">
        <f t="shared" si="382"/>
        <v>41502.499305555553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213.20000000000002</v>
      </c>
      <c r="P303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9">
        <f t="shared" si="383"/>
        <v>40378.893206018518</v>
      </c>
      <c r="T3039" s="9">
        <f t="shared" si="380"/>
        <v>40453.207638888889</v>
      </c>
      <c r="U3039" s="12">
        <f t="shared" si="381"/>
        <v>40378.893206018518</v>
      </c>
      <c r="V3039" s="12">
        <f t="shared" si="382"/>
        <v>40453.207638888889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100.49999999999999</v>
      </c>
      <c r="P3040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9">
        <f t="shared" si="383"/>
        <v>42373.252280092594</v>
      </c>
      <c r="T3040" s="9">
        <f t="shared" si="380"/>
        <v>42433.252280092594</v>
      </c>
      <c r="U3040" s="12">
        <f t="shared" si="381"/>
        <v>42373.252280092594</v>
      </c>
      <c r="V3040" s="12">
        <f t="shared" si="382"/>
        <v>42433.252280092594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108.71389999999998</v>
      </c>
      <c r="P3041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9">
        <f t="shared" si="383"/>
        <v>41610.794421296298</v>
      </c>
      <c r="T3041" s="9">
        <f t="shared" si="380"/>
        <v>41637.332638888889</v>
      </c>
      <c r="U3041" s="12">
        <f t="shared" si="381"/>
        <v>41610.794421296298</v>
      </c>
      <c r="V3041" s="12">
        <f t="shared" si="382"/>
        <v>41637.332638888889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107.5</v>
      </c>
      <c r="P304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9">
        <f t="shared" si="383"/>
        <v>42177.791909722218</v>
      </c>
      <c r="T3042" s="9">
        <f t="shared" si="380"/>
        <v>42181.958333333328</v>
      </c>
      <c r="U3042" s="12">
        <f t="shared" si="381"/>
        <v>42177.791909722218</v>
      </c>
      <c r="V3042" s="12">
        <f t="shared" si="382"/>
        <v>42181.958333333328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110.48192771084338</v>
      </c>
      <c r="P3043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9">
        <f t="shared" si="383"/>
        <v>42359.868611111116</v>
      </c>
      <c r="T3043" s="9">
        <f t="shared" si="380"/>
        <v>42389.868611111116</v>
      </c>
      <c r="U3043" s="12">
        <f t="shared" si="381"/>
        <v>42359.868611111116</v>
      </c>
      <c r="V3043" s="12">
        <f t="shared" si="382"/>
        <v>42389.868611111116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9">
        <f t="shared" si="383"/>
        <v>42253.688043981485</v>
      </c>
      <c r="T3044" s="9">
        <f t="shared" si="380"/>
        <v>42283.688043981485</v>
      </c>
      <c r="U3044" s="12">
        <f t="shared" si="381"/>
        <v>42253.688043981485</v>
      </c>
      <c r="V3044" s="12">
        <f t="shared" si="382"/>
        <v>42283.688043981485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110.00666666666667</v>
      </c>
      <c r="P3045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9">
        <f t="shared" si="383"/>
        <v>42083.070590277777</v>
      </c>
      <c r="T3045" s="9">
        <f t="shared" si="380"/>
        <v>42110.118055555555</v>
      </c>
      <c r="U3045" s="12">
        <f t="shared" si="381"/>
        <v>42083.070590277777</v>
      </c>
      <c r="V3045" s="12">
        <f t="shared" si="382"/>
        <v>42110.118055555555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109.34166666666667</v>
      </c>
      <c r="P304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9">
        <f t="shared" si="383"/>
        <v>42387.7268287037</v>
      </c>
      <c r="T3046" s="9">
        <f t="shared" si="380"/>
        <v>42402.7268287037</v>
      </c>
      <c r="U3046" s="12">
        <f t="shared" si="381"/>
        <v>42387.7268287037</v>
      </c>
      <c r="V3046" s="12">
        <f t="shared" si="382"/>
        <v>42402.7268287037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132.70650000000001</v>
      </c>
      <c r="P304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9">
        <f t="shared" si="383"/>
        <v>41843.155729166669</v>
      </c>
      <c r="T3047" s="9">
        <f t="shared" si="380"/>
        <v>41873.155729166669</v>
      </c>
      <c r="U3047" s="12">
        <f t="shared" si="381"/>
        <v>41843.155729166669</v>
      </c>
      <c r="V3047" s="12">
        <f t="shared" si="382"/>
        <v>41873.155729166669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190.84810126582278</v>
      </c>
      <c r="P304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9">
        <f t="shared" si="383"/>
        <v>41862.803078703706</v>
      </c>
      <c r="T3048" s="9">
        <f t="shared" si="380"/>
        <v>41892.202777777777</v>
      </c>
      <c r="U3048" s="12">
        <f t="shared" si="381"/>
        <v>41862.803078703706</v>
      </c>
      <c r="V3048" s="12">
        <f t="shared" si="382"/>
        <v>41892.202777777777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3"/>
        <v>42443.989050925928</v>
      </c>
      <c r="T3049" s="9">
        <f t="shared" si="380"/>
        <v>42487.552777777775</v>
      </c>
      <c r="U3049" s="12">
        <f t="shared" si="381"/>
        <v>42443.989050925928</v>
      </c>
      <c r="V3049" s="12">
        <f t="shared" si="382"/>
        <v>42487.552777777775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166.4</v>
      </c>
      <c r="P3050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9">
        <f t="shared" si="383"/>
        <v>41975.901180555549</v>
      </c>
      <c r="T3050" s="9">
        <f t="shared" si="380"/>
        <v>42004.890277777777</v>
      </c>
      <c r="U3050" s="12">
        <f t="shared" si="381"/>
        <v>41975.901180555549</v>
      </c>
      <c r="V3050" s="12">
        <f t="shared" si="382"/>
        <v>42004.890277777777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106.66666666666667</v>
      </c>
      <c r="P3051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9">
        <f t="shared" si="383"/>
        <v>42139.014525462961</v>
      </c>
      <c r="T3051" s="9">
        <f t="shared" si="380"/>
        <v>42169.014525462961</v>
      </c>
      <c r="U3051" s="12">
        <f t="shared" si="381"/>
        <v>42139.014525462961</v>
      </c>
      <c r="V3051" s="12">
        <f t="shared" si="382"/>
        <v>42169.014525462961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9">
        <f t="shared" si="383"/>
        <v>42465.16851851852</v>
      </c>
      <c r="T3052" s="9">
        <f t="shared" si="380"/>
        <v>42495.16851851852</v>
      </c>
      <c r="U3052" s="12">
        <f t="shared" si="381"/>
        <v>42465.16851851852</v>
      </c>
      <c r="V3052" s="12">
        <f t="shared" si="382"/>
        <v>42495.16851851852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23.62857142857143</v>
      </c>
      <c r="P3053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9">
        <f t="shared" si="383"/>
        <v>42744.416030092587</v>
      </c>
      <c r="T3053" s="9">
        <f t="shared" si="380"/>
        <v>42774.416030092587</v>
      </c>
      <c r="U3053" s="12">
        <f t="shared" si="381"/>
        <v>42744.416030092587</v>
      </c>
      <c r="V3053" s="12">
        <f t="shared" si="382"/>
        <v>42774.416030092587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0.15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3"/>
        <v>42122.670069444444</v>
      </c>
      <c r="T3054" s="9">
        <f t="shared" si="380"/>
        <v>42152.665972222225</v>
      </c>
      <c r="U3054" s="12">
        <f t="shared" si="381"/>
        <v>42122.670069444444</v>
      </c>
      <c r="V3054" s="12">
        <f t="shared" si="382"/>
        <v>42152.665972222225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0.4</v>
      </c>
      <c r="P3055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9">
        <f t="shared" si="383"/>
        <v>41862.761724537035</v>
      </c>
      <c r="T3055" s="9">
        <f t="shared" si="380"/>
        <v>41914.165972222225</v>
      </c>
      <c r="U3055" s="12">
        <f t="shared" si="381"/>
        <v>41862.761724537035</v>
      </c>
      <c r="V3055" s="12">
        <f t="shared" si="382"/>
        <v>41914.165972222225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9">
        <f t="shared" si="383"/>
        <v>42027.832800925928</v>
      </c>
      <c r="T3056" s="9">
        <f t="shared" si="380"/>
        <v>42065.044444444444</v>
      </c>
      <c r="U3056" s="12">
        <f t="shared" si="381"/>
        <v>42027.832800925928</v>
      </c>
      <c r="V3056" s="12">
        <f t="shared" si="382"/>
        <v>42065.044444444444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5.0000000000000001E-3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3"/>
        <v>41953.95821759259</v>
      </c>
      <c r="T3057" s="9">
        <f t="shared" si="380"/>
        <v>42013.95821759259</v>
      </c>
      <c r="U3057" s="12">
        <f t="shared" si="381"/>
        <v>41953.95821759259</v>
      </c>
      <c r="V3057" s="12">
        <f t="shared" si="382"/>
        <v>42013.95821759259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9">
        <f t="shared" si="383"/>
        <v>41851.636388888888</v>
      </c>
      <c r="T3058" s="9">
        <f t="shared" si="380"/>
        <v>41911.636388888888</v>
      </c>
      <c r="U3058" s="12">
        <f t="shared" si="381"/>
        <v>41851.636388888888</v>
      </c>
      <c r="V3058" s="12">
        <f t="shared" si="382"/>
        <v>41911.636388888888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9">
        <f t="shared" si="383"/>
        <v>42433.650590277779</v>
      </c>
      <c r="T3059" s="9">
        <f t="shared" si="380"/>
        <v>42463.608923611115</v>
      </c>
      <c r="U3059" s="12">
        <f t="shared" si="381"/>
        <v>42433.650590277779</v>
      </c>
      <c r="V3059" s="12">
        <f t="shared" si="382"/>
        <v>42463.608923611115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1.6666666666666666E-2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3"/>
        <v>42460.374305555553</v>
      </c>
      <c r="T3060" s="9">
        <f t="shared" si="380"/>
        <v>42510.374305555553</v>
      </c>
      <c r="U3060" s="12">
        <f t="shared" si="381"/>
        <v>42460.374305555553</v>
      </c>
      <c r="V3060" s="12">
        <f t="shared" si="382"/>
        <v>42510.374305555553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3.0066666666666664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3"/>
        <v>41829.935717592591</v>
      </c>
      <c r="T3061" s="9">
        <f t="shared" si="380"/>
        <v>41859.935717592591</v>
      </c>
      <c r="U3061" s="12">
        <f t="shared" si="381"/>
        <v>41829.935717592591</v>
      </c>
      <c r="V3061" s="12">
        <f t="shared" si="382"/>
        <v>41859.935717592591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0.15227272727272728</v>
      </c>
      <c r="P306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9">
        <f t="shared" si="383"/>
        <v>42245.274699074071</v>
      </c>
      <c r="T3062" s="9">
        <f t="shared" si="380"/>
        <v>42275.274699074071</v>
      </c>
      <c r="U3062" s="12">
        <f t="shared" si="381"/>
        <v>42245.274699074071</v>
      </c>
      <c r="V3062" s="12">
        <f t="shared" si="382"/>
        <v>42275.274699074071</v>
      </c>
    </row>
    <row r="3063" spans="1:22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9">
        <f t="shared" si="383"/>
        <v>41834.784120370372</v>
      </c>
      <c r="T3063" s="9">
        <f t="shared" si="380"/>
        <v>41864.784120370372</v>
      </c>
      <c r="U3063" s="12">
        <f t="shared" si="381"/>
        <v>41834.784120370372</v>
      </c>
      <c r="V3063" s="12">
        <f t="shared" si="382"/>
        <v>41864.784120370372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66.84</v>
      </c>
      <c r="P3064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9">
        <f t="shared" si="383"/>
        <v>42248.535787037035</v>
      </c>
      <c r="T3064" s="9">
        <f t="shared" si="380"/>
        <v>42277.75</v>
      </c>
      <c r="U3064" s="12">
        <f t="shared" si="381"/>
        <v>42248.535787037035</v>
      </c>
      <c r="V3064" s="12">
        <f t="shared" si="382"/>
        <v>42277.75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19.566666666666666</v>
      </c>
      <c r="P3065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9">
        <f t="shared" si="383"/>
        <v>42630.922893518517</v>
      </c>
      <c r="T3065" s="9">
        <f t="shared" si="380"/>
        <v>42665.922893518517</v>
      </c>
      <c r="U3065" s="12">
        <f t="shared" si="381"/>
        <v>42630.922893518517</v>
      </c>
      <c r="V3065" s="12">
        <f t="shared" si="382"/>
        <v>42665.922893518517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11.294666666666666</v>
      </c>
      <c r="P306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9">
        <f t="shared" si="383"/>
        <v>42299.130162037036</v>
      </c>
      <c r="T3066" s="9">
        <f t="shared" si="380"/>
        <v>42330.290972222225</v>
      </c>
      <c r="U3066" s="12">
        <f t="shared" si="381"/>
        <v>42299.130162037036</v>
      </c>
      <c r="V3066" s="12">
        <f t="shared" si="382"/>
        <v>42330.290972222225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0.04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3"/>
        <v>41825.055231481485</v>
      </c>
      <c r="T3067" s="9">
        <f t="shared" si="380"/>
        <v>41850.055231481485</v>
      </c>
      <c r="U3067" s="12">
        <f t="shared" si="381"/>
        <v>41825.055231481485</v>
      </c>
      <c r="V3067" s="12">
        <f t="shared" si="382"/>
        <v>41850.055231481485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11.985714285714286</v>
      </c>
      <c r="P306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9">
        <f t="shared" si="383"/>
        <v>42531.228437500002</v>
      </c>
      <c r="T3068" s="9">
        <f t="shared" si="380"/>
        <v>42561.228437500002</v>
      </c>
      <c r="U3068" s="12">
        <f t="shared" si="381"/>
        <v>42531.228437500002</v>
      </c>
      <c r="V3068" s="12">
        <f t="shared" si="382"/>
        <v>42561.228437500002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2.5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3"/>
        <v>42226.938414351855</v>
      </c>
      <c r="T3069" s="9">
        <f t="shared" si="380"/>
        <v>42256.938414351855</v>
      </c>
      <c r="U3069" s="12">
        <f t="shared" si="381"/>
        <v>42226.938414351855</v>
      </c>
      <c r="V3069" s="12">
        <f t="shared" si="382"/>
        <v>42256.938414351855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6.9999999999999993E-2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3"/>
        <v>42263.691574074073</v>
      </c>
      <c r="T3070" s="9">
        <f t="shared" si="380"/>
        <v>42293.691574074073</v>
      </c>
      <c r="U3070" s="12">
        <f t="shared" si="381"/>
        <v>42263.691574074073</v>
      </c>
      <c r="V3070" s="12">
        <f t="shared" si="382"/>
        <v>42293.691574074073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14.099999999999998</v>
      </c>
      <c r="P3071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9">
        <f t="shared" si="383"/>
        <v>41957.833726851852</v>
      </c>
      <c r="T3071" s="9">
        <f t="shared" si="380"/>
        <v>41987.833726851852</v>
      </c>
      <c r="U3071" s="12">
        <f t="shared" si="381"/>
        <v>41957.833726851852</v>
      </c>
      <c r="V3071" s="12">
        <f t="shared" si="382"/>
        <v>41987.833726851852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3.34</v>
      </c>
      <c r="P3072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9">
        <f t="shared" si="383"/>
        <v>42690.733437499999</v>
      </c>
      <c r="T3072" s="9">
        <f t="shared" si="380"/>
        <v>42711.733437499999</v>
      </c>
      <c r="U3072" s="12">
        <f t="shared" si="381"/>
        <v>42690.733437499999</v>
      </c>
      <c r="V3072" s="12">
        <f t="shared" si="382"/>
        <v>42711.733437499999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59.774999999999999</v>
      </c>
      <c r="P3073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9">
        <f t="shared" si="383"/>
        <v>42097.732418981483</v>
      </c>
      <c r="T3073" s="9">
        <f t="shared" si="380"/>
        <v>42115.249305555553</v>
      </c>
      <c r="U3073" s="12">
        <f t="shared" si="381"/>
        <v>42097.732418981483</v>
      </c>
      <c r="V3073" s="12">
        <f t="shared" si="382"/>
        <v>42115.249305555553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6"/>
        <v>1.6666666666666666E-2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3"/>
        <v>42658.690532407403</v>
      </c>
      <c r="T3074" s="9">
        <f t="shared" si="380"/>
        <v>42673.073611111111</v>
      </c>
      <c r="U3074" s="12">
        <f t="shared" si="381"/>
        <v>42658.690532407403</v>
      </c>
      <c r="V3074" s="12">
        <f t="shared" si="382"/>
        <v>42673.073611111111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4">+(E3075/D3075)*100</f>
        <v>2.3035714285714284E-2</v>
      </c>
      <c r="P3075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9">
        <f t="shared" si="383"/>
        <v>42111.684027777781</v>
      </c>
      <c r="T3075" s="9">
        <f t="shared" ref="T3075:T3138" si="388">(((I3075/60)/60)/24)+DATE(1970,1,1)</f>
        <v>42169.804861111115</v>
      </c>
      <c r="U3075" s="12">
        <f t="shared" ref="U3075:U3138" si="389">S3075</f>
        <v>42111.684027777781</v>
      </c>
      <c r="V3075" s="12">
        <f t="shared" ref="V3075:V3138" si="390">T3075</f>
        <v>42169.804861111115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8.8000000000000009E-2</v>
      </c>
      <c r="P307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9">
        <f t="shared" ref="S3076:S3139" si="391">(((J3076/60)/60)/24)+DATE(1970,1,1)</f>
        <v>42409.571284722217</v>
      </c>
      <c r="T3076" s="9">
        <f t="shared" si="388"/>
        <v>42439.571284722217</v>
      </c>
      <c r="U3076" s="12">
        <f t="shared" si="389"/>
        <v>42409.571284722217</v>
      </c>
      <c r="V3076" s="12">
        <f t="shared" si="390"/>
        <v>42439.571284722217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8.64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91"/>
        <v>42551.102314814809</v>
      </c>
      <c r="T3077" s="9">
        <f t="shared" si="388"/>
        <v>42601.102314814809</v>
      </c>
      <c r="U3077" s="12">
        <f t="shared" si="389"/>
        <v>42551.102314814809</v>
      </c>
      <c r="V3077" s="12">
        <f t="shared" si="390"/>
        <v>42601.102314814809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15.06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91"/>
        <v>42226.651886574073</v>
      </c>
      <c r="T3078" s="9">
        <f t="shared" si="388"/>
        <v>42286.651886574073</v>
      </c>
      <c r="U3078" s="12">
        <f t="shared" si="389"/>
        <v>42226.651886574073</v>
      </c>
      <c r="V3078" s="12">
        <f t="shared" si="390"/>
        <v>42286.651886574073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0.47727272727272729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91"/>
        <v>42766.956921296296</v>
      </c>
      <c r="T3079" s="9">
        <f t="shared" si="388"/>
        <v>42796.956921296296</v>
      </c>
      <c r="U3079" s="12">
        <f t="shared" si="389"/>
        <v>42766.956921296296</v>
      </c>
      <c r="V3079" s="12">
        <f t="shared" si="390"/>
        <v>42796.956921296296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0.11833333333333333</v>
      </c>
      <c r="P3080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9">
        <f t="shared" si="391"/>
        <v>42031.138831018514</v>
      </c>
      <c r="T3080" s="9">
        <f t="shared" si="388"/>
        <v>42061.138831018514</v>
      </c>
      <c r="U3080" s="12">
        <f t="shared" si="389"/>
        <v>42031.138831018514</v>
      </c>
      <c r="V3080" s="12">
        <f t="shared" si="390"/>
        <v>42061.138831018514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0.8417399858735245</v>
      </c>
      <c r="P3081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9">
        <f t="shared" si="391"/>
        <v>42055.713368055556</v>
      </c>
      <c r="T3081" s="9">
        <f t="shared" si="388"/>
        <v>42085.671701388885</v>
      </c>
      <c r="U3081" s="12">
        <f t="shared" si="389"/>
        <v>42055.713368055556</v>
      </c>
      <c r="V3081" s="12">
        <f t="shared" si="390"/>
        <v>42085.671701388885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1.8799999999999997E-2</v>
      </c>
      <c r="P308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9">
        <f t="shared" si="391"/>
        <v>41940.028287037036</v>
      </c>
      <c r="T3082" s="9">
        <f t="shared" si="388"/>
        <v>42000.0699537037</v>
      </c>
      <c r="U3082" s="12">
        <f t="shared" si="389"/>
        <v>41940.028287037036</v>
      </c>
      <c r="V3082" s="12">
        <f t="shared" si="390"/>
        <v>42000.0699537037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0.21029999999999999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91"/>
        <v>42237.181608796294</v>
      </c>
      <c r="T3083" s="9">
        <f t="shared" si="388"/>
        <v>42267.181608796294</v>
      </c>
      <c r="U3083" s="12">
        <f t="shared" si="389"/>
        <v>42237.181608796294</v>
      </c>
      <c r="V3083" s="12">
        <f t="shared" si="390"/>
        <v>42267.181608796294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9">
        <f t="shared" si="391"/>
        <v>42293.922986111109</v>
      </c>
      <c r="T3084" s="9">
        <f t="shared" si="388"/>
        <v>42323.96465277778</v>
      </c>
      <c r="U3084" s="12">
        <f t="shared" si="389"/>
        <v>42293.922986111109</v>
      </c>
      <c r="V3084" s="12">
        <f t="shared" si="390"/>
        <v>42323.96465277778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0.27999999999999997</v>
      </c>
      <c r="P3085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9">
        <f t="shared" si="391"/>
        <v>41853.563402777778</v>
      </c>
      <c r="T3085" s="9">
        <f t="shared" si="388"/>
        <v>41883.208333333336</v>
      </c>
      <c r="U3085" s="12">
        <f t="shared" si="389"/>
        <v>41853.563402777778</v>
      </c>
      <c r="V3085" s="12">
        <f t="shared" si="390"/>
        <v>41883.208333333336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11.57920670115792</v>
      </c>
      <c r="P308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9">
        <f t="shared" si="391"/>
        <v>42100.723738425921</v>
      </c>
      <c r="T3086" s="9">
        <f t="shared" si="388"/>
        <v>42129.783333333333</v>
      </c>
      <c r="U3086" s="12">
        <f t="shared" si="389"/>
        <v>42100.723738425921</v>
      </c>
      <c r="V3086" s="12">
        <f t="shared" si="390"/>
        <v>42129.783333333333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2.44</v>
      </c>
      <c r="P308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9">
        <f t="shared" si="391"/>
        <v>42246.883784722217</v>
      </c>
      <c r="T3087" s="9">
        <f t="shared" si="388"/>
        <v>42276.883784722217</v>
      </c>
      <c r="U3087" s="12">
        <f t="shared" si="389"/>
        <v>42246.883784722217</v>
      </c>
      <c r="V3087" s="12">
        <f t="shared" si="390"/>
        <v>42276.883784722217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0.25</v>
      </c>
      <c r="P308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9">
        <f t="shared" si="391"/>
        <v>42173.67082175926</v>
      </c>
      <c r="T3088" s="9">
        <f t="shared" si="388"/>
        <v>42233.67082175926</v>
      </c>
      <c r="U3088" s="12">
        <f t="shared" si="389"/>
        <v>42173.67082175926</v>
      </c>
      <c r="V3088" s="12">
        <f t="shared" si="390"/>
        <v>42233.67082175926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0.625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91"/>
        <v>42665.150347222225</v>
      </c>
      <c r="T3089" s="9">
        <f t="shared" si="388"/>
        <v>42725.192013888889</v>
      </c>
      <c r="U3089" s="12">
        <f t="shared" si="389"/>
        <v>42665.150347222225</v>
      </c>
      <c r="V3089" s="12">
        <f t="shared" si="390"/>
        <v>42725.192013888889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0.19384615384615383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91"/>
        <v>41981.57230324074</v>
      </c>
      <c r="T3090" s="9">
        <f t="shared" si="388"/>
        <v>42012.570138888885</v>
      </c>
      <c r="U3090" s="12">
        <f t="shared" si="389"/>
        <v>41981.57230324074</v>
      </c>
      <c r="V3090" s="12">
        <f t="shared" si="390"/>
        <v>42012.570138888885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23.416</v>
      </c>
      <c r="P3091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9">
        <f t="shared" si="391"/>
        <v>42528.542627314819</v>
      </c>
      <c r="T3091" s="9">
        <f t="shared" si="388"/>
        <v>42560.082638888889</v>
      </c>
      <c r="U3091" s="12">
        <f t="shared" si="389"/>
        <v>42528.542627314819</v>
      </c>
      <c r="V3091" s="12">
        <f t="shared" si="390"/>
        <v>42560.082638888889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5.0808888888888886</v>
      </c>
      <c r="P309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9">
        <f t="shared" si="391"/>
        <v>42065.818807870368</v>
      </c>
      <c r="T3092" s="9">
        <f t="shared" si="388"/>
        <v>42125.777141203704</v>
      </c>
      <c r="U3092" s="12">
        <f t="shared" si="389"/>
        <v>42065.818807870368</v>
      </c>
      <c r="V3092" s="12">
        <f t="shared" si="390"/>
        <v>42125.777141203704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15.920000000000002</v>
      </c>
      <c r="P3093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9">
        <f t="shared" si="391"/>
        <v>42566.948414351849</v>
      </c>
      <c r="T3093" s="9">
        <f t="shared" si="388"/>
        <v>42596.948414351849</v>
      </c>
      <c r="U3093" s="12">
        <f t="shared" si="389"/>
        <v>42566.948414351849</v>
      </c>
      <c r="V3093" s="12">
        <f t="shared" si="390"/>
        <v>42596.948414351849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1.1831900000000002</v>
      </c>
      <c r="P3094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9">
        <f t="shared" si="391"/>
        <v>42255.619351851856</v>
      </c>
      <c r="T3094" s="9">
        <f t="shared" si="388"/>
        <v>42292.916666666672</v>
      </c>
      <c r="U3094" s="12">
        <f t="shared" si="389"/>
        <v>42255.619351851856</v>
      </c>
      <c r="V3094" s="12">
        <f t="shared" si="390"/>
        <v>42292.916666666672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22.75</v>
      </c>
      <c r="P3095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9">
        <f t="shared" si="391"/>
        <v>41760.909039351849</v>
      </c>
      <c r="T3095" s="9">
        <f t="shared" si="388"/>
        <v>41791.165972222225</v>
      </c>
      <c r="U3095" s="12">
        <f t="shared" si="389"/>
        <v>41760.909039351849</v>
      </c>
      <c r="V3095" s="12">
        <f t="shared" si="390"/>
        <v>41791.165972222225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2.5000000000000001E-2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91"/>
        <v>42207.795787037037</v>
      </c>
      <c r="T3096" s="9">
        <f t="shared" si="388"/>
        <v>42267.795787037037</v>
      </c>
      <c r="U3096" s="12">
        <f t="shared" si="389"/>
        <v>42207.795787037037</v>
      </c>
      <c r="V3096" s="12">
        <f t="shared" si="390"/>
        <v>42267.795787037037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0.33512064343163539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91"/>
        <v>42523.025231481486</v>
      </c>
      <c r="T3097" s="9">
        <f t="shared" si="388"/>
        <v>42583.025231481486</v>
      </c>
      <c r="U3097" s="12">
        <f t="shared" si="389"/>
        <v>42523.025231481486</v>
      </c>
      <c r="V3097" s="12">
        <f t="shared" si="390"/>
        <v>42583.025231481486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3.9750000000000001</v>
      </c>
      <c r="P309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9">
        <f t="shared" si="391"/>
        <v>42114.825532407413</v>
      </c>
      <c r="T3098" s="9">
        <f t="shared" si="388"/>
        <v>42144.825532407413</v>
      </c>
      <c r="U3098" s="12">
        <f t="shared" si="389"/>
        <v>42114.825532407413</v>
      </c>
      <c r="V3098" s="12">
        <f t="shared" si="390"/>
        <v>42144.825532407413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17.150000000000002</v>
      </c>
      <c r="P309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9">
        <f t="shared" si="391"/>
        <v>42629.503483796296</v>
      </c>
      <c r="T3099" s="9">
        <f t="shared" si="388"/>
        <v>42650.583333333328</v>
      </c>
      <c r="U3099" s="12">
        <f t="shared" si="389"/>
        <v>42629.503483796296</v>
      </c>
      <c r="V3099" s="12">
        <f t="shared" si="390"/>
        <v>42650.583333333328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3.6080041046690612</v>
      </c>
      <c r="P3100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9">
        <f t="shared" si="391"/>
        <v>42359.792233796295</v>
      </c>
      <c r="T3100" s="9">
        <f t="shared" si="388"/>
        <v>42408.01180555555</v>
      </c>
      <c r="U3100" s="12">
        <f t="shared" si="389"/>
        <v>42359.792233796295</v>
      </c>
      <c r="V3100" s="12">
        <f t="shared" si="390"/>
        <v>42408.01180555555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13.900000000000002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91"/>
        <v>42382.189710648148</v>
      </c>
      <c r="T3101" s="9">
        <f t="shared" si="388"/>
        <v>42412.189710648148</v>
      </c>
      <c r="U3101" s="12">
        <f t="shared" si="389"/>
        <v>42382.189710648148</v>
      </c>
      <c r="V3101" s="12">
        <f t="shared" si="390"/>
        <v>42412.189710648148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15.225</v>
      </c>
      <c r="P310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9">
        <f t="shared" si="391"/>
        <v>41902.622395833336</v>
      </c>
      <c r="T3102" s="9">
        <f t="shared" si="388"/>
        <v>41932.622395833336</v>
      </c>
      <c r="U3102" s="12">
        <f t="shared" si="389"/>
        <v>41902.622395833336</v>
      </c>
      <c r="V3102" s="12">
        <f t="shared" si="390"/>
        <v>41932.622395833336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91"/>
        <v>42171.383530092593</v>
      </c>
      <c r="T3103" s="9">
        <f t="shared" si="388"/>
        <v>42201.330555555556</v>
      </c>
      <c r="U3103" s="12">
        <f t="shared" si="389"/>
        <v>42171.383530092593</v>
      </c>
      <c r="V3103" s="12">
        <f t="shared" si="390"/>
        <v>42201.330555555556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39.112499999999997</v>
      </c>
      <c r="P3104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9">
        <f t="shared" si="391"/>
        <v>42555.340486111112</v>
      </c>
      <c r="T3104" s="9">
        <f t="shared" si="388"/>
        <v>42605.340486111112</v>
      </c>
      <c r="U3104" s="12">
        <f t="shared" si="389"/>
        <v>42555.340486111112</v>
      </c>
      <c r="V3104" s="12">
        <f t="shared" si="390"/>
        <v>42605.340486111112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0.26829268292682928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91"/>
        <v>42107.156319444446</v>
      </c>
      <c r="T3105" s="9">
        <f t="shared" si="388"/>
        <v>42167.156319444446</v>
      </c>
      <c r="U3105" s="12">
        <f t="shared" si="389"/>
        <v>42107.156319444446</v>
      </c>
      <c r="V3105" s="12">
        <f t="shared" si="390"/>
        <v>42167.156319444446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29.625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91"/>
        <v>42006.908692129626</v>
      </c>
      <c r="T3106" s="9">
        <f t="shared" si="388"/>
        <v>42038.083333333328</v>
      </c>
      <c r="U3106" s="12">
        <f t="shared" si="389"/>
        <v>42006.908692129626</v>
      </c>
      <c r="V3106" s="12">
        <f t="shared" si="390"/>
        <v>42038.083333333328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42.360992301112063</v>
      </c>
      <c r="P310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9">
        <f t="shared" si="391"/>
        <v>41876.718935185185</v>
      </c>
      <c r="T3107" s="9">
        <f t="shared" si="388"/>
        <v>41931.208333333336</v>
      </c>
      <c r="U3107" s="12">
        <f t="shared" si="389"/>
        <v>41876.718935185185</v>
      </c>
      <c r="V3107" s="12">
        <f t="shared" si="390"/>
        <v>41931.208333333336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4.1000000000000005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91"/>
        <v>42241.429120370376</v>
      </c>
      <c r="T3108" s="9">
        <f t="shared" si="388"/>
        <v>42263.916666666672</v>
      </c>
      <c r="U3108" s="12">
        <f t="shared" si="389"/>
        <v>42241.429120370376</v>
      </c>
      <c r="V3108" s="12">
        <f t="shared" si="390"/>
        <v>42263.916666666672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19.762499999999999</v>
      </c>
      <c r="P310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9">
        <f t="shared" si="391"/>
        <v>42128.814247685179</v>
      </c>
      <c r="T3109" s="9">
        <f t="shared" si="388"/>
        <v>42135.814247685179</v>
      </c>
      <c r="U3109" s="12">
        <f t="shared" si="389"/>
        <v>42128.814247685179</v>
      </c>
      <c r="V3109" s="12">
        <f t="shared" si="390"/>
        <v>42135.814247685179</v>
      </c>
    </row>
    <row r="3110" spans="1:22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5.1999999999999998E-2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91"/>
        <v>42062.680486111116</v>
      </c>
      <c r="T3110" s="9">
        <f t="shared" si="388"/>
        <v>42122.638819444444</v>
      </c>
      <c r="U3110" s="12">
        <f t="shared" si="389"/>
        <v>42062.680486111116</v>
      </c>
      <c r="V3110" s="12">
        <f t="shared" si="390"/>
        <v>42122.638819444444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25.030188679245285</v>
      </c>
      <c r="P3111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9">
        <f t="shared" si="391"/>
        <v>41844.125115740739</v>
      </c>
      <c r="T3111" s="9">
        <f t="shared" si="388"/>
        <v>41879.125115740739</v>
      </c>
      <c r="U3111" s="12">
        <f t="shared" si="389"/>
        <v>41844.125115740739</v>
      </c>
      <c r="V3111" s="12">
        <f t="shared" si="390"/>
        <v>41879.125115740739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0.04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91"/>
        <v>42745.031469907408</v>
      </c>
      <c r="T3112" s="9">
        <f t="shared" si="388"/>
        <v>42785.031469907408</v>
      </c>
      <c r="U3112" s="12">
        <f t="shared" si="389"/>
        <v>42745.031469907408</v>
      </c>
      <c r="V3112" s="12">
        <f t="shared" si="390"/>
        <v>42785.031469907408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26.640000000000004</v>
      </c>
      <c r="P3113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9">
        <f t="shared" si="391"/>
        <v>41885.595138888886</v>
      </c>
      <c r="T3113" s="9">
        <f t="shared" si="388"/>
        <v>41916.595138888886</v>
      </c>
      <c r="U3113" s="12">
        <f t="shared" si="389"/>
        <v>41885.595138888886</v>
      </c>
      <c r="V3113" s="12">
        <f t="shared" si="390"/>
        <v>41916.595138888886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4.7363636363636363</v>
      </c>
      <c r="P3114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9">
        <f t="shared" si="391"/>
        <v>42615.121921296297</v>
      </c>
      <c r="T3114" s="9">
        <f t="shared" si="388"/>
        <v>42675.121921296297</v>
      </c>
      <c r="U3114" s="12">
        <f t="shared" si="389"/>
        <v>42615.121921296297</v>
      </c>
      <c r="V3114" s="12">
        <f t="shared" si="390"/>
        <v>42675.121921296297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4.2435339894712749</v>
      </c>
      <c r="P3115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9">
        <f t="shared" si="391"/>
        <v>42081.731273148151</v>
      </c>
      <c r="T3115" s="9">
        <f t="shared" si="388"/>
        <v>42111.731273148151</v>
      </c>
      <c r="U3115" s="12">
        <f t="shared" si="389"/>
        <v>42081.731273148151</v>
      </c>
      <c r="V3115" s="12">
        <f t="shared" si="390"/>
        <v>42111.731273148151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9">
        <f t="shared" si="391"/>
        <v>41843.632523148146</v>
      </c>
      <c r="T3116" s="9">
        <f t="shared" si="388"/>
        <v>41903.632523148146</v>
      </c>
      <c r="U3116" s="12">
        <f t="shared" si="389"/>
        <v>41843.632523148146</v>
      </c>
      <c r="V3116" s="12">
        <f t="shared" si="390"/>
        <v>41903.632523148146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91"/>
        <v>42496.447071759263</v>
      </c>
      <c r="T3117" s="9">
        <f t="shared" si="388"/>
        <v>42526.447071759263</v>
      </c>
      <c r="U3117" s="12">
        <f t="shared" si="389"/>
        <v>42496.447071759263</v>
      </c>
      <c r="V3117" s="12">
        <f t="shared" si="390"/>
        <v>42526.447071759263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57.333333333333336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91"/>
        <v>42081.515335648146</v>
      </c>
      <c r="T3118" s="9">
        <f t="shared" si="388"/>
        <v>42095.515335648146</v>
      </c>
      <c r="U3118" s="12">
        <f t="shared" si="389"/>
        <v>42081.515335648146</v>
      </c>
      <c r="V3118" s="12">
        <f t="shared" si="390"/>
        <v>42095.515335648146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0.1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91"/>
        <v>42509.374537037031</v>
      </c>
      <c r="T3119" s="9">
        <f t="shared" si="388"/>
        <v>42517.55</v>
      </c>
      <c r="U3119" s="12">
        <f t="shared" si="389"/>
        <v>42509.374537037031</v>
      </c>
      <c r="V3119" s="12">
        <f t="shared" si="390"/>
        <v>42517.55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0.31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91"/>
        <v>42534.649571759262</v>
      </c>
      <c r="T3120" s="9">
        <f t="shared" si="388"/>
        <v>42553.649571759262</v>
      </c>
      <c r="U3120" s="12">
        <f t="shared" si="389"/>
        <v>42534.649571759262</v>
      </c>
      <c r="V3120" s="12">
        <f t="shared" si="390"/>
        <v>42553.649571759262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0.05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91"/>
        <v>42060.04550925926</v>
      </c>
      <c r="T3121" s="9">
        <f t="shared" si="388"/>
        <v>42090.003842592589</v>
      </c>
      <c r="U3121" s="12">
        <f t="shared" si="389"/>
        <v>42060.04550925926</v>
      </c>
      <c r="V3121" s="12">
        <f t="shared" si="390"/>
        <v>42090.003842592589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9.8461538461538465E-3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91"/>
        <v>42435.942083333335</v>
      </c>
      <c r="T3122" s="9">
        <f t="shared" si="388"/>
        <v>42495.900416666671</v>
      </c>
      <c r="U3122" s="12">
        <f t="shared" si="389"/>
        <v>42435.942083333335</v>
      </c>
      <c r="V3122" s="12">
        <f t="shared" si="390"/>
        <v>42495.900416666671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0.66666666666666674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91"/>
        <v>41848.679803240739</v>
      </c>
      <c r="T3123" s="9">
        <f t="shared" si="388"/>
        <v>41908.679803240739</v>
      </c>
      <c r="U3123" s="12">
        <f t="shared" si="389"/>
        <v>41848.679803240739</v>
      </c>
      <c r="V3123" s="12">
        <f t="shared" si="390"/>
        <v>41908.679803240739</v>
      </c>
    </row>
    <row r="3124" spans="1:22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58.291457286432156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91"/>
        <v>42678.932083333333</v>
      </c>
      <c r="T3124" s="9">
        <f t="shared" si="388"/>
        <v>42683.973750000005</v>
      </c>
      <c r="U3124" s="12">
        <f t="shared" si="389"/>
        <v>42678.932083333333</v>
      </c>
      <c r="V3124" s="12">
        <f t="shared" si="390"/>
        <v>42683.973750000005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68.153599999999997</v>
      </c>
      <c r="P3125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9">
        <f t="shared" si="391"/>
        <v>42530.993032407408</v>
      </c>
      <c r="T3125" s="9">
        <f t="shared" si="388"/>
        <v>42560.993032407408</v>
      </c>
      <c r="U3125" s="12">
        <f t="shared" si="389"/>
        <v>42530.993032407408</v>
      </c>
      <c r="V3125" s="12">
        <f t="shared" si="390"/>
        <v>42560.993032407408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3.2499999999999999E-3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91"/>
        <v>41977.780104166668</v>
      </c>
      <c r="T3126" s="9">
        <f t="shared" si="388"/>
        <v>42037.780104166668</v>
      </c>
      <c r="U3126" s="12">
        <f t="shared" si="389"/>
        <v>41977.780104166668</v>
      </c>
      <c r="V3126" s="12">
        <f t="shared" si="390"/>
        <v>42037.780104166668</v>
      </c>
    </row>
    <row r="3127" spans="1:22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9">
        <f t="shared" si="391"/>
        <v>42346.20685185185</v>
      </c>
      <c r="T3127" s="9">
        <f t="shared" si="388"/>
        <v>42376.20685185185</v>
      </c>
      <c r="U3127" s="12">
        <f t="shared" si="389"/>
        <v>42346.20685185185</v>
      </c>
      <c r="V3127" s="12">
        <f t="shared" si="390"/>
        <v>42376.20685185185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4.16</v>
      </c>
      <c r="P312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9">
        <f t="shared" si="391"/>
        <v>42427.01807870371</v>
      </c>
      <c r="T3128" s="9">
        <f t="shared" si="388"/>
        <v>42456.976412037038</v>
      </c>
      <c r="U3128" s="12">
        <f t="shared" si="389"/>
        <v>42427.01807870371</v>
      </c>
      <c r="V3128" s="12">
        <f t="shared" si="390"/>
        <v>42456.976412037038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9">
        <f t="shared" si="391"/>
        <v>42034.856817129628</v>
      </c>
      <c r="T3129" s="9">
        <f t="shared" si="388"/>
        <v>42064.856817129628</v>
      </c>
      <c r="U3129" s="12">
        <f t="shared" si="389"/>
        <v>42034.856817129628</v>
      </c>
      <c r="V3129" s="12">
        <f t="shared" si="390"/>
        <v>42064.856817129628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108.60666666666667</v>
      </c>
      <c r="P3130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9">
        <f t="shared" si="391"/>
        <v>42780.825706018513</v>
      </c>
      <c r="T3130" s="9">
        <f t="shared" si="388"/>
        <v>42810.784039351856</v>
      </c>
      <c r="U3130" s="12">
        <f t="shared" si="389"/>
        <v>42780.825706018513</v>
      </c>
      <c r="V3130" s="12">
        <f t="shared" si="390"/>
        <v>42810.784039351856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0.8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91"/>
        <v>42803.842812499999</v>
      </c>
      <c r="T3131" s="9">
        <f t="shared" si="388"/>
        <v>42843.801145833335</v>
      </c>
      <c r="U3131" s="12">
        <f t="shared" si="389"/>
        <v>42803.842812499999</v>
      </c>
      <c r="V3131" s="12">
        <f t="shared" si="390"/>
        <v>42843.801145833335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3.75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91"/>
        <v>42808.640231481477</v>
      </c>
      <c r="T3132" s="9">
        <f t="shared" si="388"/>
        <v>42839.207638888889</v>
      </c>
      <c r="U3132" s="12">
        <f t="shared" si="389"/>
        <v>42808.640231481477</v>
      </c>
      <c r="V3132" s="12">
        <f t="shared" si="390"/>
        <v>42839.207638888889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15.731707317073171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91"/>
        <v>42803.579224537039</v>
      </c>
      <c r="T3133" s="9">
        <f t="shared" si="388"/>
        <v>42833.537557870368</v>
      </c>
      <c r="U3133" s="12">
        <f t="shared" si="389"/>
        <v>42803.579224537039</v>
      </c>
      <c r="V3133" s="12">
        <f t="shared" si="390"/>
        <v>42833.537557870368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3.3333333333333333E-2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91"/>
        <v>42786.350231481483</v>
      </c>
      <c r="T3134" s="9">
        <f t="shared" si="388"/>
        <v>42846.308564814812</v>
      </c>
      <c r="U3134" s="12">
        <f t="shared" si="389"/>
        <v>42786.350231481483</v>
      </c>
      <c r="V3134" s="12">
        <f t="shared" si="390"/>
        <v>42846.308564814812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91"/>
        <v>42788.565208333333</v>
      </c>
      <c r="T3135" s="9">
        <f t="shared" si="388"/>
        <v>42818.523541666669</v>
      </c>
      <c r="U3135" s="12">
        <f t="shared" si="389"/>
        <v>42788.565208333333</v>
      </c>
      <c r="V3135" s="12">
        <f t="shared" si="390"/>
        <v>42818.523541666669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22.5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91"/>
        <v>42800.720127314817</v>
      </c>
      <c r="T3136" s="9">
        <f t="shared" si="388"/>
        <v>42821.678460648152</v>
      </c>
      <c r="U3136" s="12">
        <f t="shared" si="389"/>
        <v>42800.720127314817</v>
      </c>
      <c r="V3136" s="12">
        <f t="shared" si="390"/>
        <v>42821.678460648152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20.849420849420849</v>
      </c>
      <c r="P313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9">
        <f t="shared" si="391"/>
        <v>42807.151863425926</v>
      </c>
      <c r="T3137" s="9">
        <f t="shared" si="388"/>
        <v>42829.151863425926</v>
      </c>
      <c r="U3137" s="12">
        <f t="shared" si="389"/>
        <v>42807.151863425926</v>
      </c>
      <c r="V3137" s="12">
        <f t="shared" si="390"/>
        <v>42829.151863425926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4"/>
        <v>127.8</v>
      </c>
      <c r="P313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9">
        <f t="shared" si="391"/>
        <v>42789.462430555555</v>
      </c>
      <c r="T3138" s="9">
        <f t="shared" si="388"/>
        <v>42825.957638888889</v>
      </c>
      <c r="U3138" s="12">
        <f t="shared" si="389"/>
        <v>42789.462430555555</v>
      </c>
      <c r="V3138" s="12">
        <f t="shared" si="390"/>
        <v>42825.957638888889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2">+(E3139/D3139)*100</f>
        <v>3.3333333333333335</v>
      </c>
      <c r="P3139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9">
        <f t="shared" si="391"/>
        <v>42807.885057870371</v>
      </c>
      <c r="T3139" s="9">
        <f t="shared" ref="T3139:T3202" si="396">(((I3139/60)/60)/24)+DATE(1970,1,1)</f>
        <v>42858.8</v>
      </c>
      <c r="U3139" s="12">
        <f t="shared" ref="U3139:U3202" si="397">S3139</f>
        <v>42807.885057870371</v>
      </c>
      <c r="V3139" s="12">
        <f t="shared" ref="V3139:V3202" si="398">T3139</f>
        <v>42858.8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9">
        <f t="shared" ref="S3140:S3203" si="399">(((J3140/60)/60)/24)+DATE(1970,1,1)</f>
        <v>42809.645914351851</v>
      </c>
      <c r="T3140" s="9">
        <f t="shared" si="396"/>
        <v>42828.645914351851</v>
      </c>
      <c r="U3140" s="12">
        <f t="shared" si="397"/>
        <v>42809.645914351851</v>
      </c>
      <c r="V3140" s="12">
        <f t="shared" si="398"/>
        <v>42828.645914351851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5.4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9"/>
        <v>42785.270370370374</v>
      </c>
      <c r="T3141" s="9">
        <f t="shared" si="396"/>
        <v>42819.189583333333</v>
      </c>
      <c r="U3141" s="12">
        <f t="shared" si="397"/>
        <v>42785.270370370374</v>
      </c>
      <c r="V3141" s="12">
        <f t="shared" si="398"/>
        <v>42819.189583333333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0.96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9"/>
        <v>42802.718784722223</v>
      </c>
      <c r="T3142" s="9">
        <f t="shared" si="396"/>
        <v>42832.677118055552</v>
      </c>
      <c r="U3142" s="12">
        <f t="shared" si="397"/>
        <v>42802.718784722223</v>
      </c>
      <c r="V3142" s="12">
        <f t="shared" si="398"/>
        <v>42832.677118055552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51.6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9"/>
        <v>42800.753333333334</v>
      </c>
      <c r="T3143" s="9">
        <f t="shared" si="396"/>
        <v>42841.833333333328</v>
      </c>
      <c r="U3143" s="12">
        <f t="shared" si="397"/>
        <v>42800.753333333334</v>
      </c>
      <c r="V3143" s="12">
        <f t="shared" si="398"/>
        <v>42841.833333333328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1.6363636363636365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9"/>
        <v>42783.513182870374</v>
      </c>
      <c r="T3144" s="9">
        <f t="shared" si="396"/>
        <v>42813.471516203703</v>
      </c>
      <c r="U3144" s="12">
        <f t="shared" si="397"/>
        <v>42783.513182870374</v>
      </c>
      <c r="V3144" s="12">
        <f t="shared" si="398"/>
        <v>42813.471516203703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9">
        <f t="shared" si="399"/>
        <v>42808.358287037037</v>
      </c>
      <c r="T3145" s="9">
        <f t="shared" si="396"/>
        <v>42834.358287037037</v>
      </c>
      <c r="U3145" s="12">
        <f t="shared" si="397"/>
        <v>42808.358287037037</v>
      </c>
      <c r="V3145" s="12">
        <f t="shared" si="398"/>
        <v>42834.358287037037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75.400000000000006</v>
      </c>
      <c r="P314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9">
        <f t="shared" si="399"/>
        <v>42796.538275462968</v>
      </c>
      <c r="T3146" s="9">
        <f t="shared" si="396"/>
        <v>42813.25</v>
      </c>
      <c r="U3146" s="12">
        <f t="shared" si="397"/>
        <v>42796.538275462968</v>
      </c>
      <c r="V3146" s="12">
        <f t="shared" si="398"/>
        <v>42813.25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9">
        <f t="shared" si="399"/>
        <v>42762.040902777779</v>
      </c>
      <c r="T3147" s="9">
        <f t="shared" si="396"/>
        <v>42821.999236111107</v>
      </c>
      <c r="U3147" s="12">
        <f t="shared" si="397"/>
        <v>42762.040902777779</v>
      </c>
      <c r="V3147" s="12">
        <f t="shared" si="398"/>
        <v>42821.999236111107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10.5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9"/>
        <v>42796.682476851856</v>
      </c>
      <c r="T3148" s="9">
        <f t="shared" si="396"/>
        <v>42841.640810185185</v>
      </c>
      <c r="U3148" s="12">
        <f t="shared" si="397"/>
        <v>42796.682476851856</v>
      </c>
      <c r="V3148" s="12">
        <f t="shared" si="398"/>
        <v>42841.640810185185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117.52499999999999</v>
      </c>
      <c r="P314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9">
        <f t="shared" si="399"/>
        <v>41909.969386574077</v>
      </c>
      <c r="T3149" s="9">
        <f t="shared" si="396"/>
        <v>41950.011053240742</v>
      </c>
      <c r="U3149" s="12">
        <f t="shared" si="397"/>
        <v>41909.969386574077</v>
      </c>
      <c r="V3149" s="12">
        <f t="shared" si="398"/>
        <v>41950.011053240742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131.16666666666669</v>
      </c>
      <c r="P3150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9">
        <f t="shared" si="399"/>
        <v>41891.665324074071</v>
      </c>
      <c r="T3150" s="9">
        <f t="shared" si="396"/>
        <v>41913.166666666664</v>
      </c>
      <c r="U3150" s="12">
        <f t="shared" si="397"/>
        <v>41891.665324074071</v>
      </c>
      <c r="V3150" s="12">
        <f t="shared" si="398"/>
        <v>41913.166666666664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9"/>
        <v>41226.017361111109</v>
      </c>
      <c r="T3151" s="9">
        <f t="shared" si="396"/>
        <v>41250.083333333336</v>
      </c>
      <c r="U3151" s="12">
        <f t="shared" si="397"/>
        <v>41226.017361111109</v>
      </c>
      <c r="V3151" s="12">
        <f t="shared" si="398"/>
        <v>41250.083333333336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9">
        <f t="shared" si="399"/>
        <v>40478.263923611114</v>
      </c>
      <c r="T3152" s="9">
        <f t="shared" si="396"/>
        <v>40568.166666666664</v>
      </c>
      <c r="U3152" s="12">
        <f t="shared" si="397"/>
        <v>40478.263923611114</v>
      </c>
      <c r="V3152" s="12">
        <f t="shared" si="398"/>
        <v>40568.166666666664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100.4</v>
      </c>
      <c r="P3153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9">
        <f t="shared" si="399"/>
        <v>41862.83997685185</v>
      </c>
      <c r="T3153" s="9">
        <f t="shared" si="396"/>
        <v>41892.83997685185</v>
      </c>
      <c r="U3153" s="12">
        <f t="shared" si="397"/>
        <v>41862.83997685185</v>
      </c>
      <c r="V3153" s="12">
        <f t="shared" si="398"/>
        <v>41892.83997685185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105.95454545454545</v>
      </c>
      <c r="P3154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9">
        <f t="shared" si="399"/>
        <v>41550.867673611108</v>
      </c>
      <c r="T3154" s="9">
        <f t="shared" si="396"/>
        <v>41580.867673611108</v>
      </c>
      <c r="U3154" s="12">
        <f t="shared" si="397"/>
        <v>41550.867673611108</v>
      </c>
      <c r="V3154" s="12">
        <f t="shared" si="398"/>
        <v>41580.867673611108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335.58333333333337</v>
      </c>
      <c r="P3155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9">
        <f t="shared" si="399"/>
        <v>40633.154363425929</v>
      </c>
      <c r="T3155" s="9">
        <f t="shared" si="396"/>
        <v>40664.207638888889</v>
      </c>
      <c r="U3155" s="12">
        <f t="shared" si="397"/>
        <v>40633.154363425929</v>
      </c>
      <c r="V3155" s="12">
        <f t="shared" si="398"/>
        <v>40664.207638888889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112.92857142857142</v>
      </c>
      <c r="P315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9">
        <f t="shared" si="399"/>
        <v>40970.875671296293</v>
      </c>
      <c r="T3156" s="9">
        <f t="shared" si="396"/>
        <v>41000.834004629629</v>
      </c>
      <c r="U3156" s="12">
        <f t="shared" si="397"/>
        <v>40970.875671296293</v>
      </c>
      <c r="V3156" s="12">
        <f t="shared" si="398"/>
        <v>41000.834004629629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188.50460000000001</v>
      </c>
      <c r="P315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9">
        <f t="shared" si="399"/>
        <v>41233.499131944445</v>
      </c>
      <c r="T3157" s="9">
        <f t="shared" si="396"/>
        <v>41263.499131944445</v>
      </c>
      <c r="U3157" s="12">
        <f t="shared" si="397"/>
        <v>41233.499131944445</v>
      </c>
      <c r="V3157" s="12">
        <f t="shared" si="398"/>
        <v>41263.499131944445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101.81818181818181</v>
      </c>
      <c r="P315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9">
        <f t="shared" si="399"/>
        <v>41026.953055555554</v>
      </c>
      <c r="T3158" s="9">
        <f t="shared" si="396"/>
        <v>41061.953055555554</v>
      </c>
      <c r="U3158" s="12">
        <f t="shared" si="397"/>
        <v>41026.953055555554</v>
      </c>
      <c r="V3158" s="12">
        <f t="shared" si="398"/>
        <v>41061.953055555554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9">
        <f t="shared" si="399"/>
        <v>41829.788252314815</v>
      </c>
      <c r="T3159" s="9">
        <f t="shared" si="396"/>
        <v>41839.208333333336</v>
      </c>
      <c r="U3159" s="12">
        <f t="shared" si="397"/>
        <v>41829.788252314815</v>
      </c>
      <c r="V3159" s="12">
        <f t="shared" si="398"/>
        <v>41839.208333333336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113.99999999999999</v>
      </c>
      <c r="P3160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9">
        <f t="shared" si="399"/>
        <v>41447.839722222219</v>
      </c>
      <c r="T3160" s="9">
        <f t="shared" si="396"/>
        <v>41477.839722222219</v>
      </c>
      <c r="U3160" s="12">
        <f t="shared" si="397"/>
        <v>41447.839722222219</v>
      </c>
      <c r="V3160" s="12">
        <f t="shared" si="398"/>
        <v>41477.839722222219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133.48133333333334</v>
      </c>
      <c r="P3161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9">
        <f t="shared" si="399"/>
        <v>40884.066678240742</v>
      </c>
      <c r="T3161" s="9">
        <f t="shared" si="396"/>
        <v>40926.958333333336</v>
      </c>
      <c r="U3161" s="12">
        <f t="shared" si="397"/>
        <v>40884.066678240742</v>
      </c>
      <c r="V3161" s="12">
        <f t="shared" si="398"/>
        <v>40926.958333333336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101.53333333333335</v>
      </c>
      <c r="P316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9">
        <f t="shared" si="399"/>
        <v>41841.26489583333</v>
      </c>
      <c r="T3162" s="9">
        <f t="shared" si="396"/>
        <v>41864.207638888889</v>
      </c>
      <c r="U3162" s="12">
        <f t="shared" si="397"/>
        <v>41841.26489583333</v>
      </c>
      <c r="V3162" s="12">
        <f t="shared" si="398"/>
        <v>41864.207638888889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105.1</v>
      </c>
      <c r="P3163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9">
        <f t="shared" si="399"/>
        <v>41897.536134259259</v>
      </c>
      <c r="T3163" s="9">
        <f t="shared" si="396"/>
        <v>41927.536134259259</v>
      </c>
      <c r="U3163" s="12">
        <f t="shared" si="397"/>
        <v>41897.536134259259</v>
      </c>
      <c r="V3163" s="12">
        <f t="shared" si="398"/>
        <v>41927.536134259259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127.15</v>
      </c>
      <c r="P3164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9">
        <f t="shared" si="399"/>
        <v>41799.685902777775</v>
      </c>
      <c r="T3164" s="9">
        <f t="shared" si="396"/>
        <v>41827.083333333336</v>
      </c>
      <c r="U3164" s="12">
        <f t="shared" si="397"/>
        <v>41799.685902777775</v>
      </c>
      <c r="V3164" s="12">
        <f t="shared" si="398"/>
        <v>41827.083333333336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111.15384615384616</v>
      </c>
      <c r="P3165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9">
        <f t="shared" si="399"/>
        <v>41775.753761574073</v>
      </c>
      <c r="T3165" s="9">
        <f t="shared" si="396"/>
        <v>41805.753761574073</v>
      </c>
      <c r="U3165" s="12">
        <f t="shared" si="397"/>
        <v>41775.753761574073</v>
      </c>
      <c r="V3165" s="12">
        <f t="shared" si="398"/>
        <v>41805.753761574073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106.76</v>
      </c>
      <c r="P316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9">
        <f t="shared" si="399"/>
        <v>41766.80572916667</v>
      </c>
      <c r="T3166" s="9">
        <f t="shared" si="396"/>
        <v>41799.80572916667</v>
      </c>
      <c r="U3166" s="12">
        <f t="shared" si="397"/>
        <v>41766.80572916667</v>
      </c>
      <c r="V3166" s="12">
        <f t="shared" si="398"/>
        <v>41799.80572916667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162.66666666666666</v>
      </c>
      <c r="P316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9">
        <f t="shared" si="399"/>
        <v>40644.159259259257</v>
      </c>
      <c r="T3167" s="9">
        <f t="shared" si="396"/>
        <v>40666.165972222225</v>
      </c>
      <c r="U3167" s="12">
        <f t="shared" si="397"/>
        <v>40644.159259259257</v>
      </c>
      <c r="V3167" s="12">
        <f t="shared" si="398"/>
        <v>40666.165972222225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160.22808571428573</v>
      </c>
      <c r="P316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9">
        <f t="shared" si="399"/>
        <v>41940.69158564815</v>
      </c>
      <c r="T3168" s="9">
        <f t="shared" si="396"/>
        <v>41969.332638888889</v>
      </c>
      <c r="U3168" s="12">
        <f t="shared" si="397"/>
        <v>41940.69158564815</v>
      </c>
      <c r="V3168" s="12">
        <f t="shared" si="398"/>
        <v>41969.332638888889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116.16666666666666</v>
      </c>
      <c r="P316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9">
        <f t="shared" si="399"/>
        <v>41839.175706018519</v>
      </c>
      <c r="T3169" s="9">
        <f t="shared" si="396"/>
        <v>41853.175706018519</v>
      </c>
      <c r="U3169" s="12">
        <f t="shared" si="397"/>
        <v>41839.175706018519</v>
      </c>
      <c r="V3169" s="12">
        <f t="shared" si="398"/>
        <v>41853.175706018519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124.2</v>
      </c>
      <c r="P3170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9">
        <f t="shared" si="399"/>
        <v>41772.105937500004</v>
      </c>
      <c r="T3170" s="9">
        <f t="shared" si="396"/>
        <v>41803.916666666664</v>
      </c>
      <c r="U3170" s="12">
        <f t="shared" si="397"/>
        <v>41772.105937500004</v>
      </c>
      <c r="V3170" s="12">
        <f t="shared" si="398"/>
        <v>41803.916666666664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103.01249999999999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9"/>
        <v>41591.737974537034</v>
      </c>
      <c r="T3171" s="9">
        <f t="shared" si="396"/>
        <v>41621.207638888889</v>
      </c>
      <c r="U3171" s="12">
        <f t="shared" si="397"/>
        <v>41591.737974537034</v>
      </c>
      <c r="V3171" s="12">
        <f t="shared" si="398"/>
        <v>41621.207638888889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112.25</v>
      </c>
      <c r="P317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9">
        <f t="shared" si="399"/>
        <v>41789.080370370371</v>
      </c>
      <c r="T3172" s="9">
        <f t="shared" si="396"/>
        <v>41822.166666666664</v>
      </c>
      <c r="U3172" s="12">
        <f t="shared" si="397"/>
        <v>41789.080370370371</v>
      </c>
      <c r="V3172" s="12">
        <f t="shared" si="398"/>
        <v>41822.166666666664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108.8142857142857</v>
      </c>
      <c r="P3173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9">
        <f t="shared" si="399"/>
        <v>42466.608310185184</v>
      </c>
      <c r="T3173" s="9">
        <f t="shared" si="396"/>
        <v>42496.608310185184</v>
      </c>
      <c r="U3173" s="12">
        <f t="shared" si="397"/>
        <v>42466.608310185184</v>
      </c>
      <c r="V3173" s="12">
        <f t="shared" si="398"/>
        <v>42496.608310185184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114.99999999999999</v>
      </c>
      <c r="P3174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9">
        <f t="shared" si="399"/>
        <v>40923.729953703703</v>
      </c>
      <c r="T3174" s="9">
        <f t="shared" si="396"/>
        <v>40953.729953703703</v>
      </c>
      <c r="U3174" s="12">
        <f t="shared" si="397"/>
        <v>40923.729953703703</v>
      </c>
      <c r="V3174" s="12">
        <f t="shared" si="398"/>
        <v>40953.729953703703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9">
        <f t="shared" si="399"/>
        <v>41878.878379629627</v>
      </c>
      <c r="T3175" s="9">
        <f t="shared" si="396"/>
        <v>41908.878379629627</v>
      </c>
      <c r="U3175" s="12">
        <f t="shared" si="397"/>
        <v>41878.878379629627</v>
      </c>
      <c r="V3175" s="12">
        <f t="shared" si="398"/>
        <v>41908.878379629627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101.13333333333334</v>
      </c>
      <c r="P317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9">
        <f t="shared" si="399"/>
        <v>41862.864675925928</v>
      </c>
      <c r="T3176" s="9">
        <f t="shared" si="396"/>
        <v>41876.864675925928</v>
      </c>
      <c r="U3176" s="12">
        <f t="shared" si="397"/>
        <v>41862.864675925928</v>
      </c>
      <c r="V3176" s="12">
        <f t="shared" si="398"/>
        <v>41876.864675925928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109.55999999999999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9"/>
        <v>40531.886886574073</v>
      </c>
      <c r="T3177" s="9">
        <f t="shared" si="396"/>
        <v>40591.886886574073</v>
      </c>
      <c r="U3177" s="12">
        <f t="shared" si="397"/>
        <v>40531.886886574073</v>
      </c>
      <c r="V3177" s="12">
        <f t="shared" si="398"/>
        <v>40591.886886574073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114.8421052631579</v>
      </c>
      <c r="P317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9">
        <f t="shared" si="399"/>
        <v>41477.930914351848</v>
      </c>
      <c r="T3178" s="9">
        <f t="shared" si="396"/>
        <v>41504.625</v>
      </c>
      <c r="U3178" s="12">
        <f t="shared" si="397"/>
        <v>41477.930914351848</v>
      </c>
      <c r="V3178" s="12">
        <f t="shared" si="398"/>
        <v>41504.625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117.39999999999999</v>
      </c>
      <c r="P317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9">
        <f t="shared" si="399"/>
        <v>41781.666770833333</v>
      </c>
      <c r="T3179" s="9">
        <f t="shared" si="396"/>
        <v>41811.666770833333</v>
      </c>
      <c r="U3179" s="12">
        <f t="shared" si="397"/>
        <v>41781.666770833333</v>
      </c>
      <c r="V3179" s="12">
        <f t="shared" si="398"/>
        <v>41811.666770833333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171.73333333333335</v>
      </c>
      <c r="P3180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9">
        <f t="shared" si="399"/>
        <v>41806.605034722219</v>
      </c>
      <c r="T3180" s="9">
        <f t="shared" si="396"/>
        <v>41836.605034722219</v>
      </c>
      <c r="U3180" s="12">
        <f t="shared" si="397"/>
        <v>41806.605034722219</v>
      </c>
      <c r="V3180" s="12">
        <f t="shared" si="398"/>
        <v>41836.605034722219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114.16238095238094</v>
      </c>
      <c r="P3181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9">
        <f t="shared" si="399"/>
        <v>41375.702210648145</v>
      </c>
      <c r="T3181" s="9">
        <f t="shared" si="396"/>
        <v>41400.702210648145</v>
      </c>
      <c r="U3181" s="12">
        <f t="shared" si="397"/>
        <v>41375.702210648145</v>
      </c>
      <c r="V3181" s="12">
        <f t="shared" si="398"/>
        <v>41400.702210648145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119.75</v>
      </c>
      <c r="P318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9">
        <f t="shared" si="399"/>
        <v>41780.412604166668</v>
      </c>
      <c r="T3182" s="9">
        <f t="shared" si="396"/>
        <v>41810.412604166668</v>
      </c>
      <c r="U3182" s="12">
        <f t="shared" si="397"/>
        <v>41780.412604166668</v>
      </c>
      <c r="V3182" s="12">
        <f t="shared" si="398"/>
        <v>41810.412604166668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109.00000000000001</v>
      </c>
      <c r="P3183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9">
        <f t="shared" si="399"/>
        <v>41779.310034722221</v>
      </c>
      <c r="T3183" s="9">
        <f t="shared" si="396"/>
        <v>41805.666666666664</v>
      </c>
      <c r="U3183" s="12">
        <f t="shared" si="397"/>
        <v>41779.310034722221</v>
      </c>
      <c r="V3183" s="12">
        <f t="shared" si="398"/>
        <v>41805.666666666664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100.88571428571429</v>
      </c>
      <c r="P3184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9">
        <f t="shared" si="399"/>
        <v>40883.949317129627</v>
      </c>
      <c r="T3184" s="9">
        <f t="shared" si="396"/>
        <v>40939.708333333336</v>
      </c>
      <c r="U3184" s="12">
        <f t="shared" si="397"/>
        <v>40883.949317129627</v>
      </c>
      <c r="V3184" s="12">
        <f t="shared" si="398"/>
        <v>40939.708333333336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109.00000000000001</v>
      </c>
      <c r="P3185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9">
        <f t="shared" si="399"/>
        <v>41491.79478009259</v>
      </c>
      <c r="T3185" s="9">
        <f t="shared" si="396"/>
        <v>41509.79478009259</v>
      </c>
      <c r="U3185" s="12">
        <f t="shared" si="397"/>
        <v>41491.79478009259</v>
      </c>
      <c r="V3185" s="12">
        <f t="shared" si="398"/>
        <v>41509.79478009259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107.20930232558139</v>
      </c>
      <c r="P318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9">
        <f t="shared" si="399"/>
        <v>41791.993414351848</v>
      </c>
      <c r="T3186" s="9">
        <f t="shared" si="396"/>
        <v>41821.993414351848</v>
      </c>
      <c r="U3186" s="12">
        <f t="shared" si="397"/>
        <v>41791.993414351848</v>
      </c>
      <c r="V3186" s="12">
        <f t="shared" si="398"/>
        <v>41821.993414351848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9">
        <f t="shared" si="399"/>
        <v>41829.977326388893</v>
      </c>
      <c r="T3187" s="9">
        <f t="shared" si="396"/>
        <v>41836.977326388893</v>
      </c>
      <c r="U3187" s="12">
        <f t="shared" si="397"/>
        <v>41829.977326388893</v>
      </c>
      <c r="V3187" s="12">
        <f t="shared" si="398"/>
        <v>41836.977326388893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102.18750000000001</v>
      </c>
      <c r="P318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9">
        <f t="shared" si="399"/>
        <v>41868.924050925925</v>
      </c>
      <c r="T3188" s="9">
        <f t="shared" si="396"/>
        <v>41898.875</v>
      </c>
      <c r="U3188" s="12">
        <f t="shared" si="397"/>
        <v>41868.924050925925</v>
      </c>
      <c r="V3188" s="12">
        <f t="shared" si="398"/>
        <v>41898.875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116.29333333333334</v>
      </c>
      <c r="P318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9">
        <f t="shared" si="399"/>
        <v>41835.666354166664</v>
      </c>
      <c r="T3189" s="9">
        <f t="shared" si="396"/>
        <v>41855.666354166664</v>
      </c>
      <c r="U3189" s="12">
        <f t="shared" si="397"/>
        <v>41835.666354166664</v>
      </c>
      <c r="V3189" s="12">
        <f t="shared" si="398"/>
        <v>41855.666354166664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9">
        <f t="shared" si="399"/>
        <v>42144.415532407409</v>
      </c>
      <c r="T3190" s="9">
        <f t="shared" si="396"/>
        <v>42165.415532407409</v>
      </c>
      <c r="U3190" s="12">
        <f t="shared" si="397"/>
        <v>42144.415532407409</v>
      </c>
      <c r="V3190" s="12">
        <f t="shared" si="398"/>
        <v>42165.415532407409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12.327272727272726</v>
      </c>
      <c r="P3191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9">
        <f t="shared" si="399"/>
        <v>42118.346435185187</v>
      </c>
      <c r="T3191" s="9">
        <f t="shared" si="396"/>
        <v>42148.346435185187</v>
      </c>
      <c r="U3191" s="12">
        <f t="shared" si="397"/>
        <v>42118.346435185187</v>
      </c>
      <c r="V3191" s="12">
        <f t="shared" si="398"/>
        <v>42148.346435185187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9">
        <f t="shared" si="399"/>
        <v>42683.151331018518</v>
      </c>
      <c r="T3192" s="9">
        <f t="shared" si="396"/>
        <v>42713.192997685182</v>
      </c>
      <c r="U3192" s="12">
        <f t="shared" si="397"/>
        <v>42683.151331018518</v>
      </c>
      <c r="V3192" s="12">
        <f t="shared" si="398"/>
        <v>42713.192997685182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4.0266666666666664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9"/>
        <v>42538.755428240736</v>
      </c>
      <c r="T3193" s="9">
        <f t="shared" si="396"/>
        <v>42598.755428240736</v>
      </c>
      <c r="U3193" s="12">
        <f t="shared" si="397"/>
        <v>42538.755428240736</v>
      </c>
      <c r="V3193" s="12">
        <f t="shared" si="398"/>
        <v>42598.755428240736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1.02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9"/>
        <v>42018.94049768518</v>
      </c>
      <c r="T3194" s="9">
        <f t="shared" si="396"/>
        <v>42063.916666666672</v>
      </c>
      <c r="U3194" s="12">
        <f t="shared" si="397"/>
        <v>42018.94049768518</v>
      </c>
      <c r="V3194" s="12">
        <f t="shared" si="398"/>
        <v>42063.916666666672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11.74</v>
      </c>
      <c r="P3195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9">
        <f t="shared" si="399"/>
        <v>42010.968240740738</v>
      </c>
      <c r="T3195" s="9">
        <f t="shared" si="396"/>
        <v>42055.968240740738</v>
      </c>
      <c r="U3195" s="12">
        <f t="shared" si="397"/>
        <v>42010.968240740738</v>
      </c>
      <c r="V3195" s="12">
        <f t="shared" si="398"/>
        <v>42055.968240740738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9">
        <f t="shared" si="399"/>
        <v>42182.062476851846</v>
      </c>
      <c r="T3196" s="9">
        <f t="shared" si="396"/>
        <v>42212.062476851846</v>
      </c>
      <c r="U3196" s="12">
        <f t="shared" si="397"/>
        <v>42182.062476851846</v>
      </c>
      <c r="V3196" s="12">
        <f t="shared" si="398"/>
        <v>42212.062476851846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59.142857142857139</v>
      </c>
      <c r="P319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9">
        <f t="shared" si="399"/>
        <v>42017.594236111108</v>
      </c>
      <c r="T3197" s="9">
        <f t="shared" si="396"/>
        <v>42047.594236111108</v>
      </c>
      <c r="U3197" s="12">
        <f t="shared" si="397"/>
        <v>42017.594236111108</v>
      </c>
      <c r="V3197" s="12">
        <f t="shared" si="398"/>
        <v>42047.594236111108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0.06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9"/>
        <v>42157.598090277781</v>
      </c>
      <c r="T3198" s="9">
        <f t="shared" si="396"/>
        <v>42217.583333333328</v>
      </c>
      <c r="U3198" s="12">
        <f t="shared" si="397"/>
        <v>42157.598090277781</v>
      </c>
      <c r="V3198" s="12">
        <f t="shared" si="398"/>
        <v>42217.583333333328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11.450000000000001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9"/>
        <v>42009.493263888886</v>
      </c>
      <c r="T3199" s="9">
        <f t="shared" si="396"/>
        <v>42039.493263888886</v>
      </c>
      <c r="U3199" s="12">
        <f t="shared" si="397"/>
        <v>42009.493263888886</v>
      </c>
      <c r="V3199" s="12">
        <f t="shared" si="398"/>
        <v>42039.493263888886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0.36666666666666664</v>
      </c>
      <c r="P3200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9">
        <f t="shared" si="399"/>
        <v>42013.424502314811</v>
      </c>
      <c r="T3200" s="9">
        <f t="shared" si="396"/>
        <v>42051.424502314811</v>
      </c>
      <c r="U3200" s="12">
        <f t="shared" si="397"/>
        <v>42013.424502314811</v>
      </c>
      <c r="V3200" s="12">
        <f t="shared" si="398"/>
        <v>42051.424502314811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52.16</v>
      </c>
      <c r="P3201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9">
        <f t="shared" si="399"/>
        <v>41858.761782407404</v>
      </c>
      <c r="T3201" s="9">
        <f t="shared" si="396"/>
        <v>41888.875</v>
      </c>
      <c r="U3201" s="12">
        <f t="shared" si="397"/>
        <v>41858.761782407404</v>
      </c>
      <c r="V3201" s="12">
        <f t="shared" si="398"/>
        <v>41888.875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2"/>
        <v>2E-3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9"/>
        <v>42460.320613425924</v>
      </c>
      <c r="T3202" s="9">
        <f t="shared" si="396"/>
        <v>42490.231944444444</v>
      </c>
      <c r="U3202" s="12">
        <f t="shared" si="397"/>
        <v>42460.320613425924</v>
      </c>
      <c r="V3202" s="12">
        <f t="shared" si="398"/>
        <v>42490.231944444444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0">+(E3203/D3203)*100</f>
        <v>1.25</v>
      </c>
      <c r="P3203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9">
        <f t="shared" si="399"/>
        <v>41861.767094907409</v>
      </c>
      <c r="T3203" s="9">
        <f t="shared" ref="T3203:T3266" si="404">(((I3203/60)/60)/24)+DATE(1970,1,1)</f>
        <v>41882.767094907409</v>
      </c>
      <c r="U3203" s="12">
        <f t="shared" ref="U3203:U3266" si="405">S3203</f>
        <v>41861.767094907409</v>
      </c>
      <c r="V3203" s="12">
        <f t="shared" ref="V3203:V3266" si="406">T3203</f>
        <v>41882.767094907409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54.52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ref="S3204:S3267" si="407">(((J3204/60)/60)/24)+DATE(1970,1,1)</f>
        <v>42293.853541666671</v>
      </c>
      <c r="T3204" s="9">
        <f t="shared" si="404"/>
        <v>42352.249305555553</v>
      </c>
      <c r="U3204" s="12">
        <f t="shared" si="405"/>
        <v>42293.853541666671</v>
      </c>
      <c r="V3204" s="12">
        <f t="shared" si="406"/>
        <v>42352.249305555553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9">
        <f t="shared" si="407"/>
        <v>42242.988680555558</v>
      </c>
      <c r="T3205" s="9">
        <f t="shared" si="404"/>
        <v>42272.988680555558</v>
      </c>
      <c r="U3205" s="12">
        <f t="shared" si="405"/>
        <v>42242.988680555558</v>
      </c>
      <c r="V3205" s="12">
        <f t="shared" si="406"/>
        <v>42272.988680555558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9">
        <f t="shared" si="407"/>
        <v>42172.686099537037</v>
      </c>
      <c r="T3206" s="9">
        <f t="shared" si="404"/>
        <v>42202.676388888889</v>
      </c>
      <c r="U3206" s="12">
        <f t="shared" si="405"/>
        <v>42172.686099537037</v>
      </c>
      <c r="V3206" s="12">
        <f t="shared" si="406"/>
        <v>42202.676388888889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3.4125000000000001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7"/>
        <v>42095.374675925923</v>
      </c>
      <c r="T3207" s="9">
        <f t="shared" si="404"/>
        <v>42125.374675925923</v>
      </c>
      <c r="U3207" s="12">
        <f t="shared" si="405"/>
        <v>42095.374675925923</v>
      </c>
      <c r="V3207" s="12">
        <f t="shared" si="406"/>
        <v>42125.374675925923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9">
        <f t="shared" si="407"/>
        <v>42236.276053240741</v>
      </c>
      <c r="T3208" s="9">
        <f t="shared" si="404"/>
        <v>42266.276053240741</v>
      </c>
      <c r="U3208" s="12">
        <f t="shared" si="405"/>
        <v>42236.276053240741</v>
      </c>
      <c r="V3208" s="12">
        <f t="shared" si="406"/>
        <v>42266.276053240741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46.36363636363636</v>
      </c>
      <c r="P320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9">
        <f t="shared" si="407"/>
        <v>42057.277858796297</v>
      </c>
      <c r="T3209" s="9">
        <f t="shared" si="404"/>
        <v>42117.236192129625</v>
      </c>
      <c r="U3209" s="12">
        <f t="shared" si="405"/>
        <v>42057.277858796297</v>
      </c>
      <c r="V3209" s="12">
        <f t="shared" si="406"/>
        <v>42117.236192129625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103.49999999999999</v>
      </c>
      <c r="P3210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9">
        <f t="shared" si="407"/>
        <v>41827.605057870373</v>
      </c>
      <c r="T3210" s="9">
        <f t="shared" si="404"/>
        <v>41848.605057870373</v>
      </c>
      <c r="U3210" s="12">
        <f t="shared" si="405"/>
        <v>41827.605057870373</v>
      </c>
      <c r="V3210" s="12">
        <f t="shared" si="406"/>
        <v>41848.605057870373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119.32315789473684</v>
      </c>
      <c r="P3211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9">
        <f t="shared" si="407"/>
        <v>41778.637245370373</v>
      </c>
      <c r="T3211" s="9">
        <f t="shared" si="404"/>
        <v>41810.958333333336</v>
      </c>
      <c r="U3211" s="12">
        <f t="shared" si="405"/>
        <v>41778.637245370373</v>
      </c>
      <c r="V3211" s="12">
        <f t="shared" si="406"/>
        <v>41810.958333333336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125.76666666666667</v>
      </c>
      <c r="P32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9">
        <f t="shared" si="407"/>
        <v>41013.936562499999</v>
      </c>
      <c r="T3212" s="9">
        <f t="shared" si="404"/>
        <v>41061.165972222225</v>
      </c>
      <c r="U3212" s="12">
        <f t="shared" si="405"/>
        <v>41013.936562499999</v>
      </c>
      <c r="V3212" s="12">
        <f t="shared" si="406"/>
        <v>41061.165972222225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119.74347826086958</v>
      </c>
      <c r="P3213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9">
        <f t="shared" si="407"/>
        <v>41834.586574074077</v>
      </c>
      <c r="T3213" s="9">
        <f t="shared" si="404"/>
        <v>41866.083333333336</v>
      </c>
      <c r="U3213" s="12">
        <f t="shared" si="405"/>
        <v>41834.586574074077</v>
      </c>
      <c r="V3213" s="12">
        <f t="shared" si="406"/>
        <v>41866.083333333336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126.25</v>
      </c>
      <c r="P3214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9">
        <f t="shared" si="407"/>
        <v>41829.795729166668</v>
      </c>
      <c r="T3214" s="9">
        <f t="shared" si="404"/>
        <v>41859.795729166668</v>
      </c>
      <c r="U3214" s="12">
        <f t="shared" si="405"/>
        <v>41829.795729166668</v>
      </c>
      <c r="V3214" s="12">
        <f t="shared" si="406"/>
        <v>41859.795729166668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100.11666666666667</v>
      </c>
      <c r="P3215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9">
        <f t="shared" si="407"/>
        <v>42171.763414351852</v>
      </c>
      <c r="T3215" s="9">
        <f t="shared" si="404"/>
        <v>42211.763414351852</v>
      </c>
      <c r="U3215" s="12">
        <f t="shared" si="405"/>
        <v>42171.763414351852</v>
      </c>
      <c r="V3215" s="12">
        <f t="shared" si="406"/>
        <v>42211.763414351852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102.13333333333334</v>
      </c>
      <c r="P321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9">
        <f t="shared" si="407"/>
        <v>42337.792511574073</v>
      </c>
      <c r="T3216" s="9">
        <f t="shared" si="404"/>
        <v>42374.996527777781</v>
      </c>
      <c r="U3216" s="12">
        <f t="shared" si="405"/>
        <v>42337.792511574073</v>
      </c>
      <c r="V3216" s="12">
        <f t="shared" si="406"/>
        <v>42374.996527777781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100.35142857142858</v>
      </c>
      <c r="P321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9">
        <f t="shared" si="407"/>
        <v>42219.665173611109</v>
      </c>
      <c r="T3217" s="9">
        <f t="shared" si="404"/>
        <v>42257.165972222225</v>
      </c>
      <c r="U3217" s="12">
        <f t="shared" si="405"/>
        <v>42219.665173611109</v>
      </c>
      <c r="V3217" s="12">
        <f t="shared" si="406"/>
        <v>42257.165972222225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100.05</v>
      </c>
      <c r="P321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9">
        <f t="shared" si="407"/>
        <v>42165.462627314817</v>
      </c>
      <c r="T3218" s="9">
        <f t="shared" si="404"/>
        <v>42196.604166666672</v>
      </c>
      <c r="U3218" s="12">
        <f t="shared" si="405"/>
        <v>42165.462627314817</v>
      </c>
      <c r="V3218" s="12">
        <f t="shared" si="406"/>
        <v>42196.604166666672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116.02222222222223</v>
      </c>
      <c r="P321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9">
        <f t="shared" si="407"/>
        <v>42648.546111111107</v>
      </c>
      <c r="T3219" s="9">
        <f t="shared" si="404"/>
        <v>42678.546111111107</v>
      </c>
      <c r="U3219" s="12">
        <f t="shared" si="405"/>
        <v>42648.546111111107</v>
      </c>
      <c r="V3219" s="12">
        <f t="shared" si="406"/>
        <v>42678.546111111107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102.1</v>
      </c>
      <c r="P3220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9">
        <f t="shared" si="407"/>
        <v>41971.002152777779</v>
      </c>
      <c r="T3220" s="9">
        <f t="shared" si="404"/>
        <v>42004</v>
      </c>
      <c r="U3220" s="12">
        <f t="shared" si="405"/>
        <v>41971.002152777779</v>
      </c>
      <c r="V3220" s="12">
        <f t="shared" si="406"/>
        <v>42004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100.11000000000001</v>
      </c>
      <c r="P3221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9">
        <f t="shared" si="407"/>
        <v>42050.983182870375</v>
      </c>
      <c r="T3221" s="9">
        <f t="shared" si="404"/>
        <v>42085.941516203704</v>
      </c>
      <c r="U3221" s="12">
        <f t="shared" si="405"/>
        <v>42050.983182870375</v>
      </c>
      <c r="V3221" s="12">
        <f t="shared" si="406"/>
        <v>42085.941516203704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100.84</v>
      </c>
      <c r="P322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9">
        <f t="shared" si="407"/>
        <v>42772.833379629628</v>
      </c>
      <c r="T3222" s="9">
        <f t="shared" si="404"/>
        <v>42806.875</v>
      </c>
      <c r="U3222" s="12">
        <f t="shared" si="405"/>
        <v>42772.833379629628</v>
      </c>
      <c r="V3222" s="12">
        <f t="shared" si="406"/>
        <v>42806.875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103.42499999999998</v>
      </c>
      <c r="P3223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9">
        <f t="shared" si="407"/>
        <v>42155.696793981479</v>
      </c>
      <c r="T3223" s="9">
        <f t="shared" si="404"/>
        <v>42190.696793981479</v>
      </c>
      <c r="U3223" s="12">
        <f t="shared" si="405"/>
        <v>42155.696793981479</v>
      </c>
      <c r="V3223" s="12">
        <f t="shared" si="406"/>
        <v>42190.696793981479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124.8</v>
      </c>
      <c r="P3224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9">
        <f t="shared" si="407"/>
        <v>42270.582141203704</v>
      </c>
      <c r="T3224" s="9">
        <f t="shared" si="404"/>
        <v>42301.895138888889</v>
      </c>
      <c r="U3224" s="12">
        <f t="shared" si="405"/>
        <v>42270.582141203704</v>
      </c>
      <c r="V3224" s="12">
        <f t="shared" si="406"/>
        <v>42301.895138888889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109.51612903225806</v>
      </c>
      <c r="P3225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9">
        <f t="shared" si="407"/>
        <v>42206.835370370376</v>
      </c>
      <c r="T3225" s="9">
        <f t="shared" si="404"/>
        <v>42236.835370370376</v>
      </c>
      <c r="U3225" s="12">
        <f t="shared" si="405"/>
        <v>42206.835370370376</v>
      </c>
      <c r="V3225" s="12">
        <f t="shared" si="406"/>
        <v>42236.835370370376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102.03333333333333</v>
      </c>
      <c r="P322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9">
        <f t="shared" si="407"/>
        <v>42697.850844907407</v>
      </c>
      <c r="T3226" s="9">
        <f t="shared" si="404"/>
        <v>42745.208333333328</v>
      </c>
      <c r="U3226" s="12">
        <f t="shared" si="405"/>
        <v>42697.850844907407</v>
      </c>
      <c r="V3226" s="12">
        <f t="shared" si="406"/>
        <v>42745.208333333328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102.35000000000001</v>
      </c>
      <c r="P322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9">
        <f t="shared" si="407"/>
        <v>42503.559467592597</v>
      </c>
      <c r="T3227" s="9">
        <f t="shared" si="404"/>
        <v>42524.875</v>
      </c>
      <c r="U3227" s="12">
        <f t="shared" si="405"/>
        <v>42503.559467592597</v>
      </c>
      <c r="V3227" s="12">
        <f t="shared" si="406"/>
        <v>42524.875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104.16666666666667</v>
      </c>
      <c r="P322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9">
        <f t="shared" si="407"/>
        <v>42277.583472222221</v>
      </c>
      <c r="T3228" s="9">
        <f t="shared" si="404"/>
        <v>42307.583472222221</v>
      </c>
      <c r="U3228" s="12">
        <f t="shared" si="405"/>
        <v>42277.583472222221</v>
      </c>
      <c r="V3228" s="12">
        <f t="shared" si="406"/>
        <v>42307.583472222221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7"/>
        <v>42722.882361111115</v>
      </c>
      <c r="T3229" s="9">
        <f t="shared" si="404"/>
        <v>42752.882361111115</v>
      </c>
      <c r="U3229" s="12">
        <f t="shared" si="405"/>
        <v>42722.882361111115</v>
      </c>
      <c r="V3229" s="12">
        <f t="shared" si="406"/>
        <v>42752.882361111115</v>
      </c>
    </row>
    <row r="3230" spans="1:22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102.34285714285714</v>
      </c>
      <c r="P3230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9">
        <f t="shared" si="407"/>
        <v>42323.70930555556</v>
      </c>
      <c r="T3230" s="9">
        <f t="shared" si="404"/>
        <v>42355.207638888889</v>
      </c>
      <c r="U3230" s="12">
        <f t="shared" si="405"/>
        <v>42323.70930555556</v>
      </c>
      <c r="V3230" s="12">
        <f t="shared" si="406"/>
        <v>42355.207638888889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107.86500000000001</v>
      </c>
      <c r="P3231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9">
        <f t="shared" si="407"/>
        <v>41933.291643518518</v>
      </c>
      <c r="T3231" s="9">
        <f t="shared" si="404"/>
        <v>41963.333310185189</v>
      </c>
      <c r="U3231" s="12">
        <f t="shared" si="405"/>
        <v>41933.291643518518</v>
      </c>
      <c r="V3231" s="12">
        <f t="shared" si="406"/>
        <v>41963.333310185189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109.88461538461539</v>
      </c>
      <c r="P323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9">
        <f t="shared" si="407"/>
        <v>41898.168125000004</v>
      </c>
      <c r="T3232" s="9">
        <f t="shared" si="404"/>
        <v>41913.165972222225</v>
      </c>
      <c r="U3232" s="12">
        <f t="shared" si="405"/>
        <v>41898.168125000004</v>
      </c>
      <c r="V3232" s="12">
        <f t="shared" si="406"/>
        <v>41913.165972222225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7"/>
        <v>42446.943831018521</v>
      </c>
      <c r="T3233" s="9">
        <f t="shared" si="404"/>
        <v>42476.943831018521</v>
      </c>
      <c r="U3233" s="12">
        <f t="shared" si="405"/>
        <v>42446.943831018521</v>
      </c>
      <c r="V3233" s="12">
        <f t="shared" si="406"/>
        <v>42476.943831018521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131.20000000000002</v>
      </c>
      <c r="P3234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9">
        <f t="shared" si="407"/>
        <v>42463.81385416667</v>
      </c>
      <c r="T3234" s="9">
        <f t="shared" si="404"/>
        <v>42494.165972222225</v>
      </c>
      <c r="U3234" s="12">
        <f t="shared" si="405"/>
        <v>42463.81385416667</v>
      </c>
      <c r="V3234" s="12">
        <f t="shared" si="406"/>
        <v>42494.165972222225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118.8</v>
      </c>
      <c r="P3235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9">
        <f t="shared" si="407"/>
        <v>42766.805034722223</v>
      </c>
      <c r="T3235" s="9">
        <f t="shared" si="404"/>
        <v>42796.805034722223</v>
      </c>
      <c r="U3235" s="12">
        <f t="shared" si="405"/>
        <v>42766.805034722223</v>
      </c>
      <c r="V3235" s="12">
        <f t="shared" si="406"/>
        <v>42796.805034722223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100.39275000000001</v>
      </c>
      <c r="P323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9">
        <f t="shared" si="407"/>
        <v>42734.789444444439</v>
      </c>
      <c r="T3236" s="9">
        <f t="shared" si="404"/>
        <v>42767.979861111111</v>
      </c>
      <c r="U3236" s="12">
        <f t="shared" si="405"/>
        <v>42734.789444444439</v>
      </c>
      <c r="V3236" s="12">
        <f t="shared" si="406"/>
        <v>42767.979861111111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103.20666666666666</v>
      </c>
      <c r="P323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9">
        <f t="shared" si="407"/>
        <v>42522.347812499997</v>
      </c>
      <c r="T3237" s="9">
        <f t="shared" si="404"/>
        <v>42552.347812499997</v>
      </c>
      <c r="U3237" s="12">
        <f t="shared" si="405"/>
        <v>42522.347812499997</v>
      </c>
      <c r="V3237" s="12">
        <f t="shared" si="406"/>
        <v>42552.347812499997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100.6</v>
      </c>
      <c r="P323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9">
        <f t="shared" si="407"/>
        <v>42702.917048611111</v>
      </c>
      <c r="T3238" s="9">
        <f t="shared" si="404"/>
        <v>42732.917048611111</v>
      </c>
      <c r="U3238" s="12">
        <f t="shared" si="405"/>
        <v>42702.917048611111</v>
      </c>
      <c r="V3238" s="12">
        <f t="shared" si="406"/>
        <v>42732.917048611111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100.78754285714287</v>
      </c>
      <c r="P323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9">
        <f t="shared" si="407"/>
        <v>42252.474351851852</v>
      </c>
      <c r="T3239" s="9">
        <f t="shared" si="404"/>
        <v>42276.165972222225</v>
      </c>
      <c r="U3239" s="12">
        <f t="shared" si="405"/>
        <v>42252.474351851852</v>
      </c>
      <c r="V3239" s="12">
        <f t="shared" si="406"/>
        <v>42276.165972222225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112.32142857142857</v>
      </c>
      <c r="P3240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9">
        <f t="shared" si="407"/>
        <v>42156.510393518518</v>
      </c>
      <c r="T3240" s="9">
        <f t="shared" si="404"/>
        <v>42186.510393518518</v>
      </c>
      <c r="U3240" s="12">
        <f t="shared" si="405"/>
        <v>42156.510393518518</v>
      </c>
      <c r="V3240" s="12">
        <f t="shared" si="406"/>
        <v>42186.510393518518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105.91914022517912</v>
      </c>
      <c r="P3241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9">
        <f t="shared" si="407"/>
        <v>42278.089039351849</v>
      </c>
      <c r="T3241" s="9">
        <f t="shared" si="404"/>
        <v>42302.999305555553</v>
      </c>
      <c r="U3241" s="12">
        <f t="shared" si="405"/>
        <v>42278.089039351849</v>
      </c>
      <c r="V3241" s="12">
        <f t="shared" si="406"/>
        <v>42302.999305555553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100.56666666666668</v>
      </c>
      <c r="P324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9">
        <f t="shared" si="407"/>
        <v>42754.693842592591</v>
      </c>
      <c r="T3242" s="9">
        <f t="shared" si="404"/>
        <v>42782.958333333328</v>
      </c>
      <c r="U3242" s="12">
        <f t="shared" si="405"/>
        <v>42754.693842592591</v>
      </c>
      <c r="V3242" s="12">
        <f t="shared" si="406"/>
        <v>42782.958333333328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115.30588235294117</v>
      </c>
      <c r="P3243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9">
        <f t="shared" si="407"/>
        <v>41893.324884259258</v>
      </c>
      <c r="T3243" s="9">
        <f t="shared" si="404"/>
        <v>41926.290972222225</v>
      </c>
      <c r="U3243" s="12">
        <f t="shared" si="405"/>
        <v>41893.324884259258</v>
      </c>
      <c r="V3243" s="12">
        <f t="shared" si="406"/>
        <v>41926.290972222225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127.30419999999999</v>
      </c>
      <c r="P3244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9">
        <f t="shared" si="407"/>
        <v>41871.755694444444</v>
      </c>
      <c r="T3244" s="9">
        <f t="shared" si="404"/>
        <v>41901.755694444444</v>
      </c>
      <c r="U3244" s="12">
        <f t="shared" si="405"/>
        <v>41871.755694444444</v>
      </c>
      <c r="V3244" s="12">
        <f t="shared" si="406"/>
        <v>41901.755694444444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102.83750000000001</v>
      </c>
      <c r="P3245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9">
        <f t="shared" si="407"/>
        <v>42262.096782407403</v>
      </c>
      <c r="T3245" s="9">
        <f t="shared" si="404"/>
        <v>42286</v>
      </c>
      <c r="U3245" s="12">
        <f t="shared" si="405"/>
        <v>42262.096782407403</v>
      </c>
      <c r="V3245" s="12">
        <f t="shared" si="406"/>
        <v>42286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102.9375</v>
      </c>
      <c r="P324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9">
        <f t="shared" si="407"/>
        <v>42675.694236111114</v>
      </c>
      <c r="T3246" s="9">
        <f t="shared" si="404"/>
        <v>42705.735902777778</v>
      </c>
      <c r="U3246" s="12">
        <f t="shared" si="405"/>
        <v>42675.694236111114</v>
      </c>
      <c r="V3246" s="12">
        <f t="shared" si="406"/>
        <v>42705.735902777778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104.3047619047619</v>
      </c>
      <c r="P324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9">
        <f t="shared" si="407"/>
        <v>42135.60020833333</v>
      </c>
      <c r="T3247" s="9">
        <f t="shared" si="404"/>
        <v>42167.083333333328</v>
      </c>
      <c r="U3247" s="12">
        <f t="shared" si="405"/>
        <v>42135.60020833333</v>
      </c>
      <c r="V3247" s="12">
        <f t="shared" si="406"/>
        <v>42167.083333333328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111.22000000000001</v>
      </c>
      <c r="P324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9">
        <f t="shared" si="407"/>
        <v>42230.472222222219</v>
      </c>
      <c r="T3248" s="9">
        <f t="shared" si="404"/>
        <v>42259.165972222225</v>
      </c>
      <c r="U3248" s="12">
        <f t="shared" si="405"/>
        <v>42230.472222222219</v>
      </c>
      <c r="V3248" s="12">
        <f t="shared" si="406"/>
        <v>42259.165972222225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105.86</v>
      </c>
      <c r="P324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9">
        <f t="shared" si="407"/>
        <v>42167.434166666666</v>
      </c>
      <c r="T3249" s="9">
        <f t="shared" si="404"/>
        <v>42197.434166666666</v>
      </c>
      <c r="U3249" s="12">
        <f t="shared" si="405"/>
        <v>42167.434166666666</v>
      </c>
      <c r="V3249" s="12">
        <f t="shared" si="406"/>
        <v>42197.434166666666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100.79166666666666</v>
      </c>
      <c r="P3250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9">
        <f t="shared" si="407"/>
        <v>42068.888391203705</v>
      </c>
      <c r="T3250" s="9">
        <f t="shared" si="404"/>
        <v>42098.846724537041</v>
      </c>
      <c r="U3250" s="12">
        <f t="shared" si="405"/>
        <v>42068.888391203705</v>
      </c>
      <c r="V3250" s="12">
        <f t="shared" si="406"/>
        <v>42098.846724537041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104.92727272727274</v>
      </c>
      <c r="P3251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9">
        <f t="shared" si="407"/>
        <v>42145.746689814812</v>
      </c>
      <c r="T3251" s="9">
        <f t="shared" si="404"/>
        <v>42175.746689814812</v>
      </c>
      <c r="U3251" s="12">
        <f t="shared" si="405"/>
        <v>42145.746689814812</v>
      </c>
      <c r="V3251" s="12">
        <f t="shared" si="406"/>
        <v>42175.746689814812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101.55199999999999</v>
      </c>
      <c r="P325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9">
        <f t="shared" si="407"/>
        <v>41918.742175925923</v>
      </c>
      <c r="T3252" s="9">
        <f t="shared" si="404"/>
        <v>41948.783842592595</v>
      </c>
      <c r="U3252" s="12">
        <f t="shared" si="405"/>
        <v>41918.742175925923</v>
      </c>
      <c r="V3252" s="12">
        <f t="shared" si="406"/>
        <v>41948.783842592595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110.73333333333333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7"/>
        <v>42146.731087962966</v>
      </c>
      <c r="T3253" s="9">
        <f t="shared" si="404"/>
        <v>42176.731087962966</v>
      </c>
      <c r="U3253" s="12">
        <f t="shared" si="405"/>
        <v>42146.731087962966</v>
      </c>
      <c r="V3253" s="12">
        <f t="shared" si="406"/>
        <v>42176.731087962966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127.82222222222221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7"/>
        <v>42590.472685185188</v>
      </c>
      <c r="T3254" s="9">
        <f t="shared" si="404"/>
        <v>42620.472685185188</v>
      </c>
      <c r="U3254" s="12">
        <f t="shared" si="405"/>
        <v>42590.472685185188</v>
      </c>
      <c r="V3254" s="12">
        <f t="shared" si="406"/>
        <v>42620.472685185188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101.82500000000002</v>
      </c>
      <c r="P3255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9">
        <f t="shared" si="407"/>
        <v>42602.576712962968</v>
      </c>
      <c r="T3255" s="9">
        <f t="shared" si="404"/>
        <v>42621.15625</v>
      </c>
      <c r="U3255" s="12">
        <f t="shared" si="405"/>
        <v>42602.576712962968</v>
      </c>
      <c r="V3255" s="12">
        <f t="shared" si="406"/>
        <v>42621.15625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101.25769230769231</v>
      </c>
      <c r="P325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9">
        <f t="shared" si="407"/>
        <v>42059.085752314815</v>
      </c>
      <c r="T3256" s="9">
        <f t="shared" si="404"/>
        <v>42089.044085648144</v>
      </c>
      <c r="U3256" s="12">
        <f t="shared" si="405"/>
        <v>42059.085752314815</v>
      </c>
      <c r="V3256" s="12">
        <f t="shared" si="406"/>
        <v>42089.044085648144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9">
        <f t="shared" si="407"/>
        <v>41889.768229166664</v>
      </c>
      <c r="T3257" s="9">
        <f t="shared" si="404"/>
        <v>41919.768229166664</v>
      </c>
      <c r="U3257" s="12">
        <f t="shared" si="405"/>
        <v>41889.768229166664</v>
      </c>
      <c r="V3257" s="12">
        <f t="shared" si="406"/>
        <v>41919.768229166664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128.06</v>
      </c>
      <c r="P325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9">
        <f t="shared" si="407"/>
        <v>42144.573807870373</v>
      </c>
      <c r="T3258" s="9">
        <f t="shared" si="404"/>
        <v>42166.165972222225</v>
      </c>
      <c r="U3258" s="12">
        <f t="shared" si="405"/>
        <v>42144.573807870373</v>
      </c>
      <c r="V3258" s="12">
        <f t="shared" si="406"/>
        <v>42166.165972222225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106.29949999999999</v>
      </c>
      <c r="P325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9">
        <f t="shared" si="407"/>
        <v>42758.559629629628</v>
      </c>
      <c r="T3259" s="9">
        <f t="shared" si="404"/>
        <v>42788.559629629628</v>
      </c>
      <c r="U3259" s="12">
        <f t="shared" si="405"/>
        <v>42758.559629629628</v>
      </c>
      <c r="V3259" s="12">
        <f t="shared" si="406"/>
        <v>42788.559629629628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105.21428571428571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7"/>
        <v>41982.887280092589</v>
      </c>
      <c r="T3260" s="9">
        <f t="shared" si="404"/>
        <v>42012.887280092589</v>
      </c>
      <c r="U3260" s="12">
        <f t="shared" si="405"/>
        <v>41982.887280092589</v>
      </c>
      <c r="V3260" s="12">
        <f t="shared" si="406"/>
        <v>42012.887280092589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106.16782608695652</v>
      </c>
      <c r="P3261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9">
        <f t="shared" si="407"/>
        <v>42614.760937500003</v>
      </c>
      <c r="T3261" s="9">
        <f t="shared" si="404"/>
        <v>42644.165972222225</v>
      </c>
      <c r="U3261" s="12">
        <f t="shared" si="405"/>
        <v>42614.760937500003</v>
      </c>
      <c r="V3261" s="12">
        <f t="shared" si="406"/>
        <v>42644.165972222225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109.24000000000001</v>
      </c>
      <c r="P326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9">
        <f t="shared" si="407"/>
        <v>42303.672662037032</v>
      </c>
      <c r="T3262" s="9">
        <f t="shared" si="404"/>
        <v>42338.714328703703</v>
      </c>
      <c r="U3262" s="12">
        <f t="shared" si="405"/>
        <v>42303.672662037032</v>
      </c>
      <c r="V3262" s="12">
        <f t="shared" si="406"/>
        <v>42338.714328703703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100.45454545454547</v>
      </c>
      <c r="P3263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9">
        <f t="shared" si="407"/>
        <v>42171.725416666668</v>
      </c>
      <c r="T3263" s="9">
        <f t="shared" si="404"/>
        <v>42201.725416666668</v>
      </c>
      <c r="U3263" s="12">
        <f t="shared" si="405"/>
        <v>42171.725416666668</v>
      </c>
      <c r="V3263" s="12">
        <f t="shared" si="406"/>
        <v>42201.725416666668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103.04098360655738</v>
      </c>
      <c r="P3264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9">
        <f t="shared" si="407"/>
        <v>41964.315532407403</v>
      </c>
      <c r="T3264" s="9">
        <f t="shared" si="404"/>
        <v>41995.166666666672</v>
      </c>
      <c r="U3264" s="12">
        <f t="shared" si="405"/>
        <v>41964.315532407403</v>
      </c>
      <c r="V3264" s="12">
        <f t="shared" si="406"/>
        <v>41995.166666666672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112.1664</v>
      </c>
      <c r="P3265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9">
        <f t="shared" si="407"/>
        <v>42284.516064814816</v>
      </c>
      <c r="T3265" s="9">
        <f t="shared" si="404"/>
        <v>42307.875</v>
      </c>
      <c r="U3265" s="12">
        <f t="shared" si="405"/>
        <v>42284.516064814816</v>
      </c>
      <c r="V3265" s="12">
        <f t="shared" si="406"/>
        <v>42307.875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0"/>
        <v>103</v>
      </c>
      <c r="P326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9">
        <f t="shared" si="407"/>
        <v>42016.800208333334</v>
      </c>
      <c r="T3266" s="9">
        <f t="shared" si="404"/>
        <v>42032.916666666672</v>
      </c>
      <c r="U3266" s="12">
        <f t="shared" si="405"/>
        <v>42016.800208333334</v>
      </c>
      <c r="V3266" s="12">
        <f t="shared" si="406"/>
        <v>42032.916666666672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8">+(E3267/D3267)*100</f>
        <v>164</v>
      </c>
      <c r="P3267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9">
        <f t="shared" si="407"/>
        <v>42311.711979166663</v>
      </c>
      <c r="T3267" s="9">
        <f t="shared" ref="T3267:T3330" si="412">(((I3267/60)/60)/24)+DATE(1970,1,1)</f>
        <v>42341.708333333328</v>
      </c>
      <c r="U3267" s="12">
        <f t="shared" ref="U3267:U3330" si="413">S3267</f>
        <v>42311.711979166663</v>
      </c>
      <c r="V3267" s="12">
        <f t="shared" ref="V3267:V3330" si="414">T3267</f>
        <v>42341.708333333328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131.28333333333333</v>
      </c>
      <c r="P326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9">
        <f t="shared" ref="S3268:S3331" si="415">(((J3268/60)/60)/24)+DATE(1970,1,1)</f>
        <v>42136.536134259266</v>
      </c>
      <c r="T3268" s="9">
        <f t="shared" si="412"/>
        <v>42167.875</v>
      </c>
      <c r="U3268" s="12">
        <f t="shared" si="413"/>
        <v>42136.536134259266</v>
      </c>
      <c r="V3268" s="12">
        <f t="shared" si="414"/>
        <v>42167.875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102.1</v>
      </c>
      <c r="P326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9">
        <f t="shared" si="415"/>
        <v>42172.757638888885</v>
      </c>
      <c r="T3269" s="9">
        <f t="shared" si="412"/>
        <v>42202.757638888885</v>
      </c>
      <c r="U3269" s="12">
        <f t="shared" si="413"/>
        <v>42172.757638888885</v>
      </c>
      <c r="V3269" s="12">
        <f t="shared" si="414"/>
        <v>42202.757638888885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9">
        <f t="shared" si="415"/>
        <v>42590.90425925926</v>
      </c>
      <c r="T3270" s="9">
        <f t="shared" si="412"/>
        <v>42606.90425925926</v>
      </c>
      <c r="U3270" s="12">
        <f t="shared" si="413"/>
        <v>42590.90425925926</v>
      </c>
      <c r="V3270" s="12">
        <f t="shared" si="414"/>
        <v>42606.90425925926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101.49999999999999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5"/>
        <v>42137.395798611105</v>
      </c>
      <c r="T3271" s="9">
        <f t="shared" si="412"/>
        <v>42171.458333333328</v>
      </c>
      <c r="U3271" s="12">
        <f t="shared" si="413"/>
        <v>42137.395798611105</v>
      </c>
      <c r="V3271" s="12">
        <f t="shared" si="414"/>
        <v>42171.458333333328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101.66666666666666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5"/>
        <v>42167.533159722225</v>
      </c>
      <c r="T3272" s="9">
        <f t="shared" si="412"/>
        <v>42197.533159722225</v>
      </c>
      <c r="U3272" s="12">
        <f t="shared" si="413"/>
        <v>42167.533159722225</v>
      </c>
      <c r="V3272" s="12">
        <f t="shared" si="414"/>
        <v>42197.533159722225</v>
      </c>
    </row>
    <row r="3273" spans="1:22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9">
        <f t="shared" si="415"/>
        <v>41915.437210648146</v>
      </c>
      <c r="T3273" s="9">
        <f t="shared" si="412"/>
        <v>41945.478877314818</v>
      </c>
      <c r="U3273" s="12">
        <f t="shared" si="413"/>
        <v>41915.437210648146</v>
      </c>
      <c r="V3273" s="12">
        <f t="shared" si="414"/>
        <v>41945.478877314818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154.43</v>
      </c>
      <c r="P3274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9">
        <f t="shared" si="415"/>
        <v>42284.500104166669</v>
      </c>
      <c r="T3274" s="9">
        <f t="shared" si="412"/>
        <v>42314.541770833333</v>
      </c>
      <c r="U3274" s="12">
        <f t="shared" si="413"/>
        <v>42284.500104166669</v>
      </c>
      <c r="V3274" s="12">
        <f t="shared" si="414"/>
        <v>42314.541770833333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107.4</v>
      </c>
      <c r="P3275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9">
        <f t="shared" si="415"/>
        <v>42611.801412037035</v>
      </c>
      <c r="T3275" s="9">
        <f t="shared" si="412"/>
        <v>42627.791666666672</v>
      </c>
      <c r="U3275" s="12">
        <f t="shared" si="413"/>
        <v>42611.801412037035</v>
      </c>
      <c r="V3275" s="12">
        <f t="shared" si="414"/>
        <v>42627.791666666672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101.32258064516128</v>
      </c>
      <c r="P327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9">
        <f t="shared" si="415"/>
        <v>42400.704537037032</v>
      </c>
      <c r="T3276" s="9">
        <f t="shared" si="412"/>
        <v>42444.875</v>
      </c>
      <c r="U3276" s="12">
        <f t="shared" si="413"/>
        <v>42400.704537037032</v>
      </c>
      <c r="V3276" s="12">
        <f t="shared" si="414"/>
        <v>42444.875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100.27777777777777</v>
      </c>
      <c r="P327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9">
        <f t="shared" si="415"/>
        <v>42017.88045138889</v>
      </c>
      <c r="T3277" s="9">
        <f t="shared" si="412"/>
        <v>42044.1875</v>
      </c>
      <c r="U3277" s="12">
        <f t="shared" si="413"/>
        <v>42017.88045138889</v>
      </c>
      <c r="V3277" s="12">
        <f t="shared" si="414"/>
        <v>42044.1875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116.84444444444443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5"/>
        <v>42426.949988425928</v>
      </c>
      <c r="T3278" s="9">
        <f t="shared" si="412"/>
        <v>42461.165972222225</v>
      </c>
      <c r="U3278" s="12">
        <f t="shared" si="413"/>
        <v>42426.949988425928</v>
      </c>
      <c r="V3278" s="12">
        <f t="shared" si="414"/>
        <v>42461.165972222225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108.60000000000001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5"/>
        <v>41931.682939814818</v>
      </c>
      <c r="T3279" s="9">
        <f t="shared" si="412"/>
        <v>41961.724606481483</v>
      </c>
      <c r="U3279" s="12">
        <f t="shared" si="413"/>
        <v>41931.682939814818</v>
      </c>
      <c r="V3279" s="12">
        <f t="shared" si="414"/>
        <v>41961.724606481483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103.4</v>
      </c>
      <c r="P3280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9">
        <f t="shared" si="415"/>
        <v>42124.848414351851</v>
      </c>
      <c r="T3280" s="9">
        <f t="shared" si="412"/>
        <v>42154.848414351851</v>
      </c>
      <c r="U3280" s="12">
        <f t="shared" si="413"/>
        <v>42124.848414351851</v>
      </c>
      <c r="V3280" s="12">
        <f t="shared" si="414"/>
        <v>42154.848414351851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114.27586206896552</v>
      </c>
      <c r="P3281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9">
        <f t="shared" si="415"/>
        <v>42431.102534722217</v>
      </c>
      <c r="T3281" s="9">
        <f t="shared" si="412"/>
        <v>42461.06086805556</v>
      </c>
      <c r="U3281" s="12">
        <f t="shared" si="413"/>
        <v>42431.102534722217</v>
      </c>
      <c r="V3281" s="12">
        <f t="shared" si="414"/>
        <v>42461.06086805556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9">
        <f t="shared" si="415"/>
        <v>42121.756921296299</v>
      </c>
      <c r="T3282" s="9">
        <f t="shared" si="412"/>
        <v>42156.208333333328</v>
      </c>
      <c r="U3282" s="12">
        <f t="shared" si="413"/>
        <v>42121.756921296299</v>
      </c>
      <c r="V3282" s="12">
        <f t="shared" si="414"/>
        <v>42156.208333333328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121.6</v>
      </c>
      <c r="P3283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9">
        <f t="shared" si="415"/>
        <v>42219.019733796296</v>
      </c>
      <c r="T3283" s="9">
        <f t="shared" si="412"/>
        <v>42249.019733796296</v>
      </c>
      <c r="U3283" s="12">
        <f t="shared" si="413"/>
        <v>42219.019733796296</v>
      </c>
      <c r="V3283" s="12">
        <f t="shared" si="414"/>
        <v>42249.019733796296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102.6467741935484</v>
      </c>
      <c r="P3284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9">
        <f t="shared" si="415"/>
        <v>42445.19430555556</v>
      </c>
      <c r="T3284" s="9">
        <f t="shared" si="412"/>
        <v>42489.19430555556</v>
      </c>
      <c r="U3284" s="12">
        <f t="shared" si="413"/>
        <v>42445.19430555556</v>
      </c>
      <c r="V3284" s="12">
        <f t="shared" si="414"/>
        <v>42489.19430555556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104.75000000000001</v>
      </c>
      <c r="P3285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9">
        <f t="shared" si="415"/>
        <v>42379.74418981481</v>
      </c>
      <c r="T3285" s="9">
        <f t="shared" si="412"/>
        <v>42410.875</v>
      </c>
      <c r="U3285" s="12">
        <f t="shared" si="413"/>
        <v>42379.74418981481</v>
      </c>
      <c r="V3285" s="12">
        <f t="shared" si="414"/>
        <v>42410.875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101.6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5"/>
        <v>42380.884872685187</v>
      </c>
      <c r="T3286" s="9">
        <f t="shared" si="412"/>
        <v>42398.249305555553</v>
      </c>
      <c r="U3286" s="12">
        <f t="shared" si="413"/>
        <v>42380.884872685187</v>
      </c>
      <c r="V3286" s="12">
        <f t="shared" si="414"/>
        <v>42398.249305555553</v>
      </c>
    </row>
    <row r="3287" spans="1:22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112.10242048409683</v>
      </c>
      <c r="P328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9">
        <f t="shared" si="415"/>
        <v>42762.942430555559</v>
      </c>
      <c r="T3287" s="9">
        <f t="shared" si="412"/>
        <v>42794.208333333328</v>
      </c>
      <c r="U3287" s="12">
        <f t="shared" si="413"/>
        <v>42762.942430555559</v>
      </c>
      <c r="V3287" s="12">
        <f t="shared" si="414"/>
        <v>42794.208333333328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101.76666666666667</v>
      </c>
      <c r="P328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9">
        <f t="shared" si="415"/>
        <v>42567.840069444443</v>
      </c>
      <c r="T3288" s="9">
        <f t="shared" si="412"/>
        <v>42597.840069444443</v>
      </c>
      <c r="U3288" s="12">
        <f t="shared" si="413"/>
        <v>42567.840069444443</v>
      </c>
      <c r="V3288" s="12">
        <f t="shared" si="414"/>
        <v>42597.840069444443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9">
        <f t="shared" si="415"/>
        <v>42311.750324074077</v>
      </c>
      <c r="T3289" s="9">
        <f t="shared" si="412"/>
        <v>42336.750324074077</v>
      </c>
      <c r="U3289" s="12">
        <f t="shared" si="413"/>
        <v>42311.750324074077</v>
      </c>
      <c r="V3289" s="12">
        <f t="shared" si="414"/>
        <v>42336.750324074077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100.26489999999998</v>
      </c>
      <c r="P3290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9">
        <f t="shared" si="415"/>
        <v>42505.774479166663</v>
      </c>
      <c r="T3290" s="9">
        <f t="shared" si="412"/>
        <v>42541.958333333328</v>
      </c>
      <c r="U3290" s="12">
        <f t="shared" si="413"/>
        <v>42505.774479166663</v>
      </c>
      <c r="V3290" s="12">
        <f t="shared" si="414"/>
        <v>42541.958333333328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133.04200000000003</v>
      </c>
      <c r="P3291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9">
        <f t="shared" si="415"/>
        <v>42758.368078703701</v>
      </c>
      <c r="T3291" s="9">
        <f t="shared" si="412"/>
        <v>42786.368078703701</v>
      </c>
      <c r="U3291" s="12">
        <f t="shared" si="413"/>
        <v>42758.368078703701</v>
      </c>
      <c r="V3291" s="12">
        <f t="shared" si="414"/>
        <v>42786.368078703701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121.2</v>
      </c>
      <c r="P329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9">
        <f t="shared" si="415"/>
        <v>42775.51494212963</v>
      </c>
      <c r="T3292" s="9">
        <f t="shared" si="412"/>
        <v>42805.51494212963</v>
      </c>
      <c r="U3292" s="12">
        <f t="shared" si="413"/>
        <v>42775.51494212963</v>
      </c>
      <c r="V3292" s="12">
        <f t="shared" si="414"/>
        <v>42805.51494212963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113.99999999999999</v>
      </c>
      <c r="P3293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9">
        <f t="shared" si="415"/>
        <v>42232.702546296292</v>
      </c>
      <c r="T3293" s="9">
        <f t="shared" si="412"/>
        <v>42264.165972222225</v>
      </c>
      <c r="U3293" s="12">
        <f t="shared" si="413"/>
        <v>42232.702546296292</v>
      </c>
      <c r="V3293" s="12">
        <f t="shared" si="414"/>
        <v>42264.165972222225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286.13861386138615</v>
      </c>
      <c r="P3294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9">
        <f t="shared" si="415"/>
        <v>42282.770231481481</v>
      </c>
      <c r="T3294" s="9">
        <f t="shared" si="412"/>
        <v>42342.811898148153</v>
      </c>
      <c r="U3294" s="12">
        <f t="shared" si="413"/>
        <v>42282.770231481481</v>
      </c>
      <c r="V3294" s="12">
        <f t="shared" si="414"/>
        <v>42342.811898148153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170.44444444444446</v>
      </c>
      <c r="P3295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9">
        <f t="shared" si="415"/>
        <v>42768.425370370373</v>
      </c>
      <c r="T3295" s="9">
        <f t="shared" si="412"/>
        <v>42798.425370370373</v>
      </c>
      <c r="U3295" s="12">
        <f t="shared" si="413"/>
        <v>42768.425370370373</v>
      </c>
      <c r="V3295" s="12">
        <f t="shared" si="414"/>
        <v>42798.425370370373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118.33333333333333</v>
      </c>
      <c r="P329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9">
        <f t="shared" si="415"/>
        <v>42141.541134259256</v>
      </c>
      <c r="T3296" s="9">
        <f t="shared" si="412"/>
        <v>42171.541134259256</v>
      </c>
      <c r="U3296" s="12">
        <f t="shared" si="413"/>
        <v>42141.541134259256</v>
      </c>
      <c r="V3296" s="12">
        <f t="shared" si="414"/>
        <v>42171.541134259256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102.85857142857142</v>
      </c>
      <c r="P329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9">
        <f t="shared" si="415"/>
        <v>42609.442465277782</v>
      </c>
      <c r="T3297" s="9">
        <f t="shared" si="412"/>
        <v>42639.442465277782</v>
      </c>
      <c r="U3297" s="12">
        <f t="shared" si="413"/>
        <v>42609.442465277782</v>
      </c>
      <c r="V3297" s="12">
        <f t="shared" si="414"/>
        <v>42639.442465277782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144.06666666666666</v>
      </c>
      <c r="P329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9">
        <f t="shared" si="415"/>
        <v>42309.756620370375</v>
      </c>
      <c r="T3298" s="9">
        <f t="shared" si="412"/>
        <v>42330.916666666672</v>
      </c>
      <c r="U3298" s="12">
        <f t="shared" si="413"/>
        <v>42309.756620370375</v>
      </c>
      <c r="V3298" s="12">
        <f t="shared" si="414"/>
        <v>42330.916666666672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100.07272727272726</v>
      </c>
      <c r="P329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9">
        <f t="shared" si="415"/>
        <v>42193.771481481483</v>
      </c>
      <c r="T3299" s="9">
        <f t="shared" si="412"/>
        <v>42212.957638888889</v>
      </c>
      <c r="U3299" s="12">
        <f t="shared" si="413"/>
        <v>42193.771481481483</v>
      </c>
      <c r="V3299" s="12">
        <f t="shared" si="414"/>
        <v>42212.957638888889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101.73</v>
      </c>
      <c r="P3300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9">
        <f t="shared" si="415"/>
        <v>42239.957962962959</v>
      </c>
      <c r="T3300" s="9">
        <f t="shared" si="412"/>
        <v>42260</v>
      </c>
      <c r="U3300" s="12">
        <f t="shared" si="413"/>
        <v>42239.957962962959</v>
      </c>
      <c r="V3300" s="12">
        <f t="shared" si="414"/>
        <v>42260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116.19999999999999</v>
      </c>
      <c r="P3301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9">
        <f t="shared" si="415"/>
        <v>42261.917395833334</v>
      </c>
      <c r="T3301" s="9">
        <f t="shared" si="412"/>
        <v>42291.917395833334</v>
      </c>
      <c r="U3301" s="12">
        <f t="shared" si="413"/>
        <v>42261.917395833334</v>
      </c>
      <c r="V3301" s="12">
        <f t="shared" si="414"/>
        <v>42291.917395833334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136.16666666666666</v>
      </c>
      <c r="P330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9">
        <f t="shared" si="415"/>
        <v>42102.743773148148</v>
      </c>
      <c r="T3302" s="9">
        <f t="shared" si="412"/>
        <v>42123.743773148148</v>
      </c>
      <c r="U3302" s="12">
        <f t="shared" si="413"/>
        <v>42102.743773148148</v>
      </c>
      <c r="V3302" s="12">
        <f t="shared" si="414"/>
        <v>42123.743773148148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133.46666666666667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5"/>
        <v>42538.73583333334</v>
      </c>
      <c r="T3303" s="9">
        <f t="shared" si="412"/>
        <v>42583.290972222225</v>
      </c>
      <c r="U3303" s="12">
        <f t="shared" si="413"/>
        <v>42538.73583333334</v>
      </c>
      <c r="V3303" s="12">
        <f t="shared" si="414"/>
        <v>42583.290972222225</v>
      </c>
    </row>
    <row r="3304" spans="1:22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103.39285714285715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5"/>
        <v>42681.35157407407</v>
      </c>
      <c r="T3304" s="9">
        <f t="shared" si="412"/>
        <v>42711.35157407407</v>
      </c>
      <c r="U3304" s="12">
        <f t="shared" si="413"/>
        <v>42681.35157407407</v>
      </c>
      <c r="V3304" s="12">
        <f t="shared" si="414"/>
        <v>42711.35157407407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115.88888888888889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5"/>
        <v>42056.65143518518</v>
      </c>
      <c r="T3305" s="9">
        <f t="shared" si="412"/>
        <v>42091.609768518523</v>
      </c>
      <c r="U3305" s="12">
        <f t="shared" si="413"/>
        <v>42056.65143518518</v>
      </c>
      <c r="V3305" s="12">
        <f t="shared" si="414"/>
        <v>42091.609768518523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104.51666666666665</v>
      </c>
      <c r="P330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9">
        <f t="shared" si="415"/>
        <v>42696.624444444446</v>
      </c>
      <c r="T3306" s="9">
        <f t="shared" si="412"/>
        <v>42726.624444444446</v>
      </c>
      <c r="U3306" s="12">
        <f t="shared" si="413"/>
        <v>42696.624444444446</v>
      </c>
      <c r="V3306" s="12">
        <f t="shared" si="414"/>
        <v>42726.624444444446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102.02500000000001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5"/>
        <v>42186.855879629627</v>
      </c>
      <c r="T3307" s="9">
        <f t="shared" si="412"/>
        <v>42216.855879629627</v>
      </c>
      <c r="U3307" s="12">
        <f t="shared" si="413"/>
        <v>42186.855879629627</v>
      </c>
      <c r="V3307" s="12">
        <f t="shared" si="414"/>
        <v>42216.855879629627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175.33333333333334</v>
      </c>
      <c r="P330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9">
        <f t="shared" si="415"/>
        <v>42493.219236111108</v>
      </c>
      <c r="T3308" s="9">
        <f t="shared" si="412"/>
        <v>42531.125</v>
      </c>
      <c r="U3308" s="12">
        <f t="shared" si="413"/>
        <v>42493.219236111108</v>
      </c>
      <c r="V3308" s="12">
        <f t="shared" si="414"/>
        <v>42531.125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106.67999999999999</v>
      </c>
      <c r="P330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9">
        <f t="shared" si="415"/>
        <v>42475.057164351849</v>
      </c>
      <c r="T3309" s="9">
        <f t="shared" si="412"/>
        <v>42505.057164351849</v>
      </c>
      <c r="U3309" s="12">
        <f t="shared" si="413"/>
        <v>42475.057164351849</v>
      </c>
      <c r="V3309" s="12">
        <f t="shared" si="414"/>
        <v>42505.057164351849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122.28571428571429</v>
      </c>
      <c r="P3310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9">
        <f t="shared" si="415"/>
        <v>42452.876909722225</v>
      </c>
      <c r="T3310" s="9">
        <f t="shared" si="412"/>
        <v>42473.876909722225</v>
      </c>
      <c r="U3310" s="12">
        <f t="shared" si="413"/>
        <v>42452.876909722225</v>
      </c>
      <c r="V3310" s="12">
        <f t="shared" si="414"/>
        <v>42473.876909722225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159.42857142857144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5"/>
        <v>42628.650208333333</v>
      </c>
      <c r="T3311" s="9">
        <f t="shared" si="412"/>
        <v>42659.650208333333</v>
      </c>
      <c r="U3311" s="12">
        <f t="shared" si="413"/>
        <v>42628.650208333333</v>
      </c>
      <c r="V3311" s="12">
        <f t="shared" si="414"/>
        <v>42659.650208333333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100.07692307692308</v>
      </c>
      <c r="P33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9">
        <f t="shared" si="415"/>
        <v>42253.928530092591</v>
      </c>
      <c r="T3312" s="9">
        <f t="shared" si="412"/>
        <v>42283.928530092591</v>
      </c>
      <c r="U3312" s="12">
        <f t="shared" si="413"/>
        <v>42253.928530092591</v>
      </c>
      <c r="V3312" s="12">
        <f t="shared" si="414"/>
        <v>42283.928530092591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109.84</v>
      </c>
      <c r="P3313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9">
        <f t="shared" si="415"/>
        <v>42264.29178240741</v>
      </c>
      <c r="T3313" s="9">
        <f t="shared" si="412"/>
        <v>42294.29178240741</v>
      </c>
      <c r="U3313" s="12">
        <f t="shared" si="413"/>
        <v>42264.29178240741</v>
      </c>
      <c r="V3313" s="12">
        <f t="shared" si="414"/>
        <v>42294.29178240741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100.03999999999999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5"/>
        <v>42664.809560185182</v>
      </c>
      <c r="T3314" s="9">
        <f t="shared" si="412"/>
        <v>42685.916666666672</v>
      </c>
      <c r="U3314" s="12">
        <f t="shared" si="413"/>
        <v>42664.809560185182</v>
      </c>
      <c r="V3314" s="12">
        <f t="shared" si="414"/>
        <v>42685.916666666672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116.05000000000001</v>
      </c>
      <c r="P3315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9">
        <f t="shared" si="415"/>
        <v>42382.244409722218</v>
      </c>
      <c r="T3315" s="9">
        <f t="shared" si="412"/>
        <v>42396.041666666672</v>
      </c>
      <c r="U3315" s="12">
        <f t="shared" si="413"/>
        <v>42382.244409722218</v>
      </c>
      <c r="V3315" s="12">
        <f t="shared" si="414"/>
        <v>42396.041666666672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210.75</v>
      </c>
      <c r="P331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9">
        <f t="shared" si="415"/>
        <v>42105.267488425925</v>
      </c>
      <c r="T3316" s="9">
        <f t="shared" si="412"/>
        <v>42132.836805555555</v>
      </c>
      <c r="U3316" s="12">
        <f t="shared" si="413"/>
        <v>42105.267488425925</v>
      </c>
      <c r="V3316" s="12">
        <f t="shared" si="414"/>
        <v>42132.836805555555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110.00000000000001</v>
      </c>
      <c r="P331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9">
        <f t="shared" si="415"/>
        <v>42466.303715277783</v>
      </c>
      <c r="T3317" s="9">
        <f t="shared" si="412"/>
        <v>42496.303715277783</v>
      </c>
      <c r="U3317" s="12">
        <f t="shared" si="413"/>
        <v>42466.303715277783</v>
      </c>
      <c r="V3317" s="12">
        <f t="shared" si="414"/>
        <v>42496.303715277783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100.08673425918037</v>
      </c>
      <c r="P331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9">
        <f t="shared" si="415"/>
        <v>41826.871238425927</v>
      </c>
      <c r="T3318" s="9">
        <f t="shared" si="412"/>
        <v>41859.57916666667</v>
      </c>
      <c r="U3318" s="12">
        <f t="shared" si="413"/>
        <v>41826.871238425927</v>
      </c>
      <c r="V3318" s="12">
        <f t="shared" si="414"/>
        <v>41859.57916666667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106.19047619047619</v>
      </c>
      <c r="P331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9">
        <f t="shared" si="415"/>
        <v>42499.039629629624</v>
      </c>
      <c r="T3319" s="9">
        <f t="shared" si="412"/>
        <v>42529.039629629624</v>
      </c>
      <c r="U3319" s="12">
        <f t="shared" si="413"/>
        <v>42499.039629629624</v>
      </c>
      <c r="V3319" s="12">
        <f t="shared" si="414"/>
        <v>42529.039629629624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125.6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5"/>
        <v>42431.302002314813</v>
      </c>
      <c r="T3320" s="9">
        <f t="shared" si="412"/>
        <v>42471.104166666672</v>
      </c>
      <c r="U3320" s="12">
        <f t="shared" si="413"/>
        <v>42431.302002314813</v>
      </c>
      <c r="V3320" s="12">
        <f t="shared" si="414"/>
        <v>42471.104166666672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5"/>
        <v>41990.585486111115</v>
      </c>
      <c r="T3321" s="9">
        <f t="shared" si="412"/>
        <v>42035.585486111115</v>
      </c>
      <c r="U3321" s="12">
        <f t="shared" si="413"/>
        <v>41990.585486111115</v>
      </c>
      <c r="V3321" s="12">
        <f t="shared" si="414"/>
        <v>42035.585486111115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9">
        <f t="shared" si="415"/>
        <v>42513.045798611114</v>
      </c>
      <c r="T3322" s="9">
        <f t="shared" si="412"/>
        <v>42543.045798611114</v>
      </c>
      <c r="U3322" s="12">
        <f t="shared" si="413"/>
        <v>42513.045798611114</v>
      </c>
      <c r="V3322" s="12">
        <f t="shared" si="414"/>
        <v>42543.045798611114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107.4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5"/>
        <v>41914.100289351853</v>
      </c>
      <c r="T3323" s="9">
        <f t="shared" si="412"/>
        <v>41928.165972222225</v>
      </c>
      <c r="U3323" s="12">
        <f t="shared" si="413"/>
        <v>41914.100289351853</v>
      </c>
      <c r="V3323" s="12">
        <f t="shared" si="414"/>
        <v>41928.165972222225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101.51515151515152</v>
      </c>
      <c r="P3324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9">
        <f t="shared" si="415"/>
        <v>42521.010370370372</v>
      </c>
      <c r="T3324" s="9">
        <f t="shared" si="412"/>
        <v>42543.163194444445</v>
      </c>
      <c r="U3324" s="12">
        <f t="shared" si="413"/>
        <v>42521.010370370372</v>
      </c>
      <c r="V3324" s="12">
        <f t="shared" si="414"/>
        <v>42543.163194444445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125.89999999999999</v>
      </c>
      <c r="P3325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9">
        <f t="shared" si="415"/>
        <v>42608.36583333333</v>
      </c>
      <c r="T3325" s="9">
        <f t="shared" si="412"/>
        <v>42638.36583333333</v>
      </c>
      <c r="U3325" s="12">
        <f t="shared" si="413"/>
        <v>42608.36583333333</v>
      </c>
      <c r="V3325" s="12">
        <f t="shared" si="414"/>
        <v>42638.36583333333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101.66666666666666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5"/>
        <v>42512.58321759259</v>
      </c>
      <c r="T3326" s="9">
        <f t="shared" si="412"/>
        <v>42526.58321759259</v>
      </c>
      <c r="U3326" s="12">
        <f t="shared" si="413"/>
        <v>42512.58321759259</v>
      </c>
      <c r="V3326" s="12">
        <f t="shared" si="414"/>
        <v>42526.58321759259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112.5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5"/>
        <v>42064.785613425927</v>
      </c>
      <c r="T3327" s="9">
        <f t="shared" si="412"/>
        <v>42099.743946759263</v>
      </c>
      <c r="U3327" s="12">
        <f t="shared" si="413"/>
        <v>42064.785613425927</v>
      </c>
      <c r="V3327" s="12">
        <f t="shared" si="414"/>
        <v>42099.743946759263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101.375</v>
      </c>
      <c r="P332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9">
        <f t="shared" si="415"/>
        <v>42041.714178240742</v>
      </c>
      <c r="T3328" s="9">
        <f t="shared" si="412"/>
        <v>42071.67251157407</v>
      </c>
      <c r="U3328" s="12">
        <f t="shared" si="413"/>
        <v>42041.714178240742</v>
      </c>
      <c r="V3328" s="12">
        <f t="shared" si="414"/>
        <v>42071.67251157407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101.25</v>
      </c>
      <c r="P332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9">
        <f t="shared" si="415"/>
        <v>42468.374606481477</v>
      </c>
      <c r="T3329" s="9">
        <f t="shared" si="412"/>
        <v>42498.374606481477</v>
      </c>
      <c r="U3329" s="12">
        <f t="shared" si="413"/>
        <v>42468.374606481477</v>
      </c>
      <c r="V3329" s="12">
        <f t="shared" si="414"/>
        <v>42498.374606481477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8"/>
        <v>146.38888888888889</v>
      </c>
      <c r="P3330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9">
        <f t="shared" si="415"/>
        <v>41822.57503472222</v>
      </c>
      <c r="T3330" s="9">
        <f t="shared" si="412"/>
        <v>41825.041666666664</v>
      </c>
      <c r="U3330" s="12">
        <f t="shared" si="413"/>
        <v>41822.57503472222</v>
      </c>
      <c r="V3330" s="12">
        <f t="shared" si="414"/>
        <v>41825.041666666664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6">+(E3331/D3331)*100</f>
        <v>116.8</v>
      </c>
      <c r="P3331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9">
        <f t="shared" si="415"/>
        <v>41837.323009259257</v>
      </c>
      <c r="T3331" s="9">
        <f t="shared" ref="T3331:T3394" si="420">(((I3331/60)/60)/24)+DATE(1970,1,1)</f>
        <v>41847.958333333336</v>
      </c>
      <c r="U3331" s="12">
        <f t="shared" ref="U3331:U3394" si="421">S3331</f>
        <v>41837.323009259257</v>
      </c>
      <c r="V3331" s="12">
        <f t="shared" ref="V3331:V3394" si="422">T3331</f>
        <v>41847.958333333336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106.26666666666667</v>
      </c>
      <c r="P333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9">
        <f t="shared" ref="S3332:S3395" si="423">(((J3332/60)/60)/24)+DATE(1970,1,1)</f>
        <v>42065.887361111112</v>
      </c>
      <c r="T3332" s="9">
        <f t="shared" si="420"/>
        <v>42095.845694444448</v>
      </c>
      <c r="U3332" s="12">
        <f t="shared" si="421"/>
        <v>42065.887361111112</v>
      </c>
      <c r="V3332" s="12">
        <f t="shared" si="422"/>
        <v>42095.845694444448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104.52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3"/>
        <v>42248.697754629626</v>
      </c>
      <c r="T3333" s="9">
        <f t="shared" si="420"/>
        <v>42283.697754629626</v>
      </c>
      <c r="U3333" s="12">
        <f t="shared" si="421"/>
        <v>42248.697754629626</v>
      </c>
      <c r="V3333" s="12">
        <f t="shared" si="422"/>
        <v>42283.697754629626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9">
        <f t="shared" si="423"/>
        <v>41809.860300925924</v>
      </c>
      <c r="T3334" s="9">
        <f t="shared" si="420"/>
        <v>41839.860300925924</v>
      </c>
      <c r="U3334" s="12">
        <f t="shared" si="421"/>
        <v>41809.860300925924</v>
      </c>
      <c r="V3334" s="12">
        <f t="shared" si="422"/>
        <v>41839.860300925924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104.57142857142858</v>
      </c>
      <c r="P3335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9">
        <f t="shared" si="423"/>
        <v>42148.676851851851</v>
      </c>
      <c r="T3335" s="9">
        <f t="shared" si="420"/>
        <v>42170.676851851851</v>
      </c>
      <c r="U3335" s="12">
        <f t="shared" si="421"/>
        <v>42148.676851851851</v>
      </c>
      <c r="V3335" s="12">
        <f t="shared" si="422"/>
        <v>42170.676851851851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138.62051149573753</v>
      </c>
      <c r="P333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9">
        <f t="shared" si="423"/>
        <v>42185.521087962959</v>
      </c>
      <c r="T3336" s="9">
        <f t="shared" si="420"/>
        <v>42215.521087962959</v>
      </c>
      <c r="U3336" s="12">
        <f t="shared" si="421"/>
        <v>42185.521087962959</v>
      </c>
      <c r="V3336" s="12">
        <f t="shared" si="422"/>
        <v>42215.521087962959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100.32000000000001</v>
      </c>
      <c r="P333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9">
        <f t="shared" si="423"/>
        <v>41827.674143518518</v>
      </c>
      <c r="T3337" s="9">
        <f t="shared" si="420"/>
        <v>41854.958333333336</v>
      </c>
      <c r="U3337" s="12">
        <f t="shared" si="421"/>
        <v>41827.674143518518</v>
      </c>
      <c r="V3337" s="12">
        <f t="shared" si="422"/>
        <v>41854.958333333336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9">
        <f t="shared" si="423"/>
        <v>42437.398680555561</v>
      </c>
      <c r="T3338" s="9">
        <f t="shared" si="420"/>
        <v>42465.35701388889</v>
      </c>
      <c r="U3338" s="12">
        <f t="shared" si="421"/>
        <v>42437.398680555561</v>
      </c>
      <c r="V3338" s="12">
        <f t="shared" si="422"/>
        <v>42465.35701388889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110.2</v>
      </c>
      <c r="P333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9">
        <f t="shared" si="423"/>
        <v>41901.282025462962</v>
      </c>
      <c r="T3339" s="9">
        <f t="shared" si="420"/>
        <v>41922.875</v>
      </c>
      <c r="U3339" s="12">
        <f t="shared" si="421"/>
        <v>41901.282025462962</v>
      </c>
      <c r="V3339" s="12">
        <f t="shared" si="422"/>
        <v>41922.875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102.18</v>
      </c>
      <c r="P3340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9">
        <f t="shared" si="423"/>
        <v>42769.574999999997</v>
      </c>
      <c r="T3340" s="9">
        <f t="shared" si="420"/>
        <v>42790.574999999997</v>
      </c>
      <c r="U3340" s="12">
        <f t="shared" si="421"/>
        <v>42769.574999999997</v>
      </c>
      <c r="V3340" s="12">
        <f t="shared" si="422"/>
        <v>42790.574999999997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104.35000000000001</v>
      </c>
      <c r="P3341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9">
        <f t="shared" si="423"/>
        <v>42549.665717592594</v>
      </c>
      <c r="T3341" s="9">
        <f t="shared" si="420"/>
        <v>42579.665717592594</v>
      </c>
      <c r="U3341" s="12">
        <f t="shared" si="421"/>
        <v>42549.665717592594</v>
      </c>
      <c r="V3341" s="12">
        <f t="shared" si="422"/>
        <v>42579.665717592594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138.16666666666666</v>
      </c>
      <c r="P334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9">
        <f t="shared" si="423"/>
        <v>42685.974004629628</v>
      </c>
      <c r="T3342" s="9">
        <f t="shared" si="420"/>
        <v>42710.974004629628</v>
      </c>
      <c r="U3342" s="12">
        <f t="shared" si="421"/>
        <v>42685.974004629628</v>
      </c>
      <c r="V3342" s="12">
        <f t="shared" si="422"/>
        <v>42710.974004629628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9">
        <f t="shared" si="423"/>
        <v>42510.798854166671</v>
      </c>
      <c r="T3343" s="9">
        <f t="shared" si="420"/>
        <v>42533.708333333328</v>
      </c>
      <c r="U3343" s="12">
        <f t="shared" si="421"/>
        <v>42510.798854166671</v>
      </c>
      <c r="V3343" s="12">
        <f t="shared" si="422"/>
        <v>42533.708333333328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101.66666666666666</v>
      </c>
      <c r="P3344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9">
        <f t="shared" si="423"/>
        <v>42062.296412037031</v>
      </c>
      <c r="T3344" s="9">
        <f t="shared" si="420"/>
        <v>42095.207638888889</v>
      </c>
      <c r="U3344" s="12">
        <f t="shared" si="421"/>
        <v>42062.296412037031</v>
      </c>
      <c r="V3344" s="12">
        <f t="shared" si="422"/>
        <v>42095.207638888889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171.42857142857142</v>
      </c>
      <c r="P3345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9">
        <f t="shared" si="423"/>
        <v>42452.916481481487</v>
      </c>
      <c r="T3345" s="9">
        <f t="shared" si="420"/>
        <v>42473.554166666669</v>
      </c>
      <c r="U3345" s="12">
        <f t="shared" si="421"/>
        <v>42452.916481481487</v>
      </c>
      <c r="V3345" s="12">
        <f t="shared" si="422"/>
        <v>42473.554166666669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101.44444444444444</v>
      </c>
      <c r="P334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9">
        <f t="shared" si="423"/>
        <v>41851.200150462959</v>
      </c>
      <c r="T3346" s="9">
        <f t="shared" si="420"/>
        <v>41881.200150462959</v>
      </c>
      <c r="U3346" s="12">
        <f t="shared" si="421"/>
        <v>41851.200150462959</v>
      </c>
      <c r="V3346" s="12">
        <f t="shared" si="422"/>
        <v>41881.200150462959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3"/>
        <v>42053.106111111112</v>
      </c>
      <c r="T3347" s="9">
        <f t="shared" si="420"/>
        <v>42112.025694444441</v>
      </c>
      <c r="U3347" s="12">
        <f t="shared" si="421"/>
        <v>42053.106111111112</v>
      </c>
      <c r="V3347" s="12">
        <f t="shared" si="422"/>
        <v>42112.025694444441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110.00000000000001</v>
      </c>
      <c r="P334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9">
        <f t="shared" si="423"/>
        <v>42054.024421296301</v>
      </c>
      <c r="T3348" s="9">
        <f t="shared" si="420"/>
        <v>42061.024421296301</v>
      </c>
      <c r="U3348" s="12">
        <f t="shared" si="421"/>
        <v>42054.024421296301</v>
      </c>
      <c r="V3348" s="12">
        <f t="shared" si="422"/>
        <v>42061.024421296301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119.44999999999999</v>
      </c>
      <c r="P334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9">
        <f t="shared" si="423"/>
        <v>42484.551550925928</v>
      </c>
      <c r="T3349" s="9">
        <f t="shared" si="420"/>
        <v>42498.875</v>
      </c>
      <c r="U3349" s="12">
        <f t="shared" si="421"/>
        <v>42484.551550925928</v>
      </c>
      <c r="V3349" s="12">
        <f t="shared" si="422"/>
        <v>42498.875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100.2909090909091</v>
      </c>
      <c r="P3350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9">
        <f t="shared" si="423"/>
        <v>42466.558796296296</v>
      </c>
      <c r="T3350" s="9">
        <f t="shared" si="420"/>
        <v>42490.165972222225</v>
      </c>
      <c r="U3350" s="12">
        <f t="shared" si="421"/>
        <v>42466.558796296296</v>
      </c>
      <c r="V3350" s="12">
        <f t="shared" si="422"/>
        <v>42490.165972222225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153.4</v>
      </c>
      <c r="P3351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9">
        <f t="shared" si="423"/>
        <v>42513.110787037032</v>
      </c>
      <c r="T3351" s="9">
        <f t="shared" si="420"/>
        <v>42534.708333333328</v>
      </c>
      <c r="U3351" s="12">
        <f t="shared" si="421"/>
        <v>42513.110787037032</v>
      </c>
      <c r="V3351" s="12">
        <f t="shared" si="422"/>
        <v>42534.708333333328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104.42857142857143</v>
      </c>
      <c r="P335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9">
        <f t="shared" si="423"/>
        <v>42302.701516203699</v>
      </c>
      <c r="T3352" s="9">
        <f t="shared" si="420"/>
        <v>42337.958333333328</v>
      </c>
      <c r="U3352" s="12">
        <f t="shared" si="421"/>
        <v>42302.701516203699</v>
      </c>
      <c r="V3352" s="12">
        <f t="shared" si="422"/>
        <v>42337.958333333328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101.1</v>
      </c>
      <c r="P3353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9">
        <f t="shared" si="423"/>
        <v>41806.395428240743</v>
      </c>
      <c r="T3353" s="9">
        <f t="shared" si="420"/>
        <v>41843.458333333336</v>
      </c>
      <c r="U3353" s="12">
        <f t="shared" si="421"/>
        <v>41806.395428240743</v>
      </c>
      <c r="V3353" s="12">
        <f t="shared" si="422"/>
        <v>41843.458333333336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107.52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3"/>
        <v>42495.992800925931</v>
      </c>
      <c r="T3354" s="9">
        <f t="shared" si="420"/>
        <v>42552.958333333328</v>
      </c>
      <c r="U3354" s="12">
        <f t="shared" si="421"/>
        <v>42495.992800925931</v>
      </c>
      <c r="V3354" s="12">
        <f t="shared" si="422"/>
        <v>42552.958333333328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9">
        <f t="shared" si="423"/>
        <v>42479.432291666672</v>
      </c>
      <c r="T3355" s="9">
        <f t="shared" si="420"/>
        <v>42492.958333333328</v>
      </c>
      <c r="U3355" s="12">
        <f t="shared" si="421"/>
        <v>42479.432291666672</v>
      </c>
      <c r="V3355" s="12">
        <f t="shared" si="422"/>
        <v>42492.958333333328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101.93333333333334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3"/>
        <v>42270.7269212963</v>
      </c>
      <c r="T3356" s="9">
        <f t="shared" si="420"/>
        <v>42306.167361111111</v>
      </c>
      <c r="U3356" s="12">
        <f t="shared" si="421"/>
        <v>42270.7269212963</v>
      </c>
      <c r="V3356" s="12">
        <f t="shared" si="422"/>
        <v>42306.167361111111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126.28571428571429</v>
      </c>
      <c r="P335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9">
        <f t="shared" si="423"/>
        <v>42489.619525462964</v>
      </c>
      <c r="T3357" s="9">
        <f t="shared" si="420"/>
        <v>42500.470138888893</v>
      </c>
      <c r="U3357" s="12">
        <f t="shared" si="421"/>
        <v>42489.619525462964</v>
      </c>
      <c r="V3357" s="12">
        <f t="shared" si="422"/>
        <v>42500.470138888893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101.4</v>
      </c>
      <c r="P335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9">
        <f t="shared" si="423"/>
        <v>42536.815648148149</v>
      </c>
      <c r="T3358" s="9">
        <f t="shared" si="420"/>
        <v>42566.815648148149</v>
      </c>
      <c r="U3358" s="12">
        <f t="shared" si="421"/>
        <v>42536.815648148149</v>
      </c>
      <c r="V3358" s="12">
        <f t="shared" si="422"/>
        <v>42566.815648148149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9">
        <f t="shared" si="423"/>
        <v>41822.417939814812</v>
      </c>
      <c r="T3359" s="9">
        <f t="shared" si="420"/>
        <v>41852.417939814812</v>
      </c>
      <c r="U3359" s="12">
        <f t="shared" si="421"/>
        <v>41822.417939814812</v>
      </c>
      <c r="V3359" s="12">
        <f t="shared" si="422"/>
        <v>41852.417939814812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102.99000000000001</v>
      </c>
      <c r="P3360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9">
        <f t="shared" si="423"/>
        <v>41932.311099537037</v>
      </c>
      <c r="T3360" s="9">
        <f t="shared" si="420"/>
        <v>41962.352766203709</v>
      </c>
      <c r="U3360" s="12">
        <f t="shared" si="421"/>
        <v>41932.311099537037</v>
      </c>
      <c r="V3360" s="12">
        <f t="shared" si="422"/>
        <v>41962.352766203709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106.25</v>
      </c>
      <c r="P3361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9">
        <f t="shared" si="423"/>
        <v>42746.057106481487</v>
      </c>
      <c r="T3361" s="9">
        <f t="shared" si="420"/>
        <v>42791.057106481487</v>
      </c>
      <c r="U3361" s="12">
        <f t="shared" si="421"/>
        <v>42746.057106481487</v>
      </c>
      <c r="V3361" s="12">
        <f t="shared" si="422"/>
        <v>42791.057106481487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101.37777777777779</v>
      </c>
      <c r="P336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9">
        <f t="shared" si="423"/>
        <v>42697.082673611112</v>
      </c>
      <c r="T3362" s="9">
        <f t="shared" si="420"/>
        <v>42718.665972222225</v>
      </c>
      <c r="U3362" s="12">
        <f t="shared" si="421"/>
        <v>42697.082673611112</v>
      </c>
      <c r="V3362" s="12">
        <f t="shared" si="422"/>
        <v>42718.665972222225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113.46000000000001</v>
      </c>
      <c r="P3363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9">
        <f t="shared" si="423"/>
        <v>41866.025347222225</v>
      </c>
      <c r="T3363" s="9">
        <f t="shared" si="420"/>
        <v>41883.665972222225</v>
      </c>
      <c r="U3363" s="12">
        <f t="shared" si="421"/>
        <v>41866.025347222225</v>
      </c>
      <c r="V3363" s="12">
        <f t="shared" si="422"/>
        <v>41883.665972222225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218.00000000000003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3"/>
        <v>42056.091631944444</v>
      </c>
      <c r="T3364" s="9">
        <f t="shared" si="420"/>
        <v>42070.204861111109</v>
      </c>
      <c r="U3364" s="12">
        <f t="shared" si="421"/>
        <v>42056.091631944444</v>
      </c>
      <c r="V3364" s="12">
        <f t="shared" si="422"/>
        <v>42070.204861111109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101.41935483870968</v>
      </c>
      <c r="P3365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9">
        <f t="shared" si="423"/>
        <v>41851.771354166667</v>
      </c>
      <c r="T3365" s="9">
        <f t="shared" si="420"/>
        <v>41870.666666666664</v>
      </c>
      <c r="U3365" s="12">
        <f t="shared" si="421"/>
        <v>41851.771354166667</v>
      </c>
      <c r="V3365" s="12">
        <f t="shared" si="422"/>
        <v>41870.666666666664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105.93333333333332</v>
      </c>
      <c r="P336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9">
        <f t="shared" si="423"/>
        <v>42422.977418981478</v>
      </c>
      <c r="T3366" s="9">
        <f t="shared" si="420"/>
        <v>42444.875</v>
      </c>
      <c r="U3366" s="12">
        <f t="shared" si="421"/>
        <v>42422.977418981478</v>
      </c>
      <c r="V3366" s="12">
        <f t="shared" si="422"/>
        <v>42444.875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9">
        <f t="shared" si="423"/>
        <v>42321.101759259262</v>
      </c>
      <c r="T3367" s="9">
        <f t="shared" si="420"/>
        <v>42351.101759259262</v>
      </c>
      <c r="U3367" s="12">
        <f t="shared" si="421"/>
        <v>42321.101759259262</v>
      </c>
      <c r="V3367" s="12">
        <f t="shared" si="422"/>
        <v>42351.101759259262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9">
        <f t="shared" si="423"/>
        <v>42107.067557870367</v>
      </c>
      <c r="T3368" s="9">
        <f t="shared" si="420"/>
        <v>42137.067557870367</v>
      </c>
      <c r="U3368" s="12">
        <f t="shared" si="421"/>
        <v>42107.067557870367</v>
      </c>
      <c r="V3368" s="12">
        <f t="shared" si="422"/>
        <v>42137.067557870367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118.66666666666667</v>
      </c>
      <c r="P336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9">
        <f t="shared" si="423"/>
        <v>42192.933958333335</v>
      </c>
      <c r="T3369" s="9">
        <f t="shared" si="420"/>
        <v>42217.933958333335</v>
      </c>
      <c r="U3369" s="12">
        <f t="shared" si="421"/>
        <v>42192.933958333335</v>
      </c>
      <c r="V3369" s="12">
        <f t="shared" si="422"/>
        <v>42217.933958333335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104.60000000000001</v>
      </c>
      <c r="P3370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9">
        <f t="shared" si="423"/>
        <v>41969.199756944443</v>
      </c>
      <c r="T3370" s="9">
        <f t="shared" si="420"/>
        <v>42005.208333333328</v>
      </c>
      <c r="U3370" s="12">
        <f t="shared" si="421"/>
        <v>41969.199756944443</v>
      </c>
      <c r="V3370" s="12">
        <f t="shared" si="422"/>
        <v>42005.208333333328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103.89999999999999</v>
      </c>
      <c r="P3371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9">
        <f t="shared" si="423"/>
        <v>42690.041435185187</v>
      </c>
      <c r="T3371" s="9">
        <f t="shared" si="420"/>
        <v>42750.041435185187</v>
      </c>
      <c r="U3371" s="12">
        <f t="shared" si="421"/>
        <v>42690.041435185187</v>
      </c>
      <c r="V3371" s="12">
        <f t="shared" si="422"/>
        <v>42750.041435185187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117.73333333333333</v>
      </c>
      <c r="P337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9">
        <f t="shared" si="423"/>
        <v>42690.334317129629</v>
      </c>
      <c r="T3372" s="9">
        <f t="shared" si="420"/>
        <v>42721.333333333328</v>
      </c>
      <c r="U3372" s="12">
        <f t="shared" si="421"/>
        <v>42690.334317129629</v>
      </c>
      <c r="V3372" s="12">
        <f t="shared" si="422"/>
        <v>42721.333333333328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138.5</v>
      </c>
      <c r="P3373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9">
        <f t="shared" si="423"/>
        <v>42312.874594907407</v>
      </c>
      <c r="T3373" s="9">
        <f t="shared" si="420"/>
        <v>42340.874594907407</v>
      </c>
      <c r="U3373" s="12">
        <f t="shared" si="421"/>
        <v>42312.874594907407</v>
      </c>
      <c r="V3373" s="12">
        <f t="shared" si="422"/>
        <v>42340.874594907407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103.49999999999999</v>
      </c>
      <c r="P3374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9">
        <f t="shared" si="423"/>
        <v>41855.548101851848</v>
      </c>
      <c r="T3374" s="9">
        <f t="shared" si="420"/>
        <v>41876.207638888889</v>
      </c>
      <c r="U3374" s="12">
        <f t="shared" si="421"/>
        <v>41855.548101851848</v>
      </c>
      <c r="V3374" s="12">
        <f t="shared" si="422"/>
        <v>41876.207638888889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100.25</v>
      </c>
      <c r="P3375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9">
        <f t="shared" si="423"/>
        <v>42179.854629629626</v>
      </c>
      <c r="T3375" s="9">
        <f t="shared" si="420"/>
        <v>42203.666666666672</v>
      </c>
      <c r="U3375" s="12">
        <f t="shared" si="421"/>
        <v>42179.854629629626</v>
      </c>
      <c r="V3375" s="12">
        <f t="shared" si="422"/>
        <v>42203.666666666672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106.57142857142856</v>
      </c>
      <c r="P337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9">
        <f t="shared" si="423"/>
        <v>42275.731666666667</v>
      </c>
      <c r="T3376" s="9">
        <f t="shared" si="420"/>
        <v>42305.731666666667</v>
      </c>
      <c r="U3376" s="12">
        <f t="shared" si="421"/>
        <v>42275.731666666667</v>
      </c>
      <c r="V3376" s="12">
        <f t="shared" si="422"/>
        <v>42305.731666666667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9">
        <f t="shared" si="423"/>
        <v>41765.610798611109</v>
      </c>
      <c r="T3377" s="9">
        <f t="shared" si="420"/>
        <v>41777.610798611109</v>
      </c>
      <c r="U3377" s="12">
        <f t="shared" si="421"/>
        <v>41765.610798611109</v>
      </c>
      <c r="V3377" s="12">
        <f t="shared" si="422"/>
        <v>41777.610798611109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100.01249999999999</v>
      </c>
      <c r="P337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9">
        <f t="shared" si="423"/>
        <v>42059.701319444444</v>
      </c>
      <c r="T3378" s="9">
        <f t="shared" si="420"/>
        <v>42119.659652777773</v>
      </c>
      <c r="U3378" s="12">
        <f t="shared" si="421"/>
        <v>42059.701319444444</v>
      </c>
      <c r="V3378" s="12">
        <f t="shared" si="422"/>
        <v>42119.659652777773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101.05</v>
      </c>
      <c r="P337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9">
        <f t="shared" si="423"/>
        <v>42053.732627314821</v>
      </c>
      <c r="T3379" s="9">
        <f t="shared" si="420"/>
        <v>42083.705555555556</v>
      </c>
      <c r="U3379" s="12">
        <f t="shared" si="421"/>
        <v>42053.732627314821</v>
      </c>
      <c r="V3379" s="12">
        <f t="shared" si="422"/>
        <v>42083.705555555556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107.63636363636364</v>
      </c>
      <c r="P3380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9">
        <f t="shared" si="423"/>
        <v>41858.355393518519</v>
      </c>
      <c r="T3380" s="9">
        <f t="shared" si="420"/>
        <v>41882.547222222223</v>
      </c>
      <c r="U3380" s="12">
        <f t="shared" si="421"/>
        <v>41858.355393518519</v>
      </c>
      <c r="V3380" s="12">
        <f t="shared" si="422"/>
        <v>41882.547222222223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103.64999999999999</v>
      </c>
      <c r="P3381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9">
        <f t="shared" si="423"/>
        <v>42225.513888888891</v>
      </c>
      <c r="T3381" s="9">
        <f t="shared" si="420"/>
        <v>42242.958333333328</v>
      </c>
      <c r="U3381" s="12">
        <f t="shared" si="421"/>
        <v>42225.513888888891</v>
      </c>
      <c r="V3381" s="12">
        <f t="shared" si="422"/>
        <v>42242.958333333328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104.43333333333334</v>
      </c>
      <c r="P338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9">
        <f t="shared" si="423"/>
        <v>41937.95344907407</v>
      </c>
      <c r="T3382" s="9">
        <f t="shared" si="420"/>
        <v>41972.995115740734</v>
      </c>
      <c r="U3382" s="12">
        <f t="shared" si="421"/>
        <v>41937.95344907407</v>
      </c>
      <c r="V3382" s="12">
        <f t="shared" si="422"/>
        <v>41972.995115740734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102.25</v>
      </c>
      <c r="P3383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9">
        <f t="shared" si="423"/>
        <v>42044.184988425928</v>
      </c>
      <c r="T3383" s="9">
        <f t="shared" si="420"/>
        <v>42074.143321759257</v>
      </c>
      <c r="U3383" s="12">
        <f t="shared" si="421"/>
        <v>42044.184988425928</v>
      </c>
      <c r="V3383" s="12">
        <f t="shared" si="422"/>
        <v>42074.143321759257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100.74285714285713</v>
      </c>
      <c r="P3384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9">
        <f t="shared" si="423"/>
        <v>42559.431203703702</v>
      </c>
      <c r="T3384" s="9">
        <f t="shared" si="420"/>
        <v>42583.957638888889</v>
      </c>
      <c r="U3384" s="12">
        <f t="shared" si="421"/>
        <v>42559.431203703702</v>
      </c>
      <c r="V3384" s="12">
        <f t="shared" si="422"/>
        <v>42583.957638888889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111.71428571428572</v>
      </c>
      <c r="P3385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9">
        <f t="shared" si="423"/>
        <v>42524.782638888893</v>
      </c>
      <c r="T3385" s="9">
        <f t="shared" si="420"/>
        <v>42544.782638888893</v>
      </c>
      <c r="U3385" s="12">
        <f t="shared" si="421"/>
        <v>42524.782638888893</v>
      </c>
      <c r="V3385" s="12">
        <f t="shared" si="422"/>
        <v>42544.782638888893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100.01100000000001</v>
      </c>
      <c r="P338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9">
        <f t="shared" si="423"/>
        <v>42292.087592592594</v>
      </c>
      <c r="T3386" s="9">
        <f t="shared" si="420"/>
        <v>42329.125</v>
      </c>
      <c r="U3386" s="12">
        <f t="shared" si="421"/>
        <v>42292.087592592594</v>
      </c>
      <c r="V3386" s="12">
        <f t="shared" si="422"/>
        <v>42329.125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9">
        <f t="shared" si="423"/>
        <v>41953.8675</v>
      </c>
      <c r="T3387" s="9">
        <f t="shared" si="420"/>
        <v>41983.8675</v>
      </c>
      <c r="U3387" s="12">
        <f t="shared" si="421"/>
        <v>41953.8675</v>
      </c>
      <c r="V3387" s="12">
        <f t="shared" si="422"/>
        <v>41983.8675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9">
        <f t="shared" si="423"/>
        <v>41946.644745370373</v>
      </c>
      <c r="T3388" s="9">
        <f t="shared" si="420"/>
        <v>41976.644745370373</v>
      </c>
      <c r="U3388" s="12">
        <f t="shared" si="421"/>
        <v>41946.644745370373</v>
      </c>
      <c r="V3388" s="12">
        <f t="shared" si="422"/>
        <v>41976.644745370373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116.86666666666667</v>
      </c>
      <c r="P338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9">
        <f t="shared" si="423"/>
        <v>41947.762592592589</v>
      </c>
      <c r="T3389" s="9">
        <f t="shared" si="420"/>
        <v>41987.762592592597</v>
      </c>
      <c r="U3389" s="12">
        <f t="shared" si="421"/>
        <v>41947.762592592589</v>
      </c>
      <c r="V3389" s="12">
        <f t="shared" si="422"/>
        <v>41987.762592592597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103.8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3"/>
        <v>42143.461122685185</v>
      </c>
      <c r="T3390" s="9">
        <f t="shared" si="420"/>
        <v>42173.461122685185</v>
      </c>
      <c r="U3390" s="12">
        <f t="shared" si="421"/>
        <v>42143.461122685185</v>
      </c>
      <c r="V3390" s="12">
        <f t="shared" si="422"/>
        <v>42173.461122685185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114.5</v>
      </c>
      <c r="P3391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9">
        <f t="shared" si="423"/>
        <v>42494.563449074078</v>
      </c>
      <c r="T3391" s="9">
        <f t="shared" si="420"/>
        <v>42524.563449074078</v>
      </c>
      <c r="U3391" s="12">
        <f t="shared" si="421"/>
        <v>42494.563449074078</v>
      </c>
      <c r="V3391" s="12">
        <f t="shared" si="422"/>
        <v>42524.563449074078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102.4</v>
      </c>
      <c r="P339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9">
        <f t="shared" si="423"/>
        <v>41815.774826388886</v>
      </c>
      <c r="T3392" s="9">
        <f t="shared" si="420"/>
        <v>41830.774826388886</v>
      </c>
      <c r="U3392" s="12">
        <f t="shared" si="421"/>
        <v>41815.774826388886</v>
      </c>
      <c r="V3392" s="12">
        <f t="shared" si="422"/>
        <v>41830.774826388886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9">
        <f t="shared" si="423"/>
        <v>41830.545694444445</v>
      </c>
      <c r="T3393" s="9">
        <f t="shared" si="420"/>
        <v>41859.936111111114</v>
      </c>
      <c r="U3393" s="12">
        <f t="shared" si="421"/>
        <v>41830.545694444445</v>
      </c>
      <c r="V3393" s="12">
        <f t="shared" si="422"/>
        <v>41859.936111111114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6"/>
        <v>100</v>
      </c>
      <c r="P3394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9">
        <f t="shared" si="423"/>
        <v>42446.845543981486</v>
      </c>
      <c r="T3394" s="9">
        <f t="shared" si="420"/>
        <v>42496.845543981486</v>
      </c>
      <c r="U3394" s="12">
        <f t="shared" si="421"/>
        <v>42446.845543981486</v>
      </c>
      <c r="V3394" s="12">
        <f t="shared" si="422"/>
        <v>42496.845543981486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4">+(E3395/D3395)*100</f>
        <v>105.80000000000001</v>
      </c>
      <c r="P3395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9">
        <f t="shared" si="423"/>
        <v>41923.921643518523</v>
      </c>
      <c r="T3395" s="9">
        <f t="shared" ref="T3395:T3458" si="428">(((I3395/60)/60)/24)+DATE(1970,1,1)</f>
        <v>41949.031944444447</v>
      </c>
      <c r="U3395" s="12">
        <f t="shared" ref="U3395:U3458" si="429">S3395</f>
        <v>41923.921643518523</v>
      </c>
      <c r="V3395" s="12">
        <f t="shared" ref="V3395:V3458" si="430">T3395</f>
        <v>41949.031944444447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142.36363636363635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ref="S3396:S3459" si="431">(((J3396/60)/60)/24)+DATE(1970,1,1)</f>
        <v>41817.59542824074</v>
      </c>
      <c r="T3396" s="9">
        <f t="shared" si="428"/>
        <v>41847.59542824074</v>
      </c>
      <c r="U3396" s="12">
        <f t="shared" si="429"/>
        <v>41817.59542824074</v>
      </c>
      <c r="V3396" s="12">
        <f t="shared" si="430"/>
        <v>41847.59542824074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9">
        <f t="shared" si="431"/>
        <v>42140.712314814817</v>
      </c>
      <c r="T3397" s="9">
        <f t="shared" si="428"/>
        <v>42154.756944444445</v>
      </c>
      <c r="U3397" s="12">
        <f t="shared" si="429"/>
        <v>42140.712314814817</v>
      </c>
      <c r="V3397" s="12">
        <f t="shared" si="430"/>
        <v>42154.756944444445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104.33333333333333</v>
      </c>
      <c r="P339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9">
        <f t="shared" si="431"/>
        <v>41764.44663194444</v>
      </c>
      <c r="T3398" s="9">
        <f t="shared" si="428"/>
        <v>41791.165972222225</v>
      </c>
      <c r="U3398" s="12">
        <f t="shared" si="429"/>
        <v>41764.44663194444</v>
      </c>
      <c r="V3398" s="12">
        <f t="shared" si="430"/>
        <v>41791.165972222225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112.00000000000001</v>
      </c>
      <c r="P339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9">
        <f t="shared" si="431"/>
        <v>42378.478344907402</v>
      </c>
      <c r="T3399" s="9">
        <f t="shared" si="428"/>
        <v>42418.916666666672</v>
      </c>
      <c r="U3399" s="12">
        <f t="shared" si="429"/>
        <v>42378.478344907402</v>
      </c>
      <c r="V3399" s="12">
        <f t="shared" si="430"/>
        <v>42418.916666666672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111.07499999999999</v>
      </c>
      <c r="P3400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9">
        <f t="shared" si="431"/>
        <v>41941.75203703704</v>
      </c>
      <c r="T3400" s="9">
        <f t="shared" si="428"/>
        <v>41964.708333333328</v>
      </c>
      <c r="U3400" s="12">
        <f t="shared" si="429"/>
        <v>41941.75203703704</v>
      </c>
      <c r="V3400" s="12">
        <f t="shared" si="430"/>
        <v>41964.708333333328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103.75000000000001</v>
      </c>
      <c r="P3401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9">
        <f t="shared" si="431"/>
        <v>42026.920428240745</v>
      </c>
      <c r="T3401" s="9">
        <f t="shared" si="428"/>
        <v>42056.920428240745</v>
      </c>
      <c r="U3401" s="12">
        <f t="shared" si="429"/>
        <v>42026.920428240745</v>
      </c>
      <c r="V3401" s="12">
        <f t="shared" si="430"/>
        <v>42056.920428240745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100.41</v>
      </c>
      <c r="P340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9">
        <f t="shared" si="431"/>
        <v>41834.953865740739</v>
      </c>
      <c r="T3402" s="9">
        <f t="shared" si="428"/>
        <v>41879.953865740739</v>
      </c>
      <c r="U3402" s="12">
        <f t="shared" si="429"/>
        <v>41834.953865740739</v>
      </c>
      <c r="V3402" s="12">
        <f t="shared" si="430"/>
        <v>41879.953865740739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101.86206896551724</v>
      </c>
      <c r="P3403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9">
        <f t="shared" si="431"/>
        <v>42193.723912037036</v>
      </c>
      <c r="T3403" s="9">
        <f t="shared" si="428"/>
        <v>42223.723912037036</v>
      </c>
      <c r="U3403" s="12">
        <f t="shared" si="429"/>
        <v>42193.723912037036</v>
      </c>
      <c r="V3403" s="12">
        <f t="shared" si="430"/>
        <v>42223.723912037036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109.76666666666665</v>
      </c>
      <c r="P3404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9">
        <f t="shared" si="431"/>
        <v>42290.61855324074</v>
      </c>
      <c r="T3404" s="9">
        <f t="shared" si="428"/>
        <v>42320.104861111111</v>
      </c>
      <c r="U3404" s="12">
        <f t="shared" si="429"/>
        <v>42290.61855324074</v>
      </c>
      <c r="V3404" s="12">
        <f t="shared" si="430"/>
        <v>42320.104861111111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9">
        <f t="shared" si="431"/>
        <v>42150.462083333332</v>
      </c>
      <c r="T3405" s="9">
        <f t="shared" si="428"/>
        <v>42180.462083333332</v>
      </c>
      <c r="U3405" s="12">
        <f t="shared" si="429"/>
        <v>42150.462083333332</v>
      </c>
      <c r="V3405" s="12">
        <f t="shared" si="430"/>
        <v>42180.462083333332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9">
        <f t="shared" si="431"/>
        <v>42152.503495370373</v>
      </c>
      <c r="T3406" s="9">
        <f t="shared" si="428"/>
        <v>42172.503495370373</v>
      </c>
      <c r="U3406" s="12">
        <f t="shared" si="429"/>
        <v>42152.503495370373</v>
      </c>
      <c r="V3406" s="12">
        <f t="shared" si="430"/>
        <v>42172.503495370373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137.57142857142856</v>
      </c>
      <c r="P340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9">
        <f t="shared" si="431"/>
        <v>42410.017199074078</v>
      </c>
      <c r="T3407" s="9">
        <f t="shared" si="428"/>
        <v>42430.999305555553</v>
      </c>
      <c r="U3407" s="12">
        <f t="shared" si="429"/>
        <v>42410.017199074078</v>
      </c>
      <c r="V3407" s="12">
        <f t="shared" si="430"/>
        <v>42430.999305555553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100.31000000000002</v>
      </c>
      <c r="P340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9">
        <f t="shared" si="431"/>
        <v>41791.492777777778</v>
      </c>
      <c r="T3408" s="9">
        <f t="shared" si="428"/>
        <v>41836.492777777778</v>
      </c>
      <c r="U3408" s="12">
        <f t="shared" si="429"/>
        <v>41791.492777777778</v>
      </c>
      <c r="V3408" s="12">
        <f t="shared" si="430"/>
        <v>41836.492777777778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107.1</v>
      </c>
      <c r="P340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9">
        <f t="shared" si="431"/>
        <v>41796.422326388885</v>
      </c>
      <c r="T3409" s="9">
        <f t="shared" si="428"/>
        <v>41826.422326388885</v>
      </c>
      <c r="U3409" s="12">
        <f t="shared" si="429"/>
        <v>41796.422326388885</v>
      </c>
      <c r="V3409" s="12">
        <f t="shared" si="430"/>
        <v>41826.422326388885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9">
        <f t="shared" si="431"/>
        <v>41808.991944444446</v>
      </c>
      <c r="T3410" s="9">
        <f t="shared" si="428"/>
        <v>41838.991944444446</v>
      </c>
      <c r="U3410" s="12">
        <f t="shared" si="429"/>
        <v>41808.991944444446</v>
      </c>
      <c r="V3410" s="12">
        <f t="shared" si="430"/>
        <v>41838.991944444446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123.6</v>
      </c>
      <c r="P3411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9">
        <f t="shared" si="431"/>
        <v>42544.814328703709</v>
      </c>
      <c r="T3411" s="9">
        <f t="shared" si="428"/>
        <v>42582.873611111107</v>
      </c>
      <c r="U3411" s="12">
        <f t="shared" si="429"/>
        <v>42544.814328703709</v>
      </c>
      <c r="V3411" s="12">
        <f t="shared" si="430"/>
        <v>42582.873611111107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108.5</v>
      </c>
      <c r="P3412">
        <f t="shared" si="425"/>
        <v>81.375</v>
      </c>
      <c r="Q3412" t="str">
        <f t="shared" si="426"/>
        <v>theater</v>
      </c>
      <c r="R3412" t="str">
        <f t="shared" si="427"/>
        <v>plays</v>
      </c>
      <c r="S3412" s="9">
        <f t="shared" si="431"/>
        <v>42500.041550925926</v>
      </c>
      <c r="T3412" s="9">
        <f t="shared" si="428"/>
        <v>42527.291666666672</v>
      </c>
      <c r="U3412" s="12">
        <f t="shared" si="429"/>
        <v>42500.041550925926</v>
      </c>
      <c r="V3412" s="12">
        <f t="shared" si="430"/>
        <v>42527.291666666672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103.56666666666668</v>
      </c>
      <c r="P3413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9">
        <f t="shared" si="431"/>
        <v>42265.022824074069</v>
      </c>
      <c r="T3413" s="9">
        <f t="shared" si="428"/>
        <v>42285.022824074069</v>
      </c>
      <c r="U3413" s="12">
        <f t="shared" si="429"/>
        <v>42265.022824074069</v>
      </c>
      <c r="V3413" s="12">
        <f t="shared" si="430"/>
        <v>42285.022824074069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9">
        <f t="shared" si="431"/>
        <v>41879.959050925929</v>
      </c>
      <c r="T3414" s="9">
        <f t="shared" si="428"/>
        <v>41909.959050925929</v>
      </c>
      <c r="U3414" s="12">
        <f t="shared" si="429"/>
        <v>41879.959050925929</v>
      </c>
      <c r="V3414" s="12">
        <f t="shared" si="430"/>
        <v>41909.959050925929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9">
        <f t="shared" si="431"/>
        <v>42053.733078703706</v>
      </c>
      <c r="T3415" s="9">
        <f t="shared" si="428"/>
        <v>42063.207638888889</v>
      </c>
      <c r="U3415" s="12">
        <f t="shared" si="429"/>
        <v>42053.733078703706</v>
      </c>
      <c r="V3415" s="12">
        <f t="shared" si="430"/>
        <v>42063.207638888889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103.49999999999999</v>
      </c>
      <c r="P341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9">
        <f t="shared" si="431"/>
        <v>42675.832465277781</v>
      </c>
      <c r="T3416" s="9">
        <f t="shared" si="428"/>
        <v>42705.332638888889</v>
      </c>
      <c r="U3416" s="12">
        <f t="shared" si="429"/>
        <v>42675.832465277781</v>
      </c>
      <c r="V3416" s="12">
        <f t="shared" si="430"/>
        <v>42705.332638888889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9">
        <f t="shared" si="431"/>
        <v>42467.144166666665</v>
      </c>
      <c r="T3417" s="9">
        <f t="shared" si="428"/>
        <v>42477.979166666672</v>
      </c>
      <c r="U3417" s="12">
        <f t="shared" si="429"/>
        <v>42467.144166666665</v>
      </c>
      <c r="V3417" s="12">
        <f t="shared" si="430"/>
        <v>42477.979166666672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119.6</v>
      </c>
      <c r="P341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9">
        <f t="shared" si="431"/>
        <v>42089.412557870368</v>
      </c>
      <c r="T3418" s="9">
        <f t="shared" si="428"/>
        <v>42117.770833333328</v>
      </c>
      <c r="U3418" s="12">
        <f t="shared" si="429"/>
        <v>42089.412557870368</v>
      </c>
      <c r="V3418" s="12">
        <f t="shared" si="430"/>
        <v>42117.770833333328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100.00058823529412</v>
      </c>
      <c r="P341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9">
        <f t="shared" si="431"/>
        <v>41894.91375</v>
      </c>
      <c r="T3419" s="9">
        <f t="shared" si="428"/>
        <v>41938.029861111114</v>
      </c>
      <c r="U3419" s="12">
        <f t="shared" si="429"/>
        <v>41894.91375</v>
      </c>
      <c r="V3419" s="12">
        <f t="shared" si="430"/>
        <v>41938.029861111114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100.875</v>
      </c>
      <c r="P3420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9">
        <f t="shared" si="431"/>
        <v>41752.83457175926</v>
      </c>
      <c r="T3420" s="9">
        <f t="shared" si="428"/>
        <v>41782.83457175926</v>
      </c>
      <c r="U3420" s="12">
        <f t="shared" si="429"/>
        <v>41752.83457175926</v>
      </c>
      <c r="V3420" s="12">
        <f t="shared" si="430"/>
        <v>41782.83457175926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106.54545454545455</v>
      </c>
      <c r="P3421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9">
        <f t="shared" si="431"/>
        <v>42448.821585648147</v>
      </c>
      <c r="T3421" s="9">
        <f t="shared" si="428"/>
        <v>42466.895833333328</v>
      </c>
      <c r="U3421" s="12">
        <f t="shared" si="429"/>
        <v>42448.821585648147</v>
      </c>
      <c r="V3421" s="12">
        <f t="shared" si="430"/>
        <v>42466.895833333328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9">
        <f t="shared" si="431"/>
        <v>42405.090300925927</v>
      </c>
      <c r="T3422" s="9">
        <f t="shared" si="428"/>
        <v>42414</v>
      </c>
      <c r="U3422" s="12">
        <f t="shared" si="429"/>
        <v>42405.090300925927</v>
      </c>
      <c r="V3422" s="12">
        <f t="shared" si="430"/>
        <v>42414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101.15</v>
      </c>
      <c r="P3423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9">
        <f t="shared" si="431"/>
        <v>42037.791238425925</v>
      </c>
      <c r="T3423" s="9">
        <f t="shared" si="428"/>
        <v>42067.791238425925</v>
      </c>
      <c r="U3423" s="12">
        <f t="shared" si="429"/>
        <v>42037.791238425925</v>
      </c>
      <c r="V3423" s="12">
        <f t="shared" si="430"/>
        <v>42067.791238425925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109.1</v>
      </c>
      <c r="P3424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9">
        <f t="shared" si="431"/>
        <v>42323.562222222223</v>
      </c>
      <c r="T3424" s="9">
        <f t="shared" si="428"/>
        <v>42352</v>
      </c>
      <c r="U3424" s="12">
        <f t="shared" si="429"/>
        <v>42323.562222222223</v>
      </c>
      <c r="V3424" s="12">
        <f t="shared" si="430"/>
        <v>42352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31"/>
        <v>42088.911354166667</v>
      </c>
      <c r="T3425" s="9">
        <f t="shared" si="428"/>
        <v>42118.911354166667</v>
      </c>
      <c r="U3425" s="12">
        <f t="shared" si="429"/>
        <v>42088.911354166667</v>
      </c>
      <c r="V3425" s="12">
        <f t="shared" si="430"/>
        <v>42118.911354166667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103.58333333333334</v>
      </c>
      <c r="P342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9">
        <f t="shared" si="431"/>
        <v>42018.676898148144</v>
      </c>
      <c r="T3426" s="9">
        <f t="shared" si="428"/>
        <v>42040.290972222225</v>
      </c>
      <c r="U3426" s="12">
        <f t="shared" si="429"/>
        <v>42018.676898148144</v>
      </c>
      <c r="V3426" s="12">
        <f t="shared" si="430"/>
        <v>42040.290972222225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102.97033333333331</v>
      </c>
      <c r="P342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9">
        <f t="shared" si="431"/>
        <v>41884.617314814815</v>
      </c>
      <c r="T3427" s="9">
        <f t="shared" si="428"/>
        <v>41916.617314814815</v>
      </c>
      <c r="U3427" s="12">
        <f t="shared" si="429"/>
        <v>41884.617314814815</v>
      </c>
      <c r="V3427" s="12">
        <f t="shared" si="430"/>
        <v>41916.617314814815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108.13333333333333</v>
      </c>
      <c r="P342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9">
        <f t="shared" si="431"/>
        <v>41884.056747685187</v>
      </c>
      <c r="T3428" s="9">
        <f t="shared" si="428"/>
        <v>41903.083333333336</v>
      </c>
      <c r="U3428" s="12">
        <f t="shared" si="429"/>
        <v>41884.056747685187</v>
      </c>
      <c r="V3428" s="12">
        <f t="shared" si="430"/>
        <v>41903.083333333336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9">
        <f t="shared" si="431"/>
        <v>41792.645277777774</v>
      </c>
      <c r="T3429" s="9">
        <f t="shared" si="428"/>
        <v>41822.645277777774</v>
      </c>
      <c r="U3429" s="12">
        <f t="shared" si="429"/>
        <v>41792.645277777774</v>
      </c>
      <c r="V3429" s="12">
        <f t="shared" si="430"/>
        <v>41822.645277777774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102.75000000000001</v>
      </c>
      <c r="P3430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9">
        <f t="shared" si="431"/>
        <v>42038.720451388886</v>
      </c>
      <c r="T3430" s="9">
        <f t="shared" si="428"/>
        <v>42063.708333333328</v>
      </c>
      <c r="U3430" s="12">
        <f t="shared" si="429"/>
        <v>42038.720451388886</v>
      </c>
      <c r="V3430" s="12">
        <f t="shared" si="430"/>
        <v>42063.708333333328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31"/>
        <v>42662.021539351852</v>
      </c>
      <c r="T3431" s="9">
        <f t="shared" si="428"/>
        <v>42676.021539351852</v>
      </c>
      <c r="U3431" s="12">
        <f t="shared" si="429"/>
        <v>42662.021539351852</v>
      </c>
      <c r="V3431" s="12">
        <f t="shared" si="430"/>
        <v>42676.021539351852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108.54949999999999</v>
      </c>
      <c r="P343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9">
        <f t="shared" si="431"/>
        <v>41820.945613425924</v>
      </c>
      <c r="T3432" s="9">
        <f t="shared" si="428"/>
        <v>41850.945613425924</v>
      </c>
      <c r="U3432" s="12">
        <f t="shared" si="429"/>
        <v>41820.945613425924</v>
      </c>
      <c r="V3432" s="12">
        <f t="shared" si="430"/>
        <v>41850.945613425924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9">
        <f t="shared" si="431"/>
        <v>41839.730937500004</v>
      </c>
      <c r="T3433" s="9">
        <f t="shared" si="428"/>
        <v>41869.730937500004</v>
      </c>
      <c r="U3433" s="12">
        <f t="shared" si="429"/>
        <v>41839.730937500004</v>
      </c>
      <c r="V3433" s="12">
        <f t="shared" si="430"/>
        <v>41869.730937500004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109.65</v>
      </c>
      <c r="P3434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9">
        <f t="shared" si="431"/>
        <v>42380.581180555557</v>
      </c>
      <c r="T3434" s="9">
        <f t="shared" si="428"/>
        <v>42405.916666666672</v>
      </c>
      <c r="U3434" s="12">
        <f t="shared" si="429"/>
        <v>42380.581180555557</v>
      </c>
      <c r="V3434" s="12">
        <f t="shared" si="430"/>
        <v>42405.916666666672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100.26315789473684</v>
      </c>
      <c r="P3435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9">
        <f t="shared" si="431"/>
        <v>41776.063136574077</v>
      </c>
      <c r="T3435" s="9">
        <f t="shared" si="428"/>
        <v>41807.125</v>
      </c>
      <c r="U3435" s="12">
        <f t="shared" si="429"/>
        <v>41776.063136574077</v>
      </c>
      <c r="V3435" s="12">
        <f t="shared" si="430"/>
        <v>41807.125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105.55000000000001</v>
      </c>
      <c r="P343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9">
        <f t="shared" si="431"/>
        <v>41800.380428240744</v>
      </c>
      <c r="T3436" s="9">
        <f t="shared" si="428"/>
        <v>41830.380428240744</v>
      </c>
      <c r="U3436" s="12">
        <f t="shared" si="429"/>
        <v>41800.380428240744</v>
      </c>
      <c r="V3436" s="12">
        <f t="shared" si="430"/>
        <v>41830.380428240744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112.00000000000001</v>
      </c>
      <c r="P343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9">
        <f t="shared" si="431"/>
        <v>42572.61681712963</v>
      </c>
      <c r="T3437" s="9">
        <f t="shared" si="428"/>
        <v>42589.125</v>
      </c>
      <c r="U3437" s="12">
        <f t="shared" si="429"/>
        <v>42572.61681712963</v>
      </c>
      <c r="V3437" s="12">
        <f t="shared" si="430"/>
        <v>42589.125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105.89999999999999</v>
      </c>
      <c r="P343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9">
        <f t="shared" si="431"/>
        <v>41851.541585648149</v>
      </c>
      <c r="T3438" s="9">
        <f t="shared" si="428"/>
        <v>41872.686111111114</v>
      </c>
      <c r="U3438" s="12">
        <f t="shared" si="429"/>
        <v>41851.541585648149</v>
      </c>
      <c r="V3438" s="12">
        <f t="shared" si="430"/>
        <v>41872.686111111114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9">
        <f t="shared" si="431"/>
        <v>42205.710879629631</v>
      </c>
      <c r="T3439" s="9">
        <f t="shared" si="428"/>
        <v>42235.710879629631</v>
      </c>
      <c r="U3439" s="12">
        <f t="shared" si="429"/>
        <v>42205.710879629631</v>
      </c>
      <c r="V3439" s="12">
        <f t="shared" si="430"/>
        <v>42235.710879629631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104.2</v>
      </c>
      <c r="P3440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9">
        <f t="shared" si="431"/>
        <v>42100.927858796291</v>
      </c>
      <c r="T3440" s="9">
        <f t="shared" si="428"/>
        <v>42126.875</v>
      </c>
      <c r="U3440" s="12">
        <f t="shared" si="429"/>
        <v>42100.927858796291</v>
      </c>
      <c r="V3440" s="12">
        <f t="shared" si="430"/>
        <v>42126.875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134.67833333333334</v>
      </c>
      <c r="P3441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9">
        <f t="shared" si="431"/>
        <v>42374.911226851851</v>
      </c>
      <c r="T3441" s="9">
        <f t="shared" si="428"/>
        <v>42388.207638888889</v>
      </c>
      <c r="U3441" s="12">
        <f t="shared" si="429"/>
        <v>42374.911226851851</v>
      </c>
      <c r="V3441" s="12">
        <f t="shared" si="430"/>
        <v>42388.207638888889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105.2184</v>
      </c>
      <c r="P344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9">
        <f t="shared" si="431"/>
        <v>41809.12300925926</v>
      </c>
      <c r="T3442" s="9">
        <f t="shared" si="428"/>
        <v>41831.677083333336</v>
      </c>
      <c r="U3442" s="12">
        <f t="shared" si="429"/>
        <v>41809.12300925926</v>
      </c>
      <c r="V3442" s="12">
        <f t="shared" si="430"/>
        <v>41831.677083333336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102.60000000000001</v>
      </c>
      <c r="P3443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9">
        <f t="shared" si="431"/>
        <v>42294.429641203707</v>
      </c>
      <c r="T3443" s="9">
        <f t="shared" si="428"/>
        <v>42321.845138888893</v>
      </c>
      <c r="U3443" s="12">
        <f t="shared" si="429"/>
        <v>42294.429641203707</v>
      </c>
      <c r="V3443" s="12">
        <f t="shared" si="430"/>
        <v>42321.845138888893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31"/>
        <v>42124.841111111105</v>
      </c>
      <c r="T3444" s="9">
        <f t="shared" si="428"/>
        <v>42154.841111111105</v>
      </c>
      <c r="U3444" s="12">
        <f t="shared" si="429"/>
        <v>42124.841111111105</v>
      </c>
      <c r="V3444" s="12">
        <f t="shared" si="430"/>
        <v>42154.841111111105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185.5</v>
      </c>
      <c r="P3445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9">
        <f t="shared" si="431"/>
        <v>41861.524837962963</v>
      </c>
      <c r="T3445" s="9">
        <f t="shared" si="428"/>
        <v>41891.524837962963</v>
      </c>
      <c r="U3445" s="12">
        <f t="shared" si="429"/>
        <v>41861.524837962963</v>
      </c>
      <c r="V3445" s="12">
        <f t="shared" si="430"/>
        <v>41891.524837962963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31"/>
        <v>42521.291504629626</v>
      </c>
      <c r="T3446" s="9">
        <f t="shared" si="428"/>
        <v>42529.582638888889</v>
      </c>
      <c r="U3446" s="12">
        <f t="shared" si="429"/>
        <v>42521.291504629626</v>
      </c>
      <c r="V3446" s="12">
        <f t="shared" si="430"/>
        <v>42529.582638888889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9">
        <f t="shared" si="431"/>
        <v>42272.530509259261</v>
      </c>
      <c r="T3447" s="9">
        <f t="shared" si="428"/>
        <v>42300.530509259261</v>
      </c>
      <c r="U3447" s="12">
        <f t="shared" si="429"/>
        <v>42272.530509259261</v>
      </c>
      <c r="V3447" s="12">
        <f t="shared" si="430"/>
        <v>42300.530509259261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108.2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31"/>
        <v>42016.832465277781</v>
      </c>
      <c r="T3448" s="9">
        <f t="shared" si="428"/>
        <v>42040.513888888891</v>
      </c>
      <c r="U3448" s="12">
        <f t="shared" si="429"/>
        <v>42016.832465277781</v>
      </c>
      <c r="V3448" s="12">
        <f t="shared" si="430"/>
        <v>42040.513888888891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107.80000000000001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31"/>
        <v>42402.889027777783</v>
      </c>
      <c r="T3449" s="9">
        <f t="shared" si="428"/>
        <v>42447.847361111111</v>
      </c>
      <c r="U3449" s="12">
        <f t="shared" si="429"/>
        <v>42402.889027777783</v>
      </c>
      <c r="V3449" s="12">
        <f t="shared" si="430"/>
        <v>42447.847361111111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109.76190476190477</v>
      </c>
      <c r="P3450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9">
        <f t="shared" si="431"/>
        <v>41960.119085648148</v>
      </c>
      <c r="T3450" s="9">
        <f t="shared" si="428"/>
        <v>41990.119085648148</v>
      </c>
      <c r="U3450" s="12">
        <f t="shared" si="429"/>
        <v>41960.119085648148</v>
      </c>
      <c r="V3450" s="12">
        <f t="shared" si="430"/>
        <v>41990.119085648148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170.625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31"/>
        <v>42532.052523148144</v>
      </c>
      <c r="T3451" s="9">
        <f t="shared" si="428"/>
        <v>42560.166666666672</v>
      </c>
      <c r="U3451" s="12">
        <f t="shared" si="429"/>
        <v>42532.052523148144</v>
      </c>
      <c r="V3451" s="12">
        <f t="shared" si="430"/>
        <v>42560.166666666672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9">
        <f t="shared" si="431"/>
        <v>42036.704525462963</v>
      </c>
      <c r="T3452" s="9">
        <f t="shared" si="428"/>
        <v>42096.662858796291</v>
      </c>
      <c r="U3452" s="12">
        <f t="shared" si="429"/>
        <v>42036.704525462963</v>
      </c>
      <c r="V3452" s="12">
        <f t="shared" si="430"/>
        <v>42096.662858796291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101.23076923076924</v>
      </c>
      <c r="P3453">
        <f t="shared" si="425"/>
        <v>41.125</v>
      </c>
      <c r="Q3453" t="str">
        <f t="shared" si="426"/>
        <v>theater</v>
      </c>
      <c r="R3453" t="str">
        <f t="shared" si="427"/>
        <v>plays</v>
      </c>
      <c r="S3453" s="9">
        <f t="shared" si="431"/>
        <v>42088.723692129628</v>
      </c>
      <c r="T3453" s="9">
        <f t="shared" si="428"/>
        <v>42115.723692129628</v>
      </c>
      <c r="U3453" s="12">
        <f t="shared" si="429"/>
        <v>42088.723692129628</v>
      </c>
      <c r="V3453" s="12">
        <f t="shared" si="430"/>
        <v>42115.723692129628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153.19999999999999</v>
      </c>
      <c r="P3454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9">
        <f t="shared" si="431"/>
        <v>41820.639189814814</v>
      </c>
      <c r="T3454" s="9">
        <f t="shared" si="428"/>
        <v>41843.165972222225</v>
      </c>
      <c r="U3454" s="12">
        <f t="shared" si="429"/>
        <v>41820.639189814814</v>
      </c>
      <c r="V3454" s="12">
        <f t="shared" si="430"/>
        <v>41843.165972222225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128.33333333333334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31"/>
        <v>42535.97865740741</v>
      </c>
      <c r="T3455" s="9">
        <f t="shared" si="428"/>
        <v>42595.97865740741</v>
      </c>
      <c r="U3455" s="12">
        <f t="shared" si="429"/>
        <v>42535.97865740741</v>
      </c>
      <c r="V3455" s="12">
        <f t="shared" si="430"/>
        <v>42595.97865740741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100.71428571428571</v>
      </c>
      <c r="P345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9">
        <f t="shared" si="431"/>
        <v>41821.698599537034</v>
      </c>
      <c r="T3456" s="9">
        <f t="shared" si="428"/>
        <v>41851.698599537034</v>
      </c>
      <c r="U3456" s="12">
        <f t="shared" si="429"/>
        <v>41821.698599537034</v>
      </c>
      <c r="V3456" s="12">
        <f t="shared" si="430"/>
        <v>41851.698599537034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100.64999999999999</v>
      </c>
      <c r="P345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9">
        <f t="shared" si="431"/>
        <v>42626.7503125</v>
      </c>
      <c r="T3457" s="9">
        <f t="shared" si="428"/>
        <v>42656.7503125</v>
      </c>
      <c r="U3457" s="12">
        <f t="shared" si="429"/>
        <v>42626.7503125</v>
      </c>
      <c r="V3457" s="12">
        <f t="shared" si="430"/>
        <v>42656.7503125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4"/>
        <v>191.3</v>
      </c>
      <c r="P345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9">
        <f t="shared" si="431"/>
        <v>41821.205636574072</v>
      </c>
      <c r="T3458" s="9">
        <f t="shared" si="428"/>
        <v>41852.290972222225</v>
      </c>
      <c r="U3458" s="12">
        <f t="shared" si="429"/>
        <v>41821.205636574072</v>
      </c>
      <c r="V3458" s="12">
        <f t="shared" si="430"/>
        <v>41852.290972222225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2">+(E3459/D3459)*100</f>
        <v>140.19999999999999</v>
      </c>
      <c r="P3459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9">
        <f t="shared" si="431"/>
        <v>42016.706678240742</v>
      </c>
      <c r="T3459" s="9">
        <f t="shared" ref="T3459:T3522" si="436">(((I3459/60)/60)/24)+DATE(1970,1,1)</f>
        <v>42047.249305555553</v>
      </c>
      <c r="U3459" s="12">
        <f t="shared" ref="U3459:U3522" si="437">S3459</f>
        <v>42016.706678240742</v>
      </c>
      <c r="V3459" s="12">
        <f t="shared" ref="V3459:V3522" si="438">T3459</f>
        <v>42047.249305555553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124.33537832310839</v>
      </c>
      <c r="P3460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9">
        <f t="shared" ref="S3460:S3523" si="439">(((J3460/60)/60)/24)+DATE(1970,1,1)</f>
        <v>42011.202581018515</v>
      </c>
      <c r="T3460" s="9">
        <f t="shared" si="436"/>
        <v>42038.185416666667</v>
      </c>
      <c r="U3460" s="12">
        <f t="shared" si="437"/>
        <v>42011.202581018515</v>
      </c>
      <c r="V3460" s="12">
        <f t="shared" si="438"/>
        <v>42038.185416666667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126.2</v>
      </c>
      <c r="P3461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9">
        <f t="shared" si="439"/>
        <v>42480.479861111111</v>
      </c>
      <c r="T3461" s="9">
        <f t="shared" si="436"/>
        <v>42510.479861111111</v>
      </c>
      <c r="U3461" s="12">
        <f t="shared" si="437"/>
        <v>42480.479861111111</v>
      </c>
      <c r="V3461" s="12">
        <f t="shared" si="438"/>
        <v>42510.479861111111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9"/>
        <v>41852.527222222219</v>
      </c>
      <c r="T3462" s="9">
        <f t="shared" si="436"/>
        <v>41866.527222222219</v>
      </c>
      <c r="U3462" s="12">
        <f t="shared" si="437"/>
        <v>41852.527222222219</v>
      </c>
      <c r="V3462" s="12">
        <f t="shared" si="438"/>
        <v>41866.527222222219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9">
        <f t="shared" si="439"/>
        <v>42643.632858796293</v>
      </c>
      <c r="T3463" s="9">
        <f t="shared" si="436"/>
        <v>42672.125</v>
      </c>
      <c r="U3463" s="12">
        <f t="shared" si="437"/>
        <v>42643.632858796293</v>
      </c>
      <c r="V3463" s="12">
        <f t="shared" si="438"/>
        <v>42672.125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9">
        <f t="shared" si="439"/>
        <v>42179.898472222223</v>
      </c>
      <c r="T3464" s="9">
        <f t="shared" si="436"/>
        <v>42195.75</v>
      </c>
      <c r="U3464" s="12">
        <f t="shared" si="437"/>
        <v>42179.898472222223</v>
      </c>
      <c r="V3464" s="12">
        <f t="shared" si="438"/>
        <v>42195.75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103.38000000000001</v>
      </c>
      <c r="P3465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9">
        <f t="shared" si="439"/>
        <v>42612.918807870374</v>
      </c>
      <c r="T3465" s="9">
        <f t="shared" si="436"/>
        <v>42654.165972222225</v>
      </c>
      <c r="U3465" s="12">
        <f t="shared" si="437"/>
        <v>42612.918807870374</v>
      </c>
      <c r="V3465" s="12">
        <f t="shared" si="438"/>
        <v>42654.165972222225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102.3236</v>
      </c>
      <c r="P346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9">
        <f t="shared" si="439"/>
        <v>42575.130057870367</v>
      </c>
      <c r="T3466" s="9">
        <f t="shared" si="436"/>
        <v>42605.130057870367</v>
      </c>
      <c r="U3466" s="12">
        <f t="shared" si="437"/>
        <v>42575.130057870367</v>
      </c>
      <c r="V3466" s="12">
        <f t="shared" si="438"/>
        <v>42605.130057870367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9">
        <f t="shared" si="439"/>
        <v>42200.625833333332</v>
      </c>
      <c r="T3467" s="9">
        <f t="shared" si="436"/>
        <v>42225.666666666672</v>
      </c>
      <c r="U3467" s="12">
        <f t="shared" si="437"/>
        <v>42200.625833333332</v>
      </c>
      <c r="V3467" s="12">
        <f t="shared" si="438"/>
        <v>42225.666666666672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127.14285714285714</v>
      </c>
      <c r="P346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9">
        <f t="shared" si="439"/>
        <v>42420.019097222219</v>
      </c>
      <c r="T3468" s="9">
        <f t="shared" si="436"/>
        <v>42479.977430555555</v>
      </c>
      <c r="U3468" s="12">
        <f t="shared" si="437"/>
        <v>42420.019097222219</v>
      </c>
      <c r="V3468" s="12">
        <f t="shared" si="438"/>
        <v>42479.977430555555</v>
      </c>
    </row>
    <row r="3469" spans="1:22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9">
        <f t="shared" si="439"/>
        <v>42053.671666666662</v>
      </c>
      <c r="T3469" s="9">
        <f t="shared" si="436"/>
        <v>42083.630000000005</v>
      </c>
      <c r="U3469" s="12">
        <f t="shared" si="437"/>
        <v>42053.671666666662</v>
      </c>
      <c r="V3469" s="12">
        <f t="shared" si="438"/>
        <v>42083.630000000005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121.78</v>
      </c>
      <c r="P3470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9">
        <f t="shared" si="439"/>
        <v>42605.765381944439</v>
      </c>
      <c r="T3470" s="9">
        <f t="shared" si="436"/>
        <v>42634.125</v>
      </c>
      <c r="U3470" s="12">
        <f t="shared" si="437"/>
        <v>42605.765381944439</v>
      </c>
      <c r="V3470" s="12">
        <f t="shared" si="438"/>
        <v>42634.125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113.39285714285714</v>
      </c>
      <c r="P3471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9">
        <f t="shared" si="439"/>
        <v>42458.641724537039</v>
      </c>
      <c r="T3471" s="9">
        <f t="shared" si="436"/>
        <v>42488.641724537039</v>
      </c>
      <c r="U3471" s="12">
        <f t="shared" si="437"/>
        <v>42458.641724537039</v>
      </c>
      <c r="V3471" s="12">
        <f t="shared" si="438"/>
        <v>42488.641724537039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9">
        <f t="shared" si="439"/>
        <v>42529.022013888884</v>
      </c>
      <c r="T3472" s="9">
        <f t="shared" si="436"/>
        <v>42566.901388888888</v>
      </c>
      <c r="U3472" s="12">
        <f t="shared" si="437"/>
        <v>42529.022013888884</v>
      </c>
      <c r="V3472" s="12">
        <f t="shared" si="438"/>
        <v>42566.901388888888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214.6</v>
      </c>
      <c r="P3473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9">
        <f t="shared" si="439"/>
        <v>41841.820486111108</v>
      </c>
      <c r="T3473" s="9">
        <f t="shared" si="436"/>
        <v>41882.833333333336</v>
      </c>
      <c r="U3473" s="12">
        <f t="shared" si="437"/>
        <v>41841.820486111108</v>
      </c>
      <c r="V3473" s="12">
        <f t="shared" si="438"/>
        <v>41882.833333333336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102.05</v>
      </c>
      <c r="P3474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9">
        <f t="shared" si="439"/>
        <v>41928.170497685183</v>
      </c>
      <c r="T3474" s="9">
        <f t="shared" si="436"/>
        <v>41949.249305555553</v>
      </c>
      <c r="U3474" s="12">
        <f t="shared" si="437"/>
        <v>41928.170497685183</v>
      </c>
      <c r="V3474" s="12">
        <f t="shared" si="438"/>
        <v>41949.249305555553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9">
        <f t="shared" si="439"/>
        <v>42062.834444444445</v>
      </c>
      <c r="T3475" s="9">
        <f t="shared" si="436"/>
        <v>42083.852083333331</v>
      </c>
      <c r="U3475" s="12">
        <f t="shared" si="437"/>
        <v>42062.834444444445</v>
      </c>
      <c r="V3475" s="12">
        <f t="shared" si="438"/>
        <v>42083.852083333331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9">
        <f t="shared" si="439"/>
        <v>42541.501516203702</v>
      </c>
      <c r="T3476" s="9">
        <f t="shared" si="436"/>
        <v>42571.501516203702</v>
      </c>
      <c r="U3476" s="12">
        <f t="shared" si="437"/>
        <v>42541.501516203702</v>
      </c>
      <c r="V3476" s="12">
        <f t="shared" si="438"/>
        <v>42571.501516203702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113.33333333333333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9"/>
        <v>41918.880833333329</v>
      </c>
      <c r="T3477" s="9">
        <f t="shared" si="436"/>
        <v>41946</v>
      </c>
      <c r="U3477" s="12">
        <f t="shared" si="437"/>
        <v>41918.880833333329</v>
      </c>
      <c r="V3477" s="12">
        <f t="shared" si="438"/>
        <v>41946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9"/>
        <v>41921.279976851853</v>
      </c>
      <c r="T3478" s="9">
        <f t="shared" si="436"/>
        <v>41939.125</v>
      </c>
      <c r="U3478" s="12">
        <f t="shared" si="437"/>
        <v>41921.279976851853</v>
      </c>
      <c r="V3478" s="12">
        <f t="shared" si="438"/>
        <v>41939.125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115.33333333333333</v>
      </c>
      <c r="P347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9">
        <f t="shared" si="439"/>
        <v>42128.736608796295</v>
      </c>
      <c r="T3479" s="9">
        <f t="shared" si="436"/>
        <v>42141.125</v>
      </c>
      <c r="U3479" s="12">
        <f t="shared" si="437"/>
        <v>42128.736608796295</v>
      </c>
      <c r="V3479" s="12">
        <f t="shared" si="438"/>
        <v>42141.125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112.85000000000001</v>
      </c>
      <c r="P3480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9">
        <f t="shared" si="439"/>
        <v>42053.916921296302</v>
      </c>
      <c r="T3480" s="9">
        <f t="shared" si="436"/>
        <v>42079.875</v>
      </c>
      <c r="U3480" s="12">
        <f t="shared" si="437"/>
        <v>42053.916921296302</v>
      </c>
      <c r="V3480" s="12">
        <f t="shared" si="438"/>
        <v>42079.875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127.86666666666666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9"/>
        <v>41781.855092592588</v>
      </c>
      <c r="T3481" s="9">
        <f t="shared" si="436"/>
        <v>41811.855092592588</v>
      </c>
      <c r="U3481" s="12">
        <f t="shared" si="437"/>
        <v>41781.855092592588</v>
      </c>
      <c r="V3481" s="12">
        <f t="shared" si="438"/>
        <v>41811.855092592588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142.66666666666669</v>
      </c>
      <c r="P348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9">
        <f t="shared" si="439"/>
        <v>42171.317442129628</v>
      </c>
      <c r="T3482" s="9">
        <f t="shared" si="436"/>
        <v>42195.875</v>
      </c>
      <c r="U3482" s="12">
        <f t="shared" si="437"/>
        <v>42171.317442129628</v>
      </c>
      <c r="V3482" s="12">
        <f t="shared" si="438"/>
        <v>42195.875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118.8</v>
      </c>
      <c r="P3483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9">
        <f t="shared" si="439"/>
        <v>41989.24754629629</v>
      </c>
      <c r="T3483" s="9">
        <f t="shared" si="436"/>
        <v>42006.24754629629</v>
      </c>
      <c r="U3483" s="12">
        <f t="shared" si="437"/>
        <v>41989.24754629629</v>
      </c>
      <c r="V3483" s="12">
        <f t="shared" si="438"/>
        <v>42006.24754629629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138.33333333333334</v>
      </c>
      <c r="P3484">
        <f t="shared" si="433"/>
        <v>51.875</v>
      </c>
      <c r="Q3484" t="str">
        <f t="shared" si="434"/>
        <v>theater</v>
      </c>
      <c r="R3484" t="str">
        <f t="shared" si="435"/>
        <v>plays</v>
      </c>
      <c r="S3484" s="9">
        <f t="shared" si="439"/>
        <v>41796.771597222221</v>
      </c>
      <c r="T3484" s="9">
        <f t="shared" si="436"/>
        <v>41826.771597222221</v>
      </c>
      <c r="U3484" s="12">
        <f t="shared" si="437"/>
        <v>41796.771597222221</v>
      </c>
      <c r="V3484" s="12">
        <f t="shared" si="438"/>
        <v>41826.771597222221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159.9402985074627</v>
      </c>
      <c r="P3485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9">
        <f t="shared" si="439"/>
        <v>41793.668761574074</v>
      </c>
      <c r="T3485" s="9">
        <f t="shared" si="436"/>
        <v>41823.668761574074</v>
      </c>
      <c r="U3485" s="12">
        <f t="shared" si="437"/>
        <v>41793.668761574074</v>
      </c>
      <c r="V3485" s="12">
        <f t="shared" si="438"/>
        <v>41823.668761574074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114.24000000000001</v>
      </c>
      <c r="P348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9">
        <f t="shared" si="439"/>
        <v>42506.760405092587</v>
      </c>
      <c r="T3486" s="9">
        <f t="shared" si="436"/>
        <v>42536.760405092587</v>
      </c>
      <c r="U3486" s="12">
        <f t="shared" si="437"/>
        <v>42506.760405092587</v>
      </c>
      <c r="V3486" s="12">
        <f t="shared" si="438"/>
        <v>42536.760405092587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100.60606060606061</v>
      </c>
      <c r="P348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9">
        <f t="shared" si="439"/>
        <v>42372.693055555559</v>
      </c>
      <c r="T3487" s="9">
        <f t="shared" si="436"/>
        <v>42402.693055555559</v>
      </c>
      <c r="U3487" s="12">
        <f t="shared" si="437"/>
        <v>42372.693055555559</v>
      </c>
      <c r="V3487" s="12">
        <f t="shared" si="438"/>
        <v>42402.693055555559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155.20000000000002</v>
      </c>
      <c r="P348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9">
        <f t="shared" si="439"/>
        <v>42126.87501157407</v>
      </c>
      <c r="T3488" s="9">
        <f t="shared" si="436"/>
        <v>42158.290972222225</v>
      </c>
      <c r="U3488" s="12">
        <f t="shared" si="437"/>
        <v>42126.87501157407</v>
      </c>
      <c r="V3488" s="12">
        <f t="shared" si="438"/>
        <v>42158.290972222225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127.75000000000001</v>
      </c>
      <c r="P348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9">
        <f t="shared" si="439"/>
        <v>42149.940416666665</v>
      </c>
      <c r="T3489" s="9">
        <f t="shared" si="436"/>
        <v>42179.940416666665</v>
      </c>
      <c r="U3489" s="12">
        <f t="shared" si="437"/>
        <v>42149.940416666665</v>
      </c>
      <c r="V3489" s="12">
        <f t="shared" si="438"/>
        <v>42179.940416666665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121.2</v>
      </c>
      <c r="P3490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9">
        <f t="shared" si="439"/>
        <v>42087.768055555556</v>
      </c>
      <c r="T3490" s="9">
        <f t="shared" si="436"/>
        <v>42111.666666666672</v>
      </c>
      <c r="U3490" s="12">
        <f t="shared" si="437"/>
        <v>42087.768055555556</v>
      </c>
      <c r="V3490" s="12">
        <f t="shared" si="438"/>
        <v>42111.666666666672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112.7</v>
      </c>
      <c r="P3491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9">
        <f t="shared" si="439"/>
        <v>41753.635775462964</v>
      </c>
      <c r="T3491" s="9">
        <f t="shared" si="436"/>
        <v>41783.875</v>
      </c>
      <c r="U3491" s="12">
        <f t="shared" si="437"/>
        <v>41753.635775462964</v>
      </c>
      <c r="V3491" s="12">
        <f t="shared" si="438"/>
        <v>41783.875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127.49999999999999</v>
      </c>
      <c r="P349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9">
        <f t="shared" si="439"/>
        <v>42443.802361111113</v>
      </c>
      <c r="T3492" s="9">
        <f t="shared" si="436"/>
        <v>42473.802361111113</v>
      </c>
      <c r="U3492" s="12">
        <f t="shared" si="437"/>
        <v>42443.802361111113</v>
      </c>
      <c r="V3492" s="12">
        <f t="shared" si="438"/>
        <v>42473.802361111113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158.20000000000002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9"/>
        <v>42121.249814814815</v>
      </c>
      <c r="T3493" s="9">
        <f t="shared" si="436"/>
        <v>42142.249814814815</v>
      </c>
      <c r="U3493" s="12">
        <f t="shared" si="437"/>
        <v>42121.249814814815</v>
      </c>
      <c r="V3493" s="12">
        <f t="shared" si="438"/>
        <v>42142.249814814815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105.26894736842105</v>
      </c>
      <c r="P3494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9">
        <f t="shared" si="439"/>
        <v>42268.009224537032</v>
      </c>
      <c r="T3494" s="9">
        <f t="shared" si="436"/>
        <v>42303.009224537032</v>
      </c>
      <c r="U3494" s="12">
        <f t="shared" si="437"/>
        <v>42268.009224537032</v>
      </c>
      <c r="V3494" s="12">
        <f t="shared" si="438"/>
        <v>42303.009224537032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9">
        <f t="shared" si="439"/>
        <v>41848.866157407407</v>
      </c>
      <c r="T3495" s="9">
        <f t="shared" si="436"/>
        <v>41868.21597222222</v>
      </c>
      <c r="U3495" s="12">
        <f t="shared" si="437"/>
        <v>41848.866157407407</v>
      </c>
      <c r="V3495" s="12">
        <f t="shared" si="438"/>
        <v>41868.21597222222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9">
        <f t="shared" si="439"/>
        <v>42689.214988425927</v>
      </c>
      <c r="T3496" s="9">
        <f t="shared" si="436"/>
        <v>42700.25</v>
      </c>
      <c r="U3496" s="12">
        <f t="shared" si="437"/>
        <v>42689.214988425927</v>
      </c>
      <c r="V3496" s="12">
        <f t="shared" si="438"/>
        <v>42700.25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106.86</v>
      </c>
      <c r="P349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9">
        <f t="shared" si="439"/>
        <v>41915.762835648151</v>
      </c>
      <c r="T3497" s="9">
        <f t="shared" si="436"/>
        <v>41944.720833333333</v>
      </c>
      <c r="U3497" s="12">
        <f t="shared" si="437"/>
        <v>41915.762835648151</v>
      </c>
      <c r="V3497" s="12">
        <f t="shared" si="438"/>
        <v>41944.720833333333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124.4</v>
      </c>
      <c r="P349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9">
        <f t="shared" si="439"/>
        <v>42584.846828703703</v>
      </c>
      <c r="T3498" s="9">
        <f t="shared" si="436"/>
        <v>42624.846828703703</v>
      </c>
      <c r="U3498" s="12">
        <f t="shared" si="437"/>
        <v>42584.846828703703</v>
      </c>
      <c r="V3498" s="12">
        <f t="shared" si="438"/>
        <v>42624.846828703703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108.70406189555126</v>
      </c>
      <c r="P349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9">
        <f t="shared" si="439"/>
        <v>42511.741944444439</v>
      </c>
      <c r="T3499" s="9">
        <f t="shared" si="436"/>
        <v>42523.916666666672</v>
      </c>
      <c r="U3499" s="12">
        <f t="shared" si="437"/>
        <v>42511.741944444439</v>
      </c>
      <c r="V3499" s="12">
        <f t="shared" si="438"/>
        <v>42523.916666666672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102.42424242424242</v>
      </c>
      <c r="P3500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9">
        <f t="shared" si="439"/>
        <v>42459.15861111111</v>
      </c>
      <c r="T3500" s="9">
        <f t="shared" si="436"/>
        <v>42518.905555555553</v>
      </c>
      <c r="U3500" s="12">
        <f t="shared" si="437"/>
        <v>42459.15861111111</v>
      </c>
      <c r="V3500" s="12">
        <f t="shared" si="438"/>
        <v>42518.905555555553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105.5</v>
      </c>
      <c r="P3501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9">
        <f t="shared" si="439"/>
        <v>42132.036168981482</v>
      </c>
      <c r="T3501" s="9">
        <f t="shared" si="436"/>
        <v>42186.290972222225</v>
      </c>
      <c r="U3501" s="12">
        <f t="shared" si="437"/>
        <v>42132.036168981482</v>
      </c>
      <c r="V3501" s="12">
        <f t="shared" si="438"/>
        <v>42186.290972222225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106.3</v>
      </c>
      <c r="P350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9">
        <f t="shared" si="439"/>
        <v>42419.91942129629</v>
      </c>
      <c r="T3502" s="9">
        <f t="shared" si="436"/>
        <v>42436.207638888889</v>
      </c>
      <c r="U3502" s="12">
        <f t="shared" si="437"/>
        <v>42419.91942129629</v>
      </c>
      <c r="V3502" s="12">
        <f t="shared" si="438"/>
        <v>42436.207638888889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100.66666666666666</v>
      </c>
      <c r="P3503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9">
        <f t="shared" si="439"/>
        <v>42233.763831018514</v>
      </c>
      <c r="T3503" s="9">
        <f t="shared" si="436"/>
        <v>42258.763831018514</v>
      </c>
      <c r="U3503" s="12">
        <f t="shared" si="437"/>
        <v>42233.763831018514</v>
      </c>
      <c r="V3503" s="12">
        <f t="shared" si="438"/>
        <v>42258.763831018514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105.4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9"/>
        <v>42430.839398148149</v>
      </c>
      <c r="T3504" s="9">
        <f t="shared" si="436"/>
        <v>42445.165972222225</v>
      </c>
      <c r="U3504" s="12">
        <f t="shared" si="437"/>
        <v>42430.839398148149</v>
      </c>
      <c r="V3504" s="12">
        <f t="shared" si="438"/>
        <v>42445.165972222225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107.55999999999999</v>
      </c>
      <c r="P3505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9">
        <f t="shared" si="439"/>
        <v>42545.478333333333</v>
      </c>
      <c r="T3505" s="9">
        <f t="shared" si="436"/>
        <v>42575.478333333333</v>
      </c>
      <c r="U3505" s="12">
        <f t="shared" si="437"/>
        <v>42545.478333333333</v>
      </c>
      <c r="V3505" s="12">
        <f t="shared" si="438"/>
        <v>42575.478333333333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9"/>
        <v>42297.748738425929</v>
      </c>
      <c r="T3506" s="9">
        <f t="shared" si="436"/>
        <v>42327.790405092594</v>
      </c>
      <c r="U3506" s="12">
        <f t="shared" si="437"/>
        <v>42297.748738425929</v>
      </c>
      <c r="V3506" s="12">
        <f t="shared" si="438"/>
        <v>42327.790405092594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103.76</v>
      </c>
      <c r="P350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9">
        <f t="shared" si="439"/>
        <v>41760.935706018521</v>
      </c>
      <c r="T3507" s="9">
        <f t="shared" si="436"/>
        <v>41772.166666666664</v>
      </c>
      <c r="U3507" s="12">
        <f t="shared" si="437"/>
        <v>41760.935706018521</v>
      </c>
      <c r="V3507" s="12">
        <f t="shared" si="438"/>
        <v>41772.166666666664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101.49999999999999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9"/>
        <v>41829.734259259261</v>
      </c>
      <c r="T3508" s="9">
        <f t="shared" si="436"/>
        <v>41874.734259259261</v>
      </c>
      <c r="U3508" s="12">
        <f t="shared" si="437"/>
        <v>41829.734259259261</v>
      </c>
      <c r="V3508" s="12">
        <f t="shared" si="438"/>
        <v>41874.734259259261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104.4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9"/>
        <v>42491.92288194444</v>
      </c>
      <c r="T3509" s="9">
        <f t="shared" si="436"/>
        <v>42521.92288194444</v>
      </c>
      <c r="U3509" s="12">
        <f t="shared" si="437"/>
        <v>42491.92288194444</v>
      </c>
      <c r="V3509" s="12">
        <f t="shared" si="438"/>
        <v>42521.92288194444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9"/>
        <v>42477.729780092588</v>
      </c>
      <c r="T3510" s="9">
        <f t="shared" si="436"/>
        <v>42500.875</v>
      </c>
      <c r="U3510" s="12">
        <f t="shared" si="437"/>
        <v>42477.729780092588</v>
      </c>
      <c r="V3510" s="12">
        <f t="shared" si="438"/>
        <v>42500.875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106.33333333333333</v>
      </c>
      <c r="P3511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9">
        <f t="shared" si="439"/>
        <v>41950.859560185185</v>
      </c>
      <c r="T3511" s="9">
        <f t="shared" si="436"/>
        <v>41964.204861111109</v>
      </c>
      <c r="U3511" s="12">
        <f t="shared" si="437"/>
        <v>41950.859560185185</v>
      </c>
      <c r="V3511" s="12">
        <f t="shared" si="438"/>
        <v>41964.204861111109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100.55555555555556</v>
      </c>
      <c r="P35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9">
        <f t="shared" si="439"/>
        <v>41802.62090277778</v>
      </c>
      <c r="T3512" s="9">
        <f t="shared" si="436"/>
        <v>41822.62090277778</v>
      </c>
      <c r="U3512" s="12">
        <f t="shared" si="437"/>
        <v>41802.62090277778</v>
      </c>
      <c r="V3512" s="12">
        <f t="shared" si="438"/>
        <v>41822.62090277778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101.2</v>
      </c>
      <c r="P3513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9">
        <f t="shared" si="439"/>
        <v>41927.873784722222</v>
      </c>
      <c r="T3513" s="9">
        <f t="shared" si="436"/>
        <v>41950.770833333336</v>
      </c>
      <c r="U3513" s="12">
        <f t="shared" si="437"/>
        <v>41927.873784722222</v>
      </c>
      <c r="V3513" s="12">
        <f t="shared" si="438"/>
        <v>41950.770833333336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9">
        <f t="shared" si="439"/>
        <v>42057.536944444444</v>
      </c>
      <c r="T3514" s="9">
        <f t="shared" si="436"/>
        <v>42117.49527777778</v>
      </c>
      <c r="U3514" s="12">
        <f t="shared" si="437"/>
        <v>42057.536944444444</v>
      </c>
      <c r="V3514" s="12">
        <f t="shared" si="438"/>
        <v>42117.49527777778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118.39285714285714</v>
      </c>
      <c r="P3515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9">
        <f t="shared" si="439"/>
        <v>41781.096203703702</v>
      </c>
      <c r="T3515" s="9">
        <f t="shared" si="436"/>
        <v>41794.207638888889</v>
      </c>
      <c r="U3515" s="12">
        <f t="shared" si="437"/>
        <v>41781.096203703702</v>
      </c>
      <c r="V3515" s="12">
        <f t="shared" si="438"/>
        <v>41794.207638888889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110.00000000000001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9"/>
        <v>42020.846666666665</v>
      </c>
      <c r="T3516" s="9">
        <f t="shared" si="436"/>
        <v>42037.207638888889</v>
      </c>
      <c r="U3516" s="12">
        <f t="shared" si="437"/>
        <v>42020.846666666665</v>
      </c>
      <c r="V3516" s="12">
        <f t="shared" si="438"/>
        <v>42037.207638888889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102.66666666666666</v>
      </c>
      <c r="P351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9">
        <f t="shared" si="439"/>
        <v>42125.772812499999</v>
      </c>
      <c r="T3517" s="9">
        <f t="shared" si="436"/>
        <v>42155.772812499999</v>
      </c>
      <c r="U3517" s="12">
        <f t="shared" si="437"/>
        <v>42125.772812499999</v>
      </c>
      <c r="V3517" s="12">
        <f t="shared" si="438"/>
        <v>42155.772812499999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9">
        <f t="shared" si="439"/>
        <v>41856.010069444441</v>
      </c>
      <c r="T3518" s="9">
        <f t="shared" si="436"/>
        <v>41890.125</v>
      </c>
      <c r="U3518" s="12">
        <f t="shared" si="437"/>
        <v>41856.010069444441</v>
      </c>
      <c r="V3518" s="12">
        <f t="shared" si="438"/>
        <v>41890.125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9">
        <f t="shared" si="439"/>
        <v>41794.817523148151</v>
      </c>
      <c r="T3519" s="9">
        <f t="shared" si="436"/>
        <v>41824.458333333336</v>
      </c>
      <c r="U3519" s="12">
        <f t="shared" si="437"/>
        <v>41794.817523148151</v>
      </c>
      <c r="V3519" s="12">
        <f t="shared" si="438"/>
        <v>41824.458333333336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110.04599999999999</v>
      </c>
      <c r="P3520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9">
        <f t="shared" si="439"/>
        <v>41893.783553240741</v>
      </c>
      <c r="T3520" s="9">
        <f t="shared" si="436"/>
        <v>41914.597916666666</v>
      </c>
      <c r="U3520" s="12">
        <f t="shared" si="437"/>
        <v>41893.783553240741</v>
      </c>
      <c r="V3520" s="12">
        <f t="shared" si="438"/>
        <v>41914.597916666666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101.35000000000001</v>
      </c>
      <c r="P3521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9">
        <f t="shared" si="439"/>
        <v>42037.598958333328</v>
      </c>
      <c r="T3521" s="9">
        <f t="shared" si="436"/>
        <v>42067.598958333328</v>
      </c>
      <c r="U3521" s="12">
        <f t="shared" si="437"/>
        <v>42037.598958333328</v>
      </c>
      <c r="V3521" s="12">
        <f t="shared" si="438"/>
        <v>42067.598958333328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2"/>
        <v>100.75</v>
      </c>
      <c r="P352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9">
        <f t="shared" si="439"/>
        <v>42227.824212962965</v>
      </c>
      <c r="T3522" s="9">
        <f t="shared" si="436"/>
        <v>42253.57430555555</v>
      </c>
      <c r="U3522" s="12">
        <f t="shared" si="437"/>
        <v>42227.824212962965</v>
      </c>
      <c r="V3522" s="12">
        <f t="shared" si="438"/>
        <v>42253.57430555555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0">+(E3523/D3523)*100</f>
        <v>169.42857142857144</v>
      </c>
      <c r="P3523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9">
        <f t="shared" si="439"/>
        <v>41881.361342592594</v>
      </c>
      <c r="T3523" s="9">
        <f t="shared" ref="T3523:T3586" si="444">(((I3523/60)/60)/24)+DATE(1970,1,1)</f>
        <v>41911.361342592594</v>
      </c>
      <c r="U3523" s="12">
        <f t="shared" ref="U3523:U3586" si="445">S3523</f>
        <v>41881.361342592594</v>
      </c>
      <c r="V3523" s="12">
        <f t="shared" ref="V3523:V3586" si="446">T3523</f>
        <v>41911.361342592594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9">
        <f t="shared" ref="S3524:S3587" si="447">(((J3524/60)/60)/24)+DATE(1970,1,1)</f>
        <v>42234.789884259255</v>
      </c>
      <c r="T3524" s="9">
        <f t="shared" si="444"/>
        <v>42262.420833333337</v>
      </c>
      <c r="U3524" s="12">
        <f t="shared" si="445"/>
        <v>42234.789884259255</v>
      </c>
      <c r="V3524" s="12">
        <f t="shared" si="446"/>
        <v>42262.420833333337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113.65</v>
      </c>
      <c r="P3525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9">
        <f t="shared" si="447"/>
        <v>42581.397546296299</v>
      </c>
      <c r="T3525" s="9">
        <f t="shared" si="444"/>
        <v>42638.958333333328</v>
      </c>
      <c r="U3525" s="12">
        <f t="shared" si="445"/>
        <v>42581.397546296299</v>
      </c>
      <c r="V3525" s="12">
        <f t="shared" si="446"/>
        <v>42638.958333333328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101.56</v>
      </c>
      <c r="P352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9">
        <f t="shared" si="447"/>
        <v>41880.76357638889</v>
      </c>
      <c r="T3526" s="9">
        <f t="shared" si="444"/>
        <v>41895.166666666664</v>
      </c>
      <c r="U3526" s="12">
        <f t="shared" si="445"/>
        <v>41880.76357638889</v>
      </c>
      <c r="V3526" s="12">
        <f t="shared" si="446"/>
        <v>41895.166666666664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9">
        <f t="shared" si="447"/>
        <v>42214.6956712963</v>
      </c>
      <c r="T3527" s="9">
        <f t="shared" si="444"/>
        <v>42225.666666666672</v>
      </c>
      <c r="U3527" s="12">
        <f t="shared" si="445"/>
        <v>42214.6956712963</v>
      </c>
      <c r="V3527" s="12">
        <f t="shared" si="446"/>
        <v>42225.666666666672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7"/>
        <v>42460.335312499999</v>
      </c>
      <c r="T3528" s="9">
        <f t="shared" si="444"/>
        <v>42488.249305555553</v>
      </c>
      <c r="U3528" s="12">
        <f t="shared" si="445"/>
        <v>42460.335312499999</v>
      </c>
      <c r="V3528" s="12">
        <f t="shared" si="446"/>
        <v>42488.249305555553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116.91666666666667</v>
      </c>
      <c r="P352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9">
        <f t="shared" si="447"/>
        <v>42167.023206018523</v>
      </c>
      <c r="T3529" s="9">
        <f t="shared" si="444"/>
        <v>42196.165972222225</v>
      </c>
      <c r="U3529" s="12">
        <f t="shared" si="445"/>
        <v>42167.023206018523</v>
      </c>
      <c r="V3529" s="12">
        <f t="shared" si="446"/>
        <v>42196.165972222225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101.15151515151514</v>
      </c>
      <c r="P3530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9">
        <f t="shared" si="447"/>
        <v>42733.50136574074</v>
      </c>
      <c r="T3530" s="9">
        <f t="shared" si="444"/>
        <v>42753.50136574074</v>
      </c>
      <c r="U3530" s="12">
        <f t="shared" si="445"/>
        <v>42733.50136574074</v>
      </c>
      <c r="V3530" s="12">
        <f t="shared" si="446"/>
        <v>42753.50136574074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9">
        <f t="shared" si="447"/>
        <v>42177.761782407411</v>
      </c>
      <c r="T3531" s="9">
        <f t="shared" si="444"/>
        <v>42198.041666666672</v>
      </c>
      <c r="U3531" s="12">
        <f t="shared" si="445"/>
        <v>42177.761782407411</v>
      </c>
      <c r="V3531" s="12">
        <f t="shared" si="446"/>
        <v>42198.041666666672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7"/>
        <v>42442.623344907406</v>
      </c>
      <c r="T3532" s="9">
        <f t="shared" si="444"/>
        <v>42470.833333333328</v>
      </c>
      <c r="U3532" s="12">
        <f t="shared" si="445"/>
        <v>42442.623344907406</v>
      </c>
      <c r="V3532" s="12">
        <f t="shared" si="446"/>
        <v>42470.833333333328</v>
      </c>
    </row>
    <row r="3533" spans="1:22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9">
        <f t="shared" si="447"/>
        <v>42521.654328703706</v>
      </c>
      <c r="T3533" s="9">
        <f t="shared" si="444"/>
        <v>42551.654328703706</v>
      </c>
      <c r="U3533" s="12">
        <f t="shared" si="445"/>
        <v>42521.654328703706</v>
      </c>
      <c r="V3533" s="12">
        <f t="shared" si="446"/>
        <v>42551.654328703706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118.95833333333334</v>
      </c>
      <c r="P3534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9">
        <f t="shared" si="447"/>
        <v>41884.599849537037</v>
      </c>
      <c r="T3534" s="9">
        <f t="shared" si="444"/>
        <v>41900.165972222225</v>
      </c>
      <c r="U3534" s="12">
        <f t="shared" si="445"/>
        <v>41884.599849537037</v>
      </c>
      <c r="V3534" s="12">
        <f t="shared" si="446"/>
        <v>41900.165972222225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126.2</v>
      </c>
      <c r="P3535">
        <f t="shared" si="441"/>
        <v>78.875</v>
      </c>
      <c r="Q3535" t="str">
        <f t="shared" si="442"/>
        <v>theater</v>
      </c>
      <c r="R3535" t="str">
        <f t="shared" si="443"/>
        <v>plays</v>
      </c>
      <c r="S3535" s="9">
        <f t="shared" si="447"/>
        <v>42289.761192129634</v>
      </c>
      <c r="T3535" s="9">
        <f t="shared" si="444"/>
        <v>42319.802858796291</v>
      </c>
      <c r="U3535" s="12">
        <f t="shared" si="445"/>
        <v>42289.761192129634</v>
      </c>
      <c r="V3535" s="12">
        <f t="shared" si="446"/>
        <v>42319.802858796291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156.20000000000002</v>
      </c>
      <c r="P353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9">
        <f t="shared" si="447"/>
        <v>42243.6252662037</v>
      </c>
      <c r="T3536" s="9">
        <f t="shared" si="444"/>
        <v>42278.6252662037</v>
      </c>
      <c r="U3536" s="12">
        <f t="shared" si="445"/>
        <v>42243.6252662037</v>
      </c>
      <c r="V3536" s="12">
        <f t="shared" si="446"/>
        <v>42278.6252662037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103.15</v>
      </c>
      <c r="P353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9">
        <f t="shared" si="447"/>
        <v>42248.640162037031</v>
      </c>
      <c r="T3537" s="9">
        <f t="shared" si="444"/>
        <v>42279.75</v>
      </c>
      <c r="U3537" s="12">
        <f t="shared" si="445"/>
        <v>42248.640162037031</v>
      </c>
      <c r="V3537" s="12">
        <f t="shared" si="446"/>
        <v>42279.75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153.33333333333334</v>
      </c>
      <c r="P353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9">
        <f t="shared" si="447"/>
        <v>42328.727141203708</v>
      </c>
      <c r="T3538" s="9">
        <f t="shared" si="444"/>
        <v>42358.499305555553</v>
      </c>
      <c r="U3538" s="12">
        <f t="shared" si="445"/>
        <v>42328.727141203708</v>
      </c>
      <c r="V3538" s="12">
        <f t="shared" si="446"/>
        <v>42358.499305555553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180.44444444444446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7"/>
        <v>41923.354351851849</v>
      </c>
      <c r="T3539" s="9">
        <f t="shared" si="444"/>
        <v>41960.332638888889</v>
      </c>
      <c r="U3539" s="12">
        <f t="shared" si="445"/>
        <v>41923.354351851849</v>
      </c>
      <c r="V3539" s="12">
        <f t="shared" si="446"/>
        <v>41960.332638888889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128.44999999999999</v>
      </c>
      <c r="P3540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9">
        <f t="shared" si="447"/>
        <v>42571.420601851853</v>
      </c>
      <c r="T3540" s="9">
        <f t="shared" si="444"/>
        <v>42599.420601851853</v>
      </c>
      <c r="U3540" s="12">
        <f t="shared" si="445"/>
        <v>42571.420601851853</v>
      </c>
      <c r="V3540" s="12">
        <f t="shared" si="446"/>
        <v>42599.420601851853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119.66666666666667</v>
      </c>
      <c r="P3541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9">
        <f t="shared" si="447"/>
        <v>42600.756041666667</v>
      </c>
      <c r="T3541" s="9">
        <f t="shared" si="444"/>
        <v>42621.756041666667</v>
      </c>
      <c r="U3541" s="12">
        <f t="shared" si="445"/>
        <v>42600.756041666667</v>
      </c>
      <c r="V3541" s="12">
        <f t="shared" si="446"/>
        <v>42621.756041666667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>
        <f t="shared" si="441"/>
        <v>46.125</v>
      </c>
      <c r="Q3542" t="str">
        <f t="shared" si="442"/>
        <v>theater</v>
      </c>
      <c r="R3542" t="str">
        <f t="shared" si="443"/>
        <v>plays</v>
      </c>
      <c r="S3542" s="9">
        <f t="shared" si="447"/>
        <v>42517.003368055557</v>
      </c>
      <c r="T3542" s="9">
        <f t="shared" si="444"/>
        <v>42547.003368055557</v>
      </c>
      <c r="U3542" s="12">
        <f t="shared" si="445"/>
        <v>42517.003368055557</v>
      </c>
      <c r="V3542" s="12">
        <f t="shared" si="446"/>
        <v>42547.003368055557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>
        <f t="shared" si="441"/>
        <v>39.375</v>
      </c>
      <c r="Q3543" t="str">
        <f t="shared" si="442"/>
        <v>theater</v>
      </c>
      <c r="R3543" t="str">
        <f t="shared" si="443"/>
        <v>plays</v>
      </c>
      <c r="S3543" s="9">
        <f t="shared" si="447"/>
        <v>42222.730034722219</v>
      </c>
      <c r="T3543" s="9">
        <f t="shared" si="444"/>
        <v>42247.730034722219</v>
      </c>
      <c r="U3543" s="12">
        <f t="shared" si="445"/>
        <v>42222.730034722219</v>
      </c>
      <c r="V3543" s="12">
        <f t="shared" si="446"/>
        <v>42247.730034722219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102.23636363636363</v>
      </c>
      <c r="P3544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9">
        <f t="shared" si="447"/>
        <v>41829.599791666667</v>
      </c>
      <c r="T3544" s="9">
        <f t="shared" si="444"/>
        <v>41889.599791666667</v>
      </c>
      <c r="U3544" s="12">
        <f t="shared" si="445"/>
        <v>41829.599791666667</v>
      </c>
      <c r="V3544" s="12">
        <f t="shared" si="446"/>
        <v>41889.599791666667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104.66666666666666</v>
      </c>
      <c r="P3545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9">
        <f t="shared" si="447"/>
        <v>42150.755312499998</v>
      </c>
      <c r="T3545" s="9">
        <f t="shared" si="444"/>
        <v>42180.755312499998</v>
      </c>
      <c r="U3545" s="12">
        <f t="shared" si="445"/>
        <v>42150.755312499998</v>
      </c>
      <c r="V3545" s="12">
        <f t="shared" si="446"/>
        <v>42180.755312499998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9">
        <f t="shared" si="447"/>
        <v>42040.831678240742</v>
      </c>
      <c r="T3546" s="9">
        <f t="shared" si="444"/>
        <v>42070.831678240742</v>
      </c>
      <c r="U3546" s="12">
        <f t="shared" si="445"/>
        <v>42040.831678240742</v>
      </c>
      <c r="V3546" s="12">
        <f t="shared" si="446"/>
        <v>42070.831678240742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100.4</v>
      </c>
      <c r="P354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9">
        <f t="shared" si="447"/>
        <v>42075.807395833333</v>
      </c>
      <c r="T3547" s="9">
        <f t="shared" si="444"/>
        <v>42105.807395833333</v>
      </c>
      <c r="U3547" s="12">
        <f t="shared" si="445"/>
        <v>42075.807395833333</v>
      </c>
      <c r="V3547" s="12">
        <f t="shared" si="446"/>
        <v>42105.807395833333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102.27272727272727</v>
      </c>
      <c r="P354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9">
        <f t="shared" si="447"/>
        <v>42073.660694444443</v>
      </c>
      <c r="T3548" s="9">
        <f t="shared" si="444"/>
        <v>42095.165972222225</v>
      </c>
      <c r="U3548" s="12">
        <f t="shared" si="445"/>
        <v>42073.660694444443</v>
      </c>
      <c r="V3548" s="12">
        <f t="shared" si="446"/>
        <v>42095.165972222225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114.40928571428573</v>
      </c>
      <c r="P354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9">
        <f t="shared" si="447"/>
        <v>42480.078715277778</v>
      </c>
      <c r="T3549" s="9">
        <f t="shared" si="444"/>
        <v>42504.165972222225</v>
      </c>
      <c r="U3549" s="12">
        <f t="shared" si="445"/>
        <v>42480.078715277778</v>
      </c>
      <c r="V3549" s="12">
        <f t="shared" si="446"/>
        <v>42504.165972222225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101.9047619047619</v>
      </c>
      <c r="P3550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9">
        <f t="shared" si="447"/>
        <v>42411.942291666666</v>
      </c>
      <c r="T3550" s="9">
        <f t="shared" si="444"/>
        <v>42434.041666666672</v>
      </c>
      <c r="U3550" s="12">
        <f t="shared" si="445"/>
        <v>42411.942291666666</v>
      </c>
      <c r="V3550" s="12">
        <f t="shared" si="446"/>
        <v>42434.041666666672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9">
        <f t="shared" si="447"/>
        <v>42223.394363425927</v>
      </c>
      <c r="T3551" s="9">
        <f t="shared" si="444"/>
        <v>42251.394363425927</v>
      </c>
      <c r="U3551" s="12">
        <f t="shared" si="445"/>
        <v>42223.394363425927</v>
      </c>
      <c r="V3551" s="12">
        <f t="shared" si="446"/>
        <v>42251.394363425927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104.80000000000001</v>
      </c>
      <c r="P3552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9">
        <f t="shared" si="447"/>
        <v>42462.893495370372</v>
      </c>
      <c r="T3552" s="9">
        <f t="shared" si="444"/>
        <v>42492.893495370372</v>
      </c>
      <c r="U3552" s="12">
        <f t="shared" si="445"/>
        <v>42462.893495370372</v>
      </c>
      <c r="V3552" s="12">
        <f t="shared" si="446"/>
        <v>42492.893495370372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101.83333333333333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7"/>
        <v>41753.515856481477</v>
      </c>
      <c r="T3553" s="9">
        <f t="shared" si="444"/>
        <v>41781.921527777777</v>
      </c>
      <c r="U3553" s="12">
        <f t="shared" si="445"/>
        <v>41753.515856481477</v>
      </c>
      <c r="V3553" s="12">
        <f t="shared" si="446"/>
        <v>41781.921527777777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7"/>
        <v>41788.587083333332</v>
      </c>
      <c r="T3554" s="9">
        <f t="shared" si="444"/>
        <v>41818.587083333332</v>
      </c>
      <c r="U3554" s="12">
        <f t="shared" si="445"/>
        <v>41788.587083333332</v>
      </c>
      <c r="V3554" s="12">
        <f t="shared" si="446"/>
        <v>41818.587083333332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106.27272727272728</v>
      </c>
      <c r="P3555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9">
        <f t="shared" si="447"/>
        <v>42196.028703703705</v>
      </c>
      <c r="T3555" s="9">
        <f t="shared" si="444"/>
        <v>42228</v>
      </c>
      <c r="U3555" s="12">
        <f t="shared" si="445"/>
        <v>42196.028703703705</v>
      </c>
      <c r="V3555" s="12">
        <f t="shared" si="446"/>
        <v>42228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113.42219999999999</v>
      </c>
      <c r="P355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9">
        <f t="shared" si="447"/>
        <v>42016.050451388888</v>
      </c>
      <c r="T3556" s="9">
        <f t="shared" si="444"/>
        <v>42046.708333333328</v>
      </c>
      <c r="U3556" s="12">
        <f t="shared" si="445"/>
        <v>42016.050451388888</v>
      </c>
      <c r="V3556" s="12">
        <f t="shared" si="446"/>
        <v>42046.708333333328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9">
        <f t="shared" si="447"/>
        <v>42661.442060185189</v>
      </c>
      <c r="T3557" s="9">
        <f t="shared" si="444"/>
        <v>42691.483726851846</v>
      </c>
      <c r="U3557" s="12">
        <f t="shared" si="445"/>
        <v>42661.442060185189</v>
      </c>
      <c r="V3557" s="12">
        <f t="shared" si="446"/>
        <v>42691.483726851846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100.45454545454547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7"/>
        <v>41808.649583333332</v>
      </c>
      <c r="T3558" s="9">
        <f t="shared" si="444"/>
        <v>41868.649583333332</v>
      </c>
      <c r="U3558" s="12">
        <f t="shared" si="445"/>
        <v>41808.649583333332</v>
      </c>
      <c r="V3558" s="12">
        <f t="shared" si="446"/>
        <v>41868.649583333332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100.03599999999999</v>
      </c>
      <c r="P355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9">
        <f t="shared" si="447"/>
        <v>41730.276747685188</v>
      </c>
      <c r="T3559" s="9">
        <f t="shared" si="444"/>
        <v>41764.276747685188</v>
      </c>
      <c r="U3559" s="12">
        <f t="shared" si="445"/>
        <v>41730.276747685188</v>
      </c>
      <c r="V3559" s="12">
        <f t="shared" si="446"/>
        <v>41764.276747685188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9">
        <f t="shared" si="447"/>
        <v>42139.816840277781</v>
      </c>
      <c r="T3560" s="9">
        <f t="shared" si="444"/>
        <v>42181.875</v>
      </c>
      <c r="U3560" s="12">
        <f t="shared" si="445"/>
        <v>42139.816840277781</v>
      </c>
      <c r="V3560" s="12">
        <f t="shared" si="446"/>
        <v>42181.875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103.49999999999999</v>
      </c>
      <c r="P3561">
        <f t="shared" si="441"/>
        <v>43.125</v>
      </c>
      <c r="Q3561" t="str">
        <f t="shared" si="442"/>
        <v>theater</v>
      </c>
      <c r="R3561" t="str">
        <f t="shared" si="443"/>
        <v>plays</v>
      </c>
      <c r="S3561" s="9">
        <f t="shared" si="447"/>
        <v>42194.096157407403</v>
      </c>
      <c r="T3561" s="9">
        <f t="shared" si="444"/>
        <v>42216.373611111107</v>
      </c>
      <c r="U3561" s="12">
        <f t="shared" si="445"/>
        <v>42194.096157407403</v>
      </c>
      <c r="V3561" s="12">
        <f t="shared" si="446"/>
        <v>42216.373611111107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108.43750000000001</v>
      </c>
      <c r="P356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9">
        <f t="shared" si="447"/>
        <v>42115.889652777783</v>
      </c>
      <c r="T3562" s="9">
        <f t="shared" si="444"/>
        <v>42151.114583333328</v>
      </c>
      <c r="U3562" s="12">
        <f t="shared" si="445"/>
        <v>42115.889652777783</v>
      </c>
      <c r="V3562" s="12">
        <f t="shared" si="446"/>
        <v>42151.114583333328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102.4</v>
      </c>
      <c r="P3563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9">
        <f t="shared" si="447"/>
        <v>42203.680300925931</v>
      </c>
      <c r="T3563" s="9">
        <f t="shared" si="444"/>
        <v>42221.774999999994</v>
      </c>
      <c r="U3563" s="12">
        <f t="shared" si="445"/>
        <v>42203.680300925931</v>
      </c>
      <c r="V3563" s="12">
        <f t="shared" si="446"/>
        <v>42221.774999999994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148.88888888888889</v>
      </c>
      <c r="P3564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9">
        <f t="shared" si="447"/>
        <v>42433.761886574073</v>
      </c>
      <c r="T3564" s="9">
        <f t="shared" si="444"/>
        <v>42442.916666666672</v>
      </c>
      <c r="U3564" s="12">
        <f t="shared" si="445"/>
        <v>42433.761886574073</v>
      </c>
      <c r="V3564" s="12">
        <f t="shared" si="446"/>
        <v>42442.916666666672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105.49000000000002</v>
      </c>
      <c r="P3565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9">
        <f t="shared" si="447"/>
        <v>42555.671944444446</v>
      </c>
      <c r="T3565" s="9">
        <f t="shared" si="444"/>
        <v>42583.791666666672</v>
      </c>
      <c r="U3565" s="12">
        <f t="shared" si="445"/>
        <v>42555.671944444446</v>
      </c>
      <c r="V3565" s="12">
        <f t="shared" si="446"/>
        <v>42583.791666666672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100.49999999999999</v>
      </c>
      <c r="P356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9">
        <f t="shared" si="447"/>
        <v>42236.623252314821</v>
      </c>
      <c r="T3566" s="9">
        <f t="shared" si="444"/>
        <v>42282.666666666672</v>
      </c>
      <c r="U3566" s="12">
        <f t="shared" si="445"/>
        <v>42236.623252314821</v>
      </c>
      <c r="V3566" s="12">
        <f t="shared" si="446"/>
        <v>42282.666666666672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130.55555555555557</v>
      </c>
      <c r="P356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9">
        <f t="shared" si="447"/>
        <v>41974.743148148147</v>
      </c>
      <c r="T3567" s="9">
        <f t="shared" si="444"/>
        <v>42004.743148148147</v>
      </c>
      <c r="U3567" s="12">
        <f t="shared" si="445"/>
        <v>41974.743148148147</v>
      </c>
      <c r="V3567" s="12">
        <f t="shared" si="446"/>
        <v>42004.743148148147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104.75000000000001</v>
      </c>
      <c r="P356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9">
        <f t="shared" si="447"/>
        <v>41997.507905092592</v>
      </c>
      <c r="T3568" s="9">
        <f t="shared" si="444"/>
        <v>42027.507905092592</v>
      </c>
      <c r="U3568" s="12">
        <f t="shared" si="445"/>
        <v>41997.507905092592</v>
      </c>
      <c r="V3568" s="12">
        <f t="shared" si="446"/>
        <v>42027.507905092592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108.80000000000001</v>
      </c>
      <c r="P356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9">
        <f t="shared" si="447"/>
        <v>42135.810694444444</v>
      </c>
      <c r="T3569" s="9">
        <f t="shared" si="444"/>
        <v>42165.810694444444</v>
      </c>
      <c r="U3569" s="12">
        <f t="shared" si="445"/>
        <v>42135.810694444444</v>
      </c>
      <c r="V3569" s="12">
        <f t="shared" si="446"/>
        <v>42165.810694444444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111.00000000000001</v>
      </c>
      <c r="P3570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9">
        <f t="shared" si="447"/>
        <v>41869.740671296298</v>
      </c>
      <c r="T3570" s="9">
        <f t="shared" si="444"/>
        <v>41899.740671296298</v>
      </c>
      <c r="U3570" s="12">
        <f t="shared" si="445"/>
        <v>41869.740671296298</v>
      </c>
      <c r="V3570" s="12">
        <f t="shared" si="446"/>
        <v>41899.740671296298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100.47999999999999</v>
      </c>
      <c r="P3571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9">
        <f t="shared" si="447"/>
        <v>41982.688611111109</v>
      </c>
      <c r="T3571" s="9">
        <f t="shared" si="444"/>
        <v>42012.688611111109</v>
      </c>
      <c r="U3571" s="12">
        <f t="shared" si="445"/>
        <v>41982.688611111109</v>
      </c>
      <c r="V3571" s="12">
        <f t="shared" si="446"/>
        <v>42012.688611111109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114.35</v>
      </c>
      <c r="P357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9">
        <f t="shared" si="447"/>
        <v>41976.331979166673</v>
      </c>
      <c r="T3572" s="9">
        <f t="shared" si="444"/>
        <v>42004.291666666672</v>
      </c>
      <c r="U3572" s="12">
        <f t="shared" si="445"/>
        <v>41976.331979166673</v>
      </c>
      <c r="V3572" s="12">
        <f t="shared" si="446"/>
        <v>42004.291666666672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122.06666666666666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7"/>
        <v>41912.858946759261</v>
      </c>
      <c r="T3573" s="9">
        <f t="shared" si="444"/>
        <v>41942.858946759261</v>
      </c>
      <c r="U3573" s="12">
        <f t="shared" si="445"/>
        <v>41912.858946759261</v>
      </c>
      <c r="V3573" s="12">
        <f t="shared" si="446"/>
        <v>41942.858946759261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9">
        <f t="shared" si="447"/>
        <v>42146.570393518516</v>
      </c>
      <c r="T3574" s="9">
        <f t="shared" si="444"/>
        <v>42176.570393518516</v>
      </c>
      <c r="U3574" s="12">
        <f t="shared" si="445"/>
        <v>42146.570393518516</v>
      </c>
      <c r="V3574" s="12">
        <f t="shared" si="446"/>
        <v>42176.570393518516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102.8</v>
      </c>
      <c r="P3575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9">
        <f t="shared" si="447"/>
        <v>41921.375532407408</v>
      </c>
      <c r="T3575" s="9">
        <f t="shared" si="444"/>
        <v>41951.417199074072</v>
      </c>
      <c r="U3575" s="12">
        <f t="shared" si="445"/>
        <v>41921.375532407408</v>
      </c>
      <c r="V3575" s="12">
        <f t="shared" si="446"/>
        <v>41951.417199074072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106.12068965517241</v>
      </c>
      <c r="P357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9">
        <f t="shared" si="447"/>
        <v>41926.942685185182</v>
      </c>
      <c r="T3576" s="9">
        <f t="shared" si="444"/>
        <v>41956.984351851846</v>
      </c>
      <c r="U3576" s="12">
        <f t="shared" si="445"/>
        <v>41926.942685185182</v>
      </c>
      <c r="V3576" s="12">
        <f t="shared" si="446"/>
        <v>41956.984351851846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101.33000000000001</v>
      </c>
      <c r="P357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9">
        <f t="shared" si="447"/>
        <v>42561.783877314811</v>
      </c>
      <c r="T3577" s="9">
        <f t="shared" si="444"/>
        <v>42593.165972222225</v>
      </c>
      <c r="U3577" s="12">
        <f t="shared" si="445"/>
        <v>42561.783877314811</v>
      </c>
      <c r="V3577" s="12">
        <f t="shared" si="446"/>
        <v>42593.165972222225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7"/>
        <v>42649.54923611111</v>
      </c>
      <c r="T3578" s="9">
        <f t="shared" si="444"/>
        <v>42709.590902777782</v>
      </c>
      <c r="U3578" s="12">
        <f t="shared" si="445"/>
        <v>42649.54923611111</v>
      </c>
      <c r="V3578" s="12">
        <f t="shared" si="446"/>
        <v>42709.590902777782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9">
        <f t="shared" si="447"/>
        <v>42093.786840277782</v>
      </c>
      <c r="T3579" s="9">
        <f t="shared" si="444"/>
        <v>42120.26944444445</v>
      </c>
      <c r="U3579" s="12">
        <f t="shared" si="445"/>
        <v>42093.786840277782</v>
      </c>
      <c r="V3579" s="12">
        <f t="shared" si="446"/>
        <v>42120.26944444445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100.01333333333334</v>
      </c>
      <c r="P3580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9">
        <f t="shared" si="447"/>
        <v>42460.733530092592</v>
      </c>
      <c r="T3580" s="9">
        <f t="shared" si="444"/>
        <v>42490.733530092592</v>
      </c>
      <c r="U3580" s="12">
        <f t="shared" si="445"/>
        <v>42460.733530092592</v>
      </c>
      <c r="V3580" s="12">
        <f t="shared" si="446"/>
        <v>42490.733530092592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9">
        <f t="shared" si="447"/>
        <v>42430.762222222227</v>
      </c>
      <c r="T3581" s="9">
        <f t="shared" si="444"/>
        <v>42460.720555555556</v>
      </c>
      <c r="U3581" s="12">
        <f t="shared" si="445"/>
        <v>42430.762222222227</v>
      </c>
      <c r="V3581" s="12">
        <f t="shared" si="446"/>
        <v>42460.720555555556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113.88888888888889</v>
      </c>
      <c r="P358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9">
        <f t="shared" si="447"/>
        <v>42026.176180555558</v>
      </c>
      <c r="T3582" s="9">
        <f t="shared" si="444"/>
        <v>42064.207638888889</v>
      </c>
      <c r="U3582" s="12">
        <f t="shared" si="445"/>
        <v>42026.176180555558</v>
      </c>
      <c r="V3582" s="12">
        <f t="shared" si="446"/>
        <v>42064.207638888889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9">
        <f t="shared" si="447"/>
        <v>41836.471180555556</v>
      </c>
      <c r="T3583" s="9">
        <f t="shared" si="444"/>
        <v>41850.471180555556</v>
      </c>
      <c r="U3583" s="12">
        <f t="shared" si="445"/>
        <v>41836.471180555556</v>
      </c>
      <c r="V3583" s="12">
        <f t="shared" si="446"/>
        <v>41850.471180555556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9">
        <f t="shared" si="447"/>
        <v>42451.095856481479</v>
      </c>
      <c r="T3584" s="9">
        <f t="shared" si="444"/>
        <v>42465.095856481479</v>
      </c>
      <c r="U3584" s="12">
        <f t="shared" si="445"/>
        <v>42451.095856481479</v>
      </c>
      <c r="V3584" s="12">
        <f t="shared" si="446"/>
        <v>42465.095856481479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108.5</v>
      </c>
      <c r="P3585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9">
        <f t="shared" si="447"/>
        <v>42418.425983796296</v>
      </c>
      <c r="T3585" s="9">
        <f t="shared" si="444"/>
        <v>42478.384317129632</v>
      </c>
      <c r="U3585" s="12">
        <f t="shared" si="445"/>
        <v>42418.425983796296</v>
      </c>
      <c r="V3585" s="12">
        <f t="shared" si="446"/>
        <v>42478.384317129632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0"/>
        <v>115.5</v>
      </c>
      <c r="P358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9">
        <f t="shared" si="447"/>
        <v>42168.316481481481</v>
      </c>
      <c r="T3586" s="9">
        <f t="shared" si="444"/>
        <v>42198.316481481481</v>
      </c>
      <c r="U3586" s="12">
        <f t="shared" si="445"/>
        <v>42168.316481481481</v>
      </c>
      <c r="V3586" s="12">
        <f t="shared" si="446"/>
        <v>42198.316481481481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8">+(E3587/D3587)*100</f>
        <v>119.11764705882352</v>
      </c>
      <c r="P3587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9">
        <f t="shared" si="447"/>
        <v>41964.716319444444</v>
      </c>
      <c r="T3587" s="9">
        <f t="shared" ref="T3587:T3650" si="452">(((I3587/60)/60)/24)+DATE(1970,1,1)</f>
        <v>41994.716319444444</v>
      </c>
      <c r="U3587" s="12">
        <f t="shared" ref="U3587:U3650" si="453">S3587</f>
        <v>41964.716319444444</v>
      </c>
      <c r="V3587" s="12">
        <f t="shared" ref="V3587:V3650" si="454">T3587</f>
        <v>41994.716319444444</v>
      </c>
    </row>
    <row r="3588" spans="1:22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109.42666666666668</v>
      </c>
      <c r="P358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9">
        <f t="shared" ref="S3588:S3651" si="455">(((J3588/60)/60)/24)+DATE(1970,1,1)</f>
        <v>42576.697569444441</v>
      </c>
      <c r="T3588" s="9">
        <f t="shared" si="452"/>
        <v>42636.697569444441</v>
      </c>
      <c r="U3588" s="12">
        <f t="shared" si="453"/>
        <v>42576.697569444441</v>
      </c>
      <c r="V3588" s="12">
        <f t="shared" si="454"/>
        <v>42636.697569444441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126.6</v>
      </c>
      <c r="P358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9">
        <f t="shared" si="455"/>
        <v>42503.539976851855</v>
      </c>
      <c r="T3589" s="9">
        <f t="shared" si="452"/>
        <v>42548.791666666672</v>
      </c>
      <c r="U3589" s="12">
        <f t="shared" si="453"/>
        <v>42503.539976851855</v>
      </c>
      <c r="V3589" s="12">
        <f t="shared" si="454"/>
        <v>42548.791666666672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100.49999999999999</v>
      </c>
      <c r="P3590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9">
        <f t="shared" si="455"/>
        <v>42101.828819444447</v>
      </c>
      <c r="T3590" s="9">
        <f t="shared" si="452"/>
        <v>42123.958333333328</v>
      </c>
      <c r="U3590" s="12">
        <f t="shared" si="453"/>
        <v>42101.828819444447</v>
      </c>
      <c r="V3590" s="12">
        <f t="shared" si="454"/>
        <v>42123.958333333328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127.49999999999999</v>
      </c>
      <c r="P3591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9">
        <f t="shared" si="455"/>
        <v>42125.647534722222</v>
      </c>
      <c r="T3591" s="9">
        <f t="shared" si="452"/>
        <v>42150.647534722222</v>
      </c>
      <c r="U3591" s="12">
        <f t="shared" si="453"/>
        <v>42125.647534722222</v>
      </c>
      <c r="V3591" s="12">
        <f t="shared" si="454"/>
        <v>42150.647534722222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100.05999999999999</v>
      </c>
      <c r="P359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9">
        <f t="shared" si="455"/>
        <v>41902.333726851852</v>
      </c>
      <c r="T3592" s="9">
        <f t="shared" si="452"/>
        <v>41932.333726851852</v>
      </c>
      <c r="U3592" s="12">
        <f t="shared" si="453"/>
        <v>41902.333726851852</v>
      </c>
      <c r="V3592" s="12">
        <f t="shared" si="454"/>
        <v>41932.333726851852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9">
        <f t="shared" si="455"/>
        <v>42003.948425925926</v>
      </c>
      <c r="T3593" s="9">
        <f t="shared" si="452"/>
        <v>42028.207638888889</v>
      </c>
      <c r="U3593" s="12">
        <f t="shared" si="453"/>
        <v>42003.948425925926</v>
      </c>
      <c r="V3593" s="12">
        <f t="shared" si="454"/>
        <v>42028.207638888889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127.25</v>
      </c>
      <c r="P3594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9">
        <f t="shared" si="455"/>
        <v>41988.829942129625</v>
      </c>
      <c r="T3594" s="9">
        <f t="shared" si="452"/>
        <v>42046.207638888889</v>
      </c>
      <c r="U3594" s="12">
        <f t="shared" si="453"/>
        <v>41988.829942129625</v>
      </c>
      <c r="V3594" s="12">
        <f t="shared" si="454"/>
        <v>42046.207638888889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110.63333333333334</v>
      </c>
      <c r="P3595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9">
        <f t="shared" si="455"/>
        <v>41974.898599537039</v>
      </c>
      <c r="T3595" s="9">
        <f t="shared" si="452"/>
        <v>42009.851388888885</v>
      </c>
      <c r="U3595" s="12">
        <f t="shared" si="453"/>
        <v>41974.898599537039</v>
      </c>
      <c r="V3595" s="12">
        <f t="shared" si="454"/>
        <v>42009.851388888885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125.93749999999999</v>
      </c>
      <c r="P359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9">
        <f t="shared" si="455"/>
        <v>42592.066921296297</v>
      </c>
      <c r="T3596" s="9">
        <f t="shared" si="452"/>
        <v>42617.066921296297</v>
      </c>
      <c r="U3596" s="12">
        <f t="shared" si="453"/>
        <v>42592.066921296297</v>
      </c>
      <c r="V3596" s="12">
        <f t="shared" si="454"/>
        <v>42617.066921296297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118.5</v>
      </c>
      <c r="P359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9">
        <f t="shared" si="455"/>
        <v>42050.008368055554</v>
      </c>
      <c r="T3597" s="9">
        <f t="shared" si="452"/>
        <v>42076.290972222225</v>
      </c>
      <c r="U3597" s="12">
        <f t="shared" si="453"/>
        <v>42050.008368055554</v>
      </c>
      <c r="V3597" s="12">
        <f t="shared" si="454"/>
        <v>42076.290972222225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107.72727272727273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5"/>
        <v>41856.715069444443</v>
      </c>
      <c r="T3598" s="9">
        <f t="shared" si="452"/>
        <v>41877.715069444443</v>
      </c>
      <c r="U3598" s="12">
        <f t="shared" si="453"/>
        <v>41856.715069444443</v>
      </c>
      <c r="V3598" s="12">
        <f t="shared" si="454"/>
        <v>41877.715069444443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102.60000000000001</v>
      </c>
      <c r="P359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9">
        <f t="shared" si="455"/>
        <v>42417.585532407407</v>
      </c>
      <c r="T3599" s="9">
        <f t="shared" si="452"/>
        <v>42432.249305555553</v>
      </c>
      <c r="U3599" s="12">
        <f t="shared" si="453"/>
        <v>42417.585532407407</v>
      </c>
      <c r="V3599" s="12">
        <f t="shared" si="454"/>
        <v>42432.249305555553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110.1</v>
      </c>
      <c r="P3600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9">
        <f t="shared" si="455"/>
        <v>41866.79886574074</v>
      </c>
      <c r="T3600" s="9">
        <f t="shared" si="452"/>
        <v>41885.207638888889</v>
      </c>
      <c r="U3600" s="12">
        <f t="shared" si="453"/>
        <v>41866.79886574074</v>
      </c>
      <c r="V3600" s="12">
        <f t="shared" si="454"/>
        <v>41885.207638888889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9">
        <f t="shared" si="455"/>
        <v>42220.79487268519</v>
      </c>
      <c r="T3601" s="9">
        <f t="shared" si="452"/>
        <v>42246</v>
      </c>
      <c r="U3601" s="12">
        <f t="shared" si="453"/>
        <v>42220.79487268519</v>
      </c>
      <c r="V3601" s="12">
        <f t="shared" si="454"/>
        <v>42246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5"/>
        <v>42628.849120370374</v>
      </c>
      <c r="T3602" s="9">
        <f t="shared" si="452"/>
        <v>42656.849120370374</v>
      </c>
      <c r="U3602" s="12">
        <f t="shared" si="453"/>
        <v>42628.849120370374</v>
      </c>
      <c r="V3602" s="12">
        <f t="shared" si="454"/>
        <v>42656.849120370374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104.35000000000001</v>
      </c>
      <c r="P3603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9">
        <f t="shared" si="455"/>
        <v>41990.99863425926</v>
      </c>
      <c r="T3603" s="9">
        <f t="shared" si="452"/>
        <v>42020.99863425926</v>
      </c>
      <c r="U3603" s="12">
        <f t="shared" si="453"/>
        <v>41990.99863425926</v>
      </c>
      <c r="V3603" s="12">
        <f t="shared" si="454"/>
        <v>42020.99863425926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100.05</v>
      </c>
      <c r="P3604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9">
        <f t="shared" si="455"/>
        <v>42447.894432870366</v>
      </c>
      <c r="T3604" s="9">
        <f t="shared" si="452"/>
        <v>42507.894432870366</v>
      </c>
      <c r="U3604" s="12">
        <f t="shared" si="453"/>
        <v>42447.894432870366</v>
      </c>
      <c r="V3604" s="12">
        <f t="shared" si="454"/>
        <v>42507.894432870366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170.66666666666669</v>
      </c>
      <c r="P3605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9">
        <f t="shared" si="455"/>
        <v>42283.864351851851</v>
      </c>
      <c r="T3605" s="9">
        <f t="shared" si="452"/>
        <v>42313.906018518523</v>
      </c>
      <c r="U3605" s="12">
        <f t="shared" si="453"/>
        <v>42283.864351851851</v>
      </c>
      <c r="V3605" s="12">
        <f t="shared" si="454"/>
        <v>42313.906018518523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112.83333333333334</v>
      </c>
      <c r="P360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9">
        <f t="shared" si="455"/>
        <v>42483.015694444446</v>
      </c>
      <c r="T3606" s="9">
        <f t="shared" si="452"/>
        <v>42489.290972222225</v>
      </c>
      <c r="U3606" s="12">
        <f t="shared" si="453"/>
        <v>42483.015694444446</v>
      </c>
      <c r="V3606" s="12">
        <f t="shared" si="454"/>
        <v>42489.290972222225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9">
        <f t="shared" si="455"/>
        <v>42383.793124999997</v>
      </c>
      <c r="T3607" s="9">
        <f t="shared" si="452"/>
        <v>42413.793124999997</v>
      </c>
      <c r="U3607" s="12">
        <f t="shared" si="453"/>
        <v>42383.793124999997</v>
      </c>
      <c r="V3607" s="12">
        <f t="shared" si="454"/>
        <v>42413.793124999997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130.26666666666665</v>
      </c>
      <c r="P360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9">
        <f t="shared" si="455"/>
        <v>42566.604826388888</v>
      </c>
      <c r="T3608" s="9">
        <f t="shared" si="452"/>
        <v>42596.604826388888</v>
      </c>
      <c r="U3608" s="12">
        <f t="shared" si="453"/>
        <v>42566.604826388888</v>
      </c>
      <c r="V3608" s="12">
        <f t="shared" si="454"/>
        <v>42596.604826388888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105.45454545454544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5"/>
        <v>42338.963912037041</v>
      </c>
      <c r="T3609" s="9">
        <f t="shared" si="452"/>
        <v>42353</v>
      </c>
      <c r="U3609" s="12">
        <f t="shared" si="453"/>
        <v>42338.963912037041</v>
      </c>
      <c r="V3609" s="12">
        <f t="shared" si="454"/>
        <v>42353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9">
        <f t="shared" si="455"/>
        <v>42506.709375000006</v>
      </c>
      <c r="T3610" s="9">
        <f t="shared" si="452"/>
        <v>42538.583333333328</v>
      </c>
      <c r="U3610" s="12">
        <f t="shared" si="453"/>
        <v>42506.709375000006</v>
      </c>
      <c r="V3610" s="12">
        <f t="shared" si="454"/>
        <v>42538.583333333328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153.31632653061226</v>
      </c>
      <c r="P3611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9">
        <f t="shared" si="455"/>
        <v>42429.991724537031</v>
      </c>
      <c r="T3611" s="9">
        <f t="shared" si="452"/>
        <v>42459.950057870374</v>
      </c>
      <c r="U3611" s="12">
        <f t="shared" si="453"/>
        <v>42429.991724537031</v>
      </c>
      <c r="V3611" s="12">
        <f t="shared" si="454"/>
        <v>42459.950057870374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162.30000000000001</v>
      </c>
      <c r="P36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9">
        <f t="shared" si="455"/>
        <v>42203.432129629626</v>
      </c>
      <c r="T3612" s="9">
        <f t="shared" si="452"/>
        <v>42233.432129629626</v>
      </c>
      <c r="U3612" s="12">
        <f t="shared" si="453"/>
        <v>42203.432129629626</v>
      </c>
      <c r="V3612" s="12">
        <f t="shared" si="454"/>
        <v>42233.432129629626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9">
        <f t="shared" si="455"/>
        <v>42072.370381944449</v>
      </c>
      <c r="T3613" s="9">
        <f t="shared" si="452"/>
        <v>42102.370381944449</v>
      </c>
      <c r="U3613" s="12">
        <f t="shared" si="453"/>
        <v>42072.370381944449</v>
      </c>
      <c r="V3613" s="12">
        <f t="shared" si="454"/>
        <v>42102.370381944449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144.4</v>
      </c>
      <c r="P3614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9">
        <f t="shared" si="455"/>
        <v>41789.726979166669</v>
      </c>
      <c r="T3614" s="9">
        <f t="shared" si="452"/>
        <v>41799.726979166669</v>
      </c>
      <c r="U3614" s="12">
        <f t="shared" si="453"/>
        <v>41789.726979166669</v>
      </c>
      <c r="V3614" s="12">
        <f t="shared" si="454"/>
        <v>41799.726979166669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5"/>
        <v>41788.58997685185</v>
      </c>
      <c r="T3615" s="9">
        <f t="shared" si="452"/>
        <v>41818.58997685185</v>
      </c>
      <c r="U3615" s="12">
        <f t="shared" si="453"/>
        <v>41788.58997685185</v>
      </c>
      <c r="V3615" s="12">
        <f t="shared" si="454"/>
        <v>41818.58997685185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100.8</v>
      </c>
      <c r="P361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9">
        <f t="shared" si="455"/>
        <v>42144.041851851856</v>
      </c>
      <c r="T3616" s="9">
        <f t="shared" si="452"/>
        <v>42174.041851851856</v>
      </c>
      <c r="U3616" s="12">
        <f t="shared" si="453"/>
        <v>42144.041851851856</v>
      </c>
      <c r="V3616" s="12">
        <f t="shared" si="454"/>
        <v>42174.041851851856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106.80000000000001</v>
      </c>
      <c r="P361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9">
        <f t="shared" si="455"/>
        <v>42318.593703703707</v>
      </c>
      <c r="T3617" s="9">
        <f t="shared" si="452"/>
        <v>42348.593703703707</v>
      </c>
      <c r="U3617" s="12">
        <f t="shared" si="453"/>
        <v>42318.593703703707</v>
      </c>
      <c r="V3617" s="12">
        <f t="shared" si="454"/>
        <v>42348.593703703707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124.8</v>
      </c>
      <c r="P361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9">
        <f t="shared" si="455"/>
        <v>42052.949814814812</v>
      </c>
      <c r="T3618" s="9">
        <f t="shared" si="452"/>
        <v>42082.908148148148</v>
      </c>
      <c r="U3618" s="12">
        <f t="shared" si="453"/>
        <v>42052.949814814812</v>
      </c>
      <c r="V3618" s="12">
        <f t="shared" si="454"/>
        <v>42082.908148148148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118.91891891891892</v>
      </c>
      <c r="P361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9">
        <f t="shared" si="455"/>
        <v>42779.610289351855</v>
      </c>
      <c r="T3619" s="9">
        <f t="shared" si="452"/>
        <v>42794</v>
      </c>
      <c r="U3619" s="12">
        <f t="shared" si="453"/>
        <v>42779.610289351855</v>
      </c>
      <c r="V3619" s="12">
        <f t="shared" si="454"/>
        <v>42794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9">
        <f t="shared" si="455"/>
        <v>42128.627893518518</v>
      </c>
      <c r="T3620" s="9">
        <f t="shared" si="452"/>
        <v>42158.627893518518</v>
      </c>
      <c r="U3620" s="12">
        <f t="shared" si="453"/>
        <v>42128.627893518518</v>
      </c>
      <c r="V3620" s="12">
        <f t="shared" si="454"/>
        <v>42158.627893518518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112.99999999999999</v>
      </c>
      <c r="P3621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9">
        <f t="shared" si="455"/>
        <v>42661.132245370376</v>
      </c>
      <c r="T3621" s="9">
        <f t="shared" si="452"/>
        <v>42693.916666666672</v>
      </c>
      <c r="U3621" s="12">
        <f t="shared" si="453"/>
        <v>42661.132245370376</v>
      </c>
      <c r="V3621" s="12">
        <f t="shared" si="454"/>
        <v>42693.916666666672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105.19047619047619</v>
      </c>
      <c r="P362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9">
        <f t="shared" si="455"/>
        <v>42037.938206018516</v>
      </c>
      <c r="T3622" s="9">
        <f t="shared" si="452"/>
        <v>42068.166666666672</v>
      </c>
      <c r="U3622" s="12">
        <f t="shared" si="453"/>
        <v>42037.938206018516</v>
      </c>
      <c r="V3622" s="12">
        <f t="shared" si="454"/>
        <v>42068.166666666672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109.73333333333332</v>
      </c>
      <c r="P3623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9">
        <f t="shared" si="455"/>
        <v>42619.935694444444</v>
      </c>
      <c r="T3623" s="9">
        <f t="shared" si="452"/>
        <v>42643.875</v>
      </c>
      <c r="U3623" s="12">
        <f t="shared" si="453"/>
        <v>42619.935694444444</v>
      </c>
      <c r="V3623" s="12">
        <f t="shared" si="454"/>
        <v>42643.875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100.099</v>
      </c>
      <c r="P3624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9">
        <f t="shared" si="455"/>
        <v>41877.221886574072</v>
      </c>
      <c r="T3624" s="9">
        <f t="shared" si="452"/>
        <v>41910.140972222223</v>
      </c>
      <c r="U3624" s="12">
        <f t="shared" si="453"/>
        <v>41877.221886574072</v>
      </c>
      <c r="V3624" s="12">
        <f t="shared" si="454"/>
        <v>41910.140972222223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9">
        <f t="shared" si="455"/>
        <v>41828.736921296295</v>
      </c>
      <c r="T3625" s="9">
        <f t="shared" si="452"/>
        <v>41846.291666666664</v>
      </c>
      <c r="U3625" s="12">
        <f t="shared" si="453"/>
        <v>41828.736921296295</v>
      </c>
      <c r="V3625" s="12">
        <f t="shared" si="454"/>
        <v>41846.291666666664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104.93333333333332</v>
      </c>
      <c r="P362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9">
        <f t="shared" si="455"/>
        <v>42545.774189814809</v>
      </c>
      <c r="T3626" s="9">
        <f t="shared" si="452"/>
        <v>42605.774189814809</v>
      </c>
      <c r="U3626" s="12">
        <f t="shared" si="453"/>
        <v>42545.774189814809</v>
      </c>
      <c r="V3626" s="12">
        <f t="shared" si="454"/>
        <v>42605.774189814809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102.66666666666666</v>
      </c>
      <c r="P362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9">
        <f t="shared" si="455"/>
        <v>42157.652511574073</v>
      </c>
      <c r="T3627" s="9">
        <f t="shared" si="452"/>
        <v>42187.652511574073</v>
      </c>
      <c r="U3627" s="12">
        <f t="shared" si="453"/>
        <v>42157.652511574073</v>
      </c>
      <c r="V3627" s="12">
        <f t="shared" si="454"/>
        <v>42187.652511574073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101.82500000000002</v>
      </c>
      <c r="P362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9">
        <f t="shared" si="455"/>
        <v>41846.667326388888</v>
      </c>
      <c r="T3628" s="9">
        <f t="shared" si="452"/>
        <v>41867.667326388888</v>
      </c>
      <c r="U3628" s="12">
        <f t="shared" si="453"/>
        <v>41846.667326388888</v>
      </c>
      <c r="V3628" s="12">
        <f t="shared" si="454"/>
        <v>41867.667326388888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9">
        <f t="shared" si="455"/>
        <v>42460.741747685184</v>
      </c>
      <c r="T3629" s="9">
        <f t="shared" si="452"/>
        <v>42511.165972222225</v>
      </c>
      <c r="U3629" s="12">
        <f t="shared" si="453"/>
        <v>42460.741747685184</v>
      </c>
      <c r="V3629" s="12">
        <f t="shared" si="454"/>
        <v>42511.165972222225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9">
        <f t="shared" si="455"/>
        <v>42291.833287037036</v>
      </c>
      <c r="T3630" s="9">
        <f t="shared" si="452"/>
        <v>42351.874953703707</v>
      </c>
      <c r="U3630" s="12">
        <f t="shared" si="453"/>
        <v>42291.833287037036</v>
      </c>
      <c r="V3630" s="12">
        <f t="shared" si="454"/>
        <v>42351.874953703707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1.9999999999999998E-4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5"/>
        <v>42437.094490740739</v>
      </c>
      <c r="T3631" s="9">
        <f t="shared" si="452"/>
        <v>42495.708333333328</v>
      </c>
      <c r="U3631" s="12">
        <f t="shared" si="453"/>
        <v>42437.094490740739</v>
      </c>
      <c r="V3631" s="12">
        <f t="shared" si="454"/>
        <v>42495.708333333328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3.3333333333333333E-2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5"/>
        <v>41942.84710648148</v>
      </c>
      <c r="T3632" s="9">
        <f t="shared" si="452"/>
        <v>41972.888773148152</v>
      </c>
      <c r="U3632" s="12">
        <f t="shared" si="453"/>
        <v>41942.84710648148</v>
      </c>
      <c r="V3632" s="12">
        <f t="shared" si="454"/>
        <v>41972.888773148152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51.023391812865491</v>
      </c>
      <c r="P3633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9">
        <f t="shared" si="455"/>
        <v>41880.753437499996</v>
      </c>
      <c r="T3633" s="9">
        <f t="shared" si="452"/>
        <v>41905.165972222225</v>
      </c>
      <c r="U3633" s="12">
        <f t="shared" si="453"/>
        <v>41880.753437499996</v>
      </c>
      <c r="V3633" s="12">
        <f t="shared" si="454"/>
        <v>41905.165972222225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5"/>
        <v>41946.936909722222</v>
      </c>
      <c r="T3634" s="9">
        <f t="shared" si="452"/>
        <v>41966.936909722222</v>
      </c>
      <c r="U3634" s="12">
        <f t="shared" si="453"/>
        <v>41946.936909722222</v>
      </c>
      <c r="V3634" s="12">
        <f t="shared" si="454"/>
        <v>41966.936909722222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35.24</v>
      </c>
      <c r="P3635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9">
        <f t="shared" si="455"/>
        <v>42649.623460648145</v>
      </c>
      <c r="T3635" s="9">
        <f t="shared" si="452"/>
        <v>42693.041666666672</v>
      </c>
      <c r="U3635" s="12">
        <f t="shared" si="453"/>
        <v>42649.623460648145</v>
      </c>
      <c r="V3635" s="12">
        <f t="shared" si="454"/>
        <v>42693.041666666672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4.246666666666667</v>
      </c>
      <c r="P363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9">
        <f t="shared" si="455"/>
        <v>42701.166365740741</v>
      </c>
      <c r="T3636" s="9">
        <f t="shared" si="452"/>
        <v>42749.165972222225</v>
      </c>
      <c r="U3636" s="12">
        <f t="shared" si="453"/>
        <v>42701.166365740741</v>
      </c>
      <c r="V3636" s="12">
        <f t="shared" si="454"/>
        <v>42749.165972222225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36.457142857142856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5"/>
        <v>42450.88282407407</v>
      </c>
      <c r="T3637" s="9">
        <f t="shared" si="452"/>
        <v>42480.88282407407</v>
      </c>
      <c r="U3637" s="12">
        <f t="shared" si="453"/>
        <v>42450.88282407407</v>
      </c>
      <c r="V3637" s="12">
        <f t="shared" si="454"/>
        <v>42480.88282407407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9">
        <f t="shared" si="455"/>
        <v>42226.694780092599</v>
      </c>
      <c r="T3638" s="9">
        <f t="shared" si="452"/>
        <v>42261.694780092599</v>
      </c>
      <c r="U3638" s="12">
        <f t="shared" si="453"/>
        <v>42226.694780092599</v>
      </c>
      <c r="V3638" s="12">
        <f t="shared" si="454"/>
        <v>42261.694780092599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30.866666666666664</v>
      </c>
      <c r="P363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9">
        <f t="shared" si="455"/>
        <v>41975.700636574074</v>
      </c>
      <c r="T3639" s="9">
        <f t="shared" si="452"/>
        <v>42005.700636574074</v>
      </c>
      <c r="U3639" s="12">
        <f t="shared" si="453"/>
        <v>41975.700636574074</v>
      </c>
      <c r="V3639" s="12">
        <f t="shared" si="454"/>
        <v>42005.700636574074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6.5454545454545459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5"/>
        <v>42053.672824074078</v>
      </c>
      <c r="T3640" s="9">
        <f t="shared" si="452"/>
        <v>42113.631157407406</v>
      </c>
      <c r="U3640" s="12">
        <f t="shared" si="453"/>
        <v>42053.672824074078</v>
      </c>
      <c r="V3640" s="12">
        <f t="shared" si="454"/>
        <v>42113.631157407406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4.0000000000000001E-3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5"/>
        <v>42590.677152777775</v>
      </c>
      <c r="T3641" s="9">
        <f t="shared" si="452"/>
        <v>42650.632638888885</v>
      </c>
      <c r="U3641" s="12">
        <f t="shared" si="453"/>
        <v>42590.677152777775</v>
      </c>
      <c r="V3641" s="12">
        <f t="shared" si="454"/>
        <v>42650.632638888885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5.5</v>
      </c>
      <c r="P364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9">
        <f t="shared" si="455"/>
        <v>42104.781597222223</v>
      </c>
      <c r="T3642" s="9">
        <f t="shared" si="452"/>
        <v>42134.781597222223</v>
      </c>
      <c r="U3642" s="12">
        <f t="shared" si="453"/>
        <v>42104.781597222223</v>
      </c>
      <c r="V3642" s="12">
        <f t="shared" si="454"/>
        <v>42134.781597222223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9">
        <f t="shared" si="455"/>
        <v>41899.627071759263</v>
      </c>
      <c r="T3643" s="9">
        <f t="shared" si="452"/>
        <v>41917.208333333336</v>
      </c>
      <c r="U3643" s="12">
        <f t="shared" si="453"/>
        <v>41899.627071759263</v>
      </c>
      <c r="V3643" s="12">
        <f t="shared" si="454"/>
        <v>41917.208333333336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2.1428571428571428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5"/>
        <v>42297.816284722227</v>
      </c>
      <c r="T3644" s="9">
        <f t="shared" si="452"/>
        <v>42338.708333333328</v>
      </c>
      <c r="U3644" s="12">
        <f t="shared" si="453"/>
        <v>42297.816284722227</v>
      </c>
      <c r="V3644" s="12">
        <f t="shared" si="454"/>
        <v>42338.708333333328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9">
        <f t="shared" si="455"/>
        <v>42285.143969907411</v>
      </c>
      <c r="T3645" s="9">
        <f t="shared" si="452"/>
        <v>42325.185636574075</v>
      </c>
      <c r="U3645" s="12">
        <f t="shared" si="453"/>
        <v>42285.143969907411</v>
      </c>
      <c r="V3645" s="12">
        <f t="shared" si="454"/>
        <v>42325.185636574075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16.420000000000002</v>
      </c>
      <c r="P364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9">
        <f t="shared" si="455"/>
        <v>42409.241747685184</v>
      </c>
      <c r="T3646" s="9">
        <f t="shared" si="452"/>
        <v>42437.207638888889</v>
      </c>
      <c r="U3646" s="12">
        <f t="shared" si="453"/>
        <v>42409.241747685184</v>
      </c>
      <c r="V3646" s="12">
        <f t="shared" si="454"/>
        <v>42437.207638888889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0.1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5"/>
        <v>42665.970347222217</v>
      </c>
      <c r="T3647" s="9">
        <f t="shared" si="452"/>
        <v>42696.012013888889</v>
      </c>
      <c r="U3647" s="12">
        <f t="shared" si="453"/>
        <v>42665.970347222217</v>
      </c>
      <c r="V3647" s="12">
        <f t="shared" si="454"/>
        <v>42696.012013888889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4.8099999999999996</v>
      </c>
      <c r="P364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9">
        <f t="shared" si="455"/>
        <v>42140.421319444446</v>
      </c>
      <c r="T3648" s="9">
        <f t="shared" si="452"/>
        <v>42171.979166666672</v>
      </c>
      <c r="U3648" s="12">
        <f t="shared" si="453"/>
        <v>42140.421319444446</v>
      </c>
      <c r="V3648" s="12">
        <f t="shared" si="454"/>
        <v>42171.979166666672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5"/>
        <v>42598.749155092592</v>
      </c>
      <c r="T3649" s="9">
        <f t="shared" si="452"/>
        <v>42643.749155092592</v>
      </c>
      <c r="U3649" s="12">
        <f t="shared" si="453"/>
        <v>42598.749155092592</v>
      </c>
      <c r="V3649" s="12">
        <f t="shared" si="454"/>
        <v>42643.749155092592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8"/>
        <v>100.38249999999999</v>
      </c>
      <c r="P3650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9">
        <f t="shared" si="455"/>
        <v>41887.292187500003</v>
      </c>
      <c r="T3650" s="9">
        <f t="shared" si="452"/>
        <v>41917.292187500003</v>
      </c>
      <c r="U3650" s="12">
        <f t="shared" si="453"/>
        <v>41887.292187500003</v>
      </c>
      <c r="V3650" s="12">
        <f t="shared" si="454"/>
        <v>41917.292187500003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6">+(E3651/D3651)*100</f>
        <v>104</v>
      </c>
      <c r="P3651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9">
        <f t="shared" si="455"/>
        <v>41780.712893518517</v>
      </c>
      <c r="T3651" s="9">
        <f t="shared" ref="T3651:T3714" si="460">(((I3651/60)/60)/24)+DATE(1970,1,1)</f>
        <v>41806.712893518517</v>
      </c>
      <c r="U3651" s="12">
        <f t="shared" ref="U3651:U3714" si="461">S3651</f>
        <v>41780.712893518517</v>
      </c>
      <c r="V3651" s="12">
        <f t="shared" ref="V3651:V3714" si="462">T3651</f>
        <v>41806.712893518517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9">
        <f t="shared" ref="S3652:S3715" si="463">(((J3652/60)/60)/24)+DATE(1970,1,1)</f>
        <v>42381.478981481487</v>
      </c>
      <c r="T3652" s="9">
        <f t="shared" si="460"/>
        <v>42402.478981481487</v>
      </c>
      <c r="U3652" s="12">
        <f t="shared" si="461"/>
        <v>42381.478981481487</v>
      </c>
      <c r="V3652" s="12">
        <f t="shared" si="462"/>
        <v>42402.478981481487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9">
        <f t="shared" si="463"/>
        <v>41828.646319444444</v>
      </c>
      <c r="T3653" s="9">
        <f t="shared" si="460"/>
        <v>41861.665972222225</v>
      </c>
      <c r="U3653" s="12">
        <f t="shared" si="461"/>
        <v>41828.646319444444</v>
      </c>
      <c r="V3653" s="12">
        <f t="shared" si="462"/>
        <v>41861.665972222225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250.66666666666669</v>
      </c>
      <c r="P3654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9">
        <f t="shared" si="463"/>
        <v>42596.644699074073</v>
      </c>
      <c r="T3654" s="9">
        <f t="shared" si="460"/>
        <v>42607.165972222225</v>
      </c>
      <c r="U3654" s="12">
        <f t="shared" si="461"/>
        <v>42596.644699074073</v>
      </c>
      <c r="V3654" s="12">
        <f t="shared" si="462"/>
        <v>42607.165972222225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100.49999999999999</v>
      </c>
      <c r="P3655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9">
        <f t="shared" si="463"/>
        <v>42191.363506944443</v>
      </c>
      <c r="T3655" s="9">
        <f t="shared" si="460"/>
        <v>42221.363506944443</v>
      </c>
      <c r="U3655" s="12">
        <f t="shared" si="461"/>
        <v>42191.363506944443</v>
      </c>
      <c r="V3655" s="12">
        <f t="shared" si="462"/>
        <v>42221.363506944443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174.4</v>
      </c>
      <c r="P365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9">
        <f t="shared" si="463"/>
        <v>42440.416504629626</v>
      </c>
      <c r="T3656" s="9">
        <f t="shared" si="460"/>
        <v>42463.708333333328</v>
      </c>
      <c r="U3656" s="12">
        <f t="shared" si="461"/>
        <v>42440.416504629626</v>
      </c>
      <c r="V3656" s="12">
        <f t="shared" si="462"/>
        <v>42463.708333333328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116.26</v>
      </c>
      <c r="P365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9">
        <f t="shared" si="463"/>
        <v>42173.803217592591</v>
      </c>
      <c r="T3657" s="9">
        <f t="shared" si="460"/>
        <v>42203.290972222225</v>
      </c>
      <c r="U3657" s="12">
        <f t="shared" si="461"/>
        <v>42173.803217592591</v>
      </c>
      <c r="V3657" s="12">
        <f t="shared" si="462"/>
        <v>42203.290972222225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105.82000000000001</v>
      </c>
      <c r="P365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9">
        <f t="shared" si="463"/>
        <v>42737.910138888896</v>
      </c>
      <c r="T3658" s="9">
        <f t="shared" si="460"/>
        <v>42767.957638888889</v>
      </c>
      <c r="U3658" s="12">
        <f t="shared" si="461"/>
        <v>42737.910138888896</v>
      </c>
      <c r="V3658" s="12">
        <f t="shared" si="462"/>
        <v>42767.957638888889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110.75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3"/>
        <v>42499.629849537043</v>
      </c>
      <c r="T3659" s="9">
        <f t="shared" si="460"/>
        <v>42522.904166666667</v>
      </c>
      <c r="U3659" s="12">
        <f t="shared" si="461"/>
        <v>42499.629849537043</v>
      </c>
      <c r="V3659" s="12">
        <f t="shared" si="462"/>
        <v>42522.904166666667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100.66666666666666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3"/>
        <v>41775.858564814815</v>
      </c>
      <c r="T3660" s="9">
        <f t="shared" si="460"/>
        <v>41822.165972222225</v>
      </c>
      <c r="U3660" s="12">
        <f t="shared" si="461"/>
        <v>41775.858564814815</v>
      </c>
      <c r="V3660" s="12">
        <f t="shared" si="462"/>
        <v>41822.165972222225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102.03333333333333</v>
      </c>
      <c r="P3661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9">
        <f t="shared" si="463"/>
        <v>42055.277199074073</v>
      </c>
      <c r="T3661" s="9">
        <f t="shared" si="460"/>
        <v>42082.610416666663</v>
      </c>
      <c r="U3661" s="12">
        <f t="shared" si="461"/>
        <v>42055.277199074073</v>
      </c>
      <c r="V3661" s="12">
        <f t="shared" si="462"/>
        <v>42082.610416666663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9">
        <f t="shared" si="463"/>
        <v>41971.881076388891</v>
      </c>
      <c r="T3662" s="9">
        <f t="shared" si="460"/>
        <v>41996.881076388891</v>
      </c>
      <c r="U3662" s="12">
        <f t="shared" si="461"/>
        <v>41971.881076388891</v>
      </c>
      <c r="V3662" s="12">
        <f t="shared" si="462"/>
        <v>41996.881076388891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111.00000000000001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3"/>
        <v>42447.896666666667</v>
      </c>
      <c r="T3663" s="9">
        <f t="shared" si="460"/>
        <v>42470.166666666672</v>
      </c>
      <c r="U3663" s="12">
        <f t="shared" si="461"/>
        <v>42447.896666666667</v>
      </c>
      <c r="V3663" s="12">
        <f t="shared" si="462"/>
        <v>42470.166666666672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101.42500000000001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3"/>
        <v>42064.220069444447</v>
      </c>
      <c r="T3664" s="9">
        <f t="shared" si="460"/>
        <v>42094.178402777776</v>
      </c>
      <c r="U3664" s="12">
        <f t="shared" si="461"/>
        <v>42064.220069444447</v>
      </c>
      <c r="V3664" s="12">
        <f t="shared" si="462"/>
        <v>42094.178402777776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3"/>
        <v>42665.451736111107</v>
      </c>
      <c r="T3665" s="9">
        <f t="shared" si="460"/>
        <v>42725.493402777778</v>
      </c>
      <c r="U3665" s="12">
        <f t="shared" si="461"/>
        <v>42665.451736111107</v>
      </c>
      <c r="V3665" s="12">
        <f t="shared" si="462"/>
        <v>42725.493402777778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109.375</v>
      </c>
      <c r="P366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9">
        <f t="shared" si="463"/>
        <v>42523.248715277776</v>
      </c>
      <c r="T3666" s="9">
        <f t="shared" si="460"/>
        <v>42537.248715277776</v>
      </c>
      <c r="U3666" s="12">
        <f t="shared" si="461"/>
        <v>42523.248715277776</v>
      </c>
      <c r="V3666" s="12">
        <f t="shared" si="462"/>
        <v>42537.248715277776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115.16129032258064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3"/>
        <v>42294.808124999996</v>
      </c>
      <c r="T3667" s="9">
        <f t="shared" si="460"/>
        <v>42305.829166666663</v>
      </c>
      <c r="U3667" s="12">
        <f t="shared" si="461"/>
        <v>42294.808124999996</v>
      </c>
      <c r="V3667" s="12">
        <f t="shared" si="462"/>
        <v>42305.829166666663</v>
      </c>
    </row>
    <row r="3668" spans="1:22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9">
        <f t="shared" si="463"/>
        <v>41822.90488425926</v>
      </c>
      <c r="T3668" s="9">
        <f t="shared" si="460"/>
        <v>41844.291666666664</v>
      </c>
      <c r="U3668" s="12">
        <f t="shared" si="461"/>
        <v>41822.90488425926</v>
      </c>
      <c r="V3668" s="12">
        <f t="shared" si="462"/>
        <v>41844.291666666664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103.17033333333335</v>
      </c>
      <c r="P366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9">
        <f t="shared" si="463"/>
        <v>42173.970127314817</v>
      </c>
      <c r="T3669" s="9">
        <f t="shared" si="460"/>
        <v>42203.970127314817</v>
      </c>
      <c r="U3669" s="12">
        <f t="shared" si="461"/>
        <v>42173.970127314817</v>
      </c>
      <c r="V3669" s="12">
        <f t="shared" si="462"/>
        <v>42203.970127314817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103.49999999999999</v>
      </c>
      <c r="P3670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9">
        <f t="shared" si="463"/>
        <v>42185.556157407409</v>
      </c>
      <c r="T3670" s="9">
        <f t="shared" si="460"/>
        <v>42208.772916666669</v>
      </c>
      <c r="U3670" s="12">
        <f t="shared" si="461"/>
        <v>42185.556157407409</v>
      </c>
      <c r="V3670" s="12">
        <f t="shared" si="462"/>
        <v>42208.772916666669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138.19999999999999</v>
      </c>
      <c r="P3671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9">
        <f t="shared" si="463"/>
        <v>42136.675196759257</v>
      </c>
      <c r="T3671" s="9">
        <f t="shared" si="460"/>
        <v>42166.675196759257</v>
      </c>
      <c r="U3671" s="12">
        <f t="shared" si="461"/>
        <v>42136.675196759257</v>
      </c>
      <c r="V3671" s="12">
        <f t="shared" si="462"/>
        <v>42166.675196759257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109.54545454545455</v>
      </c>
      <c r="P367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9">
        <f t="shared" si="463"/>
        <v>42142.514016203699</v>
      </c>
      <c r="T3672" s="9">
        <f t="shared" si="460"/>
        <v>42155.958333333328</v>
      </c>
      <c r="U3672" s="12">
        <f t="shared" si="461"/>
        <v>42142.514016203699</v>
      </c>
      <c r="V3672" s="12">
        <f t="shared" si="462"/>
        <v>42155.958333333328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100.85714285714286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3"/>
        <v>41820.62809027778</v>
      </c>
      <c r="T3673" s="9">
        <f t="shared" si="460"/>
        <v>41841.165972222225</v>
      </c>
      <c r="U3673" s="12">
        <f t="shared" si="461"/>
        <v>41820.62809027778</v>
      </c>
      <c r="V3673" s="12">
        <f t="shared" si="462"/>
        <v>41841.165972222225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101.53333333333335</v>
      </c>
      <c r="P3674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9">
        <f t="shared" si="463"/>
        <v>41878.946574074071</v>
      </c>
      <c r="T3674" s="9">
        <f t="shared" si="460"/>
        <v>41908.946574074071</v>
      </c>
      <c r="U3674" s="12">
        <f t="shared" si="461"/>
        <v>41878.946574074071</v>
      </c>
      <c r="V3674" s="12">
        <f t="shared" si="462"/>
        <v>41908.946574074071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113.625</v>
      </c>
      <c r="P3675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9">
        <f t="shared" si="463"/>
        <v>41914.295104166667</v>
      </c>
      <c r="T3675" s="9">
        <f t="shared" si="460"/>
        <v>41948.536111111112</v>
      </c>
      <c r="U3675" s="12">
        <f t="shared" si="461"/>
        <v>41914.295104166667</v>
      </c>
      <c r="V3675" s="12">
        <f t="shared" si="462"/>
        <v>41948.536111111112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9">
        <f t="shared" si="463"/>
        <v>42556.873020833329</v>
      </c>
      <c r="T3676" s="9">
        <f t="shared" si="460"/>
        <v>42616.873020833329</v>
      </c>
      <c r="U3676" s="12">
        <f t="shared" si="461"/>
        <v>42556.873020833329</v>
      </c>
      <c r="V3676" s="12">
        <f t="shared" si="462"/>
        <v>42616.873020833329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9">
        <f t="shared" si="463"/>
        <v>42493.597013888888</v>
      </c>
      <c r="T3677" s="9">
        <f t="shared" si="460"/>
        <v>42505.958333333328</v>
      </c>
      <c r="U3677" s="12">
        <f t="shared" si="461"/>
        <v>42493.597013888888</v>
      </c>
      <c r="V3677" s="12">
        <f t="shared" si="462"/>
        <v>42505.958333333328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128.75</v>
      </c>
      <c r="P367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9">
        <f t="shared" si="463"/>
        <v>41876.815787037034</v>
      </c>
      <c r="T3678" s="9">
        <f t="shared" si="460"/>
        <v>41894.815787037034</v>
      </c>
      <c r="U3678" s="12">
        <f t="shared" si="461"/>
        <v>41876.815787037034</v>
      </c>
      <c r="V3678" s="12">
        <f t="shared" si="462"/>
        <v>41894.815787037034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102.90416666666667</v>
      </c>
      <c r="P367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9">
        <f t="shared" si="463"/>
        <v>41802.574282407404</v>
      </c>
      <c r="T3679" s="9">
        <f t="shared" si="460"/>
        <v>41823.165972222225</v>
      </c>
      <c r="U3679" s="12">
        <f t="shared" si="461"/>
        <v>41802.574282407404</v>
      </c>
      <c r="V3679" s="12">
        <f t="shared" si="462"/>
        <v>41823.165972222225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102.49999999999999</v>
      </c>
      <c r="P3680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9">
        <f t="shared" si="463"/>
        <v>42120.531226851846</v>
      </c>
      <c r="T3680" s="9">
        <f t="shared" si="460"/>
        <v>42155.531226851846</v>
      </c>
      <c r="U3680" s="12">
        <f t="shared" si="461"/>
        <v>42120.531226851846</v>
      </c>
      <c r="V3680" s="12">
        <f t="shared" si="462"/>
        <v>42155.531226851846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110.1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3"/>
        <v>41786.761354166665</v>
      </c>
      <c r="T3681" s="9">
        <f t="shared" si="460"/>
        <v>41821.207638888889</v>
      </c>
      <c r="U3681" s="12">
        <f t="shared" si="461"/>
        <v>41786.761354166665</v>
      </c>
      <c r="V3681" s="12">
        <f t="shared" si="462"/>
        <v>41821.207638888889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112.76666666666667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3"/>
        <v>42627.454097222217</v>
      </c>
      <c r="T3682" s="9">
        <f t="shared" si="460"/>
        <v>42648.454097222217</v>
      </c>
      <c r="U3682" s="12">
        <f t="shared" si="461"/>
        <v>42627.454097222217</v>
      </c>
      <c r="V3682" s="12">
        <f t="shared" si="462"/>
        <v>42648.454097222217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111.9</v>
      </c>
      <c r="P3683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9">
        <f t="shared" si="463"/>
        <v>42374.651504629626</v>
      </c>
      <c r="T3683" s="9">
        <f t="shared" si="460"/>
        <v>42384.651504629626</v>
      </c>
      <c r="U3683" s="12">
        <f t="shared" si="461"/>
        <v>42374.651504629626</v>
      </c>
      <c r="V3683" s="12">
        <f t="shared" si="462"/>
        <v>42384.651504629626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139.19999999999999</v>
      </c>
      <c r="P3684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9">
        <f t="shared" si="463"/>
        <v>41772.685393518521</v>
      </c>
      <c r="T3684" s="9">
        <f t="shared" si="460"/>
        <v>41806.290972222225</v>
      </c>
      <c r="U3684" s="12">
        <f t="shared" si="461"/>
        <v>41772.685393518521</v>
      </c>
      <c r="V3684" s="12">
        <f t="shared" si="462"/>
        <v>41806.290972222225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110.85714285714286</v>
      </c>
      <c r="P3685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9">
        <f t="shared" si="463"/>
        <v>42633.116851851853</v>
      </c>
      <c r="T3685" s="9">
        <f t="shared" si="460"/>
        <v>42663.116851851853</v>
      </c>
      <c r="U3685" s="12">
        <f t="shared" si="461"/>
        <v>42633.116851851853</v>
      </c>
      <c r="V3685" s="12">
        <f t="shared" si="462"/>
        <v>42663.116851851853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139.06666666666666</v>
      </c>
      <c r="P368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9">
        <f t="shared" si="463"/>
        <v>42219.180393518516</v>
      </c>
      <c r="T3686" s="9">
        <f t="shared" si="460"/>
        <v>42249.180393518516</v>
      </c>
      <c r="U3686" s="12">
        <f t="shared" si="461"/>
        <v>42219.180393518516</v>
      </c>
      <c r="V3686" s="12">
        <f t="shared" si="462"/>
        <v>42249.180393518516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105.69999999999999</v>
      </c>
      <c r="P368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9">
        <f t="shared" si="463"/>
        <v>41753.593275462961</v>
      </c>
      <c r="T3687" s="9">
        <f t="shared" si="460"/>
        <v>41778.875</v>
      </c>
      <c r="U3687" s="12">
        <f t="shared" si="461"/>
        <v>41753.593275462961</v>
      </c>
      <c r="V3687" s="12">
        <f t="shared" si="462"/>
        <v>41778.875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101.42857142857142</v>
      </c>
      <c r="P368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9">
        <f t="shared" si="463"/>
        <v>42230.662731481483</v>
      </c>
      <c r="T3688" s="9">
        <f t="shared" si="460"/>
        <v>42245.165972222225</v>
      </c>
      <c r="U3688" s="12">
        <f t="shared" si="461"/>
        <v>42230.662731481483</v>
      </c>
      <c r="V3688" s="12">
        <f t="shared" si="462"/>
        <v>42245.165972222225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100.245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3"/>
        <v>41787.218229166669</v>
      </c>
      <c r="T3689" s="9">
        <f t="shared" si="460"/>
        <v>41817.218229166669</v>
      </c>
      <c r="U3689" s="12">
        <f t="shared" si="461"/>
        <v>41787.218229166669</v>
      </c>
      <c r="V3689" s="12">
        <f t="shared" si="462"/>
        <v>41817.218229166669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109.16666666666666</v>
      </c>
      <c r="P3690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9">
        <f t="shared" si="463"/>
        <v>41829.787083333329</v>
      </c>
      <c r="T3690" s="9">
        <f t="shared" si="460"/>
        <v>41859.787083333329</v>
      </c>
      <c r="U3690" s="12">
        <f t="shared" si="461"/>
        <v>41829.787083333329</v>
      </c>
      <c r="V3690" s="12">
        <f t="shared" si="462"/>
        <v>41859.787083333329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118.33333333333333</v>
      </c>
      <c r="P3691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9">
        <f t="shared" si="463"/>
        <v>42147.826840277776</v>
      </c>
      <c r="T3691" s="9">
        <f t="shared" si="460"/>
        <v>42176.934027777781</v>
      </c>
      <c r="U3691" s="12">
        <f t="shared" si="461"/>
        <v>42147.826840277776</v>
      </c>
      <c r="V3691" s="12">
        <f t="shared" si="462"/>
        <v>42176.934027777781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9">
        <f t="shared" si="463"/>
        <v>41940.598182870373</v>
      </c>
      <c r="T3692" s="9">
        <f t="shared" si="460"/>
        <v>41970.639849537038</v>
      </c>
      <c r="U3692" s="12">
        <f t="shared" si="461"/>
        <v>41940.598182870373</v>
      </c>
      <c r="V3692" s="12">
        <f t="shared" si="462"/>
        <v>41970.639849537038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127.96000000000001</v>
      </c>
      <c r="P3693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9">
        <f t="shared" si="463"/>
        <v>42020.700567129628</v>
      </c>
      <c r="T3693" s="9">
        <f t="shared" si="460"/>
        <v>42065.207638888889</v>
      </c>
      <c r="U3693" s="12">
        <f t="shared" si="461"/>
        <v>42020.700567129628</v>
      </c>
      <c r="V3693" s="12">
        <f t="shared" si="462"/>
        <v>42065.207638888889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9">
        <f t="shared" si="463"/>
        <v>41891.96503472222</v>
      </c>
      <c r="T3694" s="9">
        <f t="shared" si="460"/>
        <v>41901</v>
      </c>
      <c r="U3694" s="12">
        <f t="shared" si="461"/>
        <v>41891.96503472222</v>
      </c>
      <c r="V3694" s="12">
        <f t="shared" si="462"/>
        <v>41901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129.12912912912913</v>
      </c>
      <c r="P3695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9">
        <f t="shared" si="463"/>
        <v>42309.191307870366</v>
      </c>
      <c r="T3695" s="9">
        <f t="shared" si="460"/>
        <v>42338.9375</v>
      </c>
      <c r="U3695" s="12">
        <f t="shared" si="461"/>
        <v>42309.191307870366</v>
      </c>
      <c r="V3695" s="12">
        <f t="shared" si="462"/>
        <v>42338.9375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107.42857142857143</v>
      </c>
      <c r="P369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9">
        <f t="shared" si="463"/>
        <v>42490.133877314816</v>
      </c>
      <c r="T3696" s="9">
        <f t="shared" si="460"/>
        <v>42527.083333333328</v>
      </c>
      <c r="U3696" s="12">
        <f t="shared" si="461"/>
        <v>42490.133877314816</v>
      </c>
      <c r="V3696" s="12">
        <f t="shared" si="462"/>
        <v>42527.083333333328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100.125</v>
      </c>
      <c r="P369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9">
        <f t="shared" si="463"/>
        <v>41995.870486111111</v>
      </c>
      <c r="T3697" s="9">
        <f t="shared" si="460"/>
        <v>42015.870486111111</v>
      </c>
      <c r="U3697" s="12">
        <f t="shared" si="461"/>
        <v>41995.870486111111</v>
      </c>
      <c r="V3697" s="12">
        <f t="shared" si="462"/>
        <v>42015.870486111111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9">
        <f t="shared" si="463"/>
        <v>41988.617083333331</v>
      </c>
      <c r="T3698" s="9">
        <f t="shared" si="460"/>
        <v>42048.617083333331</v>
      </c>
      <c r="U3698" s="12">
        <f t="shared" si="461"/>
        <v>41988.617083333331</v>
      </c>
      <c r="V3698" s="12">
        <f t="shared" si="462"/>
        <v>42048.617083333331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3"/>
        <v>42479.465833333335</v>
      </c>
      <c r="T3699" s="9">
        <f t="shared" si="460"/>
        <v>42500.465833333335</v>
      </c>
      <c r="U3699" s="12">
        <f t="shared" si="461"/>
        <v>42479.465833333335</v>
      </c>
      <c r="V3699" s="12">
        <f t="shared" si="462"/>
        <v>42500.465833333335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110.52</v>
      </c>
      <c r="P3700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9">
        <f t="shared" si="463"/>
        <v>42401.806562500002</v>
      </c>
      <c r="T3700" s="9">
        <f t="shared" si="460"/>
        <v>42431.806562500002</v>
      </c>
      <c r="U3700" s="12">
        <f t="shared" si="461"/>
        <v>42401.806562500002</v>
      </c>
      <c r="V3700" s="12">
        <f t="shared" si="462"/>
        <v>42431.806562500002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100.8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3"/>
        <v>41897.602037037039</v>
      </c>
      <c r="T3701" s="9">
        <f t="shared" si="460"/>
        <v>41927.602037037039</v>
      </c>
      <c r="U3701" s="12">
        <f t="shared" si="461"/>
        <v>41897.602037037039</v>
      </c>
      <c r="V3701" s="12">
        <f t="shared" si="462"/>
        <v>41927.602037037039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121.2</v>
      </c>
      <c r="P370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9">
        <f t="shared" si="463"/>
        <v>41882.585648148146</v>
      </c>
      <c r="T3702" s="9">
        <f t="shared" si="460"/>
        <v>41912.666666666664</v>
      </c>
      <c r="U3702" s="12">
        <f t="shared" si="461"/>
        <v>41882.585648148146</v>
      </c>
      <c r="V3702" s="12">
        <f t="shared" si="462"/>
        <v>41912.666666666664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100.33333333333334</v>
      </c>
      <c r="P3703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9">
        <f t="shared" si="463"/>
        <v>42129.541585648149</v>
      </c>
      <c r="T3703" s="9">
        <f t="shared" si="460"/>
        <v>42159.541585648149</v>
      </c>
      <c r="U3703" s="12">
        <f t="shared" si="461"/>
        <v>42129.541585648149</v>
      </c>
      <c r="V3703" s="12">
        <f t="shared" si="462"/>
        <v>42159.541585648149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109.16666666666666</v>
      </c>
      <c r="P3704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9">
        <f t="shared" si="463"/>
        <v>42524.53800925926</v>
      </c>
      <c r="T3704" s="9">
        <f t="shared" si="460"/>
        <v>42561.957638888889</v>
      </c>
      <c r="U3704" s="12">
        <f t="shared" si="461"/>
        <v>42524.53800925926</v>
      </c>
      <c r="V3704" s="12">
        <f t="shared" si="462"/>
        <v>42561.957638888889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123.42857142857142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3"/>
        <v>42556.504490740743</v>
      </c>
      <c r="T3705" s="9">
        <f t="shared" si="460"/>
        <v>42595.290972222225</v>
      </c>
      <c r="U3705" s="12">
        <f t="shared" si="461"/>
        <v>42556.504490740743</v>
      </c>
      <c r="V3705" s="12">
        <f t="shared" si="462"/>
        <v>42595.290972222225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136.33666666666667</v>
      </c>
      <c r="P370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9">
        <f t="shared" si="463"/>
        <v>42461.689745370371</v>
      </c>
      <c r="T3706" s="9">
        <f t="shared" si="460"/>
        <v>42521.689745370371</v>
      </c>
      <c r="U3706" s="12">
        <f t="shared" si="461"/>
        <v>42461.689745370371</v>
      </c>
      <c r="V3706" s="12">
        <f t="shared" si="462"/>
        <v>42521.689745370371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103.46657233816768</v>
      </c>
      <c r="P370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9">
        <f t="shared" si="463"/>
        <v>41792.542986111112</v>
      </c>
      <c r="T3707" s="9">
        <f t="shared" si="460"/>
        <v>41813.75</v>
      </c>
      <c r="U3707" s="12">
        <f t="shared" si="461"/>
        <v>41792.542986111112</v>
      </c>
      <c r="V3707" s="12">
        <f t="shared" si="462"/>
        <v>41813.75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121.33333333333334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3"/>
        <v>41879.913761574076</v>
      </c>
      <c r="T3708" s="9">
        <f t="shared" si="460"/>
        <v>41894.913761574076</v>
      </c>
      <c r="U3708" s="12">
        <f t="shared" si="461"/>
        <v>41879.913761574076</v>
      </c>
      <c r="V3708" s="12">
        <f t="shared" si="462"/>
        <v>41894.913761574076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9">
        <f t="shared" si="463"/>
        <v>42552.048356481479</v>
      </c>
      <c r="T3709" s="9">
        <f t="shared" si="460"/>
        <v>42573.226388888885</v>
      </c>
      <c r="U3709" s="12">
        <f t="shared" si="461"/>
        <v>42552.048356481479</v>
      </c>
      <c r="V3709" s="12">
        <f t="shared" si="462"/>
        <v>42573.226388888885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9">
        <f t="shared" si="463"/>
        <v>41810.142199074071</v>
      </c>
      <c r="T3710" s="9">
        <f t="shared" si="460"/>
        <v>41824.142199074071</v>
      </c>
      <c r="U3710" s="12">
        <f t="shared" si="461"/>
        <v>41810.142199074071</v>
      </c>
      <c r="V3710" s="12">
        <f t="shared" si="462"/>
        <v>41824.142199074071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108.25</v>
      </c>
      <c r="P3711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9">
        <f t="shared" si="463"/>
        <v>41785.707708333335</v>
      </c>
      <c r="T3711" s="9">
        <f t="shared" si="460"/>
        <v>41815.707708333335</v>
      </c>
      <c r="U3711" s="12">
        <f t="shared" si="461"/>
        <v>41785.707708333335</v>
      </c>
      <c r="V3711" s="12">
        <f t="shared" si="462"/>
        <v>41815.707708333335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141.15384615384616</v>
      </c>
      <c r="P37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9">
        <f t="shared" si="463"/>
        <v>42072.576249999998</v>
      </c>
      <c r="T3712" s="9">
        <f t="shared" si="460"/>
        <v>42097.576249999998</v>
      </c>
      <c r="U3712" s="12">
        <f t="shared" si="461"/>
        <v>42072.576249999998</v>
      </c>
      <c r="V3712" s="12">
        <f t="shared" si="462"/>
        <v>42097.576249999998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113.99999999999999</v>
      </c>
      <c r="P3713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9">
        <f t="shared" si="463"/>
        <v>41779.724224537036</v>
      </c>
      <c r="T3713" s="9">
        <f t="shared" si="460"/>
        <v>41805.666666666664</v>
      </c>
      <c r="U3713" s="12">
        <f t="shared" si="461"/>
        <v>41779.724224537036</v>
      </c>
      <c r="V3713" s="12">
        <f t="shared" si="462"/>
        <v>41805.666666666664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6"/>
        <v>153.73333333333335</v>
      </c>
      <c r="P3714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9">
        <f t="shared" si="463"/>
        <v>42134.172071759262</v>
      </c>
      <c r="T3714" s="9">
        <f t="shared" si="460"/>
        <v>42155.290972222225</v>
      </c>
      <c r="U3714" s="12">
        <f t="shared" si="461"/>
        <v>42134.172071759262</v>
      </c>
      <c r="V3714" s="12">
        <f t="shared" si="462"/>
        <v>42155.290972222225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4">+(E3715/D3715)*100</f>
        <v>101.49999999999999</v>
      </c>
      <c r="P3715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9">
        <f t="shared" si="463"/>
        <v>42505.738032407404</v>
      </c>
      <c r="T3715" s="9">
        <f t="shared" ref="T3715:T3778" si="468">(((I3715/60)/60)/24)+DATE(1970,1,1)</f>
        <v>42525.738032407404</v>
      </c>
      <c r="U3715" s="12">
        <f t="shared" ref="U3715:U3778" si="469">S3715</f>
        <v>42505.738032407404</v>
      </c>
      <c r="V3715" s="12">
        <f t="shared" ref="V3715:V3778" si="470">T3715</f>
        <v>42525.738032407404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102.35000000000001</v>
      </c>
      <c r="P371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9">
        <f t="shared" ref="S3716:S3779" si="471">(((J3716/60)/60)/24)+DATE(1970,1,1)</f>
        <v>42118.556331018524</v>
      </c>
      <c r="T3716" s="9">
        <f t="shared" si="468"/>
        <v>42150.165972222225</v>
      </c>
      <c r="U3716" s="12">
        <f t="shared" si="469"/>
        <v>42118.556331018524</v>
      </c>
      <c r="V3716" s="12">
        <f t="shared" si="470"/>
        <v>42150.165972222225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102.57142857142858</v>
      </c>
      <c r="P371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9">
        <f t="shared" si="471"/>
        <v>42036.995590277773</v>
      </c>
      <c r="T3717" s="9">
        <f t="shared" si="468"/>
        <v>42094.536111111112</v>
      </c>
      <c r="U3717" s="12">
        <f t="shared" si="469"/>
        <v>42036.995590277773</v>
      </c>
      <c r="V3717" s="12">
        <f t="shared" si="470"/>
        <v>42094.536111111112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155.75</v>
      </c>
      <c r="P371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9">
        <f t="shared" si="471"/>
        <v>42360.887835648144</v>
      </c>
      <c r="T3718" s="9">
        <f t="shared" si="468"/>
        <v>42390.887835648144</v>
      </c>
      <c r="U3718" s="12">
        <f t="shared" si="469"/>
        <v>42360.887835648144</v>
      </c>
      <c r="V3718" s="12">
        <f t="shared" si="470"/>
        <v>42390.887835648144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100.75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71"/>
        <v>42102.866307870368</v>
      </c>
      <c r="T3719" s="9">
        <f t="shared" si="468"/>
        <v>42133.866307870368</v>
      </c>
      <c r="U3719" s="12">
        <f t="shared" si="469"/>
        <v>42102.866307870368</v>
      </c>
      <c r="V3719" s="12">
        <f t="shared" si="470"/>
        <v>42133.866307870368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239.4</v>
      </c>
      <c r="P3720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9">
        <f t="shared" si="471"/>
        <v>42032.716145833328</v>
      </c>
      <c r="T3720" s="9">
        <f t="shared" si="468"/>
        <v>42062.716145833328</v>
      </c>
      <c r="U3720" s="12">
        <f t="shared" si="469"/>
        <v>42032.716145833328</v>
      </c>
      <c r="V3720" s="12">
        <f t="shared" si="470"/>
        <v>42062.716145833328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71"/>
        <v>42147.729930555557</v>
      </c>
      <c r="T3721" s="9">
        <f t="shared" si="468"/>
        <v>42177.729930555557</v>
      </c>
      <c r="U3721" s="12">
        <f t="shared" si="469"/>
        <v>42147.729930555557</v>
      </c>
      <c r="V3721" s="12">
        <f t="shared" si="470"/>
        <v>42177.729930555557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104.51515151515152</v>
      </c>
      <c r="P372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9">
        <f t="shared" si="471"/>
        <v>42165.993125000001</v>
      </c>
      <c r="T3722" s="9">
        <f t="shared" si="468"/>
        <v>42187.993125000001</v>
      </c>
      <c r="U3722" s="12">
        <f t="shared" si="469"/>
        <v>42165.993125000001</v>
      </c>
      <c r="V3722" s="12">
        <f t="shared" si="470"/>
        <v>42187.993125000001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100.8</v>
      </c>
      <c r="P3723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9">
        <f t="shared" si="471"/>
        <v>41927.936157407406</v>
      </c>
      <c r="T3723" s="9">
        <f t="shared" si="468"/>
        <v>41948.977824074071</v>
      </c>
      <c r="U3723" s="12">
        <f t="shared" si="469"/>
        <v>41927.936157407406</v>
      </c>
      <c r="V3723" s="12">
        <f t="shared" si="470"/>
        <v>41948.977824074071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111.20000000000002</v>
      </c>
      <c r="P3724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9">
        <f t="shared" si="471"/>
        <v>42381.671840277777</v>
      </c>
      <c r="T3724" s="9">
        <f t="shared" si="468"/>
        <v>42411.957638888889</v>
      </c>
      <c r="U3724" s="12">
        <f t="shared" si="469"/>
        <v>42381.671840277777</v>
      </c>
      <c r="V3724" s="12">
        <f t="shared" si="470"/>
        <v>42411.957638888889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102.04444444444445</v>
      </c>
      <c r="P3725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9">
        <f t="shared" si="471"/>
        <v>41943.753032407411</v>
      </c>
      <c r="T3725" s="9">
        <f t="shared" si="468"/>
        <v>41973.794699074075</v>
      </c>
      <c r="U3725" s="12">
        <f t="shared" si="469"/>
        <v>41943.753032407411</v>
      </c>
      <c r="V3725" s="12">
        <f t="shared" si="470"/>
        <v>41973.794699074075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102.54767441860466</v>
      </c>
      <c r="P372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9">
        <f t="shared" si="471"/>
        <v>42465.491435185191</v>
      </c>
      <c r="T3726" s="9">
        <f t="shared" si="468"/>
        <v>42494.958333333328</v>
      </c>
      <c r="U3726" s="12">
        <f t="shared" si="469"/>
        <v>42465.491435185191</v>
      </c>
      <c r="V3726" s="12">
        <f t="shared" si="470"/>
        <v>42494.958333333328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71"/>
        <v>42401.945219907408</v>
      </c>
      <c r="T3727" s="9">
        <f t="shared" si="468"/>
        <v>42418.895833333328</v>
      </c>
      <c r="U3727" s="12">
        <f t="shared" si="469"/>
        <v>42401.945219907408</v>
      </c>
      <c r="V3727" s="12">
        <f t="shared" si="470"/>
        <v>42418.895833333328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338.70588235294122</v>
      </c>
      <c r="P372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9">
        <f t="shared" si="471"/>
        <v>42462.140868055561</v>
      </c>
      <c r="T3728" s="9">
        <f t="shared" si="468"/>
        <v>42489.875</v>
      </c>
      <c r="U3728" s="12">
        <f t="shared" si="469"/>
        <v>42462.140868055561</v>
      </c>
      <c r="V3728" s="12">
        <f t="shared" si="470"/>
        <v>42489.875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100.75</v>
      </c>
      <c r="P372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9">
        <f t="shared" si="471"/>
        <v>42632.348310185189</v>
      </c>
      <c r="T3729" s="9">
        <f t="shared" si="468"/>
        <v>42663.204861111109</v>
      </c>
      <c r="U3729" s="12">
        <f t="shared" si="469"/>
        <v>42632.348310185189</v>
      </c>
      <c r="V3729" s="12">
        <f t="shared" si="470"/>
        <v>42663.204861111109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9.31</v>
      </c>
      <c r="P3730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9">
        <f t="shared" si="471"/>
        <v>42205.171018518522</v>
      </c>
      <c r="T3730" s="9">
        <f t="shared" si="468"/>
        <v>42235.171018518522</v>
      </c>
      <c r="U3730" s="12">
        <f t="shared" si="469"/>
        <v>42205.171018518522</v>
      </c>
      <c r="V3730" s="12">
        <f t="shared" si="470"/>
        <v>42235.171018518522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7.24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71"/>
        <v>42041.205000000002</v>
      </c>
      <c r="T3731" s="9">
        <f t="shared" si="468"/>
        <v>42086.16333333333</v>
      </c>
      <c r="U3731" s="12">
        <f t="shared" si="469"/>
        <v>42041.205000000002</v>
      </c>
      <c r="V3731" s="12">
        <f t="shared" si="470"/>
        <v>42086.16333333333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71"/>
        <v>42203.677766203706</v>
      </c>
      <c r="T3732" s="9">
        <f t="shared" si="468"/>
        <v>42233.677766203706</v>
      </c>
      <c r="U3732" s="12">
        <f t="shared" si="469"/>
        <v>42203.677766203706</v>
      </c>
      <c r="V3732" s="12">
        <f t="shared" si="470"/>
        <v>42233.677766203706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11.272727272727273</v>
      </c>
      <c r="P3733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9">
        <f t="shared" si="471"/>
        <v>41983.752847222218</v>
      </c>
      <c r="T3733" s="9">
        <f t="shared" si="468"/>
        <v>42014.140972222223</v>
      </c>
      <c r="U3733" s="12">
        <f t="shared" si="469"/>
        <v>41983.752847222218</v>
      </c>
      <c r="V3733" s="12">
        <f t="shared" si="470"/>
        <v>42014.140972222223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15.411764705882353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71"/>
        <v>41968.677465277782</v>
      </c>
      <c r="T3734" s="9">
        <f t="shared" si="468"/>
        <v>42028.5</v>
      </c>
      <c r="U3734" s="12">
        <f t="shared" si="469"/>
        <v>41968.677465277782</v>
      </c>
      <c r="V3734" s="12">
        <f t="shared" si="470"/>
        <v>42028.5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9">
        <f t="shared" si="471"/>
        <v>42103.024398148147</v>
      </c>
      <c r="T3735" s="9">
        <f t="shared" si="468"/>
        <v>42112.9375</v>
      </c>
      <c r="U3735" s="12">
        <f t="shared" si="469"/>
        <v>42103.024398148147</v>
      </c>
      <c r="V3735" s="12">
        <f t="shared" si="470"/>
        <v>42112.9375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28.466666666666669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71"/>
        <v>42089.901574074072</v>
      </c>
      <c r="T3736" s="9">
        <f t="shared" si="468"/>
        <v>42149.901574074072</v>
      </c>
      <c r="U3736" s="12">
        <f t="shared" si="469"/>
        <v>42089.901574074072</v>
      </c>
      <c r="V3736" s="12">
        <f t="shared" si="470"/>
        <v>42149.901574074072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13.333333333333334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71"/>
        <v>42122.693159722221</v>
      </c>
      <c r="T3737" s="9">
        <f t="shared" si="468"/>
        <v>42152.693159722221</v>
      </c>
      <c r="U3737" s="12">
        <f t="shared" si="469"/>
        <v>42122.693159722221</v>
      </c>
      <c r="V3737" s="12">
        <f t="shared" si="470"/>
        <v>42152.693159722221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0.66666666666666674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71"/>
        <v>42048.711724537032</v>
      </c>
      <c r="T3738" s="9">
        <f t="shared" si="468"/>
        <v>42086.75</v>
      </c>
      <c r="U3738" s="12">
        <f t="shared" si="469"/>
        <v>42048.711724537032</v>
      </c>
      <c r="V3738" s="12">
        <f t="shared" si="470"/>
        <v>42086.75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21.428571428571427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71"/>
        <v>42297.691006944442</v>
      </c>
      <c r="T3739" s="9">
        <f t="shared" si="468"/>
        <v>42320.290972222225</v>
      </c>
      <c r="U3739" s="12">
        <f t="shared" si="469"/>
        <v>42297.691006944442</v>
      </c>
      <c r="V3739" s="12">
        <f t="shared" si="470"/>
        <v>42320.290972222225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71"/>
        <v>41813.938715277778</v>
      </c>
      <c r="T3740" s="9">
        <f t="shared" si="468"/>
        <v>41835.916666666664</v>
      </c>
      <c r="U3740" s="12">
        <f t="shared" si="469"/>
        <v>41813.938715277778</v>
      </c>
      <c r="V3740" s="12">
        <f t="shared" si="470"/>
        <v>41835.916666666664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20.125</v>
      </c>
      <c r="P3741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9">
        <f t="shared" si="471"/>
        <v>42548.449861111112</v>
      </c>
      <c r="T3741" s="9">
        <f t="shared" si="468"/>
        <v>42568.449861111112</v>
      </c>
      <c r="U3741" s="12">
        <f t="shared" si="469"/>
        <v>42548.449861111112</v>
      </c>
      <c r="V3741" s="12">
        <f t="shared" si="470"/>
        <v>42568.449861111112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17.899999999999999</v>
      </c>
      <c r="P374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9">
        <f t="shared" si="471"/>
        <v>41833.089756944442</v>
      </c>
      <c r="T3742" s="9">
        <f t="shared" si="468"/>
        <v>41863.079143518517</v>
      </c>
      <c r="U3742" s="12">
        <f t="shared" si="469"/>
        <v>41833.089756944442</v>
      </c>
      <c r="V3742" s="12">
        <f t="shared" si="470"/>
        <v>41863.079143518517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9">
        <f t="shared" si="471"/>
        <v>42325.920717592591</v>
      </c>
      <c r="T3743" s="9">
        <f t="shared" si="468"/>
        <v>42355.920717592591</v>
      </c>
      <c r="U3743" s="12">
        <f t="shared" si="469"/>
        <v>42325.920717592591</v>
      </c>
      <c r="V3743" s="12">
        <f t="shared" si="470"/>
        <v>42355.920717592591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71"/>
        <v>41858.214629629627</v>
      </c>
      <c r="T3744" s="9">
        <f t="shared" si="468"/>
        <v>41888.214629629627</v>
      </c>
      <c r="U3744" s="12">
        <f t="shared" si="469"/>
        <v>41858.214629629627</v>
      </c>
      <c r="V3744" s="12">
        <f t="shared" si="470"/>
        <v>41888.214629629627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9">
        <f t="shared" si="471"/>
        <v>41793.710231481484</v>
      </c>
      <c r="T3745" s="9">
        <f t="shared" si="468"/>
        <v>41823.710231481484</v>
      </c>
      <c r="U3745" s="12">
        <f t="shared" si="469"/>
        <v>41793.710231481484</v>
      </c>
      <c r="V3745" s="12">
        <f t="shared" si="470"/>
        <v>41823.710231481484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9">
        <f t="shared" si="471"/>
        <v>41793.814259259263</v>
      </c>
      <c r="T3746" s="9">
        <f t="shared" si="468"/>
        <v>41825.165972222225</v>
      </c>
      <c r="U3746" s="12">
        <f t="shared" si="469"/>
        <v>41793.814259259263</v>
      </c>
      <c r="V3746" s="12">
        <f t="shared" si="470"/>
        <v>41825.165972222225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71"/>
        <v>41831.697939814818</v>
      </c>
      <c r="T3747" s="9">
        <f t="shared" si="468"/>
        <v>41861.697939814818</v>
      </c>
      <c r="U3747" s="12">
        <f t="shared" si="469"/>
        <v>41831.697939814818</v>
      </c>
      <c r="V3747" s="12">
        <f t="shared" si="470"/>
        <v>41861.697939814818</v>
      </c>
    </row>
    <row r="3748" spans="1:22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2.3764705882352941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71"/>
        <v>42621.389340277776</v>
      </c>
      <c r="T3748" s="9">
        <f t="shared" si="468"/>
        <v>42651.389340277776</v>
      </c>
      <c r="U3748" s="12">
        <f t="shared" si="469"/>
        <v>42621.389340277776</v>
      </c>
      <c r="V3748" s="12">
        <f t="shared" si="470"/>
        <v>42651.389340277776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71"/>
        <v>42164.299722222218</v>
      </c>
      <c r="T3749" s="9">
        <f t="shared" si="468"/>
        <v>42190.957638888889</v>
      </c>
      <c r="U3749" s="12">
        <f t="shared" si="469"/>
        <v>42164.299722222218</v>
      </c>
      <c r="V3749" s="12">
        <f t="shared" si="470"/>
        <v>42190.957638888889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103.52</v>
      </c>
      <c r="P3750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9">
        <f t="shared" si="471"/>
        <v>42395.706435185188</v>
      </c>
      <c r="T3750" s="9">
        <f t="shared" si="468"/>
        <v>42416.249305555553</v>
      </c>
      <c r="U3750" s="12">
        <f t="shared" si="469"/>
        <v>42395.706435185188</v>
      </c>
      <c r="V3750" s="12">
        <f t="shared" si="470"/>
        <v>42416.249305555553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71"/>
        <v>42458.127175925925</v>
      </c>
      <c r="T3751" s="9">
        <f t="shared" si="468"/>
        <v>42489.165972222225</v>
      </c>
      <c r="U3751" s="12">
        <f t="shared" si="469"/>
        <v>42458.127175925925</v>
      </c>
      <c r="V3751" s="12">
        <f t="shared" si="470"/>
        <v>42489.165972222225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100.44999999999999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71"/>
        <v>42016.981574074074</v>
      </c>
      <c r="T3752" s="9">
        <f t="shared" si="468"/>
        <v>42045.332638888889</v>
      </c>
      <c r="U3752" s="12">
        <f t="shared" si="469"/>
        <v>42016.981574074074</v>
      </c>
      <c r="V3752" s="12">
        <f t="shared" si="470"/>
        <v>42045.332638888889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132.6</v>
      </c>
      <c r="P3753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9">
        <f t="shared" si="471"/>
        <v>42403.035567129627</v>
      </c>
      <c r="T3753" s="9">
        <f t="shared" si="468"/>
        <v>42462.993900462956</v>
      </c>
      <c r="U3753" s="12">
        <f t="shared" si="469"/>
        <v>42403.035567129627</v>
      </c>
      <c r="V3753" s="12">
        <f t="shared" si="470"/>
        <v>42462.993900462956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112.99999999999999</v>
      </c>
      <c r="P3754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9">
        <f t="shared" si="471"/>
        <v>42619.802488425921</v>
      </c>
      <c r="T3754" s="9">
        <f t="shared" si="468"/>
        <v>42659.875</v>
      </c>
      <c r="U3754" s="12">
        <f t="shared" si="469"/>
        <v>42619.802488425921</v>
      </c>
      <c r="V3754" s="12">
        <f t="shared" si="470"/>
        <v>42659.875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103.34</v>
      </c>
      <c r="P3755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9">
        <f t="shared" si="471"/>
        <v>42128.824074074073</v>
      </c>
      <c r="T3755" s="9">
        <f t="shared" si="468"/>
        <v>42158</v>
      </c>
      <c r="U3755" s="12">
        <f t="shared" si="469"/>
        <v>42128.824074074073</v>
      </c>
      <c r="V3755" s="12">
        <f t="shared" si="470"/>
        <v>42158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9">
        <f t="shared" si="471"/>
        <v>41808.881215277775</v>
      </c>
      <c r="T3756" s="9">
        <f t="shared" si="468"/>
        <v>41846.207638888889</v>
      </c>
      <c r="U3756" s="12">
        <f t="shared" si="469"/>
        <v>41808.881215277775</v>
      </c>
      <c r="V3756" s="12">
        <f t="shared" si="470"/>
        <v>41846.207638888889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129.63636363636363</v>
      </c>
      <c r="P375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9">
        <f t="shared" si="471"/>
        <v>42445.866979166662</v>
      </c>
      <c r="T3757" s="9">
        <f t="shared" si="468"/>
        <v>42475.866979166662</v>
      </c>
      <c r="U3757" s="12">
        <f t="shared" si="469"/>
        <v>42445.866979166662</v>
      </c>
      <c r="V3757" s="12">
        <f t="shared" si="470"/>
        <v>42475.866979166662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101.11111111111111</v>
      </c>
      <c r="P375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9">
        <f t="shared" si="471"/>
        <v>41771.814791666664</v>
      </c>
      <c r="T3758" s="9">
        <f t="shared" si="468"/>
        <v>41801.814791666664</v>
      </c>
      <c r="U3758" s="12">
        <f t="shared" si="469"/>
        <v>41771.814791666664</v>
      </c>
      <c r="V3758" s="12">
        <f t="shared" si="470"/>
        <v>41801.814791666664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108.51428571428572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71"/>
        <v>41954.850868055553</v>
      </c>
      <c r="T3759" s="9">
        <f t="shared" si="468"/>
        <v>41974.850868055553</v>
      </c>
      <c r="U3759" s="12">
        <f t="shared" si="469"/>
        <v>41954.850868055553</v>
      </c>
      <c r="V3759" s="12">
        <f t="shared" si="470"/>
        <v>41974.850868055553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102.33333333333334</v>
      </c>
      <c r="P3760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9">
        <f t="shared" si="471"/>
        <v>41747.471504629626</v>
      </c>
      <c r="T3760" s="9">
        <f t="shared" si="468"/>
        <v>41778.208333333336</v>
      </c>
      <c r="U3760" s="12">
        <f t="shared" si="469"/>
        <v>41747.471504629626</v>
      </c>
      <c r="V3760" s="12">
        <f t="shared" si="470"/>
        <v>41778.208333333336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110.24425000000002</v>
      </c>
      <c r="P3761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9">
        <f t="shared" si="471"/>
        <v>42182.108252314814</v>
      </c>
      <c r="T3761" s="9">
        <f t="shared" si="468"/>
        <v>42242.108252314814</v>
      </c>
      <c r="U3761" s="12">
        <f t="shared" si="469"/>
        <v>42182.108252314814</v>
      </c>
      <c r="V3761" s="12">
        <f t="shared" si="470"/>
        <v>42242.108252314814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101.0154</v>
      </c>
      <c r="P376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9">
        <f t="shared" si="471"/>
        <v>41739.525300925925</v>
      </c>
      <c r="T3762" s="9">
        <f t="shared" si="468"/>
        <v>41764.525300925925</v>
      </c>
      <c r="U3762" s="12">
        <f t="shared" si="469"/>
        <v>41739.525300925925</v>
      </c>
      <c r="V3762" s="12">
        <f t="shared" si="470"/>
        <v>41764.525300925925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9">
        <f t="shared" si="471"/>
        <v>42173.466863425929</v>
      </c>
      <c r="T3763" s="9">
        <f t="shared" si="468"/>
        <v>42226.958333333328</v>
      </c>
      <c r="U3763" s="12">
        <f t="shared" si="469"/>
        <v>42173.466863425929</v>
      </c>
      <c r="V3763" s="12">
        <f t="shared" si="470"/>
        <v>42226.958333333328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106.24</v>
      </c>
      <c r="P3764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9">
        <f t="shared" si="471"/>
        <v>42193.813530092593</v>
      </c>
      <c r="T3764" s="9">
        <f t="shared" si="468"/>
        <v>42218.813530092593</v>
      </c>
      <c r="U3764" s="12">
        <f t="shared" si="469"/>
        <v>42193.813530092593</v>
      </c>
      <c r="V3764" s="12">
        <f t="shared" si="470"/>
        <v>42218.813530092593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9">
        <f t="shared" si="471"/>
        <v>42065.750300925924</v>
      </c>
      <c r="T3765" s="9">
        <f t="shared" si="468"/>
        <v>42095.708634259259</v>
      </c>
      <c r="U3765" s="12">
        <f t="shared" si="469"/>
        <v>42065.750300925924</v>
      </c>
      <c r="V3765" s="12">
        <f t="shared" si="470"/>
        <v>42095.708634259259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9">
        <f t="shared" si="471"/>
        <v>42499.842962962968</v>
      </c>
      <c r="T3766" s="9">
        <f t="shared" si="468"/>
        <v>42519.024999999994</v>
      </c>
      <c r="U3766" s="12">
        <f t="shared" si="469"/>
        <v>42499.842962962968</v>
      </c>
      <c r="V3766" s="12">
        <f t="shared" si="470"/>
        <v>42519.024999999994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113.45714285714286</v>
      </c>
      <c r="P376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9">
        <f t="shared" si="471"/>
        <v>41820.776412037041</v>
      </c>
      <c r="T3767" s="9">
        <f t="shared" si="468"/>
        <v>41850.776412037041</v>
      </c>
      <c r="U3767" s="12">
        <f t="shared" si="469"/>
        <v>41820.776412037041</v>
      </c>
      <c r="V3767" s="12">
        <f t="shared" si="470"/>
        <v>41850.776412037041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102.65010000000001</v>
      </c>
      <c r="P376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9">
        <f t="shared" si="471"/>
        <v>41788.167187500003</v>
      </c>
      <c r="T3768" s="9">
        <f t="shared" si="468"/>
        <v>41823.167187500003</v>
      </c>
      <c r="U3768" s="12">
        <f t="shared" si="469"/>
        <v>41788.167187500003</v>
      </c>
      <c r="V3768" s="12">
        <f t="shared" si="470"/>
        <v>41823.167187500003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116.75</v>
      </c>
      <c r="P376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9">
        <f t="shared" si="471"/>
        <v>42050.019641203704</v>
      </c>
      <c r="T3769" s="9">
        <f t="shared" si="468"/>
        <v>42064.207638888889</v>
      </c>
      <c r="U3769" s="12">
        <f t="shared" si="469"/>
        <v>42050.019641203704</v>
      </c>
      <c r="V3769" s="12">
        <f t="shared" si="470"/>
        <v>42064.207638888889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107.65274999999998</v>
      </c>
      <c r="P3770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9">
        <f t="shared" si="471"/>
        <v>41772.727893518517</v>
      </c>
      <c r="T3770" s="9">
        <f t="shared" si="468"/>
        <v>41802.727893518517</v>
      </c>
      <c r="U3770" s="12">
        <f t="shared" si="469"/>
        <v>41772.727893518517</v>
      </c>
      <c r="V3770" s="12">
        <f t="shared" si="470"/>
        <v>41802.727893518517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9">
        <f t="shared" si="471"/>
        <v>42445.598136574074</v>
      </c>
      <c r="T3771" s="9">
        <f t="shared" si="468"/>
        <v>42475.598136574074</v>
      </c>
      <c r="U3771" s="12">
        <f t="shared" si="469"/>
        <v>42445.598136574074</v>
      </c>
      <c r="V3771" s="12">
        <f t="shared" si="470"/>
        <v>42475.598136574074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71"/>
        <v>42138.930671296301</v>
      </c>
      <c r="T3772" s="9">
        <f t="shared" si="468"/>
        <v>42168.930671296301</v>
      </c>
      <c r="U3772" s="12">
        <f t="shared" si="469"/>
        <v>42138.930671296301</v>
      </c>
      <c r="V3772" s="12">
        <f t="shared" si="470"/>
        <v>42168.930671296301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9">
        <f t="shared" si="471"/>
        <v>42493.857083333336</v>
      </c>
      <c r="T3773" s="9">
        <f t="shared" si="468"/>
        <v>42508</v>
      </c>
      <c r="U3773" s="12">
        <f t="shared" si="469"/>
        <v>42493.857083333336</v>
      </c>
      <c r="V3773" s="12">
        <f t="shared" si="470"/>
        <v>42508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110.2</v>
      </c>
      <c r="P3774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9">
        <f t="shared" si="471"/>
        <v>42682.616967592592</v>
      </c>
      <c r="T3774" s="9">
        <f t="shared" si="468"/>
        <v>42703.25</v>
      </c>
      <c r="U3774" s="12">
        <f t="shared" si="469"/>
        <v>42682.616967592592</v>
      </c>
      <c r="V3774" s="12">
        <f t="shared" si="470"/>
        <v>42703.25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108.2</v>
      </c>
      <c r="P3775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9">
        <f t="shared" si="471"/>
        <v>42656.005173611105</v>
      </c>
      <c r="T3775" s="9">
        <f t="shared" si="468"/>
        <v>42689.088888888888</v>
      </c>
      <c r="U3775" s="12">
        <f t="shared" si="469"/>
        <v>42656.005173611105</v>
      </c>
      <c r="V3775" s="12">
        <f t="shared" si="470"/>
        <v>42689.088888888888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71"/>
        <v>42087.792303240742</v>
      </c>
      <c r="T3776" s="9">
        <f t="shared" si="468"/>
        <v>42103.792303240742</v>
      </c>
      <c r="U3776" s="12">
        <f t="shared" si="469"/>
        <v>42087.792303240742</v>
      </c>
      <c r="V3776" s="12">
        <f t="shared" si="470"/>
        <v>42103.792303240742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100.25</v>
      </c>
      <c r="P377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9">
        <f t="shared" si="471"/>
        <v>42075.942627314813</v>
      </c>
      <c r="T3777" s="9">
        <f t="shared" si="468"/>
        <v>42103.166666666672</v>
      </c>
      <c r="U3777" s="12">
        <f t="shared" si="469"/>
        <v>42075.942627314813</v>
      </c>
      <c r="V3777" s="12">
        <f t="shared" si="470"/>
        <v>42103.166666666672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4"/>
        <v>106.71250000000001</v>
      </c>
      <c r="P377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9">
        <f t="shared" si="471"/>
        <v>41814.367800925924</v>
      </c>
      <c r="T3778" s="9">
        <f t="shared" si="468"/>
        <v>41852.041666666664</v>
      </c>
      <c r="U3778" s="12">
        <f t="shared" si="469"/>
        <v>41814.367800925924</v>
      </c>
      <c r="V3778" s="12">
        <f t="shared" si="470"/>
        <v>41852.041666666664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2">+(E3779/D3779)*100</f>
        <v>143.19999999999999</v>
      </c>
      <c r="P3779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9">
        <f t="shared" si="471"/>
        <v>41887.111354166671</v>
      </c>
      <c r="T3779" s="9">
        <f t="shared" ref="T3779:T3842" si="476">(((I3779/60)/60)/24)+DATE(1970,1,1)</f>
        <v>41909.166666666664</v>
      </c>
      <c r="U3779" s="12">
        <f t="shared" ref="U3779:U3842" si="477">S3779</f>
        <v>41887.111354166671</v>
      </c>
      <c r="V3779" s="12">
        <f t="shared" ref="V3779:V3842" si="478">T3779</f>
        <v>41909.166666666664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105.04166666666667</v>
      </c>
      <c r="P3780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9">
        <f t="shared" ref="S3780:S3843" si="479">(((J3780/60)/60)/24)+DATE(1970,1,1)</f>
        <v>41989.819212962961</v>
      </c>
      <c r="T3780" s="9">
        <f t="shared" si="476"/>
        <v>42049.819212962961</v>
      </c>
      <c r="U3780" s="12">
        <f t="shared" si="477"/>
        <v>41989.819212962961</v>
      </c>
      <c r="V3780" s="12">
        <f t="shared" si="478"/>
        <v>42049.819212962961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103.98</v>
      </c>
      <c r="P3781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9">
        <f t="shared" si="479"/>
        <v>42425.735416666663</v>
      </c>
      <c r="T3781" s="9">
        <f t="shared" si="476"/>
        <v>42455.693750000006</v>
      </c>
      <c r="U3781" s="12">
        <f t="shared" si="477"/>
        <v>42425.735416666663</v>
      </c>
      <c r="V3781" s="12">
        <f t="shared" si="478"/>
        <v>42455.693750000006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9"/>
        <v>42166.219733796301</v>
      </c>
      <c r="T3782" s="9">
        <f t="shared" si="476"/>
        <v>42198.837499999994</v>
      </c>
      <c r="U3782" s="12">
        <f t="shared" si="477"/>
        <v>42166.219733796301</v>
      </c>
      <c r="V3782" s="12">
        <f t="shared" si="478"/>
        <v>42198.837499999994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109.66666666666667</v>
      </c>
      <c r="P3783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9">
        <f t="shared" si="479"/>
        <v>41865.882928240739</v>
      </c>
      <c r="T3783" s="9">
        <f t="shared" si="476"/>
        <v>41890.882928240739</v>
      </c>
      <c r="U3783" s="12">
        <f t="shared" si="477"/>
        <v>41865.882928240739</v>
      </c>
      <c r="V3783" s="12">
        <f t="shared" si="478"/>
        <v>41890.882928240739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101.75</v>
      </c>
      <c r="P3784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9">
        <f t="shared" si="479"/>
        <v>42546.862233796302</v>
      </c>
      <c r="T3784" s="9">
        <f t="shared" si="476"/>
        <v>42575.958333333328</v>
      </c>
      <c r="U3784" s="12">
        <f t="shared" si="477"/>
        <v>42546.862233796302</v>
      </c>
      <c r="V3784" s="12">
        <f t="shared" si="478"/>
        <v>42575.958333333328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128.91666666666666</v>
      </c>
      <c r="P3785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9">
        <f t="shared" si="479"/>
        <v>42420.140277777777</v>
      </c>
      <c r="T3785" s="9">
        <f t="shared" si="476"/>
        <v>42444.666666666672</v>
      </c>
      <c r="U3785" s="12">
        <f t="shared" si="477"/>
        <v>42420.140277777777</v>
      </c>
      <c r="V3785" s="12">
        <f t="shared" si="478"/>
        <v>42444.666666666672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114.99999999999999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9"/>
        <v>42531.980694444443</v>
      </c>
      <c r="T3786" s="9">
        <f t="shared" si="476"/>
        <v>42561.980694444443</v>
      </c>
      <c r="U3786" s="12">
        <f t="shared" si="477"/>
        <v>42531.980694444443</v>
      </c>
      <c r="V3786" s="12">
        <f t="shared" si="478"/>
        <v>42561.980694444443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150.75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9"/>
        <v>42548.63853009259</v>
      </c>
      <c r="T3787" s="9">
        <f t="shared" si="476"/>
        <v>42584.418749999997</v>
      </c>
      <c r="U3787" s="12">
        <f t="shared" si="477"/>
        <v>42548.63853009259</v>
      </c>
      <c r="V3787" s="12">
        <f t="shared" si="478"/>
        <v>42584.418749999997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110.96666666666665</v>
      </c>
      <c r="P378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9">
        <f t="shared" si="479"/>
        <v>42487.037905092591</v>
      </c>
      <c r="T3788" s="9">
        <f t="shared" si="476"/>
        <v>42517.037905092591</v>
      </c>
      <c r="U3788" s="12">
        <f t="shared" si="477"/>
        <v>42487.037905092591</v>
      </c>
      <c r="V3788" s="12">
        <f t="shared" si="478"/>
        <v>42517.037905092591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100.28571428571429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9"/>
        <v>42167.534791666665</v>
      </c>
      <c r="T3789" s="9">
        <f t="shared" si="476"/>
        <v>42196.165972222225</v>
      </c>
      <c r="U3789" s="12">
        <f t="shared" si="477"/>
        <v>42167.534791666665</v>
      </c>
      <c r="V3789" s="12">
        <f t="shared" si="478"/>
        <v>42196.165972222225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0.66666666666666674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9"/>
        <v>42333.695821759262</v>
      </c>
      <c r="T3790" s="9">
        <f t="shared" si="476"/>
        <v>42361.679166666669</v>
      </c>
      <c r="U3790" s="12">
        <f t="shared" si="477"/>
        <v>42333.695821759262</v>
      </c>
      <c r="V3790" s="12">
        <f t="shared" si="478"/>
        <v>42361.679166666669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3.267605633802817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9"/>
        <v>42138.798819444448</v>
      </c>
      <c r="T3791" s="9">
        <f t="shared" si="476"/>
        <v>42170.798819444448</v>
      </c>
      <c r="U3791" s="12">
        <f t="shared" si="477"/>
        <v>42138.798819444448</v>
      </c>
      <c r="V3791" s="12">
        <f t="shared" si="478"/>
        <v>42170.798819444448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9">
        <f t="shared" si="479"/>
        <v>42666.666932870372</v>
      </c>
      <c r="T3792" s="9">
        <f t="shared" si="476"/>
        <v>42696.708599537036</v>
      </c>
      <c r="U3792" s="12">
        <f t="shared" si="477"/>
        <v>42666.666932870372</v>
      </c>
      <c r="V3792" s="12">
        <f t="shared" si="478"/>
        <v>42696.708599537036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9">
        <f t="shared" si="479"/>
        <v>41766.692037037035</v>
      </c>
      <c r="T3793" s="9">
        <f t="shared" si="476"/>
        <v>41826.692037037035</v>
      </c>
      <c r="U3793" s="12">
        <f t="shared" si="477"/>
        <v>41766.692037037035</v>
      </c>
      <c r="V3793" s="12">
        <f t="shared" si="478"/>
        <v>41826.692037037035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0.27999999999999997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9"/>
        <v>42170.447013888886</v>
      </c>
      <c r="T3794" s="9">
        <f t="shared" si="476"/>
        <v>42200.447013888886</v>
      </c>
      <c r="U3794" s="12">
        <f t="shared" si="477"/>
        <v>42170.447013888886</v>
      </c>
      <c r="V3794" s="12">
        <f t="shared" si="478"/>
        <v>42200.447013888886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59.657142857142851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9"/>
        <v>41968.938993055555</v>
      </c>
      <c r="T3795" s="9">
        <f t="shared" si="476"/>
        <v>41989.938993055555</v>
      </c>
      <c r="U3795" s="12">
        <f t="shared" si="477"/>
        <v>41968.938993055555</v>
      </c>
      <c r="V3795" s="12">
        <f t="shared" si="478"/>
        <v>41989.938993055555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9"/>
        <v>42132.58048611111</v>
      </c>
      <c r="T3796" s="9">
        <f t="shared" si="476"/>
        <v>42162.58048611111</v>
      </c>
      <c r="U3796" s="12">
        <f t="shared" si="477"/>
        <v>42132.58048611111</v>
      </c>
      <c r="V3796" s="12">
        <f t="shared" si="478"/>
        <v>42162.58048611111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1.6666666666666667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9"/>
        <v>42201.436226851853</v>
      </c>
      <c r="T3797" s="9">
        <f t="shared" si="476"/>
        <v>42244.9375</v>
      </c>
      <c r="U3797" s="12">
        <f t="shared" si="477"/>
        <v>42201.436226851853</v>
      </c>
      <c r="V3797" s="12">
        <f t="shared" si="478"/>
        <v>42244.9375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4.4444444444444444E-3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9"/>
        <v>42689.029583333337</v>
      </c>
      <c r="T3798" s="9">
        <f t="shared" si="476"/>
        <v>42749.029583333337</v>
      </c>
      <c r="U3798" s="12">
        <f t="shared" si="477"/>
        <v>42689.029583333337</v>
      </c>
      <c r="V3798" s="12">
        <f t="shared" si="478"/>
        <v>42749.029583333337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89.666666666666657</v>
      </c>
      <c r="P379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9">
        <f t="shared" si="479"/>
        <v>42084.881539351853</v>
      </c>
      <c r="T3799" s="9">
        <f t="shared" si="476"/>
        <v>42114.881539351853</v>
      </c>
      <c r="U3799" s="12">
        <f t="shared" si="477"/>
        <v>42084.881539351853</v>
      </c>
      <c r="V3799" s="12">
        <f t="shared" si="478"/>
        <v>42114.881539351853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1.4642857142857144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9"/>
        <v>41831.722777777781</v>
      </c>
      <c r="T3800" s="9">
        <f t="shared" si="476"/>
        <v>41861.722777777781</v>
      </c>
      <c r="U3800" s="12">
        <f t="shared" si="477"/>
        <v>41831.722777777781</v>
      </c>
      <c r="V3800" s="12">
        <f t="shared" si="478"/>
        <v>41861.722777777781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4.0199999999999996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9"/>
        <v>42410.93105324074</v>
      </c>
      <c r="T3801" s="9">
        <f t="shared" si="476"/>
        <v>42440.93105324074</v>
      </c>
      <c r="U3801" s="12">
        <f t="shared" si="477"/>
        <v>42410.93105324074</v>
      </c>
      <c r="V3801" s="12">
        <f t="shared" si="478"/>
        <v>42440.93105324074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4.004545454545454</v>
      </c>
      <c r="P380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9">
        <f t="shared" si="479"/>
        <v>41982.737071759257</v>
      </c>
      <c r="T3802" s="9">
        <f t="shared" si="476"/>
        <v>42015.207638888889</v>
      </c>
      <c r="U3802" s="12">
        <f t="shared" si="477"/>
        <v>41982.737071759257</v>
      </c>
      <c r="V3802" s="12">
        <f t="shared" si="478"/>
        <v>42015.207638888889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8.52</v>
      </c>
      <c r="P3803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9">
        <f t="shared" si="479"/>
        <v>41975.676111111112</v>
      </c>
      <c r="T3803" s="9">
        <f t="shared" si="476"/>
        <v>42006.676111111112</v>
      </c>
      <c r="U3803" s="12">
        <f t="shared" si="477"/>
        <v>41975.676111111112</v>
      </c>
      <c r="V3803" s="12">
        <f t="shared" si="478"/>
        <v>42006.676111111112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9">
        <f t="shared" si="479"/>
        <v>42269.126226851848</v>
      </c>
      <c r="T3804" s="9">
        <f t="shared" si="476"/>
        <v>42299.126226851848</v>
      </c>
      <c r="U3804" s="12">
        <f t="shared" si="477"/>
        <v>42269.126226851848</v>
      </c>
      <c r="V3804" s="12">
        <f t="shared" si="478"/>
        <v>42299.126226851848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19.650000000000002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9"/>
        <v>42403.971851851849</v>
      </c>
      <c r="T3805" s="9">
        <f t="shared" si="476"/>
        <v>42433.971851851849</v>
      </c>
      <c r="U3805" s="12">
        <f t="shared" si="477"/>
        <v>42403.971851851849</v>
      </c>
      <c r="V3805" s="12">
        <f t="shared" si="478"/>
        <v>42433.971851851849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9">
        <f t="shared" si="479"/>
        <v>42527.00953703704</v>
      </c>
      <c r="T3806" s="9">
        <f t="shared" si="476"/>
        <v>42582.291666666672</v>
      </c>
      <c r="U3806" s="12">
        <f t="shared" si="477"/>
        <v>42527.00953703704</v>
      </c>
      <c r="V3806" s="12">
        <f t="shared" si="478"/>
        <v>42582.291666666672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2E-3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9"/>
        <v>41849.887037037035</v>
      </c>
      <c r="T3807" s="9">
        <f t="shared" si="476"/>
        <v>41909.887037037035</v>
      </c>
      <c r="U3807" s="12">
        <f t="shared" si="477"/>
        <v>41849.887037037035</v>
      </c>
      <c r="V3807" s="12">
        <f t="shared" si="478"/>
        <v>41909.887037037035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6.6666666666666666E-2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9"/>
        <v>41799.259039351848</v>
      </c>
      <c r="T3808" s="9">
        <f t="shared" si="476"/>
        <v>41819.259039351848</v>
      </c>
      <c r="U3808" s="12">
        <f t="shared" si="477"/>
        <v>41799.259039351848</v>
      </c>
      <c r="V3808" s="12">
        <f t="shared" si="478"/>
        <v>41819.259039351848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30.333333333333336</v>
      </c>
      <c r="P380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9">
        <f t="shared" si="479"/>
        <v>42090.909016203703</v>
      </c>
      <c r="T3809" s="9">
        <f t="shared" si="476"/>
        <v>42097.909016203703</v>
      </c>
      <c r="U3809" s="12">
        <f t="shared" si="477"/>
        <v>42090.909016203703</v>
      </c>
      <c r="V3809" s="12">
        <f t="shared" si="478"/>
        <v>42097.909016203703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9">
        <f t="shared" si="479"/>
        <v>42059.453923611116</v>
      </c>
      <c r="T3810" s="9">
        <f t="shared" si="476"/>
        <v>42119.412256944444</v>
      </c>
      <c r="U3810" s="12">
        <f t="shared" si="477"/>
        <v>42059.453923611116</v>
      </c>
      <c r="V3810" s="12">
        <f t="shared" si="478"/>
        <v>42119.412256944444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101.25</v>
      </c>
      <c r="P3811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9">
        <f t="shared" si="479"/>
        <v>41800.526701388888</v>
      </c>
      <c r="T3811" s="9">
        <f t="shared" si="476"/>
        <v>41850.958333333336</v>
      </c>
      <c r="U3811" s="12">
        <f t="shared" si="477"/>
        <v>41800.526701388888</v>
      </c>
      <c r="V3811" s="12">
        <f t="shared" si="478"/>
        <v>41850.958333333336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121.73333333333333</v>
      </c>
      <c r="P38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9">
        <f t="shared" si="479"/>
        <v>42054.849050925928</v>
      </c>
      <c r="T3812" s="9">
        <f t="shared" si="476"/>
        <v>42084.807384259257</v>
      </c>
      <c r="U3812" s="12">
        <f t="shared" si="477"/>
        <v>42054.849050925928</v>
      </c>
      <c r="V3812" s="12">
        <f t="shared" si="478"/>
        <v>42084.807384259257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9">
        <f t="shared" si="479"/>
        <v>42487.62700231481</v>
      </c>
      <c r="T3813" s="9">
        <f t="shared" si="476"/>
        <v>42521.458333333328</v>
      </c>
      <c r="U3813" s="12">
        <f t="shared" si="477"/>
        <v>42487.62700231481</v>
      </c>
      <c r="V3813" s="12">
        <f t="shared" si="478"/>
        <v>42521.458333333328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109.55</v>
      </c>
      <c r="P3814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9">
        <f t="shared" si="479"/>
        <v>42109.751250000001</v>
      </c>
      <c r="T3814" s="9">
        <f t="shared" si="476"/>
        <v>42156.165972222225</v>
      </c>
      <c r="U3814" s="12">
        <f t="shared" si="477"/>
        <v>42109.751250000001</v>
      </c>
      <c r="V3814" s="12">
        <f t="shared" si="478"/>
        <v>42156.165972222225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100.95190476190474</v>
      </c>
      <c r="P3815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9">
        <f t="shared" si="479"/>
        <v>42497.275706018518</v>
      </c>
      <c r="T3815" s="9">
        <f t="shared" si="476"/>
        <v>42535.904861111107</v>
      </c>
      <c r="U3815" s="12">
        <f t="shared" si="477"/>
        <v>42497.275706018518</v>
      </c>
      <c r="V3815" s="12">
        <f t="shared" si="478"/>
        <v>42535.904861111107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140.13333333333333</v>
      </c>
      <c r="P381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9">
        <f t="shared" si="479"/>
        <v>42058.904074074075</v>
      </c>
      <c r="T3816" s="9">
        <f t="shared" si="476"/>
        <v>42095.165972222225</v>
      </c>
      <c r="U3816" s="12">
        <f t="shared" si="477"/>
        <v>42058.904074074075</v>
      </c>
      <c r="V3816" s="12">
        <f t="shared" si="478"/>
        <v>42095.165972222225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100.001</v>
      </c>
      <c r="P381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9">
        <f t="shared" si="479"/>
        <v>42207.259918981479</v>
      </c>
      <c r="T3817" s="9">
        <f t="shared" si="476"/>
        <v>42236.958333333328</v>
      </c>
      <c r="U3817" s="12">
        <f t="shared" si="477"/>
        <v>42207.259918981479</v>
      </c>
      <c r="V3817" s="12">
        <f t="shared" si="478"/>
        <v>42236.958333333328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119.238</v>
      </c>
      <c r="P381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9">
        <f t="shared" si="479"/>
        <v>41807.690081018518</v>
      </c>
      <c r="T3818" s="9">
        <f t="shared" si="476"/>
        <v>41837.690081018518</v>
      </c>
      <c r="U3818" s="12">
        <f t="shared" si="477"/>
        <v>41807.690081018518</v>
      </c>
      <c r="V3818" s="12">
        <f t="shared" si="478"/>
        <v>41837.690081018518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107.25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9"/>
        <v>42284.69694444444</v>
      </c>
      <c r="T3819" s="9">
        <f t="shared" si="476"/>
        <v>42301.165972222225</v>
      </c>
      <c r="U3819" s="12">
        <f t="shared" si="477"/>
        <v>42284.69694444444</v>
      </c>
      <c r="V3819" s="12">
        <f t="shared" si="478"/>
        <v>42301.165972222225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227.99999999999997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9"/>
        <v>42045.84238425926</v>
      </c>
      <c r="T3820" s="9">
        <f t="shared" si="476"/>
        <v>42075.800717592589</v>
      </c>
      <c r="U3820" s="12">
        <f t="shared" si="477"/>
        <v>42045.84238425926</v>
      </c>
      <c r="V3820" s="12">
        <f t="shared" si="478"/>
        <v>42075.800717592589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106.4</v>
      </c>
      <c r="P3821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9">
        <f t="shared" si="479"/>
        <v>42184.209537037037</v>
      </c>
      <c r="T3821" s="9">
        <f t="shared" si="476"/>
        <v>42202.876388888893</v>
      </c>
      <c r="U3821" s="12">
        <f t="shared" si="477"/>
        <v>42184.209537037037</v>
      </c>
      <c r="V3821" s="12">
        <f t="shared" si="478"/>
        <v>42202.876388888893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143.33333333333334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9"/>
        <v>42160.651817129634</v>
      </c>
      <c r="T3822" s="9">
        <f t="shared" si="476"/>
        <v>42190.651817129634</v>
      </c>
      <c r="U3822" s="12">
        <f t="shared" si="477"/>
        <v>42160.651817129634</v>
      </c>
      <c r="V3822" s="12">
        <f t="shared" si="478"/>
        <v>42190.651817129634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104.54285714285714</v>
      </c>
      <c r="P3823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9">
        <f t="shared" si="479"/>
        <v>42341.180636574078</v>
      </c>
      <c r="T3823" s="9">
        <f t="shared" si="476"/>
        <v>42373.180636574078</v>
      </c>
      <c r="U3823" s="12">
        <f t="shared" si="477"/>
        <v>42341.180636574078</v>
      </c>
      <c r="V3823" s="12">
        <f t="shared" si="478"/>
        <v>42373.180636574078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110.02000000000001</v>
      </c>
      <c r="P3824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9">
        <f t="shared" si="479"/>
        <v>42329.838159722218</v>
      </c>
      <c r="T3824" s="9">
        <f t="shared" si="476"/>
        <v>42388.957638888889</v>
      </c>
      <c r="U3824" s="12">
        <f t="shared" si="477"/>
        <v>42329.838159722218</v>
      </c>
      <c r="V3824" s="12">
        <f t="shared" si="478"/>
        <v>42388.957638888889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9">
        <f t="shared" si="479"/>
        <v>42170.910231481481</v>
      </c>
      <c r="T3825" s="9">
        <f t="shared" si="476"/>
        <v>42205.165972222225</v>
      </c>
      <c r="U3825" s="12">
        <f t="shared" si="477"/>
        <v>42170.910231481481</v>
      </c>
      <c r="V3825" s="12">
        <f t="shared" si="478"/>
        <v>42205.165972222225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9">
        <f t="shared" si="479"/>
        <v>42571.626192129625</v>
      </c>
      <c r="T3826" s="9">
        <f t="shared" si="476"/>
        <v>42583.570138888885</v>
      </c>
      <c r="U3826" s="12">
        <f t="shared" si="477"/>
        <v>42571.626192129625</v>
      </c>
      <c r="V3826" s="12">
        <f t="shared" si="478"/>
        <v>42583.570138888885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105.42</v>
      </c>
      <c r="P382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9">
        <f t="shared" si="479"/>
        <v>42151.069606481484</v>
      </c>
      <c r="T3827" s="9">
        <f t="shared" si="476"/>
        <v>42172.069606481484</v>
      </c>
      <c r="U3827" s="12">
        <f t="shared" si="477"/>
        <v>42151.069606481484</v>
      </c>
      <c r="V3827" s="12">
        <f t="shared" si="478"/>
        <v>42172.069606481484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119.16666666666667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9"/>
        <v>42101.423541666663</v>
      </c>
      <c r="T3828" s="9">
        <f t="shared" si="476"/>
        <v>42131.423541666663</v>
      </c>
      <c r="U3828" s="12">
        <f t="shared" si="477"/>
        <v>42101.423541666663</v>
      </c>
      <c r="V3828" s="12">
        <f t="shared" si="478"/>
        <v>42131.423541666663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152.66666666666666</v>
      </c>
      <c r="P382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9">
        <f t="shared" si="479"/>
        <v>42034.928252314814</v>
      </c>
      <c r="T3829" s="9">
        <f t="shared" si="476"/>
        <v>42090</v>
      </c>
      <c r="U3829" s="12">
        <f t="shared" si="477"/>
        <v>42034.928252314814</v>
      </c>
      <c r="V3829" s="12">
        <f t="shared" si="478"/>
        <v>42090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9">
        <f t="shared" si="479"/>
        <v>41944.527627314819</v>
      </c>
      <c r="T3830" s="9">
        <f t="shared" si="476"/>
        <v>42004.569293981483</v>
      </c>
      <c r="U3830" s="12">
        <f t="shared" si="477"/>
        <v>41944.527627314819</v>
      </c>
      <c r="V3830" s="12">
        <f t="shared" si="478"/>
        <v>42004.569293981483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100.2</v>
      </c>
      <c r="P3831">
        <f t="shared" si="473"/>
        <v>62.625</v>
      </c>
      <c r="Q3831" t="str">
        <f t="shared" si="474"/>
        <v>theater</v>
      </c>
      <c r="R3831" t="str">
        <f t="shared" si="475"/>
        <v>plays</v>
      </c>
      <c r="S3831" s="9">
        <f t="shared" si="479"/>
        <v>42593.865405092598</v>
      </c>
      <c r="T3831" s="9">
        <f t="shared" si="476"/>
        <v>42613.865405092598</v>
      </c>
      <c r="U3831" s="12">
        <f t="shared" si="477"/>
        <v>42593.865405092598</v>
      </c>
      <c r="V3831" s="12">
        <f t="shared" si="478"/>
        <v>42613.865405092598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9"/>
        <v>42503.740868055553</v>
      </c>
      <c r="T3832" s="9">
        <f t="shared" si="476"/>
        <v>42517.740868055553</v>
      </c>
      <c r="U3832" s="12">
        <f t="shared" si="477"/>
        <v>42503.740868055553</v>
      </c>
      <c r="V3832" s="12">
        <f t="shared" si="478"/>
        <v>42517.740868055553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106.02199999999999</v>
      </c>
      <c r="P3833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9">
        <f t="shared" si="479"/>
        <v>41927.848900462966</v>
      </c>
      <c r="T3833" s="9">
        <f t="shared" si="476"/>
        <v>41948.890567129631</v>
      </c>
      <c r="U3833" s="12">
        <f t="shared" si="477"/>
        <v>41927.848900462966</v>
      </c>
      <c r="V3833" s="12">
        <f t="shared" si="478"/>
        <v>41948.890567129631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104.66666666666666</v>
      </c>
      <c r="P3834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9">
        <f t="shared" si="479"/>
        <v>42375.114988425921</v>
      </c>
      <c r="T3834" s="9">
        <f t="shared" si="476"/>
        <v>42420.114988425921</v>
      </c>
      <c r="U3834" s="12">
        <f t="shared" si="477"/>
        <v>42375.114988425921</v>
      </c>
      <c r="V3834" s="12">
        <f t="shared" si="478"/>
        <v>42420.114988425921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116.66666666666667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9"/>
        <v>41963.872361111105</v>
      </c>
      <c r="T3835" s="9">
        <f t="shared" si="476"/>
        <v>41974.797916666663</v>
      </c>
      <c r="U3835" s="12">
        <f t="shared" si="477"/>
        <v>41963.872361111105</v>
      </c>
      <c r="V3835" s="12">
        <f t="shared" si="478"/>
        <v>41974.797916666663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109.03333333333333</v>
      </c>
      <c r="P383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9">
        <f t="shared" si="479"/>
        <v>42143.445219907408</v>
      </c>
      <c r="T3836" s="9">
        <f t="shared" si="476"/>
        <v>42173.445219907408</v>
      </c>
      <c r="U3836" s="12">
        <f t="shared" si="477"/>
        <v>42143.445219907408</v>
      </c>
      <c r="V3836" s="12">
        <f t="shared" si="478"/>
        <v>42173.445219907408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9"/>
        <v>42460.94222222222</v>
      </c>
      <c r="T3837" s="9">
        <f t="shared" si="476"/>
        <v>42481.94222222222</v>
      </c>
      <c r="U3837" s="12">
        <f t="shared" si="477"/>
        <v>42460.94222222222</v>
      </c>
      <c r="V3837" s="12">
        <f t="shared" si="478"/>
        <v>42481.94222222222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112.5</v>
      </c>
      <c r="P383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9">
        <f t="shared" si="479"/>
        <v>42553.926527777774</v>
      </c>
      <c r="T3838" s="9">
        <f t="shared" si="476"/>
        <v>42585.172916666663</v>
      </c>
      <c r="U3838" s="12">
        <f t="shared" si="477"/>
        <v>42553.926527777774</v>
      </c>
      <c r="V3838" s="12">
        <f t="shared" si="478"/>
        <v>42585.172916666663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102.1</v>
      </c>
      <c r="P383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9">
        <f t="shared" si="479"/>
        <v>42152.765717592592</v>
      </c>
      <c r="T3839" s="9">
        <f t="shared" si="476"/>
        <v>42188.765717592592</v>
      </c>
      <c r="U3839" s="12">
        <f t="shared" si="477"/>
        <v>42152.765717592592</v>
      </c>
      <c r="V3839" s="12">
        <f t="shared" si="478"/>
        <v>42188.765717592592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100.824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9"/>
        <v>42116.710752314815</v>
      </c>
      <c r="T3840" s="9">
        <f t="shared" si="476"/>
        <v>42146.710752314815</v>
      </c>
      <c r="U3840" s="12">
        <f t="shared" si="477"/>
        <v>42116.710752314815</v>
      </c>
      <c r="V3840" s="12">
        <f t="shared" si="478"/>
        <v>42146.710752314815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101.25</v>
      </c>
      <c r="P3841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9">
        <f t="shared" si="479"/>
        <v>42155.142638888887</v>
      </c>
      <c r="T3841" s="9">
        <f t="shared" si="476"/>
        <v>42215.142638888887</v>
      </c>
      <c r="U3841" s="12">
        <f t="shared" si="477"/>
        <v>42155.142638888887</v>
      </c>
      <c r="V3841" s="12">
        <f t="shared" si="478"/>
        <v>42215.142638888887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2"/>
        <v>6500</v>
      </c>
      <c r="P384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9">
        <f t="shared" si="479"/>
        <v>42432.701724537037</v>
      </c>
      <c r="T3842" s="9">
        <f t="shared" si="476"/>
        <v>42457.660057870366</v>
      </c>
      <c r="U3842" s="12">
        <f t="shared" si="477"/>
        <v>42432.701724537037</v>
      </c>
      <c r="V3842" s="12">
        <f t="shared" si="478"/>
        <v>42457.660057870366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0">+(E3843/D3843)*100</f>
        <v>8.7200000000000006</v>
      </c>
      <c r="P3843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9">
        <f t="shared" si="479"/>
        <v>41780.785729166666</v>
      </c>
      <c r="T3843" s="9">
        <f t="shared" ref="T3843:T3906" si="484">(((I3843/60)/60)/24)+DATE(1970,1,1)</f>
        <v>41840.785729166666</v>
      </c>
      <c r="U3843" s="12">
        <f t="shared" ref="U3843:U3906" si="485">S3843</f>
        <v>41780.785729166666</v>
      </c>
      <c r="V3843" s="12">
        <f t="shared" ref="V3843:V3906" si="486">T3843</f>
        <v>41840.785729166666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21.94</v>
      </c>
      <c r="P3844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9">
        <f t="shared" ref="S3844:S3907" si="487">(((J3844/60)/60)/24)+DATE(1970,1,1)</f>
        <v>41740.493657407409</v>
      </c>
      <c r="T3844" s="9">
        <f t="shared" si="484"/>
        <v>41770.493657407409</v>
      </c>
      <c r="U3844" s="12">
        <f t="shared" si="485"/>
        <v>41740.493657407409</v>
      </c>
      <c r="V3844" s="12">
        <f t="shared" si="486"/>
        <v>41770.493657407409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21.3</v>
      </c>
      <c r="P3845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9">
        <f t="shared" si="487"/>
        <v>41766.072500000002</v>
      </c>
      <c r="T3845" s="9">
        <f t="shared" si="484"/>
        <v>41791.072500000002</v>
      </c>
      <c r="U3845" s="12">
        <f t="shared" si="485"/>
        <v>41766.072500000002</v>
      </c>
      <c r="V3845" s="12">
        <f t="shared" si="486"/>
        <v>41791.072500000002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41.489795918367342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7"/>
        <v>41766.617291666669</v>
      </c>
      <c r="T3846" s="9">
        <f t="shared" si="484"/>
        <v>41793.290972222225</v>
      </c>
      <c r="U3846" s="12">
        <f t="shared" si="485"/>
        <v>41766.617291666669</v>
      </c>
      <c r="V3846" s="12">
        <f t="shared" si="486"/>
        <v>41793.290972222225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2.105</v>
      </c>
      <c r="P384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9">
        <f t="shared" si="487"/>
        <v>42248.627013888887</v>
      </c>
      <c r="T3847" s="9">
        <f t="shared" si="484"/>
        <v>42278.627013888887</v>
      </c>
      <c r="U3847" s="12">
        <f t="shared" si="485"/>
        <v>42248.627013888887</v>
      </c>
      <c r="V3847" s="12">
        <f t="shared" si="486"/>
        <v>42278.627013888887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2.7</v>
      </c>
      <c r="P384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9">
        <f t="shared" si="487"/>
        <v>41885.221550925926</v>
      </c>
      <c r="T3848" s="9">
        <f t="shared" si="484"/>
        <v>41916.290972222225</v>
      </c>
      <c r="U3848" s="12">
        <f t="shared" si="485"/>
        <v>41885.221550925926</v>
      </c>
      <c r="V3848" s="12">
        <f t="shared" si="486"/>
        <v>41916.290972222225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16.161904761904761</v>
      </c>
      <c r="P384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9">
        <f t="shared" si="487"/>
        <v>42159.224432870367</v>
      </c>
      <c r="T3849" s="9">
        <f t="shared" si="484"/>
        <v>42204.224432870367</v>
      </c>
      <c r="U3849" s="12">
        <f t="shared" si="485"/>
        <v>42159.224432870367</v>
      </c>
      <c r="V3849" s="12">
        <f t="shared" si="486"/>
        <v>42204.224432870367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16.376923076923077</v>
      </c>
      <c r="P3850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9">
        <f t="shared" si="487"/>
        <v>42265.817002314812</v>
      </c>
      <c r="T3850" s="9">
        <f t="shared" si="484"/>
        <v>42295.817002314812</v>
      </c>
      <c r="U3850" s="12">
        <f t="shared" si="485"/>
        <v>42265.817002314812</v>
      </c>
      <c r="V3850" s="12">
        <f t="shared" si="486"/>
        <v>42295.817002314812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7.043333333333333</v>
      </c>
      <c r="P3851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9">
        <f t="shared" si="487"/>
        <v>42136.767175925925</v>
      </c>
      <c r="T3851" s="9">
        <f t="shared" si="484"/>
        <v>42166.767175925925</v>
      </c>
      <c r="U3851" s="12">
        <f t="shared" si="485"/>
        <v>42136.767175925925</v>
      </c>
      <c r="V3851" s="12">
        <f t="shared" si="486"/>
        <v>42166.767175925925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3.8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7"/>
        <v>41975.124340277776</v>
      </c>
      <c r="T3852" s="9">
        <f t="shared" si="484"/>
        <v>42005.124340277776</v>
      </c>
      <c r="U3852" s="12">
        <f t="shared" si="485"/>
        <v>41975.124340277776</v>
      </c>
      <c r="V3852" s="12">
        <f t="shared" si="486"/>
        <v>42005.124340277776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34.08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7"/>
        <v>42172.439571759256</v>
      </c>
      <c r="T3853" s="9">
        <f t="shared" si="484"/>
        <v>42202.439571759256</v>
      </c>
      <c r="U3853" s="12">
        <f t="shared" si="485"/>
        <v>42172.439571759256</v>
      </c>
      <c r="V3853" s="12">
        <f t="shared" si="486"/>
        <v>42202.439571759256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0.2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7"/>
        <v>42065.190694444449</v>
      </c>
      <c r="T3854" s="9">
        <f t="shared" si="484"/>
        <v>42090.149027777778</v>
      </c>
      <c r="U3854" s="12">
        <f t="shared" si="485"/>
        <v>42065.190694444449</v>
      </c>
      <c r="V3854" s="12">
        <f t="shared" si="486"/>
        <v>42090.149027777778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2.5999999999999999E-2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7"/>
        <v>41848.84002314815</v>
      </c>
      <c r="T3855" s="9">
        <f t="shared" si="484"/>
        <v>41883.84002314815</v>
      </c>
      <c r="U3855" s="12">
        <f t="shared" si="485"/>
        <v>41848.84002314815</v>
      </c>
      <c r="V3855" s="12">
        <f t="shared" si="486"/>
        <v>41883.84002314815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16.254545454545454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7"/>
        <v>42103.884930555556</v>
      </c>
      <c r="T3856" s="9">
        <f t="shared" si="484"/>
        <v>42133.884930555556</v>
      </c>
      <c r="U3856" s="12">
        <f t="shared" si="485"/>
        <v>42103.884930555556</v>
      </c>
      <c r="V3856" s="12">
        <f t="shared" si="486"/>
        <v>42133.884930555556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2.5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7"/>
        <v>42059.970729166671</v>
      </c>
      <c r="T3857" s="9">
        <f t="shared" si="484"/>
        <v>42089.929062499999</v>
      </c>
      <c r="U3857" s="12">
        <f t="shared" si="485"/>
        <v>42059.970729166671</v>
      </c>
      <c r="V3857" s="12">
        <f t="shared" si="486"/>
        <v>42089.929062499999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0.02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7"/>
        <v>42041.743090277778</v>
      </c>
      <c r="T3858" s="9">
        <f t="shared" si="484"/>
        <v>42071.701423611114</v>
      </c>
      <c r="U3858" s="12">
        <f t="shared" si="485"/>
        <v>42041.743090277778</v>
      </c>
      <c r="V3858" s="12">
        <f t="shared" si="486"/>
        <v>42071.701423611114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5.2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7"/>
        <v>41829.73715277778</v>
      </c>
      <c r="T3859" s="9">
        <f t="shared" si="484"/>
        <v>41852.716666666667</v>
      </c>
      <c r="U3859" s="12">
        <f t="shared" si="485"/>
        <v>41829.73715277778</v>
      </c>
      <c r="V3859" s="12">
        <f t="shared" si="486"/>
        <v>41852.716666666667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7"/>
        <v>42128.431064814817</v>
      </c>
      <c r="T3860" s="9">
        <f t="shared" si="484"/>
        <v>42146.875</v>
      </c>
      <c r="U3860" s="12">
        <f t="shared" si="485"/>
        <v>42128.431064814817</v>
      </c>
      <c r="V3860" s="12">
        <f t="shared" si="486"/>
        <v>42146.875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0.04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7"/>
        <v>41789.893599537041</v>
      </c>
      <c r="T3861" s="9">
        <f t="shared" si="484"/>
        <v>41815.875</v>
      </c>
      <c r="U3861" s="12">
        <f t="shared" si="485"/>
        <v>41789.893599537041</v>
      </c>
      <c r="V3861" s="12">
        <f t="shared" si="486"/>
        <v>41815.875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17.666666666666668</v>
      </c>
      <c r="P386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9">
        <f t="shared" si="487"/>
        <v>41833.660995370366</v>
      </c>
      <c r="T3862" s="9">
        <f t="shared" si="484"/>
        <v>41863.660995370366</v>
      </c>
      <c r="U3862" s="12">
        <f t="shared" si="485"/>
        <v>41833.660995370366</v>
      </c>
      <c r="V3862" s="12">
        <f t="shared" si="486"/>
        <v>41863.660995370366</v>
      </c>
    </row>
    <row r="3863" spans="1:22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7"/>
        <v>41914.590011574073</v>
      </c>
      <c r="T3863" s="9">
        <f t="shared" si="484"/>
        <v>41955.907638888893</v>
      </c>
      <c r="U3863" s="12">
        <f t="shared" si="485"/>
        <v>41914.590011574073</v>
      </c>
      <c r="V3863" s="12">
        <f t="shared" si="486"/>
        <v>41955.907638888893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1.3333333333333334E-2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7"/>
        <v>42611.261064814811</v>
      </c>
      <c r="T3864" s="9">
        <f t="shared" si="484"/>
        <v>42625.707638888889</v>
      </c>
      <c r="U3864" s="12">
        <f t="shared" si="485"/>
        <v>42611.261064814811</v>
      </c>
      <c r="V3864" s="12">
        <f t="shared" si="486"/>
        <v>42625.707638888889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9">
        <f t="shared" si="487"/>
        <v>42253.633159722223</v>
      </c>
      <c r="T3865" s="9">
        <f t="shared" si="484"/>
        <v>42313.674826388888</v>
      </c>
      <c r="U3865" s="12">
        <f t="shared" si="485"/>
        <v>42253.633159722223</v>
      </c>
      <c r="V3865" s="12">
        <f t="shared" si="486"/>
        <v>42313.674826388888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1.2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7"/>
        <v>42295.891828703709</v>
      </c>
      <c r="T3866" s="9">
        <f t="shared" si="484"/>
        <v>42325.933495370366</v>
      </c>
      <c r="U3866" s="12">
        <f t="shared" si="485"/>
        <v>42295.891828703709</v>
      </c>
      <c r="V3866" s="12">
        <f t="shared" si="486"/>
        <v>42325.933495370366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26.937422295897225</v>
      </c>
      <c r="P386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9">
        <f t="shared" si="487"/>
        <v>41841.651597222226</v>
      </c>
      <c r="T3867" s="9">
        <f t="shared" si="484"/>
        <v>41881.229166666664</v>
      </c>
      <c r="U3867" s="12">
        <f t="shared" si="485"/>
        <v>41841.651597222226</v>
      </c>
      <c r="V3867" s="12">
        <f t="shared" si="486"/>
        <v>41881.229166666664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0.54999999999999993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7"/>
        <v>42402.947002314817</v>
      </c>
      <c r="T3868" s="9">
        <f t="shared" si="484"/>
        <v>42452.145138888889</v>
      </c>
      <c r="U3868" s="12">
        <f t="shared" si="485"/>
        <v>42402.947002314817</v>
      </c>
      <c r="V3868" s="12">
        <f t="shared" si="486"/>
        <v>42452.145138888889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12.55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7"/>
        <v>42509.814108796301</v>
      </c>
      <c r="T3869" s="9">
        <f t="shared" si="484"/>
        <v>42539.814108796301</v>
      </c>
      <c r="U3869" s="12">
        <f t="shared" si="485"/>
        <v>42509.814108796301</v>
      </c>
      <c r="V3869" s="12">
        <f t="shared" si="486"/>
        <v>42539.814108796301</v>
      </c>
    </row>
    <row r="3870" spans="1:22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0.2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7"/>
        <v>41865.659780092588</v>
      </c>
      <c r="T3870" s="9">
        <f t="shared" si="484"/>
        <v>41890.659780092588</v>
      </c>
      <c r="U3870" s="12">
        <f t="shared" si="485"/>
        <v>41865.659780092588</v>
      </c>
      <c r="V3870" s="12">
        <f t="shared" si="486"/>
        <v>41890.659780092588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3.4474868431088401</v>
      </c>
      <c r="P3871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9">
        <f t="shared" si="487"/>
        <v>42047.724444444444</v>
      </c>
      <c r="T3871" s="9">
        <f t="shared" si="484"/>
        <v>42077.132638888885</v>
      </c>
      <c r="U3871" s="12">
        <f t="shared" si="485"/>
        <v>42047.724444444444</v>
      </c>
      <c r="V3871" s="12">
        <f t="shared" si="486"/>
        <v>42077.132638888885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7"/>
        <v>41793.17219907407</v>
      </c>
      <c r="T3872" s="9">
        <f t="shared" si="484"/>
        <v>41823.17219907407</v>
      </c>
      <c r="U3872" s="12">
        <f t="shared" si="485"/>
        <v>41793.17219907407</v>
      </c>
      <c r="V3872" s="12">
        <f t="shared" si="486"/>
        <v>41823.17219907407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2.666666666666667</v>
      </c>
      <c r="P3873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9">
        <f t="shared" si="487"/>
        <v>42763.780671296292</v>
      </c>
      <c r="T3873" s="9">
        <f t="shared" si="484"/>
        <v>42823.739004629635</v>
      </c>
      <c r="U3873" s="12">
        <f t="shared" si="485"/>
        <v>42763.780671296292</v>
      </c>
      <c r="V3873" s="12">
        <f t="shared" si="486"/>
        <v>42823.739004629635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9">
        <f t="shared" si="487"/>
        <v>42180.145787037036</v>
      </c>
      <c r="T3874" s="9">
        <f t="shared" si="484"/>
        <v>42230.145787037036</v>
      </c>
      <c r="U3874" s="12">
        <f t="shared" si="485"/>
        <v>42180.145787037036</v>
      </c>
      <c r="V3874" s="12">
        <f t="shared" si="486"/>
        <v>42230.145787037036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9">
        <f t="shared" si="487"/>
        <v>42255.696006944447</v>
      </c>
      <c r="T3875" s="9">
        <f t="shared" si="484"/>
        <v>42285.696006944447</v>
      </c>
      <c r="U3875" s="12">
        <f t="shared" si="485"/>
        <v>42255.696006944447</v>
      </c>
      <c r="V3875" s="12">
        <f t="shared" si="486"/>
        <v>42285.696006944447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9">
        <f t="shared" si="487"/>
        <v>42007.016458333332</v>
      </c>
      <c r="T3876" s="9">
        <f t="shared" si="484"/>
        <v>42028.041666666672</v>
      </c>
      <c r="U3876" s="12">
        <f t="shared" si="485"/>
        <v>42007.016458333332</v>
      </c>
      <c r="V3876" s="12">
        <f t="shared" si="486"/>
        <v>42028.041666666672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9">
        <f t="shared" si="487"/>
        <v>42615.346817129626</v>
      </c>
      <c r="T3877" s="9">
        <f t="shared" si="484"/>
        <v>42616.416666666672</v>
      </c>
      <c r="U3877" s="12">
        <f t="shared" si="485"/>
        <v>42615.346817129626</v>
      </c>
      <c r="V3877" s="12">
        <f t="shared" si="486"/>
        <v>42616.416666666672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52.794871794871788</v>
      </c>
      <c r="P387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9">
        <f t="shared" si="487"/>
        <v>42372.624166666668</v>
      </c>
      <c r="T3878" s="9">
        <f t="shared" si="484"/>
        <v>42402.624166666668</v>
      </c>
      <c r="U3878" s="12">
        <f t="shared" si="485"/>
        <v>42372.624166666668</v>
      </c>
      <c r="V3878" s="12">
        <f t="shared" si="486"/>
        <v>42402.624166666668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4.9639999999999995</v>
      </c>
      <c r="P387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9">
        <f t="shared" si="487"/>
        <v>42682.67768518519</v>
      </c>
      <c r="T3879" s="9">
        <f t="shared" si="484"/>
        <v>42712.67768518519</v>
      </c>
      <c r="U3879" s="12">
        <f t="shared" si="485"/>
        <v>42682.67768518519</v>
      </c>
      <c r="V3879" s="12">
        <f t="shared" si="486"/>
        <v>42712.67768518519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5.5555555555555552E-2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7"/>
        <v>42154.818819444445</v>
      </c>
      <c r="T3880" s="9">
        <f t="shared" si="484"/>
        <v>42185.165972222225</v>
      </c>
      <c r="U3880" s="12">
        <f t="shared" si="485"/>
        <v>42154.818819444445</v>
      </c>
      <c r="V3880" s="12">
        <f t="shared" si="486"/>
        <v>42185.165972222225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9">
        <f t="shared" si="487"/>
        <v>41999.861064814817</v>
      </c>
      <c r="T3881" s="9">
        <f t="shared" si="484"/>
        <v>42029.861064814817</v>
      </c>
      <c r="U3881" s="12">
        <f t="shared" si="485"/>
        <v>41999.861064814817</v>
      </c>
      <c r="V3881" s="12">
        <f t="shared" si="486"/>
        <v>42029.861064814817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13.066666666666665</v>
      </c>
      <c r="P388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9">
        <f t="shared" si="487"/>
        <v>41815.815046296295</v>
      </c>
      <c r="T3882" s="9">
        <f t="shared" si="484"/>
        <v>41850.958333333336</v>
      </c>
      <c r="U3882" s="12">
        <f t="shared" si="485"/>
        <v>41815.815046296295</v>
      </c>
      <c r="V3882" s="12">
        <f t="shared" si="486"/>
        <v>41850.958333333336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7"/>
        <v>42756.018506944441</v>
      </c>
      <c r="T3883" s="9">
        <f t="shared" si="484"/>
        <v>42786.018506944441</v>
      </c>
      <c r="U3883" s="12">
        <f t="shared" si="485"/>
        <v>42756.018506944441</v>
      </c>
      <c r="V3883" s="12">
        <f t="shared" si="486"/>
        <v>42786.018506944441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9">
        <f t="shared" si="487"/>
        <v>42373.983449074076</v>
      </c>
      <c r="T3884" s="9">
        <f t="shared" si="484"/>
        <v>42400.960416666669</v>
      </c>
      <c r="U3884" s="12">
        <f t="shared" si="485"/>
        <v>42373.983449074076</v>
      </c>
      <c r="V3884" s="12">
        <f t="shared" si="486"/>
        <v>42400.960416666669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9">
        <f t="shared" si="487"/>
        <v>41854.602650462963</v>
      </c>
      <c r="T3885" s="9">
        <f t="shared" si="484"/>
        <v>41884.602650462963</v>
      </c>
      <c r="U3885" s="12">
        <f t="shared" si="485"/>
        <v>41854.602650462963</v>
      </c>
      <c r="V3885" s="12">
        <f t="shared" si="486"/>
        <v>41884.602650462963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9">
        <f t="shared" si="487"/>
        <v>42065.791574074072</v>
      </c>
      <c r="T3886" s="9">
        <f t="shared" si="484"/>
        <v>42090.749907407408</v>
      </c>
      <c r="U3886" s="12">
        <f t="shared" si="485"/>
        <v>42065.791574074072</v>
      </c>
      <c r="V3886" s="12">
        <f t="shared" si="486"/>
        <v>42090.749907407408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9">
        <f t="shared" si="487"/>
        <v>42469.951284722221</v>
      </c>
      <c r="T3887" s="9">
        <f t="shared" si="484"/>
        <v>42499.951284722221</v>
      </c>
      <c r="U3887" s="12">
        <f t="shared" si="485"/>
        <v>42469.951284722221</v>
      </c>
      <c r="V3887" s="12">
        <f t="shared" si="486"/>
        <v>42499.951284722221</v>
      </c>
    </row>
    <row r="3888" spans="1:22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9">
        <f t="shared" si="487"/>
        <v>41954.228032407409</v>
      </c>
      <c r="T3888" s="9">
        <f t="shared" si="484"/>
        <v>41984.228032407409</v>
      </c>
      <c r="U3888" s="12">
        <f t="shared" si="485"/>
        <v>41954.228032407409</v>
      </c>
      <c r="V3888" s="12">
        <f t="shared" si="486"/>
        <v>41984.228032407409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1.7500000000000002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7"/>
        <v>42079.857974537037</v>
      </c>
      <c r="T3889" s="9">
        <f t="shared" si="484"/>
        <v>42125.916666666672</v>
      </c>
      <c r="U3889" s="12">
        <f t="shared" si="485"/>
        <v>42079.857974537037</v>
      </c>
      <c r="V3889" s="12">
        <f t="shared" si="486"/>
        <v>42125.916666666672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27.1</v>
      </c>
      <c r="P3890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9">
        <f t="shared" si="487"/>
        <v>42762.545810185184</v>
      </c>
      <c r="T3890" s="9">
        <f t="shared" si="484"/>
        <v>42792.545810185184</v>
      </c>
      <c r="U3890" s="12">
        <f t="shared" si="485"/>
        <v>42762.545810185184</v>
      </c>
      <c r="V3890" s="12">
        <f t="shared" si="486"/>
        <v>42792.545810185184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1.4749999999999999</v>
      </c>
      <c r="P3891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9">
        <f t="shared" si="487"/>
        <v>41977.004976851851</v>
      </c>
      <c r="T3891" s="9">
        <f t="shared" si="484"/>
        <v>42008.976388888885</v>
      </c>
      <c r="U3891" s="12">
        <f t="shared" si="485"/>
        <v>41977.004976851851</v>
      </c>
      <c r="V3891" s="12">
        <f t="shared" si="486"/>
        <v>42008.976388888885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16.826666666666668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7"/>
        <v>42171.758611111116</v>
      </c>
      <c r="T3892" s="9">
        <f t="shared" si="484"/>
        <v>42231.758611111116</v>
      </c>
      <c r="U3892" s="12">
        <f t="shared" si="485"/>
        <v>42171.758611111116</v>
      </c>
      <c r="V3892" s="12">
        <f t="shared" si="486"/>
        <v>42231.758611111116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32.5</v>
      </c>
      <c r="P3893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9">
        <f t="shared" si="487"/>
        <v>42056.1324537037</v>
      </c>
      <c r="T3893" s="9">
        <f t="shared" si="484"/>
        <v>42086.207638888889</v>
      </c>
      <c r="U3893" s="12">
        <f t="shared" si="485"/>
        <v>42056.1324537037</v>
      </c>
      <c r="V3893" s="12">
        <f t="shared" si="486"/>
        <v>42086.207638888889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9">
        <f t="shared" si="487"/>
        <v>41867.652280092596</v>
      </c>
      <c r="T3894" s="9">
        <f t="shared" si="484"/>
        <v>41875.291666666664</v>
      </c>
      <c r="U3894" s="12">
        <f t="shared" si="485"/>
        <v>41867.652280092596</v>
      </c>
      <c r="V3894" s="12">
        <f t="shared" si="486"/>
        <v>41875.291666666664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21.55</v>
      </c>
      <c r="P3895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9">
        <f t="shared" si="487"/>
        <v>41779.657870370371</v>
      </c>
      <c r="T3895" s="9">
        <f t="shared" si="484"/>
        <v>41821.25</v>
      </c>
      <c r="U3895" s="12">
        <f t="shared" si="485"/>
        <v>41779.657870370371</v>
      </c>
      <c r="V3895" s="12">
        <f t="shared" si="486"/>
        <v>41821.25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3.4666666666666663</v>
      </c>
      <c r="P389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9">
        <f t="shared" si="487"/>
        <v>42679.958472222221</v>
      </c>
      <c r="T3896" s="9">
        <f t="shared" si="484"/>
        <v>42710.207638888889</v>
      </c>
      <c r="U3896" s="12">
        <f t="shared" si="485"/>
        <v>42679.958472222221</v>
      </c>
      <c r="V3896" s="12">
        <f t="shared" si="486"/>
        <v>42710.207638888889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7"/>
        <v>42032.250208333338</v>
      </c>
      <c r="T3897" s="9">
        <f t="shared" si="484"/>
        <v>42063.250208333338</v>
      </c>
      <c r="U3897" s="12">
        <f t="shared" si="485"/>
        <v>42032.250208333338</v>
      </c>
      <c r="V3897" s="12">
        <f t="shared" si="486"/>
        <v>42063.250208333338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10.625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7"/>
        <v>41793.191875000004</v>
      </c>
      <c r="T3898" s="9">
        <f t="shared" si="484"/>
        <v>41807.191875000004</v>
      </c>
      <c r="U3898" s="12">
        <f t="shared" si="485"/>
        <v>41793.191875000004</v>
      </c>
      <c r="V3898" s="12">
        <f t="shared" si="486"/>
        <v>41807.191875000004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17.599999999999998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7"/>
        <v>41982.87364583333</v>
      </c>
      <c r="T3899" s="9">
        <f t="shared" si="484"/>
        <v>42012.87364583333</v>
      </c>
      <c r="U3899" s="12">
        <f t="shared" si="485"/>
        <v>41982.87364583333</v>
      </c>
      <c r="V3899" s="12">
        <f t="shared" si="486"/>
        <v>42012.87364583333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32.56</v>
      </c>
      <c r="P3900">
        <f t="shared" si="481"/>
        <v>50.875</v>
      </c>
      <c r="Q3900" t="str">
        <f t="shared" si="482"/>
        <v>theater</v>
      </c>
      <c r="R3900" t="str">
        <f t="shared" si="483"/>
        <v>plays</v>
      </c>
      <c r="S3900" s="9">
        <f t="shared" si="487"/>
        <v>42193.482291666667</v>
      </c>
      <c r="T3900" s="9">
        <f t="shared" si="484"/>
        <v>42233.666666666672</v>
      </c>
      <c r="U3900" s="12">
        <f t="shared" si="485"/>
        <v>42193.482291666667</v>
      </c>
      <c r="V3900" s="12">
        <f t="shared" si="486"/>
        <v>42233.666666666672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1.25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7"/>
        <v>41843.775011574071</v>
      </c>
      <c r="T3901" s="9">
        <f t="shared" si="484"/>
        <v>41863.775011574071</v>
      </c>
      <c r="U3901" s="12">
        <f t="shared" si="485"/>
        <v>41843.775011574071</v>
      </c>
      <c r="V3901" s="12">
        <f t="shared" si="486"/>
        <v>41863.775011574071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5.4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7"/>
        <v>42136.092488425929</v>
      </c>
      <c r="T3902" s="9">
        <f t="shared" si="484"/>
        <v>42166.092488425929</v>
      </c>
      <c r="U3902" s="12">
        <f t="shared" si="485"/>
        <v>42136.092488425929</v>
      </c>
      <c r="V3902" s="12">
        <f t="shared" si="486"/>
        <v>42166.092488425929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0.83333333333333337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7"/>
        <v>42317.826377314821</v>
      </c>
      <c r="T3903" s="9">
        <f t="shared" si="484"/>
        <v>42357.826377314821</v>
      </c>
      <c r="U3903" s="12">
        <f t="shared" si="485"/>
        <v>42317.826377314821</v>
      </c>
      <c r="V3903" s="12">
        <f t="shared" si="486"/>
        <v>42357.826377314821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48.833333333333336</v>
      </c>
      <c r="P3904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9">
        <f t="shared" si="487"/>
        <v>42663.468078703707</v>
      </c>
      <c r="T3904" s="9">
        <f t="shared" si="484"/>
        <v>42688.509745370371</v>
      </c>
      <c r="U3904" s="12">
        <f t="shared" si="485"/>
        <v>42663.468078703707</v>
      </c>
      <c r="V3904" s="12">
        <f t="shared" si="486"/>
        <v>42688.509745370371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9">
        <f t="shared" si="487"/>
        <v>42186.01116898148</v>
      </c>
      <c r="T3905" s="9">
        <f t="shared" si="484"/>
        <v>42230.818055555559</v>
      </c>
      <c r="U3905" s="12">
        <f t="shared" si="485"/>
        <v>42186.01116898148</v>
      </c>
      <c r="V3905" s="12">
        <f t="shared" si="486"/>
        <v>42230.818055555559</v>
      </c>
    </row>
    <row r="3906" spans="1:22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0"/>
        <v>0.03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7"/>
        <v>42095.229166666672</v>
      </c>
      <c r="T3906" s="9">
        <f t="shared" si="484"/>
        <v>42109.211111111115</v>
      </c>
      <c r="U3906" s="12">
        <f t="shared" si="485"/>
        <v>42095.229166666672</v>
      </c>
      <c r="V3906" s="12">
        <f t="shared" si="486"/>
        <v>42109.211111111115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8">+(E3907/D3907)*100</f>
        <v>11.533333333333333</v>
      </c>
      <c r="P3907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9">
        <f t="shared" si="487"/>
        <v>42124.623877314814</v>
      </c>
      <c r="T3907" s="9">
        <f t="shared" ref="T3907:T3970" si="492">(((I3907/60)/60)/24)+DATE(1970,1,1)</f>
        <v>42166.958333333328</v>
      </c>
      <c r="U3907" s="12">
        <f t="shared" ref="U3907:U3970" si="493">S3907</f>
        <v>42124.623877314814</v>
      </c>
      <c r="V3907" s="12">
        <f t="shared" ref="V3907:V3970" si="494">T3907</f>
        <v>42166.958333333328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67.333333333333329</v>
      </c>
      <c r="P390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9">
        <f t="shared" ref="S3908:S3971" si="495">(((J3908/60)/60)/24)+DATE(1970,1,1)</f>
        <v>42143.917743055557</v>
      </c>
      <c r="T3908" s="9">
        <f t="shared" si="492"/>
        <v>42181.559027777781</v>
      </c>
      <c r="U3908" s="12">
        <f t="shared" si="493"/>
        <v>42143.917743055557</v>
      </c>
      <c r="V3908" s="12">
        <f t="shared" si="494"/>
        <v>42181.559027777781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15.299999999999999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5"/>
        <v>41906.819513888891</v>
      </c>
      <c r="T3909" s="9">
        <f t="shared" si="492"/>
        <v>41938.838888888888</v>
      </c>
      <c r="U3909" s="12">
        <f t="shared" si="493"/>
        <v>41906.819513888891</v>
      </c>
      <c r="V3909" s="12">
        <f t="shared" si="494"/>
        <v>41938.838888888888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8.6666666666666679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5"/>
        <v>41834.135370370372</v>
      </c>
      <c r="T3910" s="9">
        <f t="shared" si="492"/>
        <v>41849.135370370372</v>
      </c>
      <c r="U3910" s="12">
        <f t="shared" si="493"/>
        <v>41834.135370370372</v>
      </c>
      <c r="V3910" s="12">
        <f t="shared" si="494"/>
        <v>41849.135370370372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0.22499999999999998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5"/>
        <v>41863.359282407408</v>
      </c>
      <c r="T3911" s="9">
        <f t="shared" si="492"/>
        <v>41893.359282407408</v>
      </c>
      <c r="U3911" s="12">
        <f t="shared" si="493"/>
        <v>41863.359282407408</v>
      </c>
      <c r="V3911" s="12">
        <f t="shared" si="494"/>
        <v>41893.359282407408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3.0833333333333335</v>
      </c>
      <c r="P39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9">
        <f t="shared" si="495"/>
        <v>42224.756909722222</v>
      </c>
      <c r="T3912" s="9">
        <f t="shared" si="492"/>
        <v>42254.756909722222</v>
      </c>
      <c r="U3912" s="12">
        <f t="shared" si="493"/>
        <v>42224.756909722222</v>
      </c>
      <c r="V3912" s="12">
        <f t="shared" si="494"/>
        <v>42254.756909722222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37.412500000000001</v>
      </c>
      <c r="P3913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9">
        <f t="shared" si="495"/>
        <v>41939.8122337963</v>
      </c>
      <c r="T3913" s="9">
        <f t="shared" si="492"/>
        <v>41969.853900462964</v>
      </c>
      <c r="U3913" s="12">
        <f t="shared" si="493"/>
        <v>41939.8122337963</v>
      </c>
      <c r="V3913" s="12">
        <f t="shared" si="494"/>
        <v>41969.853900462964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6.6666666666666671E-3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5"/>
        <v>42059.270023148143</v>
      </c>
      <c r="T3914" s="9">
        <f t="shared" si="492"/>
        <v>42119.190972222219</v>
      </c>
      <c r="U3914" s="12">
        <f t="shared" si="493"/>
        <v>42059.270023148143</v>
      </c>
      <c r="V3914" s="12">
        <f t="shared" si="494"/>
        <v>42119.190972222219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9">
        <f t="shared" si="495"/>
        <v>42308.211215277777</v>
      </c>
      <c r="T3915" s="9">
        <f t="shared" si="492"/>
        <v>42338.252881944441</v>
      </c>
      <c r="U3915" s="12">
        <f t="shared" si="493"/>
        <v>42308.211215277777</v>
      </c>
      <c r="V3915" s="12">
        <f t="shared" si="494"/>
        <v>42338.252881944441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36.36</v>
      </c>
      <c r="P391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9">
        <f t="shared" si="495"/>
        <v>42114.818935185183</v>
      </c>
      <c r="T3916" s="9">
        <f t="shared" si="492"/>
        <v>42134.957638888889</v>
      </c>
      <c r="U3916" s="12">
        <f t="shared" si="493"/>
        <v>42114.818935185183</v>
      </c>
      <c r="V3916" s="12">
        <f t="shared" si="494"/>
        <v>42134.957638888889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0.33333333333333337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5"/>
        <v>42492.98505787037</v>
      </c>
      <c r="T3917" s="9">
        <f t="shared" si="492"/>
        <v>42522.98505787037</v>
      </c>
      <c r="U3917" s="12">
        <f t="shared" si="493"/>
        <v>42492.98505787037</v>
      </c>
      <c r="V3917" s="12">
        <f t="shared" si="494"/>
        <v>42522.98505787037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9">
        <f t="shared" si="495"/>
        <v>42494.471666666665</v>
      </c>
      <c r="T3918" s="9">
        <f t="shared" si="492"/>
        <v>42524.471666666665</v>
      </c>
      <c r="U3918" s="12">
        <f t="shared" si="493"/>
        <v>42494.471666666665</v>
      </c>
      <c r="V3918" s="12">
        <f t="shared" si="494"/>
        <v>42524.471666666665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0.2857142857142857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5"/>
        <v>41863.527326388888</v>
      </c>
      <c r="T3919" s="9">
        <f t="shared" si="492"/>
        <v>41893.527326388888</v>
      </c>
      <c r="U3919" s="12">
        <f t="shared" si="493"/>
        <v>41863.527326388888</v>
      </c>
      <c r="V3919" s="12">
        <f t="shared" si="494"/>
        <v>41893.527326388888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0.2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5"/>
        <v>41843.664618055554</v>
      </c>
      <c r="T3920" s="9">
        <f t="shared" si="492"/>
        <v>41855.666666666664</v>
      </c>
      <c r="U3920" s="12">
        <f t="shared" si="493"/>
        <v>41843.664618055554</v>
      </c>
      <c r="V3920" s="12">
        <f t="shared" si="494"/>
        <v>41855.666666666664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1.7999999999999998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5"/>
        <v>42358.684872685189</v>
      </c>
      <c r="T3921" s="9">
        <f t="shared" si="492"/>
        <v>42387</v>
      </c>
      <c r="U3921" s="12">
        <f t="shared" si="493"/>
        <v>42358.684872685189</v>
      </c>
      <c r="V3921" s="12">
        <f t="shared" si="494"/>
        <v>42387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5.4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5"/>
        <v>42657.38726851852</v>
      </c>
      <c r="T3922" s="9">
        <f t="shared" si="492"/>
        <v>42687.428935185191</v>
      </c>
      <c r="U3922" s="12">
        <f t="shared" si="493"/>
        <v>42657.38726851852</v>
      </c>
      <c r="V3922" s="12">
        <f t="shared" si="494"/>
        <v>42687.428935185191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9">
        <f t="shared" si="495"/>
        <v>41926.542303240742</v>
      </c>
      <c r="T3923" s="9">
        <f t="shared" si="492"/>
        <v>41938.75</v>
      </c>
      <c r="U3923" s="12">
        <f t="shared" si="493"/>
        <v>41926.542303240742</v>
      </c>
      <c r="V3923" s="12">
        <f t="shared" si="494"/>
        <v>41938.75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8.1333333333333329</v>
      </c>
      <c r="P3924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9">
        <f t="shared" si="495"/>
        <v>42020.768634259264</v>
      </c>
      <c r="T3924" s="9">
        <f t="shared" si="492"/>
        <v>42065.958333333328</v>
      </c>
      <c r="U3924" s="12">
        <f t="shared" si="493"/>
        <v>42020.768634259264</v>
      </c>
      <c r="V3924" s="12">
        <f t="shared" si="494"/>
        <v>42065.958333333328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12.034782608695652</v>
      </c>
      <c r="P3925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9">
        <f t="shared" si="495"/>
        <v>42075.979988425926</v>
      </c>
      <c r="T3925" s="9">
        <f t="shared" si="492"/>
        <v>42103.979988425926</v>
      </c>
      <c r="U3925" s="12">
        <f t="shared" si="493"/>
        <v>42075.979988425926</v>
      </c>
      <c r="V3925" s="12">
        <f t="shared" si="494"/>
        <v>42103.979988425926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15.266666666666667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5"/>
        <v>41786.959745370368</v>
      </c>
      <c r="T3926" s="9">
        <f t="shared" si="492"/>
        <v>41816.959745370368</v>
      </c>
      <c r="U3926" s="12">
        <f t="shared" si="493"/>
        <v>41786.959745370368</v>
      </c>
      <c r="V3926" s="12">
        <f t="shared" si="494"/>
        <v>41816.959745370368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5"/>
        <v>41820.870821759258</v>
      </c>
      <c r="T3927" s="9">
        <f t="shared" si="492"/>
        <v>41850.870821759258</v>
      </c>
      <c r="U3927" s="12">
        <f t="shared" si="493"/>
        <v>41820.870821759258</v>
      </c>
      <c r="V3927" s="12">
        <f t="shared" si="494"/>
        <v>41850.870821759258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0.3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5"/>
        <v>41970.085046296299</v>
      </c>
      <c r="T3928" s="9">
        <f t="shared" si="492"/>
        <v>42000.085046296299</v>
      </c>
      <c r="U3928" s="12">
        <f t="shared" si="493"/>
        <v>41970.085046296299</v>
      </c>
      <c r="V3928" s="12">
        <f t="shared" si="494"/>
        <v>42000.085046296299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5"/>
        <v>41830.267407407409</v>
      </c>
      <c r="T3929" s="9">
        <f t="shared" si="492"/>
        <v>41860.267407407409</v>
      </c>
      <c r="U3929" s="12">
        <f t="shared" si="493"/>
        <v>41830.267407407409</v>
      </c>
      <c r="V3929" s="12">
        <f t="shared" si="494"/>
        <v>41860.267407407409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13.020000000000001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5"/>
        <v>42265.683182870373</v>
      </c>
      <c r="T3930" s="9">
        <f t="shared" si="492"/>
        <v>42293.207638888889</v>
      </c>
      <c r="U3930" s="12">
        <f t="shared" si="493"/>
        <v>42265.683182870373</v>
      </c>
      <c r="V3930" s="12">
        <f t="shared" si="494"/>
        <v>42293.207638888889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2.2650000000000001</v>
      </c>
      <c r="P3931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9">
        <f t="shared" si="495"/>
        <v>42601.827141203699</v>
      </c>
      <c r="T3931" s="9">
        <f t="shared" si="492"/>
        <v>42631.827141203699</v>
      </c>
      <c r="U3931" s="12">
        <f t="shared" si="493"/>
        <v>42601.827141203699</v>
      </c>
      <c r="V3931" s="12">
        <f t="shared" si="494"/>
        <v>42631.827141203699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9">
        <f t="shared" si="495"/>
        <v>42433.338749999995</v>
      </c>
      <c r="T3932" s="9">
        <f t="shared" si="492"/>
        <v>42461.25</v>
      </c>
      <c r="U3932" s="12">
        <f t="shared" si="493"/>
        <v>42433.338749999995</v>
      </c>
      <c r="V3932" s="12">
        <f t="shared" si="494"/>
        <v>42461.25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9">
        <f t="shared" si="495"/>
        <v>42228.151701388888</v>
      </c>
      <c r="T3933" s="9">
        <f t="shared" si="492"/>
        <v>42253.151701388888</v>
      </c>
      <c r="U3933" s="12">
        <f t="shared" si="493"/>
        <v>42228.151701388888</v>
      </c>
      <c r="V3933" s="12">
        <f t="shared" si="494"/>
        <v>42253.151701388888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8.3333333333333332E-3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5"/>
        <v>42415.168564814812</v>
      </c>
      <c r="T3934" s="9">
        <f t="shared" si="492"/>
        <v>42445.126898148148</v>
      </c>
      <c r="U3934" s="12">
        <f t="shared" si="493"/>
        <v>42415.168564814812</v>
      </c>
      <c r="V3934" s="12">
        <f t="shared" si="494"/>
        <v>42445.126898148148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15.742857142857142</v>
      </c>
      <c r="P3935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9">
        <f t="shared" si="495"/>
        <v>42538.968310185184</v>
      </c>
      <c r="T3935" s="9">
        <f t="shared" si="492"/>
        <v>42568.029861111107</v>
      </c>
      <c r="U3935" s="12">
        <f t="shared" si="493"/>
        <v>42538.968310185184</v>
      </c>
      <c r="V3935" s="12">
        <f t="shared" si="494"/>
        <v>42568.029861111107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9">
        <f t="shared" si="495"/>
        <v>42233.671747685185</v>
      </c>
      <c r="T3936" s="9">
        <f t="shared" si="492"/>
        <v>42278.541666666672</v>
      </c>
      <c r="U3936" s="12">
        <f t="shared" si="493"/>
        <v>42233.671747685185</v>
      </c>
      <c r="V3936" s="12">
        <f t="shared" si="494"/>
        <v>42278.541666666672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43.833333333333336</v>
      </c>
      <c r="P393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9">
        <f t="shared" si="495"/>
        <v>42221.656782407401</v>
      </c>
      <c r="T3937" s="9">
        <f t="shared" si="492"/>
        <v>42281.656782407401</v>
      </c>
      <c r="U3937" s="12">
        <f t="shared" si="493"/>
        <v>42221.656782407401</v>
      </c>
      <c r="V3937" s="12">
        <f t="shared" si="494"/>
        <v>42281.656782407401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9">
        <f t="shared" si="495"/>
        <v>42675.262962962966</v>
      </c>
      <c r="T3938" s="9">
        <f t="shared" si="492"/>
        <v>42705.304629629631</v>
      </c>
      <c r="U3938" s="12">
        <f t="shared" si="493"/>
        <v>42675.262962962966</v>
      </c>
      <c r="V3938" s="12">
        <f t="shared" si="494"/>
        <v>42705.304629629631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86.135181975736558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5"/>
        <v>42534.631481481483</v>
      </c>
      <c r="T3939" s="9">
        <f t="shared" si="492"/>
        <v>42562.631481481483</v>
      </c>
      <c r="U3939" s="12">
        <f t="shared" si="493"/>
        <v>42534.631481481483</v>
      </c>
      <c r="V3939" s="12">
        <f t="shared" si="494"/>
        <v>42562.631481481483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12.196620583717358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5"/>
        <v>42151.905717592599</v>
      </c>
      <c r="T3940" s="9">
        <f t="shared" si="492"/>
        <v>42182.905717592599</v>
      </c>
      <c r="U3940" s="12">
        <f t="shared" si="493"/>
        <v>42151.905717592599</v>
      </c>
      <c r="V3940" s="12">
        <f t="shared" si="494"/>
        <v>42182.905717592599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0.1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5"/>
        <v>41915.400219907409</v>
      </c>
      <c r="T3941" s="9">
        <f t="shared" si="492"/>
        <v>41919.1875</v>
      </c>
      <c r="U3941" s="12">
        <f t="shared" si="493"/>
        <v>41915.400219907409</v>
      </c>
      <c r="V3941" s="12">
        <f t="shared" si="494"/>
        <v>41919.1875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0.22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5"/>
        <v>41961.492488425924</v>
      </c>
      <c r="T3942" s="9">
        <f t="shared" si="492"/>
        <v>42006.492488425924</v>
      </c>
      <c r="U3942" s="12">
        <f t="shared" si="493"/>
        <v>41961.492488425924</v>
      </c>
      <c r="V3942" s="12">
        <f t="shared" si="494"/>
        <v>42006.492488425924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0.90909090909090906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5"/>
        <v>41940.587233796294</v>
      </c>
      <c r="T3943" s="9">
        <f t="shared" si="492"/>
        <v>41968.041666666672</v>
      </c>
      <c r="U3943" s="12">
        <f t="shared" si="493"/>
        <v>41940.587233796294</v>
      </c>
      <c r="V3943" s="12">
        <f t="shared" si="494"/>
        <v>41968.041666666672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9">
        <f t="shared" si="495"/>
        <v>42111.904097222221</v>
      </c>
      <c r="T3944" s="9">
        <f t="shared" si="492"/>
        <v>42171.904097222221</v>
      </c>
      <c r="U3944" s="12">
        <f t="shared" si="493"/>
        <v>42111.904097222221</v>
      </c>
      <c r="V3944" s="12">
        <f t="shared" si="494"/>
        <v>42171.904097222221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35.64</v>
      </c>
      <c r="P3945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9">
        <f t="shared" si="495"/>
        <v>42279.778564814813</v>
      </c>
      <c r="T3945" s="9">
        <f t="shared" si="492"/>
        <v>42310.701388888891</v>
      </c>
      <c r="U3945" s="12">
        <f t="shared" si="493"/>
        <v>42279.778564814813</v>
      </c>
      <c r="V3945" s="12">
        <f t="shared" si="494"/>
        <v>42310.701388888891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9">
        <f t="shared" si="495"/>
        <v>42213.662905092591</v>
      </c>
      <c r="T3946" s="9">
        <f t="shared" si="492"/>
        <v>42243.662905092591</v>
      </c>
      <c r="U3946" s="12">
        <f t="shared" si="493"/>
        <v>42213.662905092591</v>
      </c>
      <c r="V3946" s="12">
        <f t="shared" si="494"/>
        <v>42243.662905092591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0.25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5"/>
        <v>42109.801712962959</v>
      </c>
      <c r="T3947" s="9">
        <f t="shared" si="492"/>
        <v>42139.801712962959</v>
      </c>
      <c r="U3947" s="12">
        <f t="shared" si="493"/>
        <v>42109.801712962959</v>
      </c>
      <c r="V3947" s="12">
        <f t="shared" si="494"/>
        <v>42139.801712962959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3.25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5"/>
        <v>42031.833587962959</v>
      </c>
      <c r="T3948" s="9">
        <f t="shared" si="492"/>
        <v>42063.333333333328</v>
      </c>
      <c r="U3948" s="12">
        <f t="shared" si="493"/>
        <v>42031.833587962959</v>
      </c>
      <c r="V3948" s="12">
        <f t="shared" si="494"/>
        <v>42063.333333333328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3.3666666666666663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5"/>
        <v>42615.142870370371</v>
      </c>
      <c r="T3949" s="9">
        <f t="shared" si="492"/>
        <v>42645.142870370371</v>
      </c>
      <c r="U3949" s="12">
        <f t="shared" si="493"/>
        <v>42615.142870370371</v>
      </c>
      <c r="V3949" s="12">
        <f t="shared" si="494"/>
        <v>42645.142870370371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9">
        <f t="shared" si="495"/>
        <v>41829.325497685182</v>
      </c>
      <c r="T3950" s="9">
        <f t="shared" si="492"/>
        <v>41889.325497685182</v>
      </c>
      <c r="U3950" s="12">
        <f t="shared" si="493"/>
        <v>41829.325497685182</v>
      </c>
      <c r="V3950" s="12">
        <f t="shared" si="494"/>
        <v>41889.325497685182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15.770000000000001</v>
      </c>
      <c r="P3951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9">
        <f t="shared" si="495"/>
        <v>42016.120613425926</v>
      </c>
      <c r="T3951" s="9">
        <f t="shared" si="492"/>
        <v>42046.120613425926</v>
      </c>
      <c r="U3951" s="12">
        <f t="shared" si="493"/>
        <v>42016.120613425926</v>
      </c>
      <c r="V3951" s="12">
        <f t="shared" si="494"/>
        <v>42046.120613425926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0.625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5"/>
        <v>42439.702314814815</v>
      </c>
      <c r="T3952" s="9">
        <f t="shared" si="492"/>
        <v>42468.774305555555</v>
      </c>
      <c r="U3952" s="12">
        <f t="shared" si="493"/>
        <v>42439.702314814815</v>
      </c>
      <c r="V3952" s="12">
        <f t="shared" si="494"/>
        <v>42468.774305555555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5.0000000000000001E-4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5"/>
        <v>42433.825717592597</v>
      </c>
      <c r="T3953" s="9">
        <f t="shared" si="492"/>
        <v>42493.784050925926</v>
      </c>
      <c r="U3953" s="12">
        <f t="shared" si="493"/>
        <v>42433.825717592597</v>
      </c>
      <c r="V3953" s="12">
        <f t="shared" si="494"/>
        <v>42493.784050925926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9.6153846153846159E-2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5"/>
        <v>42243.790393518517</v>
      </c>
      <c r="T3954" s="9">
        <f t="shared" si="492"/>
        <v>42303.790393518517</v>
      </c>
      <c r="U3954" s="12">
        <f t="shared" si="493"/>
        <v>42243.790393518517</v>
      </c>
      <c r="V3954" s="12">
        <f t="shared" si="494"/>
        <v>42303.790393518517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9">
        <f t="shared" si="495"/>
        <v>42550.048449074078</v>
      </c>
      <c r="T3955" s="9">
        <f t="shared" si="492"/>
        <v>42580.978472222225</v>
      </c>
      <c r="U3955" s="12">
        <f t="shared" si="493"/>
        <v>42550.048449074078</v>
      </c>
      <c r="V3955" s="12">
        <f t="shared" si="494"/>
        <v>42580.978472222225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9">
        <f t="shared" si="495"/>
        <v>41774.651203703703</v>
      </c>
      <c r="T3956" s="9">
        <f t="shared" si="492"/>
        <v>41834.651203703703</v>
      </c>
      <c r="U3956" s="12">
        <f t="shared" si="493"/>
        <v>41774.651203703703</v>
      </c>
      <c r="V3956" s="12">
        <f t="shared" si="494"/>
        <v>41834.651203703703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24.285714285714285</v>
      </c>
      <c r="P395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9">
        <f t="shared" si="495"/>
        <v>42306.848854166667</v>
      </c>
      <c r="T3957" s="9">
        <f t="shared" si="492"/>
        <v>42336.890520833331</v>
      </c>
      <c r="U3957" s="12">
        <f t="shared" si="493"/>
        <v>42306.848854166667</v>
      </c>
      <c r="V3957" s="12">
        <f t="shared" si="494"/>
        <v>42336.890520833331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9">
        <f t="shared" si="495"/>
        <v>42457.932025462964</v>
      </c>
      <c r="T3958" s="9">
        <f t="shared" si="492"/>
        <v>42485.013888888891</v>
      </c>
      <c r="U3958" s="12">
        <f t="shared" si="493"/>
        <v>42457.932025462964</v>
      </c>
      <c r="V3958" s="12">
        <f t="shared" si="494"/>
        <v>42485.013888888891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2.5000000000000001E-2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5"/>
        <v>42513.976319444439</v>
      </c>
      <c r="T3959" s="9">
        <f t="shared" si="492"/>
        <v>42559.976319444439</v>
      </c>
      <c r="U3959" s="12">
        <f t="shared" si="493"/>
        <v>42513.976319444439</v>
      </c>
      <c r="V3959" s="12">
        <f t="shared" si="494"/>
        <v>42559.976319444439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32.049999999999997</v>
      </c>
      <c r="P3960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9">
        <f t="shared" si="495"/>
        <v>41816.950370370374</v>
      </c>
      <c r="T3960" s="9">
        <f t="shared" si="492"/>
        <v>41853.583333333336</v>
      </c>
      <c r="U3960" s="12">
        <f t="shared" si="493"/>
        <v>41816.950370370374</v>
      </c>
      <c r="V3960" s="12">
        <f t="shared" si="494"/>
        <v>41853.583333333336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24.333333333333336</v>
      </c>
      <c r="P3961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9">
        <f t="shared" si="495"/>
        <v>41880.788842592592</v>
      </c>
      <c r="T3961" s="9">
        <f t="shared" si="492"/>
        <v>41910.788842592592</v>
      </c>
      <c r="U3961" s="12">
        <f t="shared" si="493"/>
        <v>41880.788842592592</v>
      </c>
      <c r="V3961" s="12">
        <f t="shared" si="494"/>
        <v>41910.788842592592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1.5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5"/>
        <v>42342.845555555556</v>
      </c>
      <c r="T3962" s="9">
        <f t="shared" si="492"/>
        <v>42372.845555555556</v>
      </c>
      <c r="U3962" s="12">
        <f t="shared" si="493"/>
        <v>42342.845555555556</v>
      </c>
      <c r="V3962" s="12">
        <f t="shared" si="494"/>
        <v>42372.845555555556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0.42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5"/>
        <v>41745.891319444447</v>
      </c>
      <c r="T3963" s="9">
        <f t="shared" si="492"/>
        <v>41767.891319444447</v>
      </c>
      <c r="U3963" s="12">
        <f t="shared" si="493"/>
        <v>41745.891319444447</v>
      </c>
      <c r="V3963" s="12">
        <f t="shared" si="494"/>
        <v>41767.891319444447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3.214285714285714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5"/>
        <v>42311.621458333335</v>
      </c>
      <c r="T3964" s="9">
        <f t="shared" si="492"/>
        <v>42336.621458333335</v>
      </c>
      <c r="U3964" s="12">
        <f t="shared" si="493"/>
        <v>42311.621458333335</v>
      </c>
      <c r="V3964" s="12">
        <f t="shared" si="494"/>
        <v>42336.621458333335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9">
        <f t="shared" si="495"/>
        <v>42296.154131944444</v>
      </c>
      <c r="T3965" s="9">
        <f t="shared" si="492"/>
        <v>42326.195798611108</v>
      </c>
      <c r="U3965" s="12">
        <f t="shared" si="493"/>
        <v>42296.154131944444</v>
      </c>
      <c r="V3965" s="12">
        <f t="shared" si="494"/>
        <v>42326.195798611108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6.3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5"/>
        <v>42053.722060185188</v>
      </c>
      <c r="T3966" s="9">
        <f t="shared" si="492"/>
        <v>42113.680393518516</v>
      </c>
      <c r="U3966" s="12">
        <f t="shared" si="493"/>
        <v>42053.722060185188</v>
      </c>
      <c r="V3966" s="12">
        <f t="shared" si="494"/>
        <v>42113.680393518516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14.249999999999998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5"/>
        <v>42414.235879629632</v>
      </c>
      <c r="T3967" s="9">
        <f t="shared" si="492"/>
        <v>42474.194212962961</v>
      </c>
      <c r="U3967" s="12">
        <f t="shared" si="493"/>
        <v>42414.235879629632</v>
      </c>
      <c r="V3967" s="12">
        <f t="shared" si="494"/>
        <v>42474.194212962961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0.6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5"/>
        <v>41801.711550925924</v>
      </c>
      <c r="T3968" s="9">
        <f t="shared" si="492"/>
        <v>41844.124305555553</v>
      </c>
      <c r="U3968" s="12">
        <f t="shared" si="493"/>
        <v>41801.711550925924</v>
      </c>
      <c r="V3968" s="12">
        <f t="shared" si="494"/>
        <v>41844.124305555553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24.117647058823529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5"/>
        <v>42770.290590277778</v>
      </c>
      <c r="T3969" s="9">
        <f t="shared" si="492"/>
        <v>42800.290590277778</v>
      </c>
      <c r="U3969" s="12">
        <f t="shared" si="493"/>
        <v>42770.290590277778</v>
      </c>
      <c r="V3969" s="12">
        <f t="shared" si="494"/>
        <v>42800.290590277778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8"/>
        <v>10.54</v>
      </c>
      <c r="P3970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9">
        <f t="shared" si="495"/>
        <v>42452.815659722226</v>
      </c>
      <c r="T3970" s="9">
        <f t="shared" si="492"/>
        <v>42512.815659722226</v>
      </c>
      <c r="U3970" s="12">
        <f t="shared" si="493"/>
        <v>42452.815659722226</v>
      </c>
      <c r="V3970" s="12">
        <f t="shared" si="494"/>
        <v>42512.815659722226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6">+(E3971/D3971)*100</f>
        <v>7.4690265486725664</v>
      </c>
      <c r="P3971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9">
        <f t="shared" si="495"/>
        <v>42601.854699074072</v>
      </c>
      <c r="T3971" s="9">
        <f t="shared" ref="T3971:T4034" si="500">(((I3971/60)/60)/24)+DATE(1970,1,1)</f>
        <v>42611.163194444445</v>
      </c>
      <c r="U3971" s="12">
        <f t="shared" ref="U3971:U4034" si="501">S3971</f>
        <v>42601.854699074072</v>
      </c>
      <c r="V3971" s="12">
        <f t="shared" ref="V3971:V4034" si="502">T3971</f>
        <v>42611.163194444445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7.3333333333333334E-2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ref="S3972:S4035" si="503">(((J3972/60)/60)/24)+DATE(1970,1,1)</f>
        <v>42447.863553240735</v>
      </c>
      <c r="T3972" s="9">
        <f t="shared" si="500"/>
        <v>42477.863553240735</v>
      </c>
      <c r="U3972" s="12">
        <f t="shared" si="501"/>
        <v>42447.863553240735</v>
      </c>
      <c r="V3972" s="12">
        <f t="shared" si="502"/>
        <v>42477.863553240735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0.97142857142857131</v>
      </c>
      <c r="P3973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9">
        <f t="shared" si="503"/>
        <v>41811.536180555559</v>
      </c>
      <c r="T3973" s="9">
        <f t="shared" si="500"/>
        <v>41841.536180555559</v>
      </c>
      <c r="U3973" s="12">
        <f t="shared" si="501"/>
        <v>41811.536180555559</v>
      </c>
      <c r="V3973" s="12">
        <f t="shared" si="502"/>
        <v>41841.536180555559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21.099999999999998</v>
      </c>
      <c r="P3974">
        <f t="shared" si="497"/>
        <v>26.375</v>
      </c>
      <c r="Q3974" t="str">
        <f t="shared" si="498"/>
        <v>theater</v>
      </c>
      <c r="R3974" t="str">
        <f t="shared" si="499"/>
        <v>plays</v>
      </c>
      <c r="S3974" s="9">
        <f t="shared" si="503"/>
        <v>41981.067523148144</v>
      </c>
      <c r="T3974" s="9">
        <f t="shared" si="500"/>
        <v>42041.067523148144</v>
      </c>
      <c r="U3974" s="12">
        <f t="shared" si="501"/>
        <v>41981.067523148144</v>
      </c>
      <c r="V3974" s="12">
        <f t="shared" si="502"/>
        <v>42041.067523148144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78.100000000000009</v>
      </c>
      <c r="P3975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9">
        <f t="shared" si="503"/>
        <v>42469.68414351852</v>
      </c>
      <c r="T3975" s="9">
        <f t="shared" si="500"/>
        <v>42499.166666666672</v>
      </c>
      <c r="U3975" s="12">
        <f t="shared" si="501"/>
        <v>42469.68414351852</v>
      </c>
      <c r="V3975" s="12">
        <f t="shared" si="502"/>
        <v>42499.166666666672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9">
        <f t="shared" si="503"/>
        <v>42493.546851851846</v>
      </c>
      <c r="T3976" s="9">
        <f t="shared" si="500"/>
        <v>42523.546851851846</v>
      </c>
      <c r="U3976" s="12">
        <f t="shared" si="501"/>
        <v>42493.546851851846</v>
      </c>
      <c r="V3976" s="12">
        <f t="shared" si="502"/>
        <v>42523.546851851846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9">
        <f t="shared" si="503"/>
        <v>42534.866875</v>
      </c>
      <c r="T3977" s="9">
        <f t="shared" si="500"/>
        <v>42564.866875</v>
      </c>
      <c r="U3977" s="12">
        <f t="shared" si="501"/>
        <v>42534.866875</v>
      </c>
      <c r="V3977" s="12">
        <f t="shared" si="502"/>
        <v>42564.866875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47.692307692307693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3"/>
        <v>41830.858344907407</v>
      </c>
      <c r="T3978" s="9">
        <f t="shared" si="500"/>
        <v>41852.291666666664</v>
      </c>
      <c r="U3978" s="12">
        <f t="shared" si="501"/>
        <v>41830.858344907407</v>
      </c>
      <c r="V3978" s="12">
        <f t="shared" si="502"/>
        <v>41852.291666666664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1.4500000000000002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3"/>
        <v>42543.788564814815</v>
      </c>
      <c r="T3979" s="9">
        <f t="shared" si="500"/>
        <v>42573.788564814815</v>
      </c>
      <c r="U3979" s="12">
        <f t="shared" si="501"/>
        <v>42543.788564814815</v>
      </c>
      <c r="V3979" s="12">
        <f t="shared" si="502"/>
        <v>42573.788564814815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10.7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3"/>
        <v>41975.642974537041</v>
      </c>
      <c r="T3980" s="9">
        <f t="shared" si="500"/>
        <v>42035.642974537041</v>
      </c>
      <c r="U3980" s="12">
        <f t="shared" si="501"/>
        <v>41975.642974537041</v>
      </c>
      <c r="V3980" s="12">
        <f t="shared" si="502"/>
        <v>42035.642974537041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1.8333333333333333</v>
      </c>
      <c r="P3981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9">
        <f t="shared" si="503"/>
        <v>42069.903437500005</v>
      </c>
      <c r="T3981" s="9">
        <f t="shared" si="500"/>
        <v>42092.833333333328</v>
      </c>
      <c r="U3981" s="12">
        <f t="shared" si="501"/>
        <v>42069.903437500005</v>
      </c>
      <c r="V3981" s="12">
        <f t="shared" si="502"/>
        <v>42092.833333333328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9">
        <f t="shared" si="503"/>
        <v>41795.598923611113</v>
      </c>
      <c r="T3982" s="9">
        <f t="shared" si="500"/>
        <v>41825.598923611113</v>
      </c>
      <c r="U3982" s="12">
        <f t="shared" si="501"/>
        <v>41795.598923611113</v>
      </c>
      <c r="V3982" s="12">
        <f t="shared" si="502"/>
        <v>41825.598923611113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4.083333333333333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3"/>
        <v>42508.179965277777</v>
      </c>
      <c r="T3983" s="9">
        <f t="shared" si="500"/>
        <v>42568.179965277777</v>
      </c>
      <c r="U3983" s="12">
        <f t="shared" si="501"/>
        <v>42508.179965277777</v>
      </c>
      <c r="V3983" s="12">
        <f t="shared" si="502"/>
        <v>42568.179965277777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3"/>
        <v>42132.809953703705</v>
      </c>
      <c r="T3984" s="9">
        <f t="shared" si="500"/>
        <v>42192.809953703705</v>
      </c>
      <c r="U3984" s="12">
        <f t="shared" si="501"/>
        <v>42132.809953703705</v>
      </c>
      <c r="V3984" s="12">
        <f t="shared" si="502"/>
        <v>42192.809953703705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34.802513464991023</v>
      </c>
      <c r="P3985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9">
        <f t="shared" si="503"/>
        <v>41747.86986111111</v>
      </c>
      <c r="T3985" s="9">
        <f t="shared" si="500"/>
        <v>41779.290972222225</v>
      </c>
      <c r="U3985" s="12">
        <f t="shared" si="501"/>
        <v>41747.86986111111</v>
      </c>
      <c r="V3985" s="12">
        <f t="shared" si="502"/>
        <v>41779.290972222225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6.3333333333333339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3"/>
        <v>41920.963472222218</v>
      </c>
      <c r="T3986" s="9">
        <f t="shared" si="500"/>
        <v>41951</v>
      </c>
      <c r="U3986" s="12">
        <f t="shared" si="501"/>
        <v>41920.963472222218</v>
      </c>
      <c r="V3986" s="12">
        <f t="shared" si="502"/>
        <v>41951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32.049999999999997</v>
      </c>
      <c r="P398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9">
        <f t="shared" si="503"/>
        <v>42399.707407407404</v>
      </c>
      <c r="T3987" s="9">
        <f t="shared" si="500"/>
        <v>42420.878472222219</v>
      </c>
      <c r="U3987" s="12">
        <f t="shared" si="501"/>
        <v>42399.707407407404</v>
      </c>
      <c r="V3987" s="12">
        <f t="shared" si="502"/>
        <v>42420.878472222219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9.76</v>
      </c>
      <c r="P398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9">
        <f t="shared" si="503"/>
        <v>42467.548541666663</v>
      </c>
      <c r="T3988" s="9">
        <f t="shared" si="500"/>
        <v>42496.544444444444</v>
      </c>
      <c r="U3988" s="12">
        <f t="shared" si="501"/>
        <v>42467.548541666663</v>
      </c>
      <c r="V3988" s="12">
        <f t="shared" si="502"/>
        <v>42496.544444444444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37.75</v>
      </c>
      <c r="P398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9">
        <f t="shared" si="503"/>
        <v>41765.92465277778</v>
      </c>
      <c r="T3989" s="9">
        <f t="shared" si="500"/>
        <v>41775.92465277778</v>
      </c>
      <c r="U3989" s="12">
        <f t="shared" si="501"/>
        <v>41765.92465277778</v>
      </c>
      <c r="V3989" s="12">
        <f t="shared" si="502"/>
        <v>41775.92465277778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2.1333333333333333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3"/>
        <v>42230.08116898148</v>
      </c>
      <c r="T3990" s="9">
        <f t="shared" si="500"/>
        <v>42245.08116898148</v>
      </c>
      <c r="U3990" s="12">
        <f t="shared" si="501"/>
        <v>42230.08116898148</v>
      </c>
      <c r="V3990" s="12">
        <f t="shared" si="502"/>
        <v>42245.08116898148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9">
        <f t="shared" si="503"/>
        <v>42286.749780092592</v>
      </c>
      <c r="T3991" s="9">
        <f t="shared" si="500"/>
        <v>42316.791446759264</v>
      </c>
      <c r="U3991" s="12">
        <f t="shared" si="501"/>
        <v>42286.749780092592</v>
      </c>
      <c r="V3991" s="12">
        <f t="shared" si="502"/>
        <v>42316.791446759264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4.1818181818181817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3"/>
        <v>42401.672372685185</v>
      </c>
      <c r="T3992" s="9">
        <f t="shared" si="500"/>
        <v>42431.672372685185</v>
      </c>
      <c r="U3992" s="12">
        <f t="shared" si="501"/>
        <v>42401.672372685185</v>
      </c>
      <c r="V3992" s="12">
        <f t="shared" si="502"/>
        <v>42431.672372685185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3"/>
        <v>42125.644467592589</v>
      </c>
      <c r="T3993" s="9">
        <f t="shared" si="500"/>
        <v>42155.644467592589</v>
      </c>
      <c r="U3993" s="12">
        <f t="shared" si="501"/>
        <v>42125.644467592589</v>
      </c>
      <c r="V3993" s="12">
        <f t="shared" si="502"/>
        <v>42155.644467592589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5.41</v>
      </c>
      <c r="P3994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9">
        <f t="shared" si="503"/>
        <v>42289.94049768518</v>
      </c>
      <c r="T3994" s="9">
        <f t="shared" si="500"/>
        <v>42349.982164351852</v>
      </c>
      <c r="U3994" s="12">
        <f t="shared" si="501"/>
        <v>42289.94049768518</v>
      </c>
      <c r="V3994" s="12">
        <f t="shared" si="502"/>
        <v>42349.982164351852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6.0000000000000001E-3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3"/>
        <v>42107.864722222221</v>
      </c>
      <c r="T3995" s="9">
        <f t="shared" si="500"/>
        <v>42137.864722222221</v>
      </c>
      <c r="U3995" s="12">
        <f t="shared" si="501"/>
        <v>42107.864722222221</v>
      </c>
      <c r="V3995" s="12">
        <f t="shared" si="502"/>
        <v>42137.864722222221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0.25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3"/>
        <v>41809.389930555553</v>
      </c>
      <c r="T3996" s="9">
        <f t="shared" si="500"/>
        <v>41839.389930555553</v>
      </c>
      <c r="U3996" s="12">
        <f t="shared" si="501"/>
        <v>41809.389930555553</v>
      </c>
      <c r="V3996" s="12">
        <f t="shared" si="502"/>
        <v>41839.389930555553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3"/>
        <v>42019.683761574073</v>
      </c>
      <c r="T3997" s="9">
        <f t="shared" si="500"/>
        <v>42049.477083333331</v>
      </c>
      <c r="U3997" s="12">
        <f t="shared" si="501"/>
        <v>42019.683761574073</v>
      </c>
      <c r="V3997" s="12">
        <f t="shared" si="502"/>
        <v>42049.477083333331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16.566666666666666</v>
      </c>
      <c r="P399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9">
        <f t="shared" si="503"/>
        <v>41950.26694444444</v>
      </c>
      <c r="T3998" s="9">
        <f t="shared" si="500"/>
        <v>41963.669444444444</v>
      </c>
      <c r="U3998" s="12">
        <f t="shared" si="501"/>
        <v>41950.26694444444</v>
      </c>
      <c r="V3998" s="12">
        <f t="shared" si="502"/>
        <v>41963.669444444444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9">
        <f t="shared" si="503"/>
        <v>42069.391446759255</v>
      </c>
      <c r="T3999" s="9">
        <f t="shared" si="500"/>
        <v>42099.349780092598</v>
      </c>
      <c r="U3999" s="12">
        <f t="shared" si="501"/>
        <v>42069.391446759255</v>
      </c>
      <c r="V3999" s="12">
        <f t="shared" si="502"/>
        <v>42099.349780092598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57.199999999999996</v>
      </c>
      <c r="P4000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9">
        <f t="shared" si="503"/>
        <v>42061.963263888887</v>
      </c>
      <c r="T4000" s="9">
        <f t="shared" si="500"/>
        <v>42091.921597222223</v>
      </c>
      <c r="U4000" s="12">
        <f t="shared" si="501"/>
        <v>42061.963263888887</v>
      </c>
      <c r="V4000" s="12">
        <f t="shared" si="502"/>
        <v>42091.921597222223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16.514285714285716</v>
      </c>
      <c r="P4001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9">
        <f t="shared" si="503"/>
        <v>41842.828680555554</v>
      </c>
      <c r="T4001" s="9">
        <f t="shared" si="500"/>
        <v>41882.827650462961</v>
      </c>
      <c r="U4001" s="12">
        <f t="shared" si="501"/>
        <v>41842.828680555554</v>
      </c>
      <c r="V4001" s="12">
        <f t="shared" si="502"/>
        <v>41882.827650462961</v>
      </c>
    </row>
    <row r="4002" spans="1:22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0.125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3"/>
        <v>42437.64534722222</v>
      </c>
      <c r="T4002" s="9">
        <f t="shared" si="500"/>
        <v>42497.603680555556</v>
      </c>
      <c r="U4002" s="12">
        <f t="shared" si="501"/>
        <v>42437.64534722222</v>
      </c>
      <c r="V4002" s="12">
        <f t="shared" si="502"/>
        <v>42497.603680555556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37.75</v>
      </c>
      <c r="P4003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9">
        <f t="shared" si="503"/>
        <v>42775.964212962965</v>
      </c>
      <c r="T4003" s="9">
        <f t="shared" si="500"/>
        <v>42795.791666666672</v>
      </c>
      <c r="U4003" s="12">
        <f t="shared" si="501"/>
        <v>42775.964212962965</v>
      </c>
      <c r="V4003" s="12">
        <f t="shared" si="502"/>
        <v>42795.791666666672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1.8399999999999999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3"/>
        <v>41879.043530092589</v>
      </c>
      <c r="T4004" s="9">
        <f t="shared" si="500"/>
        <v>41909.043530092589</v>
      </c>
      <c r="U4004" s="12">
        <f t="shared" si="501"/>
        <v>41879.043530092589</v>
      </c>
      <c r="V4004" s="12">
        <f t="shared" si="502"/>
        <v>41909.043530092589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10.050000000000001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3"/>
        <v>42020.587349537032</v>
      </c>
      <c r="T4005" s="9">
        <f t="shared" si="500"/>
        <v>42050.587349537032</v>
      </c>
      <c r="U4005" s="12">
        <f t="shared" si="501"/>
        <v>42020.587349537032</v>
      </c>
      <c r="V4005" s="12">
        <f t="shared" si="502"/>
        <v>42050.587349537032</v>
      </c>
    </row>
    <row r="4006" spans="1:22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0.2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3"/>
        <v>41890.16269675926</v>
      </c>
      <c r="T4006" s="9">
        <f t="shared" si="500"/>
        <v>41920.16269675926</v>
      </c>
      <c r="U4006" s="12">
        <f t="shared" si="501"/>
        <v>41890.16269675926</v>
      </c>
      <c r="V4006" s="12">
        <f t="shared" si="502"/>
        <v>41920.16269675926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1.3333333333333335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3"/>
        <v>41872.807696759257</v>
      </c>
      <c r="T4007" s="9">
        <f t="shared" si="500"/>
        <v>41932.807696759257</v>
      </c>
      <c r="U4007" s="12">
        <f t="shared" si="501"/>
        <v>41872.807696759257</v>
      </c>
      <c r="V4007" s="12">
        <f t="shared" si="502"/>
        <v>41932.807696759257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6.6666666666666671E-3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3"/>
        <v>42391.772997685184</v>
      </c>
      <c r="T4008" s="9">
        <f t="shared" si="500"/>
        <v>42416.772997685184</v>
      </c>
      <c r="U4008" s="12">
        <f t="shared" si="501"/>
        <v>42391.772997685184</v>
      </c>
      <c r="V4008" s="12">
        <f t="shared" si="502"/>
        <v>42416.772997685184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0.25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3"/>
        <v>41848.772928240738</v>
      </c>
      <c r="T4009" s="9">
        <f t="shared" si="500"/>
        <v>41877.686111111114</v>
      </c>
      <c r="U4009" s="12">
        <f t="shared" si="501"/>
        <v>41848.772928240738</v>
      </c>
      <c r="V4009" s="12">
        <f t="shared" si="502"/>
        <v>41877.686111111114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3"/>
        <v>42177.964201388888</v>
      </c>
      <c r="T4010" s="9">
        <f t="shared" si="500"/>
        <v>42207.964201388888</v>
      </c>
      <c r="U4010" s="12">
        <f t="shared" si="501"/>
        <v>42177.964201388888</v>
      </c>
      <c r="V4010" s="12">
        <f t="shared" si="502"/>
        <v>42207.964201388888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3.8860103626943006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3"/>
        <v>41851.700925925928</v>
      </c>
      <c r="T4011" s="9">
        <f t="shared" si="500"/>
        <v>41891.700925925928</v>
      </c>
      <c r="U4011" s="12">
        <f t="shared" si="501"/>
        <v>41851.700925925928</v>
      </c>
      <c r="V4011" s="12">
        <f t="shared" si="502"/>
        <v>41891.700925925928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24.194444444444443</v>
      </c>
      <c r="P40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9">
        <f t="shared" si="503"/>
        <v>41921.770439814813</v>
      </c>
      <c r="T4012" s="9">
        <f t="shared" si="500"/>
        <v>41938.770439814813</v>
      </c>
      <c r="U4012" s="12">
        <f t="shared" si="501"/>
        <v>41921.770439814813</v>
      </c>
      <c r="V4012" s="12">
        <f t="shared" si="502"/>
        <v>41938.770439814813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7.6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3"/>
        <v>42002.54488425926</v>
      </c>
      <c r="T4013" s="9">
        <f t="shared" si="500"/>
        <v>42032.54488425926</v>
      </c>
      <c r="U4013" s="12">
        <f t="shared" si="501"/>
        <v>42002.54488425926</v>
      </c>
      <c r="V4013" s="12">
        <f t="shared" si="502"/>
        <v>42032.54488425926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9">
        <f t="shared" si="503"/>
        <v>42096.544548611113</v>
      </c>
      <c r="T4014" s="9">
        <f t="shared" si="500"/>
        <v>42126.544548611113</v>
      </c>
      <c r="U4014" s="12">
        <f t="shared" si="501"/>
        <v>42096.544548611113</v>
      </c>
      <c r="V4014" s="12">
        <f t="shared" si="502"/>
        <v>42126.544548611113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1.3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3"/>
        <v>42021.301192129627</v>
      </c>
      <c r="T4015" s="9">
        <f t="shared" si="500"/>
        <v>42051.301192129627</v>
      </c>
      <c r="U4015" s="12">
        <f t="shared" si="501"/>
        <v>42021.301192129627</v>
      </c>
      <c r="V4015" s="12">
        <f t="shared" si="502"/>
        <v>42051.301192129627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9">
        <f t="shared" si="503"/>
        <v>42419.246168981481</v>
      </c>
      <c r="T4016" s="9">
        <f t="shared" si="500"/>
        <v>42434.246168981481</v>
      </c>
      <c r="U4016" s="12">
        <f t="shared" si="501"/>
        <v>42419.246168981481</v>
      </c>
      <c r="V4016" s="12">
        <f t="shared" si="502"/>
        <v>42434.246168981481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1.4285714285714287E-2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3"/>
        <v>42174.780821759254</v>
      </c>
      <c r="T4017" s="9">
        <f t="shared" si="500"/>
        <v>42204.780821759254</v>
      </c>
      <c r="U4017" s="12">
        <f t="shared" si="501"/>
        <v>42174.780821759254</v>
      </c>
      <c r="V4017" s="12">
        <f t="shared" si="502"/>
        <v>42204.780821759254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14.000000000000002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3"/>
        <v>41869.872685185182</v>
      </c>
      <c r="T4018" s="9">
        <f t="shared" si="500"/>
        <v>41899.872685185182</v>
      </c>
      <c r="U4018" s="12">
        <f t="shared" si="501"/>
        <v>41869.872685185182</v>
      </c>
      <c r="V4018" s="12">
        <f t="shared" si="502"/>
        <v>41899.872685185182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1.05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3"/>
        <v>41856.672152777777</v>
      </c>
      <c r="T4019" s="9">
        <f t="shared" si="500"/>
        <v>41886.672152777777</v>
      </c>
      <c r="U4019" s="12">
        <f t="shared" si="501"/>
        <v>41856.672152777777</v>
      </c>
      <c r="V4019" s="12">
        <f t="shared" si="502"/>
        <v>41886.672152777777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8.6666666666666679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3"/>
        <v>42620.91097222222</v>
      </c>
      <c r="T4020" s="9">
        <f t="shared" si="500"/>
        <v>42650.91097222222</v>
      </c>
      <c r="U4020" s="12">
        <f t="shared" si="501"/>
        <v>42620.91097222222</v>
      </c>
      <c r="V4020" s="12">
        <f t="shared" si="502"/>
        <v>42650.91097222222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0.82857142857142851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3"/>
        <v>42417.675879629634</v>
      </c>
      <c r="T4021" s="9">
        <f t="shared" si="500"/>
        <v>42475.686111111107</v>
      </c>
      <c r="U4021" s="12">
        <f t="shared" si="501"/>
        <v>42417.675879629634</v>
      </c>
      <c r="V4021" s="12">
        <f t="shared" si="502"/>
        <v>42475.686111111107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16.666666666666664</v>
      </c>
      <c r="P402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9">
        <f t="shared" si="503"/>
        <v>42057.190960648149</v>
      </c>
      <c r="T4022" s="9">
        <f t="shared" si="500"/>
        <v>42087.149293981478</v>
      </c>
      <c r="U4022" s="12">
        <f t="shared" si="501"/>
        <v>42057.190960648149</v>
      </c>
      <c r="V4022" s="12">
        <f t="shared" si="502"/>
        <v>42087.149293981478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0.83333333333333337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3"/>
        <v>41878.911550925928</v>
      </c>
      <c r="T4023" s="9">
        <f t="shared" si="500"/>
        <v>41938.911550925928</v>
      </c>
      <c r="U4023" s="12">
        <f t="shared" si="501"/>
        <v>41878.911550925928</v>
      </c>
      <c r="V4023" s="12">
        <f t="shared" si="502"/>
        <v>41938.911550925928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69.561111111111103</v>
      </c>
      <c r="P4024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9">
        <f t="shared" si="503"/>
        <v>41990.584108796291</v>
      </c>
      <c r="T4024" s="9">
        <f t="shared" si="500"/>
        <v>42036.120833333334</v>
      </c>
      <c r="U4024" s="12">
        <f t="shared" si="501"/>
        <v>41990.584108796291</v>
      </c>
      <c r="V4024" s="12">
        <f t="shared" si="502"/>
        <v>42036.120833333334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9">
        <f t="shared" si="503"/>
        <v>42408.999571759254</v>
      </c>
      <c r="T4025" s="9">
        <f t="shared" si="500"/>
        <v>42453.957905092597</v>
      </c>
      <c r="U4025" s="12">
        <f t="shared" si="501"/>
        <v>42408.999571759254</v>
      </c>
      <c r="V4025" s="12">
        <f t="shared" si="502"/>
        <v>42453.957905092597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1.25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3"/>
        <v>42217.670104166667</v>
      </c>
      <c r="T4026" s="9">
        <f t="shared" si="500"/>
        <v>42247.670104166667</v>
      </c>
      <c r="U4026" s="12">
        <f t="shared" si="501"/>
        <v>42217.670104166667</v>
      </c>
      <c r="V4026" s="12">
        <f t="shared" si="502"/>
        <v>42247.670104166667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3"/>
        <v>42151.237685185188</v>
      </c>
      <c r="T4027" s="9">
        <f t="shared" si="500"/>
        <v>42211.237685185188</v>
      </c>
      <c r="U4027" s="12">
        <f t="shared" si="501"/>
        <v>42151.237685185188</v>
      </c>
      <c r="V4027" s="12">
        <f t="shared" si="502"/>
        <v>42211.237685185188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9">
        <f t="shared" si="503"/>
        <v>42282.655543981484</v>
      </c>
      <c r="T4028" s="9">
        <f t="shared" si="500"/>
        <v>42342.697210648148</v>
      </c>
      <c r="U4028" s="12">
        <f t="shared" si="501"/>
        <v>42282.655543981484</v>
      </c>
      <c r="V4028" s="12">
        <f t="shared" si="502"/>
        <v>42342.697210648148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7.166666666666667</v>
      </c>
      <c r="P402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9">
        <f t="shared" si="503"/>
        <v>42768.97084490741</v>
      </c>
      <c r="T4029" s="9">
        <f t="shared" si="500"/>
        <v>42789.041666666672</v>
      </c>
      <c r="U4029" s="12">
        <f t="shared" si="501"/>
        <v>42768.97084490741</v>
      </c>
      <c r="V4029" s="12">
        <f t="shared" si="502"/>
        <v>42789.041666666672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28.050000000000004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3"/>
        <v>41765.938657407409</v>
      </c>
      <c r="T4030" s="9">
        <f t="shared" si="500"/>
        <v>41795.938657407409</v>
      </c>
      <c r="U4030" s="12">
        <f t="shared" si="501"/>
        <v>41765.938657407409</v>
      </c>
      <c r="V4030" s="12">
        <f t="shared" si="502"/>
        <v>41795.938657407409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9">
        <f t="shared" si="503"/>
        <v>42322.025115740747</v>
      </c>
      <c r="T4031" s="9">
        <f t="shared" si="500"/>
        <v>42352.025115740747</v>
      </c>
      <c r="U4031" s="12">
        <f t="shared" si="501"/>
        <v>42322.025115740747</v>
      </c>
      <c r="V4031" s="12">
        <f t="shared" si="502"/>
        <v>42352.025115740747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9">
        <f t="shared" si="503"/>
        <v>42374.655081018514</v>
      </c>
      <c r="T4032" s="9">
        <f t="shared" si="500"/>
        <v>42403.784027777772</v>
      </c>
      <c r="U4032" s="12">
        <f t="shared" si="501"/>
        <v>42374.655081018514</v>
      </c>
      <c r="V4032" s="12">
        <f t="shared" si="502"/>
        <v>42403.784027777772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9">
        <f t="shared" si="503"/>
        <v>41941.585231481484</v>
      </c>
      <c r="T4033" s="9">
        <f t="shared" si="500"/>
        <v>41991.626898148148</v>
      </c>
      <c r="U4033" s="12">
        <f t="shared" si="501"/>
        <v>41941.585231481484</v>
      </c>
      <c r="V4033" s="12">
        <f t="shared" si="502"/>
        <v>41991.626898148148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6"/>
        <v>6.8287037037037033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3"/>
        <v>42293.809212962966</v>
      </c>
      <c r="T4034" s="9">
        <f t="shared" si="500"/>
        <v>42353.85087962963</v>
      </c>
      <c r="U4034" s="12">
        <f t="shared" si="501"/>
        <v>42293.809212962966</v>
      </c>
      <c r="V4034" s="12">
        <f t="shared" si="502"/>
        <v>42353.85087962963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4">+(E4035/D4035)*100</f>
        <v>25.698702928870294</v>
      </c>
      <c r="P4035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9">
        <f t="shared" si="503"/>
        <v>42614.268796296295</v>
      </c>
      <c r="T4035" s="9">
        <f t="shared" ref="T4035:T4098" si="508">(((I4035/60)/60)/24)+DATE(1970,1,1)</f>
        <v>42645.375</v>
      </c>
      <c r="U4035" s="12">
        <f t="shared" ref="U4035:U4098" si="509">S4035</f>
        <v>42614.268796296295</v>
      </c>
      <c r="V4035" s="12">
        <f t="shared" ref="V4035:V4098" si="510">T4035</f>
        <v>42645.375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1.4814814814814816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ref="S4036:S4099" si="511">(((J4036/60)/60)/24)+DATE(1970,1,1)</f>
        <v>42067.947337962964</v>
      </c>
      <c r="T4036" s="9">
        <f t="shared" si="508"/>
        <v>42097.905671296292</v>
      </c>
      <c r="U4036" s="12">
        <f t="shared" si="509"/>
        <v>42067.947337962964</v>
      </c>
      <c r="V4036" s="12">
        <f t="shared" si="510"/>
        <v>42097.905671296292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36.85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11"/>
        <v>41903.882951388885</v>
      </c>
      <c r="T4037" s="9">
        <f t="shared" si="508"/>
        <v>41933.882951388885</v>
      </c>
      <c r="U4037" s="12">
        <f t="shared" si="509"/>
        <v>41903.882951388885</v>
      </c>
      <c r="V4037" s="12">
        <f t="shared" si="510"/>
        <v>41933.882951388885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47.05</v>
      </c>
      <c r="P403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9">
        <f t="shared" si="511"/>
        <v>41804.937083333331</v>
      </c>
      <c r="T4038" s="9">
        <f t="shared" si="508"/>
        <v>41821.9375</v>
      </c>
      <c r="U4038" s="12">
        <f t="shared" si="509"/>
        <v>41804.937083333331</v>
      </c>
      <c r="V4038" s="12">
        <f t="shared" si="510"/>
        <v>41821.9375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11.428571428571429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11"/>
        <v>42497.070775462969</v>
      </c>
      <c r="T4039" s="9">
        <f t="shared" si="508"/>
        <v>42514.600694444445</v>
      </c>
      <c r="U4039" s="12">
        <f t="shared" si="509"/>
        <v>42497.070775462969</v>
      </c>
      <c r="V4039" s="12">
        <f t="shared" si="510"/>
        <v>42514.600694444445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12.04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11"/>
        <v>41869.798726851855</v>
      </c>
      <c r="T4040" s="9">
        <f t="shared" si="508"/>
        <v>41929.798726851855</v>
      </c>
      <c r="U4040" s="12">
        <f t="shared" si="509"/>
        <v>41869.798726851855</v>
      </c>
      <c r="V4040" s="12">
        <f t="shared" si="510"/>
        <v>41929.798726851855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11"/>
        <v>42305.670914351853</v>
      </c>
      <c r="T4041" s="9">
        <f t="shared" si="508"/>
        <v>42339.249305555553</v>
      </c>
      <c r="U4041" s="12">
        <f t="shared" si="509"/>
        <v>42305.670914351853</v>
      </c>
      <c r="V4041" s="12">
        <f t="shared" si="510"/>
        <v>42339.249305555553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31.25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11"/>
        <v>42144.231527777782</v>
      </c>
      <c r="T4042" s="9">
        <f t="shared" si="508"/>
        <v>42203.125</v>
      </c>
      <c r="U4042" s="12">
        <f t="shared" si="509"/>
        <v>42144.231527777782</v>
      </c>
      <c r="V4042" s="12">
        <f t="shared" si="510"/>
        <v>42203.125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0.42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11"/>
        <v>42559.474004629628</v>
      </c>
      <c r="T4043" s="9">
        <f t="shared" si="508"/>
        <v>42619.474004629628</v>
      </c>
      <c r="U4043" s="12">
        <f t="shared" si="509"/>
        <v>42559.474004629628</v>
      </c>
      <c r="V4043" s="12">
        <f t="shared" si="510"/>
        <v>42619.474004629628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0.21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11"/>
        <v>41995.084074074075</v>
      </c>
      <c r="T4044" s="9">
        <f t="shared" si="508"/>
        <v>42024.802777777775</v>
      </c>
      <c r="U4044" s="12">
        <f t="shared" si="509"/>
        <v>41995.084074074075</v>
      </c>
      <c r="V4044" s="12">
        <f t="shared" si="510"/>
        <v>42024.802777777775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9">
        <f t="shared" si="511"/>
        <v>41948.957465277781</v>
      </c>
      <c r="T4045" s="9">
        <f t="shared" si="508"/>
        <v>41963.957465277781</v>
      </c>
      <c r="U4045" s="12">
        <f t="shared" si="509"/>
        <v>41948.957465277781</v>
      </c>
      <c r="V4045" s="12">
        <f t="shared" si="510"/>
        <v>41963.957465277781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37.5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11"/>
        <v>42074.219699074078</v>
      </c>
      <c r="T4046" s="9">
        <f t="shared" si="508"/>
        <v>42104.208333333328</v>
      </c>
      <c r="U4046" s="12">
        <f t="shared" si="509"/>
        <v>42074.219699074078</v>
      </c>
      <c r="V4046" s="12">
        <f t="shared" si="510"/>
        <v>42104.208333333328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0.02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11"/>
        <v>41842.201261574075</v>
      </c>
      <c r="T4047" s="9">
        <f t="shared" si="508"/>
        <v>41872.201261574075</v>
      </c>
      <c r="U4047" s="12">
        <f t="shared" si="509"/>
        <v>41842.201261574075</v>
      </c>
      <c r="V4047" s="12">
        <f t="shared" si="510"/>
        <v>41872.201261574075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8.2142857142857135</v>
      </c>
      <c r="P404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9">
        <f t="shared" si="511"/>
        <v>41904.650578703702</v>
      </c>
      <c r="T4048" s="9">
        <f t="shared" si="508"/>
        <v>41934.650578703702</v>
      </c>
      <c r="U4048" s="12">
        <f t="shared" si="509"/>
        <v>41904.650578703702</v>
      </c>
      <c r="V4048" s="12">
        <f t="shared" si="510"/>
        <v>41934.650578703702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2.1999999999999997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11"/>
        <v>41991.022488425922</v>
      </c>
      <c r="T4049" s="9">
        <f t="shared" si="508"/>
        <v>42015.041666666672</v>
      </c>
      <c r="U4049" s="12">
        <f t="shared" si="509"/>
        <v>41991.022488425922</v>
      </c>
      <c r="V4049" s="12">
        <f t="shared" si="510"/>
        <v>42015.041666666672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17.652941176470588</v>
      </c>
      <c r="P4050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9">
        <f t="shared" si="511"/>
        <v>42436.509108796294</v>
      </c>
      <c r="T4050" s="9">
        <f t="shared" si="508"/>
        <v>42471.467442129629</v>
      </c>
      <c r="U4050" s="12">
        <f t="shared" si="509"/>
        <v>42436.509108796294</v>
      </c>
      <c r="V4050" s="12">
        <f t="shared" si="510"/>
        <v>42471.467442129629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0.08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11"/>
        <v>42169.958506944444</v>
      </c>
      <c r="T4051" s="9">
        <f t="shared" si="508"/>
        <v>42199.958506944444</v>
      </c>
      <c r="U4051" s="12">
        <f t="shared" si="509"/>
        <v>42169.958506944444</v>
      </c>
      <c r="V4051" s="12">
        <f t="shared" si="510"/>
        <v>42199.958506944444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6.6666666666666666E-2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11"/>
        <v>41905.636469907404</v>
      </c>
      <c r="T4052" s="9">
        <f t="shared" si="508"/>
        <v>41935.636469907404</v>
      </c>
      <c r="U4052" s="12">
        <f t="shared" si="509"/>
        <v>41905.636469907404</v>
      </c>
      <c r="V4052" s="12">
        <f t="shared" si="510"/>
        <v>41935.636469907404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9">
        <f t="shared" si="511"/>
        <v>41761.810150462967</v>
      </c>
      <c r="T4053" s="9">
        <f t="shared" si="508"/>
        <v>41768.286805555559</v>
      </c>
      <c r="U4053" s="12">
        <f t="shared" si="509"/>
        <v>41761.810150462967</v>
      </c>
      <c r="V4053" s="12">
        <f t="shared" si="510"/>
        <v>41768.286805555559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37.533333333333339</v>
      </c>
      <c r="P4054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9">
        <f t="shared" si="511"/>
        <v>41865.878657407404</v>
      </c>
      <c r="T4054" s="9">
        <f t="shared" si="508"/>
        <v>41925.878657407404</v>
      </c>
      <c r="U4054" s="12">
        <f t="shared" si="509"/>
        <v>41865.878657407404</v>
      </c>
      <c r="V4054" s="12">
        <f t="shared" si="510"/>
        <v>41925.878657407404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11"/>
        <v>41928.690138888887</v>
      </c>
      <c r="T4055" s="9">
        <f t="shared" si="508"/>
        <v>41958.833333333328</v>
      </c>
      <c r="U4055" s="12">
        <f t="shared" si="509"/>
        <v>41928.690138888887</v>
      </c>
      <c r="V4055" s="12">
        <f t="shared" si="510"/>
        <v>41958.833333333328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9">
        <f t="shared" si="511"/>
        <v>42613.841261574074</v>
      </c>
      <c r="T4056" s="9">
        <f t="shared" si="508"/>
        <v>42644.166666666672</v>
      </c>
      <c r="U4056" s="12">
        <f t="shared" si="509"/>
        <v>42613.841261574074</v>
      </c>
      <c r="V4056" s="12">
        <f t="shared" si="510"/>
        <v>42644.166666666672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17.62</v>
      </c>
      <c r="P405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9">
        <f t="shared" si="511"/>
        <v>41779.648506944446</v>
      </c>
      <c r="T4057" s="9">
        <f t="shared" si="508"/>
        <v>41809.648506944446</v>
      </c>
      <c r="U4057" s="12">
        <f t="shared" si="509"/>
        <v>41779.648506944446</v>
      </c>
      <c r="V4057" s="12">
        <f t="shared" si="510"/>
        <v>41809.648506944446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9">
        <f t="shared" si="511"/>
        <v>42534.933321759265</v>
      </c>
      <c r="T4058" s="9">
        <f t="shared" si="508"/>
        <v>42554.832638888889</v>
      </c>
      <c r="U4058" s="12">
        <f t="shared" si="509"/>
        <v>42534.933321759265</v>
      </c>
      <c r="V4058" s="12">
        <f t="shared" si="510"/>
        <v>42554.832638888889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22.142857142857142</v>
      </c>
      <c r="P405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9">
        <f t="shared" si="511"/>
        <v>42310.968518518523</v>
      </c>
      <c r="T4059" s="9">
        <f t="shared" si="508"/>
        <v>42333.958333333328</v>
      </c>
      <c r="U4059" s="12">
        <f t="shared" si="509"/>
        <v>42310.968518518523</v>
      </c>
      <c r="V4059" s="12">
        <f t="shared" si="510"/>
        <v>42333.958333333328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2.5333333333333332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11"/>
        <v>42446.060694444444</v>
      </c>
      <c r="T4060" s="9">
        <f t="shared" si="508"/>
        <v>42461.165972222225</v>
      </c>
      <c r="U4060" s="12">
        <f t="shared" si="509"/>
        <v>42446.060694444444</v>
      </c>
      <c r="V4060" s="12">
        <f t="shared" si="510"/>
        <v>42461.165972222225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2.5</v>
      </c>
      <c r="P4061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9">
        <f t="shared" si="511"/>
        <v>41866.640648148146</v>
      </c>
      <c r="T4061" s="9">
        <f t="shared" si="508"/>
        <v>41898.125</v>
      </c>
      <c r="U4061" s="12">
        <f t="shared" si="509"/>
        <v>41866.640648148146</v>
      </c>
      <c r="V4061" s="12">
        <f t="shared" si="510"/>
        <v>41898.125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2.85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11"/>
        <v>41779.695092592592</v>
      </c>
      <c r="T4062" s="9">
        <f t="shared" si="508"/>
        <v>41813.666666666664</v>
      </c>
      <c r="U4062" s="12">
        <f t="shared" si="509"/>
        <v>41779.695092592592</v>
      </c>
      <c r="V4062" s="12">
        <f t="shared" si="510"/>
        <v>41813.666666666664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9">
        <f t="shared" si="511"/>
        <v>42421.141469907408</v>
      </c>
      <c r="T4063" s="9">
        <f t="shared" si="508"/>
        <v>42481.099803240737</v>
      </c>
      <c r="U4063" s="12">
        <f t="shared" si="509"/>
        <v>42421.141469907408</v>
      </c>
      <c r="V4063" s="12">
        <f t="shared" si="510"/>
        <v>42481.099803240737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2.4500000000000002</v>
      </c>
      <c r="P4064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9">
        <f t="shared" si="511"/>
        <v>42523.739212962959</v>
      </c>
      <c r="T4064" s="9">
        <f t="shared" si="508"/>
        <v>42553.739212962959</v>
      </c>
      <c r="U4064" s="12">
        <f t="shared" si="509"/>
        <v>42523.739212962959</v>
      </c>
      <c r="V4064" s="12">
        <f t="shared" si="510"/>
        <v>42553.739212962959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1.4210526315789473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11"/>
        <v>41787.681527777779</v>
      </c>
      <c r="T4065" s="9">
        <f t="shared" si="508"/>
        <v>41817.681527777779</v>
      </c>
      <c r="U4065" s="12">
        <f t="shared" si="509"/>
        <v>41787.681527777779</v>
      </c>
      <c r="V4065" s="12">
        <f t="shared" si="510"/>
        <v>41817.681527777779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19.25</v>
      </c>
      <c r="P406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9">
        <f t="shared" si="511"/>
        <v>42093.588263888887</v>
      </c>
      <c r="T4066" s="9">
        <f t="shared" si="508"/>
        <v>42123.588263888887</v>
      </c>
      <c r="U4066" s="12">
        <f t="shared" si="509"/>
        <v>42093.588263888887</v>
      </c>
      <c r="V4066" s="12">
        <f t="shared" si="510"/>
        <v>42123.588263888887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0.67500000000000004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11"/>
        <v>41833.951516203706</v>
      </c>
      <c r="T4067" s="9">
        <f t="shared" si="508"/>
        <v>41863.951516203706</v>
      </c>
      <c r="U4067" s="12">
        <f t="shared" si="509"/>
        <v>41833.951516203706</v>
      </c>
      <c r="V4067" s="12">
        <f t="shared" si="510"/>
        <v>41863.951516203706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0.16666666666666669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11"/>
        <v>42479.039212962962</v>
      </c>
      <c r="T4068" s="9">
        <f t="shared" si="508"/>
        <v>42509.039212962962</v>
      </c>
      <c r="U4068" s="12">
        <f t="shared" si="509"/>
        <v>42479.039212962962</v>
      </c>
      <c r="V4068" s="12">
        <f t="shared" si="510"/>
        <v>42509.039212962962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60.9</v>
      </c>
      <c r="P406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9">
        <f t="shared" si="511"/>
        <v>42235.117476851854</v>
      </c>
      <c r="T4069" s="9">
        <f t="shared" si="508"/>
        <v>42275.117476851854</v>
      </c>
      <c r="U4069" s="12">
        <f t="shared" si="509"/>
        <v>42235.117476851854</v>
      </c>
      <c r="V4069" s="12">
        <f t="shared" si="510"/>
        <v>42275.117476851854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11"/>
        <v>42718.963599537034</v>
      </c>
      <c r="T4070" s="9">
        <f t="shared" si="508"/>
        <v>42748.961805555555</v>
      </c>
      <c r="U4070" s="12">
        <f t="shared" si="509"/>
        <v>42718.963599537034</v>
      </c>
      <c r="V4070" s="12">
        <f t="shared" si="510"/>
        <v>42748.961805555555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34.4</v>
      </c>
      <c r="P4071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9">
        <f t="shared" si="511"/>
        <v>42022.661527777775</v>
      </c>
      <c r="T4071" s="9">
        <f t="shared" si="508"/>
        <v>42063.5</v>
      </c>
      <c r="U4071" s="12">
        <f t="shared" si="509"/>
        <v>42022.661527777775</v>
      </c>
      <c r="V4071" s="12">
        <f t="shared" si="510"/>
        <v>42063.5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16.5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11"/>
        <v>42031.666898148149</v>
      </c>
      <c r="T4072" s="9">
        <f t="shared" si="508"/>
        <v>42064.125</v>
      </c>
      <c r="U4072" s="12">
        <f t="shared" si="509"/>
        <v>42031.666898148149</v>
      </c>
      <c r="V4072" s="12">
        <f t="shared" si="510"/>
        <v>42064.125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9">
        <f t="shared" si="511"/>
        <v>42700.804756944446</v>
      </c>
      <c r="T4073" s="9">
        <f t="shared" si="508"/>
        <v>42730.804756944446</v>
      </c>
      <c r="U4073" s="12">
        <f t="shared" si="509"/>
        <v>42700.804756944446</v>
      </c>
      <c r="V4073" s="12">
        <f t="shared" si="510"/>
        <v>42730.804756944446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0.4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11"/>
        <v>41812.77443287037</v>
      </c>
      <c r="T4074" s="9">
        <f t="shared" si="508"/>
        <v>41872.77443287037</v>
      </c>
      <c r="U4074" s="12">
        <f t="shared" si="509"/>
        <v>41812.77443287037</v>
      </c>
      <c r="V4074" s="12">
        <f t="shared" si="510"/>
        <v>41872.77443287037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1.0571428571428572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11"/>
        <v>42078.34520833334</v>
      </c>
      <c r="T4075" s="9">
        <f t="shared" si="508"/>
        <v>42133.166666666672</v>
      </c>
      <c r="U4075" s="12">
        <f t="shared" si="509"/>
        <v>42078.34520833334</v>
      </c>
      <c r="V4075" s="12">
        <f t="shared" si="510"/>
        <v>42133.166666666672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26.727272727272727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11"/>
        <v>42283.552951388891</v>
      </c>
      <c r="T4076" s="9">
        <f t="shared" si="508"/>
        <v>42313.594618055555</v>
      </c>
      <c r="U4076" s="12">
        <f t="shared" si="509"/>
        <v>42283.552951388891</v>
      </c>
      <c r="V4076" s="12">
        <f t="shared" si="510"/>
        <v>42313.594618055555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28.799999999999997</v>
      </c>
      <c r="P407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9">
        <f t="shared" si="511"/>
        <v>41779.045937499999</v>
      </c>
      <c r="T4077" s="9">
        <f t="shared" si="508"/>
        <v>41820.727777777778</v>
      </c>
      <c r="U4077" s="12">
        <f t="shared" si="509"/>
        <v>41779.045937499999</v>
      </c>
      <c r="V4077" s="12">
        <f t="shared" si="510"/>
        <v>41820.727777777778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9">
        <f t="shared" si="511"/>
        <v>41905.795706018522</v>
      </c>
      <c r="T4078" s="9">
        <f t="shared" si="508"/>
        <v>41933.82708333333</v>
      </c>
      <c r="U4078" s="12">
        <f t="shared" si="509"/>
        <v>41905.795706018522</v>
      </c>
      <c r="V4078" s="12">
        <f t="shared" si="510"/>
        <v>41933.82708333333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8.9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11"/>
        <v>42695.7105787037</v>
      </c>
      <c r="T4079" s="9">
        <f t="shared" si="508"/>
        <v>42725.7105787037</v>
      </c>
      <c r="U4079" s="12">
        <f t="shared" si="509"/>
        <v>42695.7105787037</v>
      </c>
      <c r="V4079" s="12">
        <f t="shared" si="510"/>
        <v>42725.7105787037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9">
        <f t="shared" si="511"/>
        <v>42732.787523148145</v>
      </c>
      <c r="T4080" s="9">
        <f t="shared" si="508"/>
        <v>42762.787523148145</v>
      </c>
      <c r="U4080" s="12">
        <f t="shared" si="509"/>
        <v>42732.787523148145</v>
      </c>
      <c r="V4080" s="12">
        <f t="shared" si="510"/>
        <v>42762.787523148145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0.16666666666666669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11"/>
        <v>42510.938900462963</v>
      </c>
      <c r="T4081" s="9">
        <f t="shared" si="508"/>
        <v>42540.938900462963</v>
      </c>
      <c r="U4081" s="12">
        <f t="shared" si="509"/>
        <v>42510.938900462963</v>
      </c>
      <c r="V4081" s="12">
        <f t="shared" si="510"/>
        <v>42540.938900462963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9">
        <f t="shared" si="511"/>
        <v>42511.698101851856</v>
      </c>
      <c r="T4082" s="9">
        <f t="shared" si="508"/>
        <v>42535.787500000006</v>
      </c>
      <c r="U4082" s="12">
        <f t="shared" si="509"/>
        <v>42511.698101851856</v>
      </c>
      <c r="V4082" s="12">
        <f t="shared" si="510"/>
        <v>42535.787500000006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15.737410071942445</v>
      </c>
      <c r="P4083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9">
        <f t="shared" si="511"/>
        <v>42041.581307870365</v>
      </c>
      <c r="T4083" s="9">
        <f t="shared" si="508"/>
        <v>42071.539641203708</v>
      </c>
      <c r="U4083" s="12">
        <f t="shared" si="509"/>
        <v>42041.581307870365</v>
      </c>
      <c r="V4083" s="12">
        <f t="shared" si="510"/>
        <v>42071.539641203708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11"/>
        <v>42307.189270833333</v>
      </c>
      <c r="T4084" s="9">
        <f t="shared" si="508"/>
        <v>42322.958333333328</v>
      </c>
      <c r="U4084" s="12">
        <f t="shared" si="509"/>
        <v>42307.189270833333</v>
      </c>
      <c r="V4084" s="12">
        <f t="shared" si="510"/>
        <v>42322.958333333328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21.685714285714287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11"/>
        <v>42353.761759259258</v>
      </c>
      <c r="T4085" s="9">
        <f t="shared" si="508"/>
        <v>42383.761759259258</v>
      </c>
      <c r="U4085" s="12">
        <f t="shared" si="509"/>
        <v>42353.761759259258</v>
      </c>
      <c r="V4085" s="12">
        <f t="shared" si="510"/>
        <v>42383.761759259258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0.33333333333333337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11"/>
        <v>42622.436412037037</v>
      </c>
      <c r="T4086" s="9">
        <f t="shared" si="508"/>
        <v>42652.436412037037</v>
      </c>
      <c r="U4086" s="12">
        <f t="shared" si="509"/>
        <v>42622.436412037037</v>
      </c>
      <c r="V4086" s="12">
        <f t="shared" si="510"/>
        <v>42652.436412037037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0.2857142857142857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11"/>
        <v>42058.603877314818</v>
      </c>
      <c r="T4087" s="9">
        <f t="shared" si="508"/>
        <v>42087.165972222225</v>
      </c>
      <c r="U4087" s="12">
        <f t="shared" si="509"/>
        <v>42058.603877314818</v>
      </c>
      <c r="V4087" s="12">
        <f t="shared" si="510"/>
        <v>42087.165972222225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4.7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11"/>
        <v>42304.940960648149</v>
      </c>
      <c r="T4088" s="9">
        <f t="shared" si="508"/>
        <v>42329.166666666672</v>
      </c>
      <c r="U4088" s="12">
        <f t="shared" si="509"/>
        <v>42304.940960648149</v>
      </c>
      <c r="V4088" s="12">
        <f t="shared" si="510"/>
        <v>42329.166666666672</v>
      </c>
    </row>
    <row r="4089" spans="1:22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9">
        <f t="shared" si="511"/>
        <v>42538.742893518516</v>
      </c>
      <c r="T4089" s="9">
        <f t="shared" si="508"/>
        <v>42568.742893518516</v>
      </c>
      <c r="U4089" s="12">
        <f t="shared" si="509"/>
        <v>42538.742893518516</v>
      </c>
      <c r="V4089" s="12">
        <f t="shared" si="510"/>
        <v>42568.742893518516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10.8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11"/>
        <v>41990.612546296295</v>
      </c>
      <c r="T4090" s="9">
        <f t="shared" si="508"/>
        <v>42020.434722222228</v>
      </c>
      <c r="U4090" s="12">
        <f t="shared" si="509"/>
        <v>41990.612546296295</v>
      </c>
      <c r="V4090" s="12">
        <f t="shared" si="510"/>
        <v>42020.434722222228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4.8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11"/>
        <v>42122.732499999998</v>
      </c>
      <c r="T4091" s="9">
        <f t="shared" si="508"/>
        <v>42155.732638888891</v>
      </c>
      <c r="U4091" s="12">
        <f t="shared" si="509"/>
        <v>42122.732499999998</v>
      </c>
      <c r="V4091" s="12">
        <f t="shared" si="510"/>
        <v>42155.732638888891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3.2</v>
      </c>
      <c r="P409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9">
        <f t="shared" si="511"/>
        <v>42209.67288194444</v>
      </c>
      <c r="T4092" s="9">
        <f t="shared" si="508"/>
        <v>42223.625</v>
      </c>
      <c r="U4092" s="12">
        <f t="shared" si="509"/>
        <v>42209.67288194444</v>
      </c>
      <c r="V4092" s="12">
        <f t="shared" si="510"/>
        <v>42223.625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12.75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11"/>
        <v>41990.506377314814</v>
      </c>
      <c r="T4093" s="9">
        <f t="shared" si="508"/>
        <v>42020.506377314814</v>
      </c>
      <c r="U4093" s="12">
        <f t="shared" si="509"/>
        <v>41990.506377314814</v>
      </c>
      <c r="V4093" s="12">
        <f t="shared" si="510"/>
        <v>42020.506377314814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1.8181818181818181E-2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11"/>
        <v>42039.194988425923</v>
      </c>
      <c r="T4094" s="9">
        <f t="shared" si="508"/>
        <v>42099.153321759266</v>
      </c>
      <c r="U4094" s="12">
        <f t="shared" si="509"/>
        <v>42039.194988425923</v>
      </c>
      <c r="V4094" s="12">
        <f t="shared" si="510"/>
        <v>42099.153321759266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2.4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11"/>
        <v>42178.815891203703</v>
      </c>
      <c r="T4095" s="9">
        <f t="shared" si="508"/>
        <v>42238.815891203703</v>
      </c>
      <c r="U4095" s="12">
        <f t="shared" si="509"/>
        <v>42178.815891203703</v>
      </c>
      <c r="V4095" s="12">
        <f t="shared" si="510"/>
        <v>42238.815891203703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36.5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11"/>
        <v>41890.086805555555</v>
      </c>
      <c r="T4096" s="9">
        <f t="shared" si="508"/>
        <v>41934.207638888889</v>
      </c>
      <c r="U4096" s="12">
        <f t="shared" si="509"/>
        <v>41890.086805555555</v>
      </c>
      <c r="V4096" s="12">
        <f t="shared" si="510"/>
        <v>41934.207638888889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2.666666666666667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11"/>
        <v>42693.031828703708</v>
      </c>
      <c r="T4097" s="9">
        <f t="shared" si="508"/>
        <v>42723.031828703708</v>
      </c>
      <c r="U4097" s="12">
        <f t="shared" si="509"/>
        <v>42693.031828703708</v>
      </c>
      <c r="V4097" s="12">
        <f t="shared" si="510"/>
        <v>42723.031828703708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4"/>
        <v>11.428571428571429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11"/>
        <v>42750.530312499999</v>
      </c>
      <c r="T4098" s="9">
        <f t="shared" si="508"/>
        <v>42794.368749999994</v>
      </c>
      <c r="U4098" s="12">
        <f t="shared" si="509"/>
        <v>42750.530312499999</v>
      </c>
      <c r="V4098" s="12">
        <f t="shared" si="510"/>
        <v>42794.368749999994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2">+(E4099/D4099)*100</f>
        <v>0</v>
      </c>
      <c r="P4099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9">
        <f t="shared" si="511"/>
        <v>42344.824502314819</v>
      </c>
      <c r="T4099" s="9">
        <f t="shared" ref="T4099:T4115" si="516">(((I4099/60)/60)/24)+DATE(1970,1,1)</f>
        <v>42400.996527777781</v>
      </c>
      <c r="U4099" s="12">
        <f t="shared" ref="U4099:U4115" si="517">S4099</f>
        <v>42344.824502314819</v>
      </c>
      <c r="V4099" s="12">
        <f t="shared" ref="V4099:V4115" si="518">T4099</f>
        <v>42400.996527777781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9">
        <f t="shared" ref="S4100:S4115" si="519">(((J4100/60)/60)/24)+DATE(1970,1,1)</f>
        <v>42495.722187499996</v>
      </c>
      <c r="T4100" s="9">
        <f t="shared" si="516"/>
        <v>42525.722187499996</v>
      </c>
      <c r="U4100" s="12">
        <f t="shared" si="517"/>
        <v>42495.722187499996</v>
      </c>
      <c r="V4100" s="12">
        <f t="shared" si="518"/>
        <v>42525.722187499996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1.1111111111111112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9"/>
        <v>42570.850381944445</v>
      </c>
      <c r="T4101" s="9">
        <f t="shared" si="516"/>
        <v>42615.850381944445</v>
      </c>
      <c r="U4101" s="12">
        <f t="shared" si="517"/>
        <v>42570.850381944445</v>
      </c>
      <c r="V4101" s="12">
        <f t="shared" si="518"/>
        <v>42615.850381944445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9">
        <f t="shared" si="519"/>
        <v>41927.124884259261</v>
      </c>
      <c r="T4102" s="9">
        <f t="shared" si="516"/>
        <v>41937.124884259261</v>
      </c>
      <c r="U4102" s="12">
        <f t="shared" si="517"/>
        <v>41927.124884259261</v>
      </c>
      <c r="V4102" s="12">
        <f t="shared" si="518"/>
        <v>41937.124884259261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9">
        <f t="shared" si="519"/>
        <v>42730.903726851851</v>
      </c>
      <c r="T4103" s="9">
        <f t="shared" si="516"/>
        <v>42760.903726851851</v>
      </c>
      <c r="U4103" s="12">
        <f t="shared" si="517"/>
        <v>42730.903726851851</v>
      </c>
      <c r="V4103" s="12">
        <f t="shared" si="518"/>
        <v>42760.903726851851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27.400000000000002</v>
      </c>
      <c r="P4104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9">
        <f t="shared" si="519"/>
        <v>42475.848067129627</v>
      </c>
      <c r="T4104" s="9">
        <f t="shared" si="516"/>
        <v>42505.848067129627</v>
      </c>
      <c r="U4104" s="12">
        <f t="shared" si="517"/>
        <v>42475.848067129627</v>
      </c>
      <c r="V4104" s="12">
        <f t="shared" si="518"/>
        <v>42505.848067129627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9">
        <f t="shared" si="519"/>
        <v>42188.83293981482</v>
      </c>
      <c r="T4105" s="9">
        <f t="shared" si="516"/>
        <v>42242.772222222222</v>
      </c>
      <c r="U4105" s="12">
        <f t="shared" si="517"/>
        <v>42188.83293981482</v>
      </c>
      <c r="V4105" s="12">
        <f t="shared" si="518"/>
        <v>42242.772222222222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21.366666666666667</v>
      </c>
      <c r="P410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9">
        <f t="shared" si="519"/>
        <v>42640.278171296297</v>
      </c>
      <c r="T4106" s="9">
        <f t="shared" si="516"/>
        <v>42670.278171296297</v>
      </c>
      <c r="U4106" s="12">
        <f t="shared" si="517"/>
        <v>42640.278171296297</v>
      </c>
      <c r="V4106" s="12">
        <f t="shared" si="518"/>
        <v>42670.278171296297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6.9696969696969706</v>
      </c>
      <c r="P410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9">
        <f t="shared" si="519"/>
        <v>42697.010520833333</v>
      </c>
      <c r="T4107" s="9">
        <f t="shared" si="516"/>
        <v>42730.010520833333</v>
      </c>
      <c r="U4107" s="12">
        <f t="shared" si="517"/>
        <v>42697.010520833333</v>
      </c>
      <c r="V4107" s="12">
        <f t="shared" si="518"/>
        <v>42730.010520833333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70.599999999999994</v>
      </c>
      <c r="P410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9">
        <f t="shared" si="519"/>
        <v>42053.049375000002</v>
      </c>
      <c r="T4108" s="9">
        <f t="shared" si="516"/>
        <v>42096.041666666672</v>
      </c>
      <c r="U4108" s="12">
        <f t="shared" si="517"/>
        <v>42053.049375000002</v>
      </c>
      <c r="V4108" s="12">
        <f t="shared" si="518"/>
        <v>42096.041666666672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2.0500000000000003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9"/>
        <v>41883.916678240741</v>
      </c>
      <c r="T4109" s="9">
        <f t="shared" si="516"/>
        <v>41906.916678240741</v>
      </c>
      <c r="U4109" s="12">
        <f t="shared" si="517"/>
        <v>41883.916678240741</v>
      </c>
      <c r="V4109" s="12">
        <f t="shared" si="518"/>
        <v>41906.916678240741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1.9666666666666666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9"/>
        <v>42767.031678240746</v>
      </c>
      <c r="T4110" s="9">
        <f t="shared" si="516"/>
        <v>42797.208333333328</v>
      </c>
      <c r="U4110" s="12">
        <f t="shared" si="517"/>
        <v>42767.031678240746</v>
      </c>
      <c r="V4110" s="12">
        <f t="shared" si="518"/>
        <v>42797.208333333328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9">
        <f t="shared" si="519"/>
        <v>42307.539398148147</v>
      </c>
      <c r="T4111" s="9">
        <f t="shared" si="516"/>
        <v>42337.581064814818</v>
      </c>
      <c r="U4111" s="12">
        <f t="shared" si="517"/>
        <v>42307.539398148147</v>
      </c>
      <c r="V4111" s="12">
        <f t="shared" si="518"/>
        <v>42337.581064814818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28.666666666666668</v>
      </c>
      <c r="P41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9">
        <f t="shared" si="519"/>
        <v>42512.626747685179</v>
      </c>
      <c r="T4112" s="9">
        <f t="shared" si="516"/>
        <v>42572.626747685179</v>
      </c>
      <c r="U4112" s="12">
        <f t="shared" si="517"/>
        <v>42512.626747685179</v>
      </c>
      <c r="V4112" s="12">
        <f t="shared" si="518"/>
        <v>42572.626747685179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3.1333333333333333</v>
      </c>
      <c r="P4113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9">
        <f t="shared" si="519"/>
        <v>42029.135879629626</v>
      </c>
      <c r="T4113" s="9">
        <f t="shared" si="516"/>
        <v>42059.135879629626</v>
      </c>
      <c r="U4113" s="12">
        <f t="shared" si="517"/>
        <v>42029.135879629626</v>
      </c>
      <c r="V4113" s="12">
        <f t="shared" si="518"/>
        <v>42059.135879629626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0.04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9"/>
        <v>42400.946597222224</v>
      </c>
      <c r="T4114" s="9">
        <f t="shared" si="516"/>
        <v>42428</v>
      </c>
      <c r="U4114" s="12">
        <f t="shared" si="517"/>
        <v>42400.946597222224</v>
      </c>
      <c r="V4114" s="12">
        <f t="shared" si="518"/>
        <v>42428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0.2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9"/>
        <v>42358.573182870372</v>
      </c>
      <c r="T4115" s="9">
        <f t="shared" si="516"/>
        <v>42377.273611111115</v>
      </c>
      <c r="U4115" s="12">
        <f t="shared" si="517"/>
        <v>42358.573182870372</v>
      </c>
      <c r="V4115" s="12">
        <f t="shared" si="518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28E8-2A1D-B148-B23C-DE1232825FD2}">
  <dimension ref="A1:E48"/>
  <sheetViews>
    <sheetView workbookViewId="0">
      <selection activeCell="H20" sqref="H20"/>
    </sheetView>
  </sheetViews>
  <sheetFormatPr baseColWidth="10" defaultRowHeight="15" x14ac:dyDescent="0.2"/>
  <cols>
    <col min="1" max="1" width="24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13.83203125" bestFit="1" customWidth="1"/>
    <col min="8" max="8" width="11.83203125" bestFit="1" customWidth="1"/>
    <col min="9" max="9" width="13.83203125" bestFit="1" customWidth="1"/>
    <col min="10" max="10" width="16" bestFit="1" customWidth="1"/>
    <col min="11" max="11" width="18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5" x14ac:dyDescent="0.2">
      <c r="A1" s="6" t="s">
        <v>8223</v>
      </c>
      <c r="B1" t="s">
        <v>8313</v>
      </c>
    </row>
    <row r="3" spans="1:5" x14ac:dyDescent="0.2">
      <c r="A3" s="6" t="s">
        <v>8312</v>
      </c>
      <c r="B3" s="6" t="s">
        <v>8316</v>
      </c>
    </row>
    <row r="4" spans="1:5" x14ac:dyDescent="0.2">
      <c r="A4" s="6" t="s">
        <v>8314</v>
      </c>
      <c r="B4" t="s">
        <v>8220</v>
      </c>
      <c r="C4" t="s">
        <v>8221</v>
      </c>
      <c r="D4" t="s">
        <v>8219</v>
      </c>
      <c r="E4" t="s">
        <v>8315</v>
      </c>
    </row>
    <row r="5" spans="1:5" x14ac:dyDescent="0.2">
      <c r="A5" s="7" t="s">
        <v>8308</v>
      </c>
      <c r="B5" s="5"/>
      <c r="C5" s="5">
        <v>2</v>
      </c>
      <c r="D5" s="5">
        <v>1</v>
      </c>
      <c r="E5" s="5">
        <v>3</v>
      </c>
    </row>
    <row r="6" spans="1:5" x14ac:dyDescent="0.2">
      <c r="A6" s="7" t="s">
        <v>8284</v>
      </c>
      <c r="B6" s="5">
        <v>1</v>
      </c>
      <c r="C6" s="5">
        <v>1</v>
      </c>
      <c r="D6" s="5"/>
      <c r="E6" s="5">
        <v>2</v>
      </c>
    </row>
    <row r="7" spans="1:5" x14ac:dyDescent="0.2">
      <c r="A7" s="7" t="s">
        <v>8299</v>
      </c>
      <c r="B7" s="5"/>
      <c r="C7" s="5">
        <v>1</v>
      </c>
      <c r="D7" s="5"/>
      <c r="E7" s="5">
        <v>1</v>
      </c>
    </row>
    <row r="8" spans="1:5" x14ac:dyDescent="0.2">
      <c r="A8" s="7" t="s">
        <v>8283</v>
      </c>
      <c r="B8" s="5"/>
      <c r="C8" s="5">
        <v>2</v>
      </c>
      <c r="D8" s="5"/>
      <c r="E8" s="5">
        <v>2</v>
      </c>
    </row>
    <row r="9" spans="1:5" x14ac:dyDescent="0.2">
      <c r="A9" s="7" t="s">
        <v>8297</v>
      </c>
      <c r="B9" s="5"/>
      <c r="C9" s="5"/>
      <c r="D9" s="5">
        <v>2</v>
      </c>
      <c r="E9" s="5">
        <v>2</v>
      </c>
    </row>
    <row r="10" spans="1:5" x14ac:dyDescent="0.2">
      <c r="A10" s="7" t="s">
        <v>8282</v>
      </c>
      <c r="B10" s="5"/>
      <c r="C10" s="5">
        <v>5</v>
      </c>
      <c r="D10" s="5"/>
      <c r="E10" s="5">
        <v>5</v>
      </c>
    </row>
    <row r="11" spans="1:5" x14ac:dyDescent="0.2">
      <c r="A11" s="7" t="s">
        <v>8281</v>
      </c>
      <c r="B11" s="5">
        <v>1</v>
      </c>
      <c r="C11" s="5"/>
      <c r="D11" s="5"/>
      <c r="E11" s="5">
        <v>1</v>
      </c>
    </row>
    <row r="12" spans="1:5" x14ac:dyDescent="0.2">
      <c r="A12" s="7" t="s">
        <v>8293</v>
      </c>
      <c r="B12" s="5"/>
      <c r="C12" s="5">
        <v>2</v>
      </c>
      <c r="D12" s="5"/>
      <c r="E12" s="5">
        <v>2</v>
      </c>
    </row>
    <row r="13" spans="1:5" x14ac:dyDescent="0.2">
      <c r="A13" s="7" t="s">
        <v>8277</v>
      </c>
      <c r="B13" s="5"/>
      <c r="C13" s="5"/>
      <c r="D13" s="5">
        <v>1</v>
      </c>
      <c r="E13" s="5">
        <v>1</v>
      </c>
    </row>
    <row r="14" spans="1:5" x14ac:dyDescent="0.2">
      <c r="A14" s="7" t="s">
        <v>8276</v>
      </c>
      <c r="B14" s="5"/>
      <c r="C14" s="5"/>
      <c r="D14" s="5">
        <v>1</v>
      </c>
      <c r="E14" s="5">
        <v>1</v>
      </c>
    </row>
    <row r="15" spans="1:5" x14ac:dyDescent="0.2">
      <c r="A15" s="7" t="s">
        <v>8285</v>
      </c>
      <c r="B15" s="5"/>
      <c r="C15" s="5">
        <v>4</v>
      </c>
      <c r="D15" s="5">
        <v>6</v>
      </c>
      <c r="E15" s="5">
        <v>10</v>
      </c>
    </row>
    <row r="16" spans="1:5" x14ac:dyDescent="0.2">
      <c r="A16" s="7" t="s">
        <v>8287</v>
      </c>
      <c r="B16" s="5"/>
      <c r="C16" s="5">
        <v>5</v>
      </c>
      <c r="D16" s="5"/>
      <c r="E16" s="5">
        <v>5</v>
      </c>
    </row>
    <row r="17" spans="1:5" x14ac:dyDescent="0.2">
      <c r="A17" s="7" t="s">
        <v>8295</v>
      </c>
      <c r="B17" s="5"/>
      <c r="C17" s="5"/>
      <c r="D17" s="5">
        <v>6</v>
      </c>
      <c r="E17" s="5">
        <v>6</v>
      </c>
    </row>
    <row r="18" spans="1:5" x14ac:dyDescent="0.2">
      <c r="A18" s="7" t="s">
        <v>8301</v>
      </c>
      <c r="B18" s="5"/>
      <c r="C18" s="5">
        <v>1</v>
      </c>
      <c r="D18" s="5">
        <v>2</v>
      </c>
      <c r="E18" s="5">
        <v>3</v>
      </c>
    </row>
    <row r="19" spans="1:5" x14ac:dyDescent="0.2">
      <c r="A19" s="7" t="s">
        <v>8273</v>
      </c>
      <c r="B19" s="5">
        <v>2</v>
      </c>
      <c r="C19" s="5">
        <v>3</v>
      </c>
      <c r="D19" s="5">
        <v>1</v>
      </c>
      <c r="E19" s="5">
        <v>6</v>
      </c>
    </row>
    <row r="20" spans="1:5" x14ac:dyDescent="0.2">
      <c r="A20" s="7" t="s">
        <v>8272</v>
      </c>
      <c r="B20" s="5">
        <v>2</v>
      </c>
      <c r="C20" s="5">
        <v>2</v>
      </c>
      <c r="D20" s="5"/>
      <c r="E20" s="5">
        <v>4</v>
      </c>
    </row>
    <row r="21" spans="1:5" x14ac:dyDescent="0.2">
      <c r="A21" s="7" t="s">
        <v>8305</v>
      </c>
      <c r="B21" s="5"/>
      <c r="C21" s="5">
        <v>1</v>
      </c>
      <c r="D21" s="5"/>
      <c r="E21" s="5">
        <v>1</v>
      </c>
    </row>
    <row r="22" spans="1:5" x14ac:dyDescent="0.2">
      <c r="A22" s="7" t="s">
        <v>8271</v>
      </c>
      <c r="B22" s="5"/>
      <c r="C22" s="5">
        <v>1</v>
      </c>
      <c r="D22" s="5">
        <v>4</v>
      </c>
      <c r="E22" s="5">
        <v>5</v>
      </c>
    </row>
    <row r="23" spans="1:5" x14ac:dyDescent="0.2">
      <c r="A23" s="7" t="s">
        <v>8303</v>
      </c>
      <c r="B23" s="5"/>
      <c r="C23" s="5"/>
      <c r="D23" s="5">
        <v>1</v>
      </c>
      <c r="E23" s="5">
        <v>1</v>
      </c>
    </row>
    <row r="24" spans="1:5" x14ac:dyDescent="0.2">
      <c r="A24" s="7" t="s">
        <v>8315</v>
      </c>
      <c r="B24" s="5">
        <v>6</v>
      </c>
      <c r="C24" s="5">
        <v>30</v>
      </c>
      <c r="D24" s="5">
        <v>25</v>
      </c>
      <c r="E24" s="5">
        <v>61</v>
      </c>
    </row>
    <row r="46" spans="1:1" x14ac:dyDescent="0.2">
      <c r="A46">
        <f>+(2094/3872)</f>
        <v>0.54080578512396693</v>
      </c>
    </row>
    <row r="47" spans="1:1" x14ac:dyDescent="0.2">
      <c r="A47">
        <f>1416/3872</f>
        <v>0.36570247933884298</v>
      </c>
    </row>
    <row r="48" spans="1:1" x14ac:dyDescent="0.2">
      <c r="A48">
        <f>314/3872</f>
        <v>8.1095041322314043E-2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E15D-8E97-F242-AE41-B1782734B5BC}">
  <dimension ref="A1:F18"/>
  <sheetViews>
    <sheetView workbookViewId="0">
      <selection activeCell="J20" sqref="J20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6" t="s">
        <v>8264</v>
      </c>
      <c r="B1" t="s">
        <v>8311</v>
      </c>
    </row>
    <row r="2" spans="1:6" x14ac:dyDescent="0.2">
      <c r="A2" s="6" t="s">
        <v>8319</v>
      </c>
      <c r="B2" t="s">
        <v>8311</v>
      </c>
    </row>
    <row r="4" spans="1:6" x14ac:dyDescent="0.2">
      <c r="A4" s="6" t="s">
        <v>8312</v>
      </c>
      <c r="B4" s="6" t="s">
        <v>8316</v>
      </c>
    </row>
    <row r="5" spans="1:6" x14ac:dyDescent="0.2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">
      <c r="A6" s="11" t="s">
        <v>8320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1" t="s">
        <v>8321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1" t="s">
        <v>8322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1" t="s">
        <v>8323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1" t="s">
        <v>8324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1" t="s">
        <v>8325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1" t="s">
        <v>8326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1" t="s">
        <v>8327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1" t="s">
        <v>8328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1" t="s">
        <v>8329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1" t="s">
        <v>8330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1" t="s">
        <v>8331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1" t="s">
        <v>8315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DF469-65FB-3143-9DAE-D8F43B77741F}">
  <dimension ref="A1:K14"/>
  <sheetViews>
    <sheetView tabSelected="1" topLeftCell="A2" workbookViewId="0">
      <selection activeCell="C29" sqref="C29"/>
    </sheetView>
  </sheetViews>
  <sheetFormatPr baseColWidth="10" defaultRowHeight="15" x14ac:dyDescent="0.2"/>
  <cols>
    <col min="1" max="1" width="39.1640625" customWidth="1"/>
    <col min="2" max="2" width="28.83203125" customWidth="1"/>
    <col min="3" max="3" width="26.1640625" customWidth="1"/>
    <col min="4" max="4" width="33.1640625" customWidth="1"/>
    <col min="5" max="5" width="23.83203125" customWidth="1"/>
    <col min="6" max="6" width="32.1640625" customWidth="1"/>
    <col min="7" max="7" width="25.83203125" customWidth="1"/>
    <col min="8" max="8" width="18.5" customWidth="1"/>
    <col min="9" max="9" width="24.6640625" customWidth="1"/>
    <col min="10" max="10" width="23.83203125" customWidth="1"/>
    <col min="11" max="11" width="19.1640625" customWidth="1"/>
  </cols>
  <sheetData>
    <row r="1" spans="1:11" s="20" customFormat="1" ht="16" x14ac:dyDescent="0.2">
      <c r="A1" s="17" t="s">
        <v>8334</v>
      </c>
      <c r="B1" s="18" t="s">
        <v>8336</v>
      </c>
      <c r="C1" s="18" t="s">
        <v>8337</v>
      </c>
      <c r="D1" s="18" t="s">
        <v>8338</v>
      </c>
      <c r="E1" s="18" t="s">
        <v>8339</v>
      </c>
      <c r="F1" s="18" t="s">
        <v>8340</v>
      </c>
      <c r="G1" s="18" t="s">
        <v>8341</v>
      </c>
      <c r="H1" s="18" t="s">
        <v>8342</v>
      </c>
      <c r="I1" s="19"/>
      <c r="J1" s="19"/>
    </row>
    <row r="2" spans="1:11" ht="16" x14ac:dyDescent="0.2">
      <c r="A2" s="15" t="s">
        <v>8335</v>
      </c>
      <c r="B2" s="16">
        <f>COUNTIFS('Kickstarter Table'!$D$2:$D$4115,"&lt;1000",'Kickstarter Table'!$F$2:$F$4115,"successful")</f>
        <v>322</v>
      </c>
      <c r="C2" s="16">
        <f>COUNTIFS('Kickstarter Table'!$D$2:$D$4115,"&lt;1000",'Kickstarter Table'!$F$2:$F$4115,"failed")</f>
        <v>113</v>
      </c>
      <c r="D2" s="16">
        <f>COUNTIFS('Kickstarter Table'!$D$2:$D$4115,"&lt;1000",'Kickstarter Table'!$F$2:$F$4115,"canceled")</f>
        <v>18</v>
      </c>
      <c r="E2" s="16">
        <f>+SUM(B2,C2,D2)</f>
        <v>453</v>
      </c>
      <c r="F2" s="21">
        <f>+(B2/$E2)*100</f>
        <v>71.081677704194263</v>
      </c>
      <c r="G2" s="21">
        <f t="shared" ref="G2:G13" si="0">+(C2/$E2)*100</f>
        <v>24.944812362030905</v>
      </c>
      <c r="H2" s="21">
        <f t="shared" ref="H2:H13" si="1">+(D2/$E2)*100</f>
        <v>3.9735099337748347</v>
      </c>
      <c r="I2" s="16"/>
      <c r="J2" s="16"/>
      <c r="K2" s="16"/>
    </row>
    <row r="3" spans="1:11" ht="16" x14ac:dyDescent="0.2">
      <c r="A3" s="15" t="s">
        <v>8343</v>
      </c>
      <c r="B3" s="16">
        <f>COUNTIFS('Kickstarter Table'!$D2:$D4115, "&gt;=1000",'Kickstarter Table'!$D2:$D4115,"&lt;=4999",'Kickstarter Table'!$F2:$F4115, "Successful")</f>
        <v>932</v>
      </c>
      <c r="C3" s="16">
        <f>COUNTIFS('Kickstarter Table'!$D2:$D4115, "&gt;=1000",'Kickstarter Table'!$D2:$D4115,"&lt;=4999",'Kickstarter Table'!$F2:$F4115, "Failed")</f>
        <v>420</v>
      </c>
      <c r="D3" s="16">
        <f>COUNTIFS('Kickstarter Table'!$D2:$D4115, "&gt;=1000",'Kickstarter Table'!$D2:$D4115,"&lt;=4999",'Kickstarter Table'!$F2:$F4115, "canceled")</f>
        <v>60</v>
      </c>
      <c r="E3" s="16">
        <f t="shared" ref="E3:E13" si="2">+SUM(B3,C3,D3)</f>
        <v>1412</v>
      </c>
      <c r="F3" s="21">
        <f t="shared" ref="F3:F13" si="3">+(B3/$E3)*100</f>
        <v>66.005665722379604</v>
      </c>
      <c r="G3" s="21">
        <f t="shared" si="0"/>
        <v>29.745042492917843</v>
      </c>
      <c r="H3" s="21">
        <f t="shared" si="1"/>
        <v>4.2492917847025495</v>
      </c>
      <c r="I3" s="16"/>
      <c r="J3" s="16"/>
      <c r="K3" s="16"/>
    </row>
    <row r="4" spans="1:11" ht="16" x14ac:dyDescent="0.2">
      <c r="A4" s="15" t="s">
        <v>8344</v>
      </c>
      <c r="B4" s="16">
        <f>COUNTIFS('Kickstarter Table'!$D$2:$D$4115, "&gt;=5000",'Kickstarter Table'!$D$2:$D$4115,"&lt;=9999",'Kickstarter Table'!$F$2:$F$4115, "Successful")</f>
        <v>381</v>
      </c>
      <c r="C4" s="16">
        <f>COUNTIFS('Kickstarter Table'!$D$2:$D$4115, "&gt;=5000",'Kickstarter Table'!$D$2:$D$4115,"&lt;=9999",'Kickstarter Table'!$F$2:$F$4115, "Failed")</f>
        <v>283</v>
      </c>
      <c r="D4" s="16">
        <f>COUNTIFS('Kickstarter Table'!$D$2:$D$4115, "&gt;=5000",'Kickstarter Table'!$D$2:$D$4115,"&lt;=9999",'Kickstarter Table'!$F$2:$F$4115, "canceled")</f>
        <v>52</v>
      </c>
      <c r="E4" s="16">
        <f t="shared" si="2"/>
        <v>716</v>
      </c>
      <c r="F4" s="21">
        <f t="shared" si="3"/>
        <v>53.212290502793294</v>
      </c>
      <c r="G4" s="21">
        <f t="shared" si="0"/>
        <v>39.52513966480447</v>
      </c>
      <c r="H4" s="21">
        <f t="shared" si="1"/>
        <v>7.2625698324022352</v>
      </c>
      <c r="I4" s="16"/>
      <c r="J4" s="16"/>
      <c r="K4" s="16"/>
    </row>
    <row r="5" spans="1:11" ht="16" x14ac:dyDescent="0.2">
      <c r="A5" s="15" t="s">
        <v>8345</v>
      </c>
      <c r="B5" s="16">
        <f>COUNTIFS('Kickstarter Table'!$D$2:$D$4115, "&gt;=10000",'Kickstarter Table'!$D$2:$D$4115,"&lt;=14999",'Kickstarter Table'!$F$2:$F$4115, "Successful")</f>
        <v>168</v>
      </c>
      <c r="C5" s="16">
        <f>COUNTIFS('Kickstarter Table'!$D$2:$D$4115, "&gt;=10000",'Kickstarter Table'!$D$2:$D$4115,"&lt;=14999",'Kickstarter Table'!$F$2:$F$4115, "Failed")</f>
        <v>144</v>
      </c>
      <c r="D5" s="16">
        <f>COUNTIFS('Kickstarter Table'!$D$2:$D$4115, "&gt;=10000",'Kickstarter Table'!$D$2:$D$4115,"&lt;=14999",'Kickstarter Table'!$F$2:$F$4115, "canceled")</f>
        <v>40</v>
      </c>
      <c r="E5" s="16">
        <f t="shared" si="2"/>
        <v>352</v>
      </c>
      <c r="F5" s="21">
        <f t="shared" si="3"/>
        <v>47.727272727272727</v>
      </c>
      <c r="G5" s="21">
        <f t="shared" si="0"/>
        <v>40.909090909090914</v>
      </c>
      <c r="H5" s="21">
        <f t="shared" si="1"/>
        <v>11.363636363636363</v>
      </c>
      <c r="I5" s="16"/>
      <c r="J5" s="16"/>
      <c r="K5" s="16"/>
    </row>
    <row r="6" spans="1:11" ht="16" x14ac:dyDescent="0.2">
      <c r="A6" s="15" t="s">
        <v>8346</v>
      </c>
      <c r="B6" s="16">
        <f>COUNTIFS('Kickstarter Table'!$D$2:$D$4115, "&gt;=15000",'Kickstarter Table'!$D$2:$D$4115,"&lt;=19999",'Kickstarter Table'!$F$2:$F$4115, "Successful")</f>
        <v>94</v>
      </c>
      <c r="C6" s="16">
        <f>COUNTIFS('Kickstarter Table'!$D$2:$D$4115, "&gt;=15000",'Kickstarter Table'!$D$2:$D$4115,"&lt;=19999",'Kickstarter Table'!$F$2:$F$4115, "Failed")</f>
        <v>90</v>
      </c>
      <c r="D6" s="16">
        <f>COUNTIFS('Kickstarter Table'!$D$2:$D$4115, "&gt;=15000",'Kickstarter Table'!$D$2:$D$4115,"&lt;=19999",'Kickstarter Table'!$F$2:$F$4115, "canceled")</f>
        <v>17</v>
      </c>
      <c r="E6" s="16">
        <f t="shared" si="2"/>
        <v>201</v>
      </c>
      <c r="F6" s="21">
        <f t="shared" si="3"/>
        <v>46.766169154228855</v>
      </c>
      <c r="G6" s="21">
        <f t="shared" si="0"/>
        <v>44.776119402985074</v>
      </c>
      <c r="H6" s="21">
        <f t="shared" si="1"/>
        <v>8.4577114427860707</v>
      </c>
      <c r="I6" s="16"/>
      <c r="J6" s="16"/>
      <c r="K6" s="16"/>
    </row>
    <row r="7" spans="1:11" ht="16" x14ac:dyDescent="0.2">
      <c r="A7" s="15" t="s">
        <v>8347</v>
      </c>
      <c r="B7" s="16">
        <f>COUNTIFS('Kickstarter Table'!$D$2:$D$4115, "&gt;=20000",'Kickstarter Table'!$D$2:$D$4115,"&lt;=24999",'Kickstarter Table'!$F$2:$F$4115, "Successful")</f>
        <v>62</v>
      </c>
      <c r="C7" s="16">
        <f>COUNTIFS('Kickstarter Table'!$D$2:$D$4115, "&gt;=20000",'Kickstarter Table'!$D$2:$D$4115,"&lt;=24999",'Kickstarter Table'!$F$2:$F$4115, "Failed")</f>
        <v>72</v>
      </c>
      <c r="D7" s="16">
        <f>COUNTIFS('Kickstarter Table'!$D$2:$D$4115, "&gt;=20000",'Kickstarter Table'!$D$2:$D$4115,"&lt;=24999",'Kickstarter Table'!$F$2:$F$4115, "canceled")</f>
        <v>14</v>
      </c>
      <c r="E7" s="16">
        <f t="shared" si="2"/>
        <v>148</v>
      </c>
      <c r="F7" s="21">
        <f t="shared" si="3"/>
        <v>41.891891891891895</v>
      </c>
      <c r="G7" s="21">
        <f t="shared" si="0"/>
        <v>48.648648648648653</v>
      </c>
      <c r="H7" s="21">
        <f t="shared" si="1"/>
        <v>9.4594594594594597</v>
      </c>
      <c r="I7" s="16"/>
      <c r="J7" s="16"/>
      <c r="K7" s="16"/>
    </row>
    <row r="8" spans="1:11" ht="16" x14ac:dyDescent="0.2">
      <c r="A8" s="15" t="s">
        <v>8348</v>
      </c>
      <c r="B8" s="16">
        <f>COUNTIFS('Kickstarter Table'!$D$2:$D$4115, "&gt;=25000",'Kickstarter Table'!$D$2:$D$4115,"&lt;=29999",'Kickstarter Table'!$F$2:$F$4115, "Successful")</f>
        <v>55</v>
      </c>
      <c r="C8" s="16">
        <f>COUNTIFS('Kickstarter Table'!$D$2:$D$4115, "&gt;=25000",'Kickstarter Table'!$D$2:$D$4115,"&lt;=29999",'Kickstarter Table'!$F$2:$F$4115, "Failed")</f>
        <v>64</v>
      </c>
      <c r="D8" s="16">
        <f>COUNTIFS('Kickstarter Table'!$D$2:$D$4115, "&gt;=25000",'Kickstarter Table'!$D$2:$D$4115,"&lt;=29999",'Kickstarter Table'!$F$2:$F$4115, "Failed")</f>
        <v>64</v>
      </c>
      <c r="E8" s="16">
        <f t="shared" si="2"/>
        <v>183</v>
      </c>
      <c r="F8" s="21">
        <f t="shared" si="3"/>
        <v>30.05464480874317</v>
      </c>
      <c r="G8" s="21">
        <f t="shared" si="0"/>
        <v>34.972677595628419</v>
      </c>
      <c r="H8" s="21">
        <f t="shared" si="1"/>
        <v>34.972677595628419</v>
      </c>
      <c r="I8" s="16"/>
      <c r="J8" s="16"/>
      <c r="K8" s="16"/>
    </row>
    <row r="9" spans="1:11" ht="16" x14ac:dyDescent="0.2">
      <c r="A9" s="15" t="s">
        <v>8349</v>
      </c>
      <c r="B9" s="16">
        <f>COUNTIFS('Kickstarter Table'!$D$2:D4115, "&gt;=30000",'Kickstarter Table'!$D$2:$D$4115,"&lt;=34999",'Kickstarter Table'!$F$2:$F$4115, "Successful")</f>
        <v>32</v>
      </c>
      <c r="C9" s="16">
        <f>COUNTIFS('Kickstarter Table'!$D$2:$D$4115, "&gt;=30000",'Kickstarter Table'!$D$2:$D$4115,"&lt;=34999",'Kickstarter Table'!$F$2:$F$4115, "failed")</f>
        <v>37</v>
      </c>
      <c r="D9" s="16">
        <f>COUNTIFS('Kickstarter Table'!$D$2:$D$4115, "&gt;=30000",'Kickstarter Table'!$D$2:$D$4115,"&lt;=34999",'Kickstarter Table'!$F$2:$F$4115, "canceled")</f>
        <v>13</v>
      </c>
      <c r="E9" s="16">
        <f t="shared" si="2"/>
        <v>82</v>
      </c>
      <c r="F9" s="21">
        <f t="shared" si="3"/>
        <v>39.024390243902438</v>
      </c>
      <c r="G9" s="21">
        <f t="shared" si="0"/>
        <v>45.121951219512198</v>
      </c>
      <c r="H9" s="21">
        <f t="shared" si="1"/>
        <v>15.853658536585366</v>
      </c>
      <c r="I9" s="16"/>
      <c r="J9" s="16"/>
      <c r="K9" s="16"/>
    </row>
    <row r="10" spans="1:11" ht="16" x14ac:dyDescent="0.2">
      <c r="A10" s="15" t="s">
        <v>8350</v>
      </c>
      <c r="B10" s="16">
        <f>COUNTIFS('Kickstarter Table'!D2:D4115, "&gt;=35000",'Kickstarter Table'!D2:D4115,"&lt;=39999",'Kickstarter Table'!F2:F4115, "Successful")</f>
        <v>26</v>
      </c>
      <c r="C10" s="16">
        <f>COUNTIFS('Kickstarter Table'!$D$2:$D$4115, "&gt;=35000",'Kickstarter Table'!$D$2:$D$4115,"&lt;=39999",'Kickstarter Table'!$F$2:$F$4115, "failed")</f>
        <v>22</v>
      </c>
      <c r="D10" s="16">
        <f>COUNTIFS('Kickstarter Table'!$D$2:$D$4115, "&gt;=35000",'Kickstarter Table'!$D$2:$D$4115,"&lt;=39999",'Kickstarter Table'!$F$2:$F$4115, "canceled")</f>
        <v>7</v>
      </c>
      <c r="E10" s="16">
        <f t="shared" si="2"/>
        <v>55</v>
      </c>
      <c r="F10" s="21">
        <f t="shared" si="3"/>
        <v>47.272727272727273</v>
      </c>
      <c r="G10" s="21">
        <f t="shared" si="0"/>
        <v>40</v>
      </c>
      <c r="H10" s="21">
        <f t="shared" si="1"/>
        <v>12.727272727272727</v>
      </c>
      <c r="I10" s="16"/>
      <c r="J10" s="16"/>
      <c r="K10" s="16"/>
    </row>
    <row r="11" spans="1:11" ht="16" x14ac:dyDescent="0.2">
      <c r="A11" s="15" t="s">
        <v>8351</v>
      </c>
      <c r="B11" s="16">
        <f>COUNTIFS('Kickstarter Table'!$D$2:$D$4115, "&gt;=40000",'Kickstarter Table'!$D$2:$D$4115,"&lt;=44999",'Kickstarter Table'!$F$2:$F$4115, "Successful")</f>
        <v>21</v>
      </c>
      <c r="C11" s="16">
        <f>COUNTIFS('Kickstarter Table'!$D$2:$D$4115, "&gt;=40000",'Kickstarter Table'!$D$2:$D$4115,"&lt;=44999",'Kickstarter Table'!$F$2:$F$4115, "failed")</f>
        <v>16</v>
      </c>
      <c r="D11" s="16">
        <f>COUNTIFS('Kickstarter Table'!$D$2:$D$4115, "&gt;=40000",'Kickstarter Table'!$D$2:$D$4115,"&lt;=44999",'Kickstarter Table'!$F$2:$F$4115, "failed")</f>
        <v>16</v>
      </c>
      <c r="E11" s="16">
        <f t="shared" si="2"/>
        <v>53</v>
      </c>
      <c r="F11" s="21">
        <f t="shared" si="3"/>
        <v>39.622641509433961</v>
      </c>
      <c r="G11" s="21">
        <f t="shared" si="0"/>
        <v>30.188679245283019</v>
      </c>
      <c r="H11" s="21">
        <f t="shared" si="1"/>
        <v>30.188679245283019</v>
      </c>
      <c r="I11" s="16"/>
      <c r="J11" s="16"/>
      <c r="K11" s="16"/>
    </row>
    <row r="12" spans="1:11" ht="16" x14ac:dyDescent="0.2">
      <c r="A12" s="15" t="s">
        <v>8352</v>
      </c>
      <c r="B12" s="16">
        <f>COUNTIFS('Kickstarter Table'!$D$2:$D$4115, "&gt;=45000",'Kickstarter Table'!$D$2:$D$4115,"&lt;=49999",'Kickstarter Table'!F11:F4124, "Successful")</f>
        <v>8</v>
      </c>
      <c r="C12" s="16">
        <f>COUNTIFS('Kickstarter Table'!$D$2:$D$4115, "&gt;=45000",'Kickstarter Table'!$D$2:$D$4115,"&lt;=49999",'Kickstarter Table'!$F$2:$F$4115, "failed")</f>
        <v>11</v>
      </c>
      <c r="D12" s="16">
        <f>COUNTIFS('Kickstarter Table'!$D$2:$D$4115, "&gt;=45000",'Kickstarter Table'!$D$2:$D$4115,"&lt;=49999",'Kickstarter Table'!$F$2:$F$4115, "canceled")</f>
        <v>4</v>
      </c>
      <c r="E12" s="16">
        <f t="shared" si="2"/>
        <v>23</v>
      </c>
      <c r="F12" s="21">
        <f t="shared" si="3"/>
        <v>34.782608695652172</v>
      </c>
      <c r="G12" s="21">
        <f t="shared" si="0"/>
        <v>47.826086956521742</v>
      </c>
      <c r="H12" s="21">
        <f t="shared" si="1"/>
        <v>17.391304347826086</v>
      </c>
      <c r="I12" s="16"/>
      <c r="J12" s="16"/>
      <c r="K12" s="16"/>
    </row>
    <row r="13" spans="1:11" ht="16" x14ac:dyDescent="0.2">
      <c r="A13" s="15" t="s">
        <v>8353</v>
      </c>
      <c r="B13" s="16">
        <f>COUNTIFS('Kickstarter Table'!$D$2:$D$4115, "&gt;=50000",'Kickstarter Table'!$F$2:$F$4115, "Successful")</f>
        <v>86</v>
      </c>
      <c r="C13" s="16">
        <f>COUNTIFS('Kickstarter Table'!$D$2:$D$4115, "&gt;=50000",'Kickstarter Table'!$F$2:$F$4115, "Failed")</f>
        <v>258</v>
      </c>
      <c r="D13" s="16">
        <f>COUNTIFS('Kickstarter Table'!$D$2:$D$4115, "&gt;=50000",'Kickstarter Table'!$F$2:$F$4115, "canceled")</f>
        <v>100</v>
      </c>
      <c r="E13" s="16">
        <f t="shared" si="2"/>
        <v>444</v>
      </c>
      <c r="F13" s="21">
        <f t="shared" si="3"/>
        <v>19.36936936936937</v>
      </c>
      <c r="G13" s="21">
        <f t="shared" si="0"/>
        <v>58.108108108108105</v>
      </c>
      <c r="H13" s="21">
        <f t="shared" si="1"/>
        <v>22.522522522522522</v>
      </c>
      <c r="I13" s="16"/>
      <c r="J13" s="16"/>
      <c r="K13" s="16"/>
    </row>
    <row r="14" spans="1:11" ht="16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Sub-Category Stats</vt:lpstr>
      <vt:lpstr>Kickstarter Table</vt:lpstr>
      <vt:lpstr>Category Stats</vt:lpstr>
      <vt:lpstr>Outcomes Based on Launch Date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Holly McKee</cp:lastModifiedBy>
  <dcterms:created xsi:type="dcterms:W3CDTF">2017-04-20T15:17:24Z</dcterms:created>
  <dcterms:modified xsi:type="dcterms:W3CDTF">2019-11-16T22:13:59Z</dcterms:modified>
  <cp:category/>
</cp:coreProperties>
</file>