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 2025 ESTAÇÃO" sheetId="2" state="visible" r:id="rId4"/>
  </sheets>
  <definedNames>
    <definedName function="false" hidden="true" localSheetId="0" name="_xlnm._FilterDatabase" vbProcedure="false">'2024'!$A$2:$AS$464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Valle</author>
  </authors>
  <commentList>
    <comment ref="H2" authorId="0">
      <text>
        <r>
          <rPr>
            <sz val="10"/>
            <rFont val="Arial"/>
            <family val="2"/>
          </rPr>
          <t xml:space="preserve">Valle:2024 TERMOS 
BSUJA 1PROT
GEST
DESCARTE 
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Valle</author>
  </authors>
  <commentList>
    <comment ref="K2" authorId="0">
      <text>
        <r>
          <rPr>
            <sz val="10"/>
            <rFont val="Arial"/>
            <family val="2"/>
          </rPr>
          <t xml:space="preserve">Valle:2024 TERMOS 
BSUJA 1PROT
GEST
DESCARTE 
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<sst xmlns="http://schemas.openxmlformats.org/spreadsheetml/2006/main" count="5318" uniqueCount="482">
  <si>
    <t xml:space="preserve">DESMAME 2023</t>
  </si>
  <si>
    <t xml:space="preserve">CLASSIFICAÇÃO</t>
  </si>
  <si>
    <t xml:space="preserve">MAE</t>
  </si>
  <si>
    <t xml:space="preserve">ANIMAL</t>
  </si>
  <si>
    <t xml:space="preserve">LOTE PARTO</t>
  </si>
  <si>
    <t xml:space="preserve">IBR</t>
  </si>
  <si>
    <t xml:space="preserve">SEMEN</t>
  </si>
  <si>
    <t xml:space="preserve">CATEGORIA</t>
  </si>
  <si>
    <t xml:space="preserve">SITUAÇÃO</t>
  </si>
  <si>
    <t xml:space="preserve">HISTÓRICO</t>
  </si>
  <si>
    <t xml:space="preserve">DATA IA</t>
  </si>
  <si>
    <t xml:space="preserve">OPS</t>
  </si>
  <si>
    <t xml:space="preserve">DATA DE PARTO/NASC</t>
  </si>
  <si>
    <t xml:space="preserve">BEZERRO</t>
  </si>
  <si>
    <t xml:space="preserve">PESO DESM</t>
  </si>
  <si>
    <t xml:space="preserve">DATA DESM</t>
  </si>
  <si>
    <t xml:space="preserve">PESO 205</t>
  </si>
  <si>
    <t xml:space="preserve">SEXO</t>
  </si>
  <si>
    <t xml:space="preserve">DATA2</t>
  </si>
  <si>
    <t xml:space="preserve">PESO2</t>
  </si>
  <si>
    <t xml:space="preserve">DATA3</t>
  </si>
  <si>
    <t xml:space="preserve">PESO3</t>
  </si>
  <si>
    <t xml:space="preserve">GPD3</t>
  </si>
  <si>
    <t xml:space="preserve">DATA4</t>
  </si>
  <si>
    <t xml:space="preserve">PESO4</t>
  </si>
  <si>
    <t xml:space="preserve">GPD4</t>
  </si>
  <si>
    <t xml:space="preserve">DATA5</t>
  </si>
  <si>
    <t xml:space="preserve">PESO5</t>
  </si>
  <si>
    <t xml:space="preserve">GPD5</t>
  </si>
  <si>
    <t xml:space="preserve">PESO6</t>
  </si>
  <si>
    <t xml:space="preserve">GPD6</t>
  </si>
  <si>
    <t xml:space="preserve">GRUPO EXPERIMENTAL</t>
  </si>
  <si>
    <t xml:space="preserve">DATA 6</t>
  </si>
  <si>
    <t xml:space="preserve">PESO 7</t>
  </si>
  <si>
    <t xml:space="preserve">DATA 7</t>
  </si>
  <si>
    <t xml:space="preserve">GPD7</t>
  </si>
  <si>
    <t xml:space="preserve">DO</t>
  </si>
  <si>
    <t xml:space="preserve">OK</t>
  </si>
  <si>
    <t xml:space="preserve">REM 3833</t>
  </si>
  <si>
    <t xml:space="preserve">MULTIPARA</t>
  </si>
  <si>
    <t xml:space="preserve">P</t>
  </si>
  <si>
    <t xml:space="preserve">4PROT-P</t>
  </si>
  <si>
    <t xml:space="preserve">F</t>
  </si>
  <si>
    <t xml:space="preserve">NORT</t>
  </si>
  <si>
    <t xml:space="preserve">ETRUSCO</t>
  </si>
  <si>
    <t xml:space="preserve">PRIMIPARA</t>
  </si>
  <si>
    <t xml:space="preserve">GALILEU</t>
  </si>
  <si>
    <t xml:space="preserve">M</t>
  </si>
  <si>
    <t xml:space="preserve">SOJA</t>
  </si>
  <si>
    <t xml:space="preserve">D8 EAO</t>
  </si>
  <si>
    <t xml:space="preserve">4PROT-R-9PROT-P</t>
  </si>
  <si>
    <t xml:space="preserve">PREN.TOTAL</t>
  </si>
  <si>
    <t xml:space="preserve">EQUILIBRIO</t>
  </si>
  <si>
    <t xml:space="preserve">12PROT</t>
  </si>
  <si>
    <t xml:space="preserve">4PROT-R-9PROT-R-12PROT-R</t>
  </si>
  <si>
    <t xml:space="preserve">MILHO</t>
  </si>
  <si>
    <t xml:space="preserve">4PROT-R-9PROT-R-IA-P</t>
  </si>
  <si>
    <t xml:space="preserve">PROT</t>
  </si>
  <si>
    <t xml:space="preserve">EXP</t>
  </si>
  <si>
    <t xml:space="preserve">DESCARTE </t>
  </si>
  <si>
    <t xml:space="preserve">4PROT-R-9PROT-R-12PROT-P</t>
  </si>
  <si>
    <t xml:space="preserve">COMANDO</t>
  </si>
  <si>
    <t xml:space="preserve">PROMOTOR</t>
  </si>
  <si>
    <t xml:space="preserve">3615 TERRA BRAVA</t>
  </si>
  <si>
    <t xml:space="preserve">5PROT-P</t>
  </si>
  <si>
    <t xml:space="preserve">BUROCRATA</t>
  </si>
  <si>
    <t xml:space="preserve">DOLAR</t>
  </si>
  <si>
    <t xml:space="preserve">13prot</t>
  </si>
  <si>
    <t xml:space="preserve">5PROT-R-10PROT-R-13PROT-R</t>
  </si>
  <si>
    <t xml:space="preserve">EVEREST</t>
  </si>
  <si>
    <t xml:space="preserve">5PROT-R-10 PROT-P</t>
  </si>
  <si>
    <t xml:space="preserve">13PROT</t>
  </si>
  <si>
    <t xml:space="preserve">DESCARTE</t>
  </si>
  <si>
    <t xml:space="preserve">TEXAS</t>
  </si>
  <si>
    <t xml:space="preserve">DISCOVERY 3833</t>
  </si>
  <si>
    <t xml:space="preserve">5PROT-R-IA-P</t>
  </si>
  <si>
    <t xml:space="preserve">6PROT-P</t>
  </si>
  <si>
    <t xml:space="preserve">10PROT-R-13PROT-P</t>
  </si>
  <si>
    <t xml:space="preserve">10PROT-P</t>
  </si>
  <si>
    <t xml:space="preserve">6PROT-R-10 PROT-P</t>
  </si>
  <si>
    <t xml:space="preserve">PORTO DA ELGI</t>
  </si>
  <si>
    <t xml:space="preserve">10 PROT</t>
  </si>
  <si>
    <t xml:space="preserve">6PROT-R-10 PROT-R</t>
  </si>
  <si>
    <t xml:space="preserve">8PROT-R-11PROT-P</t>
  </si>
  <si>
    <t xml:space="preserve">8PROT-R-11PROT-R-14PROT-R</t>
  </si>
  <si>
    <t xml:space="preserve">8PROT-R-11PROT-R-IA-P</t>
  </si>
  <si>
    <t xml:space="preserve">8PROT-P</t>
  </si>
  <si>
    <t xml:space="preserve">NORG</t>
  </si>
  <si>
    <t xml:space="preserve">9PROT-P</t>
  </si>
  <si>
    <t xml:space="preserve">GPC</t>
  </si>
  <si>
    <t xml:space="preserve">IA</t>
  </si>
  <si>
    <t xml:space="preserve">8PROT-R-11PROT-R-IA-R</t>
  </si>
  <si>
    <t xml:space="preserve">9PROT-R-IA-R-13PROT-R</t>
  </si>
  <si>
    <t xml:space="preserve">9PROT-R-12PROT-P</t>
  </si>
  <si>
    <t xml:space="preserve">9PROT-R-12PROT-R</t>
  </si>
  <si>
    <t xml:space="preserve">9PROT</t>
  </si>
  <si>
    <t xml:space="preserve">9PROT-R</t>
  </si>
  <si>
    <t xml:space="preserve">C</t>
  </si>
  <si>
    <t xml:space="preserve">1PROT-P</t>
  </si>
  <si>
    <t xml:space="preserve">VENDIDA </t>
  </si>
  <si>
    <t xml:space="preserve">V</t>
  </si>
  <si>
    <t xml:space="preserve">PROT 6 - P - AB</t>
  </si>
  <si>
    <t xml:space="preserve">9PROT-R-12PROT-R-IA-P</t>
  </si>
  <si>
    <t xml:space="preserve">4PROT-R-9PROT-R-IA-R-IA-R</t>
  </si>
  <si>
    <t xml:space="preserve">10PROT-R-13PROT-R</t>
  </si>
  <si>
    <t xml:space="preserve">10 PROT-R-IA-R-IA-R</t>
  </si>
  <si>
    <t xml:space="preserve">GEST</t>
  </si>
  <si>
    <t xml:space="preserve">10 PROT-R-14PROT-P</t>
  </si>
  <si>
    <t xml:space="preserve">11PROT-P</t>
  </si>
  <si>
    <t xml:space="preserve">10PROT-R-IA-R-14PROT-P</t>
  </si>
  <si>
    <t xml:space="preserve">IA-R-12PROT-P</t>
  </si>
  <si>
    <t xml:space="preserve">14PROT</t>
  </si>
  <si>
    <t xml:space="preserve">11PROT-R-14PROT-R</t>
  </si>
  <si>
    <t xml:space="preserve">10PROT-R</t>
  </si>
  <si>
    <t xml:space="preserve">12PROT-R</t>
  </si>
  <si>
    <t xml:space="preserve">13PROT-R-IA</t>
  </si>
  <si>
    <t xml:space="preserve">NAT</t>
  </si>
  <si>
    <t xml:space="preserve">11PROT-R-14PROT-P</t>
  </si>
  <si>
    <t xml:space="preserve">11PROT-R-IA-R</t>
  </si>
  <si>
    <t xml:space="preserve">DETROIT</t>
  </si>
  <si>
    <t xml:space="preserve">12PROT-P</t>
  </si>
  <si>
    <t xml:space="preserve">12PROT-R-IA- P</t>
  </si>
  <si>
    <t xml:space="preserve">IA-P</t>
  </si>
  <si>
    <t xml:space="preserve">PROT 5 - R - PROT 9 - R</t>
  </si>
  <si>
    <t xml:space="preserve">N.IAS</t>
  </si>
  <si>
    <t xml:space="preserve">1PROT-R-6PROT-P</t>
  </si>
  <si>
    <t xml:space="preserve">PREN. IAS</t>
  </si>
  <si>
    <t xml:space="preserve">2PROT-P</t>
  </si>
  <si>
    <t xml:space="preserve">PREN. TOTAL</t>
  </si>
  <si>
    <t xml:space="preserve">&lt;0</t>
  </si>
  <si>
    <t xml:space="preserve">BSUJA</t>
  </si>
  <si>
    <t xml:space="preserve">CONCEPÇÃO TOTAL</t>
  </si>
  <si>
    <t xml:space="preserve">3PROT-R-6PROT-P</t>
  </si>
  <si>
    <t xml:space="preserve">COMUM</t>
  </si>
  <si>
    <t xml:space="preserve">NOVILHA</t>
  </si>
  <si>
    <t xml:space="preserve">AN</t>
  </si>
  <si>
    <t xml:space="preserve">2PROT-R-6PROT-R-10 PROT-R-IA-P-AB</t>
  </si>
  <si>
    <t xml:space="preserve">RED</t>
  </si>
  <si>
    <t xml:space="preserve">3PROT-P</t>
  </si>
  <si>
    <t xml:space="preserve">VENDIDA</t>
  </si>
  <si>
    <t xml:space="preserve">2PROT-R-IA-R-9PROT-R-12PROT-R</t>
  </si>
  <si>
    <t xml:space="preserve">2PROT-R-6PROT-R-IA-P</t>
  </si>
  <si>
    <t xml:space="preserve">BSUJA </t>
  </si>
  <si>
    <t xml:space="preserve">PROT 5 - P</t>
  </si>
  <si>
    <t xml:space="preserve">2PROT-R-IA-P</t>
  </si>
  <si>
    <t xml:space="preserve">TE</t>
  </si>
  <si>
    <t xml:space="preserve">7PROT-P</t>
  </si>
  <si>
    <t xml:space="preserve">7PROT-R-11PROT-R-14PROT-P</t>
  </si>
  <si>
    <t xml:space="preserve">3PROT-R-IA-R-9PROT-R-12PROT-P</t>
  </si>
  <si>
    <t xml:space="preserve">DESCARTE PESADA</t>
  </si>
  <si>
    <t xml:space="preserve">2PROT-R-6PROT-R-IA-R-12PROT-P</t>
  </si>
  <si>
    <t xml:space="preserve">B SUJA</t>
  </si>
  <si>
    <t xml:space="preserve">PROT 5 - R - PROT 9 - P </t>
  </si>
  <si>
    <t xml:space="preserve">1PROTR-IA-P</t>
  </si>
  <si>
    <t xml:space="preserve">8PROT-R-IA-R-12PROT</t>
  </si>
  <si>
    <t xml:space="preserve">3PROT-R-6PROT-R-10 PROT-R-IA-R-14PROT-P</t>
  </si>
  <si>
    <t xml:space="preserve">ZODIACO</t>
  </si>
  <si>
    <t xml:space="preserve">2PROT-P/R-9PROT-P</t>
  </si>
  <si>
    <t xml:space="preserve">2PROT-R-6PROT-R-10 PROT-R-13PROT-R-IA</t>
  </si>
  <si>
    <t xml:space="preserve">DESCARTE LEVE </t>
  </si>
  <si>
    <t xml:space="preserve">PROT 1 - R - PROT 6 - R - PROT 11 - R</t>
  </si>
  <si>
    <t xml:space="preserve">PROT 10 - R</t>
  </si>
  <si>
    <t xml:space="preserve">4PROT-R-9PROT-R-IA-R-13PROT-P</t>
  </si>
  <si>
    <t xml:space="preserve">B</t>
  </si>
  <si>
    <t xml:space="preserve">10 PROT-P</t>
  </si>
  <si>
    <t xml:space="preserve">3PROT-P-AB</t>
  </si>
  <si>
    <t xml:space="preserve">AB</t>
  </si>
  <si>
    <t xml:space="preserve">1PROT-R-6PROT-P-AB</t>
  </si>
  <si>
    <t xml:space="preserve">1PROT-R-6PROT-R-10 PROT-P</t>
  </si>
  <si>
    <t xml:space="preserve">NELORE</t>
  </si>
  <si>
    <t xml:space="preserve">2PROT-R-IA-R-9PROT-R-IA-R-13PROT-R</t>
  </si>
  <si>
    <t xml:space="preserve">1PROT-R-IA-P</t>
  </si>
  <si>
    <t xml:space="preserve">descarte</t>
  </si>
  <si>
    <t xml:space="preserve">1PROT-R-6PROT-R-IA-P</t>
  </si>
  <si>
    <t xml:space="preserve">PROT 7 - P</t>
  </si>
  <si>
    <t xml:space="preserve">2PROT-R-6PROT-P</t>
  </si>
  <si>
    <t xml:space="preserve">PROT1-P</t>
  </si>
  <si>
    <t xml:space="preserve">PROT 7 - R</t>
  </si>
  <si>
    <t xml:space="preserve">1615 TERRA BRAVA </t>
  </si>
  <si>
    <t xml:space="preserve">2PROT-R-6PROT-R-10 PROT-R-13PROT-P</t>
  </si>
  <si>
    <t xml:space="preserve">PROT 6 - R - PROT 11 - R</t>
  </si>
  <si>
    <t xml:space="preserve">3PROT-R-IA-R-10 PROT-R-IA-P</t>
  </si>
  <si>
    <t xml:space="preserve">4PROT-P-AB</t>
  </si>
  <si>
    <t xml:space="preserve">2PROT-R-IA-R-9PROT-R-12PROT-R-IA</t>
  </si>
  <si>
    <t xml:space="preserve">2PROT-R-6PROT-R-10 PROT-R-13PROT-R</t>
  </si>
  <si>
    <t xml:space="preserve">2PROT-R-6PROT-R-12PROT-R</t>
  </si>
  <si>
    <t xml:space="preserve">P2</t>
  </si>
  <si>
    <t xml:space="preserve">PROT 4 - P</t>
  </si>
  <si>
    <t xml:space="preserve">OK - P2 </t>
  </si>
  <si>
    <t xml:space="preserve">11PROT-R-14PROT</t>
  </si>
  <si>
    <t xml:space="preserve">3PROT-R-6PROT-R-10 PROT-P</t>
  </si>
  <si>
    <t xml:space="preserve">CONCEPÇÃO PROTS</t>
  </si>
  <si>
    <t xml:space="preserve">10PROT-R-13PROT-R-IA</t>
  </si>
  <si>
    <t xml:space="preserve">1PROT-R-6PROT-R-10 PROT-R-IA-R</t>
  </si>
  <si>
    <t xml:space="preserve">MALAIO</t>
  </si>
  <si>
    <t xml:space="preserve">7PROT-R-IA-R-IA-R-12PROT-P</t>
  </si>
  <si>
    <t xml:space="preserve">7PROT-R-11PROT-P</t>
  </si>
  <si>
    <t xml:space="preserve">7PROT-R-11PROT-R-14PROT-R</t>
  </si>
  <si>
    <t xml:space="preserve">7PROT-R-IA-R-IA-P</t>
  </si>
  <si>
    <t xml:space="preserve">15PROT</t>
  </si>
  <si>
    <t xml:space="preserve">7PROT-R-IA-R-IA-R-12PROT-R-15PROT-R</t>
  </si>
  <si>
    <t xml:space="preserve">5PROT-R-10PROT-R-13PROT-P</t>
  </si>
  <si>
    <t xml:space="preserve">7PROT-R-IA-R-12PROT-P</t>
  </si>
  <si>
    <t xml:space="preserve">7PROT-R-IA-P</t>
  </si>
  <si>
    <t xml:space="preserve">14PROT-P</t>
  </si>
  <si>
    <t xml:space="preserve">NI</t>
  </si>
  <si>
    <t xml:space="preserve">5PROT-R-10 PROT-R-IA-P</t>
  </si>
  <si>
    <t xml:space="preserve">15PROT-R</t>
  </si>
  <si>
    <t xml:space="preserve">7PROT-R-IA-R-12PROT-R-15PROT-R</t>
  </si>
  <si>
    <t xml:space="preserve">0016 RED</t>
  </si>
  <si>
    <t xml:space="preserve">PROT 9 - P</t>
  </si>
  <si>
    <t xml:space="preserve">0031 RED</t>
  </si>
  <si>
    <t xml:space="preserve">OK - P2</t>
  </si>
  <si>
    <t xml:space="preserve">0033 RED </t>
  </si>
  <si>
    <t xml:space="preserve">OK - DESCARTE GORDA </t>
  </si>
  <si>
    <t xml:space="preserve">0035 RED</t>
  </si>
  <si>
    <t xml:space="preserve">0046 RED</t>
  </si>
  <si>
    <t xml:space="preserve"> DESCARTE</t>
  </si>
  <si>
    <t xml:space="preserve">PROT 6 - R </t>
  </si>
  <si>
    <t xml:space="preserve">01 C</t>
  </si>
  <si>
    <t xml:space="preserve">02 C NOVA</t>
  </si>
  <si>
    <t xml:space="preserve">PROT 4 - R - PROT 8 - P</t>
  </si>
  <si>
    <t xml:space="preserve">029 RED NOV</t>
  </si>
  <si>
    <t xml:space="preserve">030 RED NOV</t>
  </si>
  <si>
    <t xml:space="preserve">036 RED NOV</t>
  </si>
  <si>
    <t xml:space="preserve">037 RED NOV</t>
  </si>
  <si>
    <t xml:space="preserve">V (DESCARTE)</t>
  </si>
  <si>
    <t xml:space="preserve">PROT 7 - P - AB </t>
  </si>
  <si>
    <t xml:space="preserve">OK- V (REABSORVEU)</t>
  </si>
  <si>
    <t xml:space="preserve">04 C</t>
  </si>
  <si>
    <t xml:space="preserve">04 C NOVA</t>
  </si>
  <si>
    <t xml:space="preserve">040 RED</t>
  </si>
  <si>
    <t xml:space="preserve">PROT 1 - P</t>
  </si>
  <si>
    <t xml:space="preserve">044 RED NOV</t>
  </si>
  <si>
    <t xml:space="preserve">079 RED</t>
  </si>
  <si>
    <t xml:space="preserve">PROT 6 - P</t>
  </si>
  <si>
    <t xml:space="preserve">081 BAND</t>
  </si>
  <si>
    <t xml:space="preserve">C LEITE</t>
  </si>
  <si>
    <t xml:space="preserve">083 RED</t>
  </si>
  <si>
    <t xml:space="preserve">SUPER PRECOCE </t>
  </si>
  <si>
    <t xml:space="preserve">084 RED</t>
  </si>
  <si>
    <t xml:space="preserve">R</t>
  </si>
  <si>
    <t xml:space="preserve">090 RED</t>
  </si>
  <si>
    <t xml:space="preserve">091 RED</t>
  </si>
  <si>
    <t xml:space="preserve">OK - V</t>
  </si>
  <si>
    <t xml:space="preserve">092 RED</t>
  </si>
  <si>
    <t xml:space="preserve">093 RED</t>
  </si>
  <si>
    <t xml:space="preserve">OK - DESCARTE MAGRA </t>
  </si>
  <si>
    <t xml:space="preserve">094 RED</t>
  </si>
  <si>
    <t xml:space="preserve">095 RED</t>
  </si>
  <si>
    <t xml:space="preserve">101 RED</t>
  </si>
  <si>
    <t xml:space="preserve">103 RED</t>
  </si>
  <si>
    <t xml:space="preserve">PROT 4 - RIA - P</t>
  </si>
  <si>
    <t xml:space="preserve">104 RED</t>
  </si>
  <si>
    <t xml:space="preserve">108 RED</t>
  </si>
  <si>
    <t xml:space="preserve">111 RED</t>
  </si>
  <si>
    <t xml:space="preserve">112 RED</t>
  </si>
  <si>
    <t xml:space="preserve">116 RED </t>
  </si>
  <si>
    <t xml:space="preserve">117 RED</t>
  </si>
  <si>
    <t xml:space="preserve">119 RED</t>
  </si>
  <si>
    <t xml:space="preserve">12 C</t>
  </si>
  <si>
    <t xml:space="preserve">PROT 9 - R</t>
  </si>
  <si>
    <t xml:space="preserve">120 RED</t>
  </si>
  <si>
    <t xml:space="preserve">122 RED</t>
  </si>
  <si>
    <t xml:space="preserve">123 RED</t>
  </si>
  <si>
    <t xml:space="preserve">DESCARTE LEVE</t>
  </si>
  <si>
    <t xml:space="preserve">PROT 5 - R - PROT 9  - R</t>
  </si>
  <si>
    <t xml:space="preserve">127 RED</t>
  </si>
  <si>
    <t xml:space="preserve">129 RED</t>
  </si>
  <si>
    <t xml:space="preserve">131 RED</t>
  </si>
  <si>
    <t xml:space="preserve">PROT 6 - R - PROT 11</t>
  </si>
  <si>
    <t xml:space="preserve">135 RED </t>
  </si>
  <si>
    <t xml:space="preserve">PROT 6 - RIA - P</t>
  </si>
  <si>
    <t xml:space="preserve">137 RED </t>
  </si>
  <si>
    <t xml:space="preserve">PROT 6 - RIA - P - AB</t>
  </si>
  <si>
    <t xml:space="preserve">OK - V - DESCARTE GORDA</t>
  </si>
  <si>
    <t xml:space="preserve">144 RED</t>
  </si>
  <si>
    <t xml:space="preserve">OK </t>
  </si>
  <si>
    <t xml:space="preserve">145 RED </t>
  </si>
  <si>
    <t xml:space="preserve">OK- P2 </t>
  </si>
  <si>
    <t xml:space="preserve">16 C</t>
  </si>
  <si>
    <t xml:space="preserve">187 RED </t>
  </si>
  <si>
    <t xml:space="preserve">20 C</t>
  </si>
  <si>
    <t xml:space="preserve">200 RED </t>
  </si>
  <si>
    <t xml:space="preserve">206 RED</t>
  </si>
  <si>
    <t xml:space="preserve">211 RED</t>
  </si>
  <si>
    <t xml:space="preserve">212 RED</t>
  </si>
  <si>
    <t xml:space="preserve">DESCARTE PESADA </t>
  </si>
  <si>
    <t xml:space="preserve">OK - V - DESCARTE GORDA </t>
  </si>
  <si>
    <t xml:space="preserve">213 RED </t>
  </si>
  <si>
    <t xml:space="preserve">215COMUM</t>
  </si>
  <si>
    <t xml:space="preserve">248TE</t>
  </si>
  <si>
    <t xml:space="preserve">252TE</t>
  </si>
  <si>
    <t xml:space="preserve">29 C</t>
  </si>
  <si>
    <t xml:space="preserve">31 C</t>
  </si>
  <si>
    <t xml:space="preserve">PROT 10 - P</t>
  </si>
  <si>
    <t xml:space="preserve">36 C</t>
  </si>
  <si>
    <t xml:space="preserve">OK - V - DESCARTE MAGRA</t>
  </si>
  <si>
    <t xml:space="preserve">368 C</t>
  </si>
  <si>
    <t xml:space="preserve">37 C</t>
  </si>
  <si>
    <t xml:space="preserve">41 RED NOV</t>
  </si>
  <si>
    <t xml:space="preserve">43 C</t>
  </si>
  <si>
    <t xml:space="preserve">589 C</t>
  </si>
  <si>
    <t xml:space="preserve">65 C</t>
  </si>
  <si>
    <t xml:space="preserve">PROT 6 - R - PROT 11 - P</t>
  </si>
  <si>
    <t xml:space="preserve">66 C</t>
  </si>
  <si>
    <t xml:space="preserve">oK</t>
  </si>
  <si>
    <t xml:space="preserve">85 C</t>
  </si>
  <si>
    <t xml:space="preserve">92 C</t>
  </si>
  <si>
    <t xml:space="preserve">GUACHEIRA</t>
  </si>
  <si>
    <t xml:space="preserve">AMAZONA </t>
  </si>
  <si>
    <t xml:space="preserve">PROT 2 - P</t>
  </si>
  <si>
    <t xml:space="preserve">MEST</t>
  </si>
  <si>
    <t xml:space="preserve">C196</t>
  </si>
  <si>
    <t xml:space="preserve">C209</t>
  </si>
  <si>
    <t xml:space="preserve">GLOBELEZA </t>
  </si>
  <si>
    <t xml:space="preserve">C LEITE </t>
  </si>
  <si>
    <t xml:space="preserve">JANAUBA</t>
  </si>
  <si>
    <t xml:space="preserve">RED198</t>
  </si>
  <si>
    <t xml:space="preserve">RED272</t>
  </si>
  <si>
    <t xml:space="preserve">DESCARTE GESTANTE</t>
  </si>
  <si>
    <t xml:space="preserve">REVISTA MONICA</t>
  </si>
  <si>
    <t xml:space="preserve">CRUZADA RED</t>
  </si>
  <si>
    <t xml:space="preserve">XI RED</t>
  </si>
  <si>
    <t xml:space="preserve">PROT 5 - R - PROT 10 - P</t>
  </si>
  <si>
    <t xml:space="preserve">XII</t>
  </si>
  <si>
    <t xml:space="preserve">XIII</t>
  </si>
  <si>
    <t xml:space="preserve">XIII* CHIFRUDA</t>
  </si>
  <si>
    <t xml:space="preserve">XIV</t>
  </si>
  <si>
    <t xml:space="preserve">custo</t>
  </si>
  <si>
    <t xml:space="preserve">sc</t>
  </si>
  <si>
    <t xml:space="preserve">kg</t>
  </si>
  <si>
    <t xml:space="preserve">cons</t>
  </si>
  <si>
    <t xml:space="preserve">n animais </t>
  </si>
  <si>
    <t xml:space="preserve">tempo</t>
  </si>
  <si>
    <t xml:space="preserve">milho</t>
  </si>
  <si>
    <t xml:space="preserve">ddg</t>
  </si>
  <si>
    <t xml:space="preserve">TOURO</t>
  </si>
  <si>
    <t xml:space="preserve">VERM-IBR</t>
  </si>
  <si>
    <t xml:space="preserve">PARTO 2024-2025</t>
  </si>
  <si>
    <t xml:space="preserve">APTIDAO</t>
  </si>
  <si>
    <t xml:space="preserve">DATA IA </t>
  </si>
  <si>
    <t xml:space="preserve">PESO NOVILHAS ENT IATF</t>
  </si>
  <si>
    <t xml:space="preserve">FORD 5174</t>
  </si>
  <si>
    <t xml:space="preserve">HASHTAG 54442 (A8215 MAT)</t>
  </si>
  <si>
    <t xml:space="preserve">8PROT-R-IA-R</t>
  </si>
  <si>
    <t xml:space="preserve">NUMERO DUVIDOSO</t>
  </si>
  <si>
    <t xml:space="preserve">25PROT</t>
  </si>
  <si>
    <t xml:space="preserve">8PROT-R-16PROT-R-25PROT-R</t>
  </si>
  <si>
    <t xml:space="preserve">LAND ROVER 5263</t>
  </si>
  <si>
    <t xml:space="preserve">23PROT</t>
  </si>
  <si>
    <t xml:space="preserve">8PROT-R-13PROT-R-23PROT-R</t>
  </si>
  <si>
    <t xml:space="preserve">19PROT</t>
  </si>
  <si>
    <t xml:space="preserve">19PROT-R</t>
  </si>
  <si>
    <t xml:space="preserve">JAMBU 5394</t>
  </si>
  <si>
    <t xml:space="preserve">13PROT-R-23PROT-R</t>
  </si>
  <si>
    <t xml:space="preserve">1PROT-P-AB</t>
  </si>
  <si>
    <t xml:space="preserve">16PROT-R-25PROT-R</t>
  </si>
  <si>
    <t xml:space="preserve">RAM DA BELA</t>
  </si>
  <si>
    <t xml:space="preserve">LAN ROVER</t>
  </si>
  <si>
    <t xml:space="preserve">22PROT</t>
  </si>
  <si>
    <t xml:space="preserve">22PROT-R</t>
  </si>
  <si>
    <t xml:space="preserve">JAMBU 5384</t>
  </si>
  <si>
    <t xml:space="preserve">livre</t>
  </si>
  <si>
    <t xml:space="preserve">8PROT-R-17PROT-R</t>
  </si>
  <si>
    <t xml:space="preserve">JAMBU 5871</t>
  </si>
  <si>
    <t xml:space="preserve">7PROT-R-IA-P-AB</t>
  </si>
  <si>
    <t xml:space="preserve">OPORTUNO 6027</t>
  </si>
  <si>
    <t xml:space="preserve">HERON SINO 5391</t>
  </si>
  <si>
    <t xml:space="preserve">FORD 5174 </t>
  </si>
  <si>
    <t xml:space="preserve">24PROT</t>
  </si>
  <si>
    <t xml:space="preserve">3PROT-R-12PROT-R-24PROT-R</t>
  </si>
  <si>
    <t xml:space="preserve">HUNGARO</t>
  </si>
  <si>
    <t xml:space="preserve">2PROT-R-7PROT-R-15PROT-R</t>
  </si>
  <si>
    <t xml:space="preserve">FIV</t>
  </si>
  <si>
    <t xml:space="preserve">FIV-P-AB</t>
  </si>
  <si>
    <t xml:space="preserve">LAND ROVER 5263 </t>
  </si>
  <si>
    <t xml:space="preserve">5PROT-P-AB</t>
  </si>
  <si>
    <t xml:space="preserve">ESPARTANO 5131</t>
  </si>
  <si>
    <t xml:space="preserve">zodiaco</t>
  </si>
  <si>
    <t xml:space="preserve">ULTRA 5473</t>
  </si>
  <si>
    <t xml:space="preserve">26PROT</t>
  </si>
  <si>
    <t xml:space="preserve">1PROT-R-6PROT-R-14PROT-R-26PROT-R</t>
  </si>
  <si>
    <t xml:space="preserve">PANCHO</t>
  </si>
  <si>
    <t xml:space="preserve">LIvre</t>
  </si>
  <si>
    <t xml:space="preserve">JAMBU 5394 </t>
  </si>
  <si>
    <t xml:space="preserve">N01</t>
  </si>
  <si>
    <t xml:space="preserve">N02</t>
  </si>
  <si>
    <t xml:space="preserve">PROMOTOR </t>
  </si>
  <si>
    <t xml:space="preserve">OPORTUNO 6027 (RG 7846 FIV)</t>
  </si>
  <si>
    <t xml:space="preserve">LANDROVER</t>
  </si>
  <si>
    <t xml:space="preserve">16PROT-P-AB</t>
  </si>
  <si>
    <t xml:space="preserve">PALANQUE</t>
  </si>
  <si>
    <t xml:space="preserve">ULTRA 5473 (10062 TE MAFRA)</t>
  </si>
  <si>
    <t xml:space="preserve">EVEREST (B6891 EAO)</t>
  </si>
  <si>
    <t xml:space="preserve">FIV-P</t>
  </si>
  <si>
    <t xml:space="preserve">1547 CONFIRMAR BEZRRO NUMERO</t>
  </si>
  <si>
    <t xml:space="preserve">17PROT-R-23PROT-R</t>
  </si>
  <si>
    <t xml:space="preserve">2PROT-R-7PROT-P</t>
  </si>
  <si>
    <t xml:space="preserve">JAMBU</t>
  </si>
  <si>
    <t xml:space="preserve">23PROT-R</t>
  </si>
  <si>
    <t xml:space="preserve">1PROT-R-6PROT-R-14PROT-P-AB</t>
  </si>
  <si>
    <t xml:space="preserve"> ETRUSCO</t>
  </si>
  <si>
    <t xml:space="preserve">4PROT-R-IA-P</t>
  </si>
  <si>
    <t xml:space="preserve">Land ROVER</t>
  </si>
  <si>
    <t xml:space="preserve">GLOBELEZA</t>
  </si>
  <si>
    <t xml:space="preserve">LIVRE</t>
  </si>
  <si>
    <t xml:space="preserve">4PROT-R-10PROT-P</t>
  </si>
  <si>
    <t xml:space="preserve">SP</t>
  </si>
  <si>
    <t xml:space="preserve">ab</t>
  </si>
  <si>
    <t xml:space="preserve">16PROT-P-ab</t>
  </si>
  <si>
    <t xml:space="preserve">3PROT-R-18PROT-R</t>
  </si>
  <si>
    <t xml:space="preserve">5PROT-R-13PROT-R</t>
  </si>
  <si>
    <t xml:space="preserve">8PROT-R-16PROT-P-AB</t>
  </si>
  <si>
    <t xml:space="preserve">A2</t>
  </si>
  <si>
    <t xml:space="preserve">CALIBUR</t>
  </si>
  <si>
    <t xml:space="preserve">20PROT</t>
  </si>
  <si>
    <t xml:space="preserve">10PROT-R-20PROT-R</t>
  </si>
  <si>
    <t xml:space="preserve">A1</t>
  </si>
  <si>
    <t xml:space="preserve">17PROT-R-24PROT</t>
  </si>
  <si>
    <t xml:space="preserve">A3</t>
  </si>
  <si>
    <t xml:space="preserve">PP</t>
  </si>
  <si>
    <t xml:space="preserve">QATAR</t>
  </si>
  <si>
    <t xml:space="preserve">3PROT-R-12PROT-R</t>
  </si>
  <si>
    <t xml:space="preserve">MALKAIO</t>
  </si>
  <si>
    <t xml:space="preserve">9PROT-R-18PROT-R-24PROT-R</t>
  </si>
  <si>
    <t xml:space="preserve">5PROT-R-13PROT-P</t>
  </si>
  <si>
    <t xml:space="preserve">13PROT-P</t>
  </si>
  <si>
    <t xml:space="preserve">9PROT-R-18PROT-R-25PROT</t>
  </si>
  <si>
    <t xml:space="preserve">12PROT-R-24PROT-R</t>
  </si>
  <si>
    <t xml:space="preserve">12PROT-R-24PROT</t>
  </si>
  <si>
    <t xml:space="preserve">24PROT-R</t>
  </si>
  <si>
    <t xml:space="preserve">20PROT-R</t>
  </si>
  <si>
    <t xml:space="preserve">HERON 5391 (H2878 SINO)</t>
  </si>
  <si>
    <t xml:space="preserve">4PROT-R-10PROT-R-20PROT-R</t>
  </si>
  <si>
    <t xml:space="preserve">3PROT-R-12PROT-P</t>
  </si>
  <si>
    <t xml:space="preserve">4PROT</t>
  </si>
  <si>
    <t xml:space="preserve">REVISTA</t>
  </si>
  <si>
    <t xml:space="preserve">1PROT-R-6PROT-R-14PROT-P</t>
  </si>
  <si>
    <t xml:space="preserve">16PROT-P</t>
  </si>
  <si>
    <t xml:space="preserve">REAB</t>
  </si>
  <si>
    <t xml:space="preserve">4PROT-P-REAB</t>
  </si>
  <si>
    <t xml:space="preserve">HERON 2878</t>
  </si>
  <si>
    <t xml:space="preserve">2PROT-R-7PROT-R-15PROT-P</t>
  </si>
  <si>
    <t xml:space="preserve">1PROT-R-6PROT-R-14PROT-R-26PROT-P</t>
  </si>
  <si>
    <t xml:space="preserve">XXXX</t>
  </si>
  <si>
    <t xml:space="preserve">19PROT-P</t>
  </si>
  <si>
    <t xml:space="preserve">5PROT-R-17PROT-P</t>
  </si>
  <si>
    <t xml:space="preserve">8PROT-R-17PROT-P</t>
  </si>
  <si>
    <t xml:space="preserve">LI</t>
  </si>
  <si>
    <t xml:space="preserve">LIVRE </t>
  </si>
  <si>
    <t xml:space="preserve">9PROT-R-18PROT-P</t>
  </si>
  <si>
    <t xml:space="preserve">3PROT-R-9PROT-R-18PROT-P</t>
  </si>
  <si>
    <t xml:space="preserve">10PROT-R-20PROT-P</t>
  </si>
  <si>
    <t xml:space="preserve">4PROT-R-10PROT-R-20PROT-P</t>
  </si>
  <si>
    <t xml:space="preserve">11PROT-R-21PROT-P</t>
  </si>
  <si>
    <t xml:space="preserve">MONTA-P</t>
  </si>
  <si>
    <t xml:space="preserve">11PROT-R-21PROT-R</t>
  </si>
  <si>
    <t xml:space="preserve">11PROT-P-AB</t>
  </si>
  <si>
    <t xml:space="preserve">11PROT-P-R</t>
  </si>
  <si>
    <t xml:space="preserve">NUSADA</t>
  </si>
  <si>
    <t xml:space="preserve">5PROT-R-13PROT-R-26PROT-R</t>
  </si>
  <si>
    <t xml:space="preserve">11PROT</t>
  </si>
  <si>
    <t xml:space="preserve">22PROT-P</t>
  </si>
  <si>
    <t xml:space="preserve">5PROT-R-17PROT-R-24PROT-P</t>
  </si>
  <si>
    <t xml:space="preserve">25PROT-P</t>
  </si>
  <si>
    <t xml:space="preserve">8PROT-R-13PROT-R-23PROT-P</t>
  </si>
  <si>
    <t xml:space="preserve">11PROT-R-21PROT-P-AB</t>
  </si>
  <si>
    <t xml:space="preserve">21PROT-R</t>
  </si>
  <si>
    <t xml:space="preserve">12PROT-R-24PROT-P</t>
  </si>
  <si>
    <t xml:space="preserve">3PROT-R-12PROT-R-24PROT-P</t>
  </si>
  <si>
    <t xml:space="preserve">24PROT-P</t>
  </si>
  <si>
    <t xml:space="preserve">3PROT-R-IA-R-24PROT-P</t>
  </si>
  <si>
    <t xml:space="preserve">1146CHIFRE</t>
  </si>
  <si>
    <t xml:space="preserve">196COMUN</t>
  </si>
  <si>
    <t xml:space="preserve">196COMUM</t>
  </si>
  <si>
    <t xml:space="preserve">26PROT-P</t>
  </si>
  <si>
    <t xml:space="preserve">209COMUM</t>
  </si>
  <si>
    <t xml:space="preserve">1146SEM CHIFRE</t>
  </si>
  <si>
    <t xml:space="preserve">F543</t>
  </si>
  <si>
    <t xml:space="preserve">DUVIDA </t>
  </si>
  <si>
    <t xml:space="preserve">VERIFICAR DATA IA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</si>
</sst>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d/m/yy;@"/>
    <numFmt numFmtId="167" formatCode="d/m/yyyy"/>
    <numFmt numFmtId="168" formatCode="0.00"/>
    <numFmt numFmtId="169" formatCode="0.0"/>
    <numFmt numFmtId="170" formatCode="dddd, d&quot; de &quot;mmmm&quot; de &quot;yyyy"/>
  </numFmts>
  <fonts count="13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</font>
    <font>
      <sz val="11"/>
      <color theme="1"/>
      <name val="Calibri"/>
      <family val="2"/>
    </font>
    <font>
      <b val="true"/>
      <sz val="14"/>
      <color theme="1"/>
      <name val="Calibri"/>
      <family val="2"/>
    </font>
    <font>
      <b val="true"/>
      <sz val="14"/>
      <color theme="0"/>
      <name val="Calibri"/>
      <family val="2"/>
    </font>
    <font>
      <b val="true"/>
      <sz val="11"/>
      <color theme="0"/>
      <name val="Calibri"/>
      <family val="2"/>
    </font>
    <font>
      <b val="true"/>
      <sz val="11"/>
      <color theme="1"/>
      <name val="Calibri"/>
      <family val="2"/>
    </font>
    <font>
      <sz val="10"/>
      <name val="Arial"/>
      <family val="2"/>
    </font>
    <font>
      <sz val="9"/>
      <color rgb="FF000000"/>
      <name val="Segoe U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theme="8" tint="0.7999"/>
        <bgColor rgb="FFCCFFFF"/>
      </patternFill>
    </fill>
    <fill>
      <patternFill patternType="solid">
        <fgColor theme="8" tint="-0.5"/>
        <bgColor rgb="FF333333"/>
      </patternFill>
    </fill>
    <fill>
      <patternFill patternType="solid">
        <fgColor rgb="FF002060"/>
        <bgColor rgb="FF000080"/>
      </patternFill>
    </fill>
    <fill>
      <patternFill patternType="solid">
        <fgColor theme="8" tint="0.5999"/>
        <bgColor rgb="FF99CCFF"/>
      </patternFill>
    </fill>
    <fill>
      <patternFill patternType="solid">
        <fgColor rgb="FFFFC000"/>
        <bgColor rgb="FFFF9900"/>
      </patternFill>
    </fill>
    <fill>
      <patternFill patternType="solid">
        <fgColor theme="1"/>
        <bgColor rgb="FF003300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center" textRotation="0" wrapText="false" indent="4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4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3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Valor da tabela dinâmica" xfId="22"/>
  </cellStyles>
  <dxfs count="9">
    <dxf>
      <fill>
        <patternFill patternType="solid">
          <fgColor rgb="FFDBEEF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B7DEE8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215968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159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64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C464" activeCellId="0" sqref="C464"/>
    </sheetView>
  </sheetViews>
  <sheetFormatPr defaultColWidth="8.58984375" defaultRowHeight="15" customHeight="true" zeroHeight="false" outlineLevelRow="0" outlineLevelCol="0"/>
  <cols>
    <col collapsed="false" customWidth="true" hidden="false" outlineLevel="0" max="2" min="1" style="1" width="10.17"/>
    <col collapsed="false" customWidth="true" hidden="false" outlineLevel="0" max="6" min="3" style="2" width="10.17"/>
    <col collapsed="false" customWidth="true" hidden="false" outlineLevel="0" max="10" min="7" style="1" width="10.17"/>
    <col collapsed="false" customWidth="true" hidden="false" outlineLevel="0" max="11" min="11" style="3" width="10.17"/>
    <col collapsed="false" customWidth="true" hidden="false" outlineLevel="0" max="12" min="12" style="4" width="10.17"/>
    <col collapsed="false" customWidth="true" hidden="false" outlineLevel="0" max="14" min="13" style="5" width="10.17"/>
    <col collapsed="false" customWidth="true" hidden="false" outlineLevel="0" max="15" min="15" style="6" width="10.17"/>
    <col collapsed="false" customWidth="true" hidden="false" outlineLevel="0" max="18" min="16" style="1" width="10.17"/>
    <col collapsed="false" customWidth="true" hidden="false" outlineLevel="0" max="19" min="19" style="7" width="10.17"/>
    <col collapsed="false" customWidth="true" hidden="false" outlineLevel="0" max="24" min="20" style="1" width="10.17"/>
    <col collapsed="false" customWidth="true" hidden="false" outlineLevel="0" max="26" min="25" style="8" width="10.17"/>
    <col collapsed="false" customWidth="true" hidden="false" outlineLevel="0" max="27" min="27" style="9" width="10.17"/>
    <col collapsed="false" customWidth="true" hidden="false" outlineLevel="0" max="29" min="28" style="8" width="10.17"/>
    <col collapsed="false" customWidth="true" hidden="false" outlineLevel="0" max="31" min="30" style="1" width="10.17"/>
    <col collapsed="false" customWidth="true" hidden="false" outlineLevel="0" max="32" min="32" style="10" width="10.17"/>
    <col collapsed="false" customWidth="true" hidden="false" outlineLevel="0" max="33" min="33" style="11" width="10.17"/>
    <col collapsed="false" customWidth="true" hidden="false" outlineLevel="0" max="34" min="34" style="12" width="10.17"/>
    <col collapsed="false" customWidth="true" hidden="false" outlineLevel="0" max="37" min="35" style="1" width="10.17"/>
    <col collapsed="false" customWidth="false" hidden="false" outlineLevel="0" max="16384" min="38" style="1" width="8.59"/>
  </cols>
  <sheetData>
    <row r="1" s="19" customFormat="true" ht="17.35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5"/>
      <c r="N1" s="15"/>
      <c r="O1" s="13"/>
      <c r="P1" s="13"/>
      <c r="Q1" s="13"/>
      <c r="R1" s="16"/>
      <c r="S1" s="17"/>
      <c r="T1" s="17"/>
      <c r="U1" s="17"/>
      <c r="V1" s="17"/>
      <c r="W1" s="17"/>
      <c r="X1" s="17"/>
      <c r="Y1" s="17"/>
      <c r="Z1" s="17"/>
      <c r="AA1" s="18" t="s">
        <v>0</v>
      </c>
      <c r="AB1" s="18"/>
      <c r="AF1" s="20"/>
      <c r="AG1" s="21"/>
      <c r="AH1" s="22"/>
    </row>
    <row r="2" customFormat="false" ht="61.25" hidden="false" customHeight="true" outlineLevel="0" collapsed="false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4" t="s">
        <v>10</v>
      </c>
      <c r="K2" s="25" t="s">
        <v>11</v>
      </c>
      <c r="L2" s="26" t="s">
        <v>12</v>
      </c>
      <c r="M2" s="27" t="s">
        <v>13</v>
      </c>
      <c r="N2" s="27" t="s">
        <v>14</v>
      </c>
      <c r="O2" s="28" t="s">
        <v>15</v>
      </c>
      <c r="P2" s="24" t="s">
        <v>16</v>
      </c>
      <c r="Q2" s="29" t="s">
        <v>17</v>
      </c>
      <c r="R2" s="30" t="s">
        <v>18</v>
      </c>
      <c r="S2" s="31" t="s">
        <v>19</v>
      </c>
      <c r="T2" s="30"/>
      <c r="U2" s="29"/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2" t="s">
        <v>30</v>
      </c>
      <c r="AG2" s="33" t="s">
        <v>31</v>
      </c>
      <c r="AH2" s="34" t="s">
        <v>32</v>
      </c>
      <c r="AI2" s="35" t="s">
        <v>33</v>
      </c>
      <c r="AJ2" s="36" t="s">
        <v>34</v>
      </c>
      <c r="AK2" s="36" t="s">
        <v>35</v>
      </c>
      <c r="AL2" s="37"/>
      <c r="AM2" s="37"/>
      <c r="AN2" s="37"/>
      <c r="AO2" s="37"/>
      <c r="AP2" s="37"/>
      <c r="AQ2" s="37"/>
      <c r="AR2" s="37"/>
      <c r="AS2" s="37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  <c r="AMK2" s="0"/>
      <c r="AML2" s="0"/>
      <c r="AMM2" s="0"/>
      <c r="AMN2" s="0"/>
      <c r="AMO2" s="0"/>
      <c r="AMP2" s="0"/>
      <c r="AMQ2" s="0"/>
      <c r="AMR2" s="0"/>
      <c r="AMS2" s="0"/>
      <c r="AMT2" s="0"/>
      <c r="AMU2" s="0"/>
      <c r="AMV2" s="0"/>
      <c r="AMW2" s="0"/>
      <c r="AMX2" s="0"/>
      <c r="AMY2" s="0"/>
      <c r="AMZ2" s="0"/>
      <c r="ANA2" s="0"/>
      <c r="ANB2" s="0"/>
      <c r="ANC2" s="0"/>
      <c r="AND2" s="0"/>
      <c r="ANE2" s="0"/>
      <c r="ANF2" s="0"/>
      <c r="ANG2" s="0"/>
      <c r="ANH2" s="0"/>
      <c r="ANI2" s="0"/>
      <c r="ANJ2" s="0"/>
      <c r="ANK2" s="0"/>
      <c r="ANL2" s="0"/>
      <c r="ANM2" s="0"/>
      <c r="ANN2" s="0"/>
      <c r="ANO2" s="0"/>
      <c r="ANP2" s="0"/>
      <c r="ANQ2" s="0"/>
      <c r="ANR2" s="0"/>
      <c r="ANS2" s="0"/>
      <c r="ANT2" s="0"/>
      <c r="ANU2" s="0"/>
      <c r="ANV2" s="0"/>
      <c r="ANW2" s="0"/>
      <c r="ANX2" s="0"/>
      <c r="ANY2" s="0"/>
      <c r="ANZ2" s="0"/>
      <c r="AOA2" s="0"/>
      <c r="AOB2" s="0"/>
      <c r="AOC2" s="0"/>
      <c r="AOD2" s="0"/>
      <c r="AOE2" s="0"/>
      <c r="AOF2" s="0"/>
      <c r="AOG2" s="0"/>
      <c r="AOH2" s="0"/>
      <c r="AOI2" s="0"/>
      <c r="AOJ2" s="0"/>
      <c r="AOK2" s="0"/>
      <c r="AOL2" s="0"/>
      <c r="AOM2" s="0"/>
      <c r="AON2" s="0"/>
      <c r="AOO2" s="0"/>
      <c r="AOP2" s="0"/>
      <c r="AOQ2" s="0"/>
      <c r="AOR2" s="0"/>
      <c r="AOS2" s="0"/>
      <c r="AOT2" s="0"/>
      <c r="AOU2" s="0"/>
      <c r="AOV2" s="0"/>
      <c r="AOW2" s="0"/>
      <c r="AOX2" s="0"/>
      <c r="AOY2" s="0"/>
      <c r="AOZ2" s="0"/>
      <c r="APA2" s="0"/>
      <c r="APB2" s="0"/>
      <c r="APC2" s="0"/>
      <c r="APD2" s="0"/>
      <c r="APE2" s="0"/>
      <c r="APF2" s="0"/>
      <c r="APG2" s="0"/>
      <c r="APH2" s="0"/>
      <c r="API2" s="0"/>
      <c r="APJ2" s="0"/>
      <c r="APK2" s="0"/>
      <c r="APL2" s="0"/>
      <c r="APM2" s="0"/>
      <c r="APN2" s="0"/>
      <c r="APO2" s="0"/>
      <c r="APP2" s="0"/>
      <c r="APQ2" s="0"/>
      <c r="APR2" s="0"/>
      <c r="APS2" s="0"/>
      <c r="APT2" s="0"/>
      <c r="APU2" s="0"/>
      <c r="APV2" s="0"/>
      <c r="APW2" s="0"/>
      <c r="APX2" s="0"/>
      <c r="APY2" s="0"/>
      <c r="APZ2" s="0"/>
      <c r="AQA2" s="0"/>
      <c r="AQB2" s="0"/>
      <c r="AQC2" s="0"/>
      <c r="AQD2" s="0"/>
      <c r="AQE2" s="0"/>
      <c r="AQF2" s="0"/>
      <c r="AQG2" s="0"/>
      <c r="AQH2" s="0"/>
      <c r="AQI2" s="0"/>
      <c r="AQJ2" s="0"/>
      <c r="AQK2" s="0"/>
      <c r="AQL2" s="0"/>
      <c r="AQM2" s="0"/>
      <c r="AQN2" s="0"/>
      <c r="AQO2" s="0"/>
      <c r="AQP2" s="0"/>
      <c r="AQQ2" s="0"/>
      <c r="AQR2" s="0"/>
      <c r="AQS2" s="0"/>
      <c r="AQT2" s="0"/>
      <c r="AQU2" s="0"/>
      <c r="AQV2" s="0"/>
      <c r="AQW2" s="0"/>
      <c r="AQX2" s="0"/>
      <c r="AQY2" s="0"/>
      <c r="AQZ2" s="0"/>
      <c r="ARA2" s="0"/>
      <c r="ARB2" s="0"/>
      <c r="ARC2" s="0"/>
      <c r="ARD2" s="0"/>
      <c r="ARE2" s="0"/>
      <c r="ARF2" s="0"/>
      <c r="ARG2" s="0"/>
      <c r="ARH2" s="0"/>
      <c r="ARI2" s="0"/>
      <c r="ARJ2" s="0"/>
      <c r="ARK2" s="0"/>
      <c r="ARL2" s="0"/>
      <c r="ARM2" s="0"/>
      <c r="ARN2" s="0"/>
      <c r="ARO2" s="0"/>
      <c r="ARP2" s="0"/>
      <c r="ARQ2" s="0"/>
      <c r="ARR2" s="0"/>
      <c r="ARS2" s="0"/>
      <c r="ART2" s="0"/>
      <c r="ARU2" s="0"/>
      <c r="ARV2" s="0"/>
      <c r="ARW2" s="0"/>
      <c r="ARX2" s="0"/>
      <c r="ARY2" s="0"/>
      <c r="ARZ2" s="0"/>
      <c r="ASA2" s="0"/>
      <c r="ASB2" s="0"/>
      <c r="ASC2" s="0"/>
      <c r="ASD2" s="0"/>
      <c r="ASE2" s="0"/>
      <c r="ASF2" s="0"/>
      <c r="ASG2" s="0"/>
      <c r="ASH2" s="0"/>
      <c r="ASI2" s="0"/>
      <c r="ASJ2" s="0"/>
      <c r="ASK2" s="0"/>
      <c r="ASL2" s="0"/>
      <c r="ASM2" s="0"/>
      <c r="ASN2" s="0"/>
      <c r="ASO2" s="0"/>
      <c r="ASP2" s="0"/>
      <c r="ASQ2" s="0"/>
      <c r="ASR2" s="0"/>
      <c r="ASS2" s="0"/>
      <c r="AST2" s="0"/>
      <c r="ASU2" s="0"/>
      <c r="ASV2" s="0"/>
      <c r="ASW2" s="0"/>
      <c r="ASX2" s="0"/>
      <c r="ASY2" s="0"/>
      <c r="ASZ2" s="0"/>
      <c r="ATA2" s="0"/>
      <c r="ATB2" s="0"/>
      <c r="ATC2" s="0"/>
      <c r="ATD2" s="0"/>
      <c r="ATE2" s="0"/>
      <c r="ATF2" s="0"/>
      <c r="ATG2" s="0"/>
      <c r="ATH2" s="0"/>
      <c r="ATI2" s="0"/>
      <c r="ATJ2" s="0"/>
      <c r="ATK2" s="0"/>
      <c r="ATL2" s="0"/>
      <c r="ATM2" s="0"/>
      <c r="ATN2" s="0"/>
      <c r="ATO2" s="0"/>
      <c r="ATP2" s="0"/>
      <c r="ATQ2" s="0"/>
      <c r="ATR2" s="0"/>
      <c r="ATS2" s="0"/>
      <c r="ATT2" s="0"/>
      <c r="ATU2" s="0"/>
      <c r="ATV2" s="0"/>
      <c r="ATW2" s="0"/>
      <c r="ATX2" s="0"/>
      <c r="ATY2" s="0"/>
      <c r="ATZ2" s="0"/>
      <c r="AUA2" s="0"/>
      <c r="AUB2" s="0"/>
      <c r="AUC2" s="0"/>
      <c r="AUD2" s="0"/>
      <c r="AUE2" s="0"/>
      <c r="AUF2" s="0"/>
      <c r="AUG2" s="0"/>
      <c r="AUH2" s="0"/>
      <c r="AUI2" s="0"/>
      <c r="AUJ2" s="0"/>
      <c r="AUK2" s="0"/>
      <c r="AUL2" s="0"/>
      <c r="AUM2" s="0"/>
      <c r="AUN2" s="0"/>
      <c r="AUO2" s="0"/>
      <c r="AUP2" s="0"/>
      <c r="AUQ2" s="0"/>
      <c r="AUR2" s="0"/>
      <c r="AUS2" s="0"/>
      <c r="AUT2" s="0"/>
      <c r="AUU2" s="0"/>
      <c r="AUV2" s="0"/>
      <c r="AUW2" s="0"/>
      <c r="AUX2" s="0"/>
      <c r="AUY2" s="0"/>
      <c r="AUZ2" s="0"/>
      <c r="AVA2" s="0"/>
      <c r="AVB2" s="0"/>
      <c r="AVC2" s="0"/>
      <c r="AVD2" s="0"/>
      <c r="AVE2" s="0"/>
      <c r="AVF2" s="0"/>
      <c r="AVG2" s="0"/>
      <c r="AVH2" s="0"/>
      <c r="AVI2" s="0"/>
      <c r="AVJ2" s="0"/>
      <c r="AVK2" s="0"/>
      <c r="AVL2" s="0"/>
      <c r="AVM2" s="0"/>
      <c r="AVN2" s="0"/>
      <c r="AVO2" s="0"/>
      <c r="AVP2" s="0"/>
      <c r="AVQ2" s="0"/>
      <c r="AVR2" s="0"/>
      <c r="AVS2" s="0"/>
      <c r="AVT2" s="0"/>
      <c r="AVU2" s="0"/>
      <c r="AVV2" s="0"/>
      <c r="AVW2" s="0"/>
      <c r="AVX2" s="0"/>
      <c r="AVY2" s="0"/>
      <c r="AVZ2" s="0"/>
      <c r="AWA2" s="0"/>
      <c r="AWB2" s="0"/>
      <c r="AWC2" s="0"/>
      <c r="AWD2" s="0"/>
      <c r="AWE2" s="0"/>
      <c r="AWF2" s="0"/>
      <c r="AWG2" s="0"/>
      <c r="AWH2" s="0"/>
      <c r="AWI2" s="0"/>
      <c r="AWJ2" s="0"/>
      <c r="AWK2" s="0"/>
      <c r="AWL2" s="0"/>
      <c r="AWM2" s="0"/>
      <c r="AWN2" s="0"/>
      <c r="AWO2" s="0"/>
      <c r="AWP2" s="0"/>
      <c r="AWQ2" s="0"/>
      <c r="AWR2" s="0"/>
      <c r="AWS2" s="0"/>
      <c r="AWT2" s="0"/>
      <c r="AWU2" s="0"/>
      <c r="AWV2" s="0"/>
      <c r="AWW2" s="0"/>
      <c r="AWX2" s="0"/>
      <c r="AWY2" s="0"/>
      <c r="AWZ2" s="0"/>
      <c r="AXA2" s="0"/>
      <c r="AXB2" s="0"/>
      <c r="AXC2" s="0"/>
      <c r="AXD2" s="0"/>
      <c r="AXE2" s="0"/>
      <c r="AXF2" s="0"/>
      <c r="AXG2" s="0"/>
      <c r="AXH2" s="0"/>
      <c r="AXI2" s="0"/>
      <c r="AXJ2" s="0"/>
      <c r="AXK2" s="0"/>
      <c r="AXL2" s="0"/>
      <c r="AXM2" s="0"/>
      <c r="AXN2" s="0"/>
      <c r="AXO2" s="0"/>
      <c r="AXP2" s="0"/>
      <c r="AXQ2" s="0"/>
      <c r="AXR2" s="0"/>
      <c r="AXS2" s="0"/>
      <c r="AXT2" s="0"/>
      <c r="AXU2" s="0"/>
      <c r="AXV2" s="0"/>
      <c r="AXW2" s="0"/>
      <c r="AXX2" s="0"/>
      <c r="AXY2" s="0"/>
      <c r="AXZ2" s="0"/>
      <c r="AYA2" s="0"/>
      <c r="AYB2" s="0"/>
      <c r="AYC2" s="0"/>
      <c r="AYD2" s="0"/>
      <c r="AYE2" s="0"/>
      <c r="AYF2" s="0"/>
      <c r="AYG2" s="0"/>
      <c r="AYH2" s="0"/>
      <c r="AYI2" s="0"/>
      <c r="AYJ2" s="0"/>
      <c r="AYK2" s="0"/>
      <c r="AYL2" s="0"/>
      <c r="AYM2" s="0"/>
      <c r="AYN2" s="0"/>
      <c r="AYO2" s="0"/>
      <c r="AYP2" s="0"/>
      <c r="AYQ2" s="0"/>
      <c r="AYR2" s="0"/>
      <c r="AYS2" s="0"/>
      <c r="AYT2" s="0"/>
      <c r="AYU2" s="0"/>
      <c r="AYV2" s="0"/>
      <c r="AYW2" s="0"/>
      <c r="AYX2" s="0"/>
      <c r="AYY2" s="0"/>
      <c r="AYZ2" s="0"/>
      <c r="AZA2" s="0"/>
      <c r="AZB2" s="0"/>
      <c r="AZC2" s="0"/>
      <c r="AZD2" s="0"/>
      <c r="AZE2" s="0"/>
      <c r="AZF2" s="0"/>
      <c r="AZG2" s="0"/>
      <c r="AZH2" s="0"/>
      <c r="AZI2" s="0"/>
      <c r="AZJ2" s="0"/>
      <c r="AZK2" s="0"/>
      <c r="AZL2" s="0"/>
      <c r="AZM2" s="0"/>
      <c r="AZN2" s="0"/>
      <c r="AZO2" s="0"/>
      <c r="AZP2" s="0"/>
      <c r="AZQ2" s="0"/>
      <c r="AZR2" s="0"/>
      <c r="AZS2" s="0"/>
      <c r="AZT2" s="0"/>
      <c r="AZU2" s="0"/>
      <c r="AZV2" s="0"/>
      <c r="AZW2" s="0"/>
      <c r="AZX2" s="0"/>
      <c r="AZY2" s="0"/>
      <c r="AZZ2" s="0"/>
      <c r="BAA2" s="0"/>
      <c r="BAB2" s="0"/>
      <c r="BAC2" s="0"/>
      <c r="BAD2" s="0"/>
      <c r="BAE2" s="0"/>
      <c r="BAF2" s="0"/>
      <c r="BAG2" s="0"/>
      <c r="BAH2" s="0"/>
      <c r="BAI2" s="0"/>
      <c r="BAJ2" s="0"/>
      <c r="BAK2" s="0"/>
      <c r="BAL2" s="0"/>
      <c r="BAM2" s="0"/>
      <c r="BAN2" s="0"/>
      <c r="BAO2" s="0"/>
      <c r="BAP2" s="0"/>
      <c r="BAQ2" s="0"/>
      <c r="BAR2" s="0"/>
      <c r="BAS2" s="0"/>
      <c r="BAT2" s="0"/>
      <c r="BAU2" s="0"/>
      <c r="BAV2" s="0"/>
      <c r="BAW2" s="0"/>
      <c r="BAX2" s="0"/>
      <c r="BAY2" s="0"/>
      <c r="BAZ2" s="0"/>
      <c r="BBA2" s="0"/>
      <c r="BBB2" s="0"/>
      <c r="BBC2" s="0"/>
      <c r="BBD2" s="0"/>
      <c r="BBE2" s="0"/>
      <c r="BBF2" s="0"/>
      <c r="BBG2" s="0"/>
      <c r="BBH2" s="0"/>
      <c r="BBI2" s="0"/>
      <c r="BBJ2" s="0"/>
      <c r="BBK2" s="0"/>
      <c r="BBL2" s="0"/>
      <c r="BBM2" s="0"/>
      <c r="BBN2" s="0"/>
      <c r="BBO2" s="0"/>
      <c r="BBP2" s="0"/>
      <c r="BBQ2" s="0"/>
      <c r="BBR2" s="0"/>
      <c r="BBS2" s="0"/>
      <c r="BBT2" s="0"/>
      <c r="BBU2" s="0"/>
      <c r="BBV2" s="0"/>
      <c r="BBW2" s="0"/>
      <c r="BBX2" s="0"/>
      <c r="BBY2" s="0"/>
      <c r="BBZ2" s="0"/>
      <c r="BCA2" s="0"/>
      <c r="BCB2" s="0"/>
      <c r="BCC2" s="0"/>
      <c r="BCD2" s="0"/>
      <c r="BCE2" s="0"/>
      <c r="BCF2" s="0"/>
      <c r="BCG2" s="0"/>
      <c r="BCH2" s="0"/>
      <c r="BCI2" s="0"/>
      <c r="BCJ2" s="0"/>
      <c r="BCK2" s="0"/>
      <c r="BCL2" s="0"/>
      <c r="BCM2" s="0"/>
      <c r="BCN2" s="0"/>
      <c r="BCO2" s="0"/>
      <c r="BCP2" s="0"/>
      <c r="BCQ2" s="0"/>
      <c r="BCR2" s="0"/>
      <c r="BCS2" s="0"/>
      <c r="BCT2" s="0"/>
      <c r="BCU2" s="0"/>
      <c r="BCV2" s="0"/>
      <c r="BCW2" s="0"/>
      <c r="BCX2" s="0"/>
      <c r="BCY2" s="0"/>
      <c r="BCZ2" s="0"/>
      <c r="BDA2" s="0"/>
      <c r="BDB2" s="0"/>
      <c r="BDC2" s="0"/>
      <c r="BDD2" s="0"/>
      <c r="BDE2" s="0"/>
      <c r="BDF2" s="0"/>
      <c r="BDG2" s="0"/>
      <c r="BDH2" s="0"/>
      <c r="BDI2" s="0"/>
      <c r="BDJ2" s="0"/>
      <c r="BDK2" s="0"/>
      <c r="BDL2" s="0"/>
      <c r="BDM2" s="0"/>
      <c r="BDN2" s="0"/>
      <c r="BDO2" s="0"/>
      <c r="BDP2" s="0"/>
      <c r="BDQ2" s="0"/>
      <c r="BDR2" s="0"/>
      <c r="BDS2" s="0"/>
      <c r="BDT2" s="0"/>
      <c r="BDU2" s="0"/>
      <c r="BDV2" s="0"/>
      <c r="BDW2" s="0"/>
      <c r="BDX2" s="0"/>
      <c r="BDY2" s="0"/>
      <c r="BDZ2" s="0"/>
      <c r="BEA2" s="0"/>
      <c r="BEB2" s="0"/>
      <c r="BEC2" s="0"/>
      <c r="BED2" s="0"/>
      <c r="BEE2" s="0"/>
      <c r="BEF2" s="0"/>
      <c r="BEG2" s="0"/>
      <c r="BEH2" s="0"/>
      <c r="BEI2" s="0"/>
      <c r="BEJ2" s="0"/>
      <c r="BEK2" s="0"/>
      <c r="BEL2" s="0"/>
      <c r="BEM2" s="0"/>
      <c r="BEN2" s="0"/>
      <c r="BEO2" s="0"/>
      <c r="BEP2" s="0"/>
      <c r="BEQ2" s="0"/>
      <c r="BER2" s="0"/>
      <c r="BES2" s="0"/>
      <c r="BET2" s="0"/>
      <c r="BEU2" s="0"/>
      <c r="BEV2" s="0"/>
      <c r="BEW2" s="0"/>
      <c r="BEX2" s="0"/>
      <c r="BEY2" s="0"/>
      <c r="BEZ2" s="0"/>
      <c r="BFA2" s="0"/>
      <c r="BFB2" s="0"/>
      <c r="BFC2" s="0"/>
      <c r="BFD2" s="0"/>
      <c r="BFE2" s="0"/>
      <c r="BFF2" s="0"/>
      <c r="BFG2" s="0"/>
      <c r="BFH2" s="0"/>
      <c r="BFI2" s="0"/>
      <c r="BFJ2" s="0"/>
      <c r="BFK2" s="0"/>
      <c r="BFL2" s="0"/>
      <c r="BFM2" s="0"/>
      <c r="BFN2" s="0"/>
      <c r="BFO2" s="0"/>
      <c r="BFP2" s="0"/>
      <c r="BFQ2" s="0"/>
      <c r="BFR2" s="0"/>
      <c r="BFS2" s="0"/>
      <c r="BFT2" s="0"/>
      <c r="BFU2" s="0"/>
      <c r="BFV2" s="0"/>
      <c r="BFW2" s="0"/>
      <c r="BFX2" s="0"/>
      <c r="BFY2" s="0"/>
      <c r="BFZ2" s="0"/>
      <c r="BGA2" s="0"/>
      <c r="BGB2" s="0"/>
      <c r="BGC2" s="0"/>
      <c r="BGD2" s="0"/>
      <c r="BGE2" s="0"/>
      <c r="BGF2" s="0"/>
      <c r="BGG2" s="0"/>
      <c r="BGH2" s="0"/>
      <c r="BGI2" s="0"/>
      <c r="BGJ2" s="0"/>
      <c r="BGK2" s="0"/>
      <c r="BGL2" s="0"/>
      <c r="BGM2" s="0"/>
      <c r="BGN2" s="0"/>
      <c r="BGO2" s="0"/>
      <c r="BGP2" s="0"/>
      <c r="BGQ2" s="0"/>
      <c r="BGR2" s="0"/>
      <c r="BGS2" s="0"/>
      <c r="BGT2" s="0"/>
      <c r="BGU2" s="0"/>
      <c r="BGV2" s="0"/>
      <c r="BGW2" s="0"/>
      <c r="BGX2" s="0"/>
      <c r="BGY2" s="0"/>
      <c r="BGZ2" s="0"/>
      <c r="BHA2" s="0"/>
      <c r="BHB2" s="0"/>
      <c r="BHC2" s="0"/>
      <c r="BHD2" s="0"/>
      <c r="BHE2" s="0"/>
      <c r="BHF2" s="0"/>
      <c r="BHG2" s="0"/>
      <c r="BHH2" s="0"/>
      <c r="BHI2" s="0"/>
      <c r="BHJ2" s="0"/>
      <c r="BHK2" s="0"/>
      <c r="BHL2" s="0"/>
      <c r="BHM2" s="0"/>
      <c r="BHN2" s="0"/>
      <c r="BHO2" s="0"/>
      <c r="BHP2" s="0"/>
      <c r="BHQ2" s="0"/>
      <c r="BHR2" s="0"/>
      <c r="BHS2" s="0"/>
      <c r="BHT2" s="0"/>
      <c r="BHU2" s="0"/>
      <c r="BHV2" s="0"/>
      <c r="BHW2" s="0"/>
      <c r="BHX2" s="0"/>
      <c r="BHY2" s="0"/>
      <c r="BHZ2" s="0"/>
      <c r="BIA2" s="0"/>
      <c r="BIB2" s="0"/>
      <c r="BIC2" s="0"/>
      <c r="BID2" s="0"/>
      <c r="BIE2" s="0"/>
      <c r="BIF2" s="0"/>
      <c r="BIG2" s="0"/>
      <c r="BIH2" s="0"/>
      <c r="BII2" s="0"/>
      <c r="BIJ2" s="0"/>
      <c r="BIK2" s="0"/>
      <c r="BIL2" s="0"/>
      <c r="BIM2" s="0"/>
      <c r="BIN2" s="0"/>
      <c r="BIO2" s="0"/>
      <c r="BIP2" s="0"/>
      <c r="BIQ2" s="0"/>
      <c r="BIR2" s="0"/>
      <c r="BIS2" s="0"/>
      <c r="BIT2" s="0"/>
      <c r="BIU2" s="0"/>
      <c r="BIV2" s="0"/>
      <c r="BIW2" s="0"/>
      <c r="BIX2" s="0"/>
      <c r="BIY2" s="0"/>
      <c r="BIZ2" s="0"/>
      <c r="BJA2" s="0"/>
      <c r="BJB2" s="0"/>
      <c r="BJC2" s="0"/>
      <c r="BJD2" s="0"/>
      <c r="BJE2" s="0"/>
      <c r="BJF2" s="0"/>
      <c r="BJG2" s="0"/>
      <c r="BJH2" s="0"/>
      <c r="BJI2" s="0"/>
      <c r="BJJ2" s="0"/>
      <c r="BJK2" s="0"/>
      <c r="BJL2" s="0"/>
      <c r="BJM2" s="0"/>
      <c r="BJN2" s="0"/>
      <c r="BJO2" s="0"/>
      <c r="BJP2" s="0"/>
      <c r="BJQ2" s="0"/>
      <c r="BJR2" s="0"/>
      <c r="BJS2" s="0"/>
      <c r="BJT2" s="0"/>
      <c r="BJU2" s="0"/>
      <c r="BJV2" s="0"/>
      <c r="BJW2" s="0"/>
      <c r="BJX2" s="0"/>
      <c r="BJY2" s="0"/>
      <c r="BJZ2" s="0"/>
      <c r="BKA2" s="0"/>
      <c r="BKB2" s="0"/>
      <c r="BKC2" s="0"/>
      <c r="BKD2" s="0"/>
      <c r="BKE2" s="0"/>
      <c r="BKF2" s="0"/>
      <c r="BKG2" s="0"/>
      <c r="BKH2" s="0"/>
      <c r="BKI2" s="0"/>
      <c r="BKJ2" s="0"/>
      <c r="BKK2" s="0"/>
      <c r="BKL2" s="0"/>
      <c r="BKM2" s="0"/>
      <c r="BKN2" s="0"/>
      <c r="BKO2" s="0"/>
      <c r="BKP2" s="0"/>
      <c r="BKQ2" s="0"/>
      <c r="BKR2" s="0"/>
      <c r="BKS2" s="0"/>
      <c r="BKT2" s="0"/>
      <c r="BKU2" s="0"/>
      <c r="BKV2" s="0"/>
      <c r="BKW2" s="0"/>
      <c r="BKX2" s="0"/>
      <c r="BKY2" s="0"/>
      <c r="BKZ2" s="0"/>
      <c r="BLA2" s="0"/>
      <c r="BLB2" s="0"/>
      <c r="BLC2" s="0"/>
      <c r="BLD2" s="0"/>
      <c r="BLE2" s="0"/>
      <c r="BLF2" s="0"/>
      <c r="BLG2" s="0"/>
      <c r="BLH2" s="0"/>
      <c r="BLI2" s="0"/>
      <c r="BLJ2" s="0"/>
      <c r="BLK2" s="0"/>
      <c r="BLL2" s="0"/>
      <c r="BLM2" s="0"/>
      <c r="BLN2" s="0"/>
      <c r="BLO2" s="0"/>
      <c r="BLP2" s="0"/>
      <c r="BLQ2" s="0"/>
      <c r="BLR2" s="0"/>
      <c r="BLS2" s="0"/>
      <c r="BLT2" s="0"/>
      <c r="BLU2" s="0"/>
      <c r="BLV2" s="0"/>
      <c r="BLW2" s="0"/>
      <c r="BLX2" s="0"/>
      <c r="BLY2" s="0"/>
      <c r="BLZ2" s="0"/>
      <c r="BMA2" s="0"/>
      <c r="BMB2" s="0"/>
      <c r="BMC2" s="0"/>
      <c r="BMD2" s="0"/>
      <c r="BME2" s="0"/>
      <c r="BMF2" s="0"/>
      <c r="BMG2" s="0"/>
      <c r="BMH2" s="0"/>
      <c r="BMI2" s="0"/>
      <c r="BMJ2" s="0"/>
      <c r="BMK2" s="0"/>
      <c r="BML2" s="0"/>
      <c r="BMM2" s="0"/>
      <c r="BMN2" s="0"/>
      <c r="BMO2" s="0"/>
      <c r="BMP2" s="0"/>
      <c r="BMQ2" s="0"/>
      <c r="BMR2" s="0"/>
      <c r="BMS2" s="0"/>
      <c r="BMT2" s="0"/>
      <c r="BMU2" s="0"/>
      <c r="BMV2" s="0"/>
      <c r="BMW2" s="0"/>
      <c r="BMX2" s="0"/>
      <c r="BMY2" s="0"/>
      <c r="BMZ2" s="0"/>
      <c r="BNA2" s="0"/>
      <c r="BNB2" s="0"/>
      <c r="BNC2" s="0"/>
      <c r="BND2" s="0"/>
      <c r="BNE2" s="0"/>
      <c r="BNF2" s="0"/>
      <c r="BNG2" s="0"/>
      <c r="BNH2" s="0"/>
      <c r="BNI2" s="0"/>
      <c r="BNJ2" s="0"/>
      <c r="BNK2" s="0"/>
      <c r="BNL2" s="0"/>
      <c r="BNM2" s="0"/>
      <c r="BNN2" s="0"/>
      <c r="BNO2" s="0"/>
      <c r="BNP2" s="0"/>
      <c r="BNQ2" s="0"/>
      <c r="BNR2" s="0"/>
      <c r="BNS2" s="0"/>
      <c r="BNT2" s="0"/>
      <c r="BNU2" s="0"/>
      <c r="BNV2" s="0"/>
      <c r="BNW2" s="0"/>
      <c r="BNX2" s="0"/>
      <c r="BNY2" s="0"/>
      <c r="BNZ2" s="0"/>
      <c r="BOA2" s="0"/>
      <c r="BOB2" s="0"/>
      <c r="BOC2" s="0"/>
      <c r="BOD2" s="0"/>
      <c r="BOE2" s="0"/>
      <c r="BOF2" s="0"/>
      <c r="BOG2" s="0"/>
      <c r="BOH2" s="0"/>
      <c r="BOI2" s="0"/>
      <c r="BOJ2" s="0"/>
      <c r="BOK2" s="0"/>
      <c r="BOL2" s="0"/>
      <c r="BOM2" s="0"/>
      <c r="BON2" s="0"/>
      <c r="BOO2" s="0"/>
      <c r="BOP2" s="0"/>
      <c r="BOQ2" s="0"/>
      <c r="BOR2" s="0"/>
      <c r="BOS2" s="0"/>
      <c r="BOT2" s="0"/>
      <c r="BOU2" s="0"/>
      <c r="BOV2" s="0"/>
      <c r="BOW2" s="0"/>
      <c r="BOX2" s="0"/>
      <c r="BOY2" s="0"/>
      <c r="BOZ2" s="0"/>
      <c r="BPA2" s="0"/>
      <c r="BPB2" s="0"/>
      <c r="BPC2" s="0"/>
      <c r="BPD2" s="0"/>
      <c r="BPE2" s="0"/>
      <c r="BPF2" s="0"/>
      <c r="BPG2" s="0"/>
      <c r="BPH2" s="0"/>
      <c r="BPI2" s="0"/>
      <c r="BPJ2" s="0"/>
      <c r="BPK2" s="0"/>
      <c r="BPL2" s="0"/>
      <c r="BPM2" s="0"/>
      <c r="BPN2" s="0"/>
      <c r="BPO2" s="0"/>
      <c r="BPP2" s="0"/>
      <c r="BPQ2" s="0"/>
      <c r="BPR2" s="0"/>
      <c r="BPS2" s="0"/>
      <c r="BPT2" s="0"/>
      <c r="BPU2" s="0"/>
      <c r="BPV2" s="0"/>
      <c r="BPW2" s="0"/>
      <c r="BPX2" s="0"/>
      <c r="BPY2" s="0"/>
      <c r="BPZ2" s="0"/>
      <c r="BQA2" s="0"/>
      <c r="BQB2" s="0"/>
      <c r="BQC2" s="0"/>
      <c r="BQD2" s="0"/>
      <c r="BQE2" s="0"/>
      <c r="BQF2" s="0"/>
      <c r="BQG2" s="0"/>
      <c r="BQH2" s="0"/>
      <c r="BQI2" s="0"/>
      <c r="BQJ2" s="0"/>
      <c r="BQK2" s="0"/>
      <c r="BQL2" s="0"/>
      <c r="BQM2" s="0"/>
      <c r="BQN2" s="0"/>
      <c r="BQO2" s="0"/>
      <c r="BQP2" s="0"/>
      <c r="BQQ2" s="0"/>
      <c r="BQR2" s="0"/>
      <c r="BQS2" s="0"/>
      <c r="BQT2" s="0"/>
      <c r="BQU2" s="0"/>
      <c r="BQV2" s="0"/>
      <c r="BQW2" s="0"/>
      <c r="BQX2" s="0"/>
      <c r="BQY2" s="0"/>
      <c r="BQZ2" s="0"/>
      <c r="BRA2" s="0"/>
      <c r="BRB2" s="0"/>
      <c r="BRC2" s="0"/>
      <c r="BRD2" s="0"/>
      <c r="BRE2" s="0"/>
      <c r="BRF2" s="0"/>
      <c r="BRG2" s="0"/>
      <c r="BRH2" s="0"/>
      <c r="BRI2" s="0"/>
      <c r="BRJ2" s="0"/>
      <c r="BRK2" s="0"/>
      <c r="BRL2" s="0"/>
      <c r="BRM2" s="0"/>
      <c r="BRN2" s="0"/>
      <c r="BRO2" s="0"/>
      <c r="BRP2" s="0"/>
      <c r="BRQ2" s="0"/>
      <c r="BRR2" s="0"/>
      <c r="BRS2" s="0"/>
      <c r="BRT2" s="0"/>
      <c r="BRU2" s="0"/>
      <c r="BRV2" s="0"/>
      <c r="BRW2" s="0"/>
      <c r="BRX2" s="0"/>
      <c r="BRY2" s="0"/>
      <c r="BRZ2" s="0"/>
      <c r="BSA2" s="0"/>
      <c r="BSB2" s="0"/>
      <c r="BSC2" s="0"/>
      <c r="BSD2" s="0"/>
      <c r="BSE2" s="0"/>
      <c r="BSF2" s="0"/>
      <c r="BSG2" s="0"/>
      <c r="BSH2" s="0"/>
      <c r="BSI2" s="0"/>
      <c r="BSJ2" s="0"/>
      <c r="BSK2" s="0"/>
      <c r="BSL2" s="0"/>
      <c r="BSM2" s="0"/>
      <c r="BSN2" s="0"/>
      <c r="BSO2" s="0"/>
      <c r="BSP2" s="0"/>
      <c r="BSQ2" s="0"/>
      <c r="BSR2" s="0"/>
      <c r="BSS2" s="0"/>
      <c r="BST2" s="0"/>
      <c r="BSU2" s="0"/>
      <c r="BSV2" s="0"/>
      <c r="BSW2" s="0"/>
      <c r="BSX2" s="0"/>
      <c r="BSY2" s="0"/>
      <c r="BSZ2" s="0"/>
      <c r="BTA2" s="0"/>
      <c r="BTB2" s="0"/>
      <c r="BTC2" s="0"/>
      <c r="BTD2" s="0"/>
      <c r="BTE2" s="0"/>
      <c r="BTF2" s="0"/>
      <c r="BTG2" s="0"/>
      <c r="BTH2" s="0"/>
      <c r="BTI2" s="0"/>
      <c r="BTJ2" s="0"/>
      <c r="BTK2" s="0"/>
      <c r="BTL2" s="0"/>
      <c r="BTM2" s="0"/>
      <c r="BTN2" s="0"/>
      <c r="BTO2" s="0"/>
      <c r="BTP2" s="0"/>
      <c r="BTQ2" s="0"/>
      <c r="BTR2" s="0"/>
      <c r="BTS2" s="0"/>
      <c r="BTT2" s="0"/>
      <c r="BTU2" s="0"/>
      <c r="BTV2" s="0"/>
      <c r="BTW2" s="0"/>
      <c r="BTX2" s="0"/>
      <c r="BTY2" s="0"/>
      <c r="BTZ2" s="0"/>
      <c r="BUA2" s="0"/>
      <c r="BUB2" s="0"/>
      <c r="BUC2" s="0"/>
      <c r="BUD2" s="0"/>
      <c r="BUE2" s="0"/>
      <c r="BUF2" s="0"/>
      <c r="BUG2" s="0"/>
      <c r="BUH2" s="0"/>
      <c r="BUI2" s="0"/>
      <c r="BUJ2" s="0"/>
      <c r="BUK2" s="0"/>
      <c r="BUL2" s="0"/>
      <c r="BUM2" s="0"/>
      <c r="BUN2" s="0"/>
      <c r="BUO2" s="0"/>
      <c r="BUP2" s="0"/>
      <c r="BUQ2" s="0"/>
      <c r="BUR2" s="0"/>
      <c r="BUS2" s="0"/>
      <c r="BUT2" s="0"/>
      <c r="BUU2" s="0"/>
      <c r="BUV2" s="0"/>
      <c r="BUW2" s="0"/>
      <c r="BUX2" s="0"/>
      <c r="BUY2" s="0"/>
      <c r="BUZ2" s="0"/>
      <c r="BVA2" s="0"/>
      <c r="BVB2" s="0"/>
      <c r="BVC2" s="0"/>
      <c r="BVD2" s="0"/>
      <c r="BVE2" s="0"/>
      <c r="BVF2" s="0"/>
      <c r="BVG2" s="0"/>
      <c r="BVH2" s="0"/>
      <c r="BVI2" s="0"/>
      <c r="BVJ2" s="0"/>
      <c r="BVK2" s="0"/>
      <c r="BVL2" s="0"/>
      <c r="BVM2" s="0"/>
      <c r="BVN2" s="0"/>
      <c r="BVO2" s="0"/>
      <c r="BVP2" s="0"/>
      <c r="BVQ2" s="0"/>
      <c r="BVR2" s="0"/>
      <c r="BVS2" s="0"/>
      <c r="BVT2" s="0"/>
      <c r="BVU2" s="0"/>
      <c r="BVV2" s="0"/>
      <c r="BVW2" s="0"/>
      <c r="BVX2" s="0"/>
      <c r="BVY2" s="0"/>
      <c r="BVZ2" s="0"/>
      <c r="BWA2" s="0"/>
      <c r="BWB2" s="0"/>
      <c r="BWC2" s="0"/>
      <c r="BWD2" s="0"/>
      <c r="BWE2" s="0"/>
      <c r="BWF2" s="0"/>
      <c r="BWG2" s="0"/>
      <c r="BWH2" s="0"/>
      <c r="BWI2" s="0"/>
      <c r="BWJ2" s="0"/>
      <c r="BWK2" s="0"/>
      <c r="BWL2" s="0"/>
      <c r="BWM2" s="0"/>
      <c r="BWN2" s="0"/>
      <c r="BWO2" s="0"/>
      <c r="BWP2" s="0"/>
      <c r="BWQ2" s="0"/>
      <c r="BWR2" s="0"/>
      <c r="BWS2" s="0"/>
      <c r="BWT2" s="0"/>
      <c r="BWU2" s="0"/>
      <c r="BWV2" s="0"/>
      <c r="BWW2" s="0"/>
      <c r="BWX2" s="0"/>
      <c r="BWY2" s="0"/>
      <c r="BWZ2" s="0"/>
      <c r="BXA2" s="0"/>
      <c r="BXB2" s="0"/>
      <c r="BXC2" s="0"/>
      <c r="BXD2" s="0"/>
      <c r="BXE2" s="0"/>
      <c r="BXF2" s="0"/>
      <c r="BXG2" s="0"/>
      <c r="BXH2" s="0"/>
      <c r="BXI2" s="0"/>
      <c r="BXJ2" s="0"/>
      <c r="BXK2" s="0"/>
      <c r="BXL2" s="0"/>
      <c r="BXM2" s="0"/>
      <c r="BXN2" s="0"/>
      <c r="BXO2" s="0"/>
      <c r="BXP2" s="0"/>
      <c r="BXQ2" s="0"/>
      <c r="BXR2" s="0"/>
      <c r="BXS2" s="0"/>
      <c r="BXT2" s="0"/>
      <c r="BXU2" s="0"/>
      <c r="BXV2" s="0"/>
      <c r="BXW2" s="0"/>
      <c r="BXX2" s="0"/>
      <c r="BXY2" s="0"/>
      <c r="BXZ2" s="0"/>
      <c r="BYA2" s="0"/>
      <c r="BYB2" s="0"/>
      <c r="BYC2" s="0"/>
      <c r="BYD2" s="0"/>
      <c r="BYE2" s="0"/>
      <c r="BYF2" s="0"/>
      <c r="BYG2" s="0"/>
      <c r="BYH2" s="0"/>
      <c r="BYI2" s="0"/>
      <c r="BYJ2" s="0"/>
      <c r="BYK2" s="0"/>
      <c r="BYL2" s="0"/>
      <c r="BYM2" s="0"/>
      <c r="BYN2" s="0"/>
      <c r="BYO2" s="0"/>
      <c r="BYP2" s="0"/>
      <c r="BYQ2" s="0"/>
      <c r="BYR2" s="0"/>
      <c r="BYS2" s="0"/>
      <c r="BYT2" s="0"/>
      <c r="BYU2" s="0"/>
      <c r="BYV2" s="0"/>
      <c r="BYW2" s="0"/>
      <c r="BYX2" s="0"/>
      <c r="BYY2" s="0"/>
      <c r="BYZ2" s="0"/>
      <c r="BZA2" s="0"/>
      <c r="BZB2" s="0"/>
      <c r="BZC2" s="0"/>
      <c r="BZD2" s="0"/>
      <c r="BZE2" s="0"/>
      <c r="BZF2" s="0"/>
      <c r="BZG2" s="0"/>
      <c r="BZH2" s="0"/>
      <c r="BZI2" s="0"/>
      <c r="BZJ2" s="0"/>
      <c r="BZK2" s="0"/>
      <c r="BZL2" s="0"/>
      <c r="BZM2" s="0"/>
      <c r="BZN2" s="0"/>
      <c r="BZO2" s="0"/>
      <c r="BZP2" s="0"/>
      <c r="BZQ2" s="0"/>
      <c r="BZR2" s="0"/>
      <c r="BZS2" s="0"/>
      <c r="BZT2" s="0"/>
      <c r="BZU2" s="0"/>
      <c r="BZV2" s="0"/>
      <c r="BZW2" s="0"/>
      <c r="BZX2" s="0"/>
      <c r="BZY2" s="0"/>
      <c r="BZZ2" s="0"/>
      <c r="CAA2" s="0"/>
      <c r="CAB2" s="0"/>
      <c r="CAC2" s="0"/>
      <c r="CAD2" s="0"/>
      <c r="CAE2" s="0"/>
      <c r="CAF2" s="0"/>
      <c r="CAG2" s="0"/>
      <c r="CAH2" s="0"/>
      <c r="CAI2" s="0"/>
      <c r="CAJ2" s="0"/>
      <c r="CAK2" s="0"/>
      <c r="CAL2" s="0"/>
      <c r="CAM2" s="0"/>
      <c r="CAN2" s="0"/>
      <c r="CAO2" s="0"/>
      <c r="CAP2" s="0"/>
      <c r="CAQ2" s="0"/>
      <c r="CAR2" s="0"/>
      <c r="CAS2" s="0"/>
      <c r="CAT2" s="0"/>
      <c r="CAU2" s="0"/>
      <c r="CAV2" s="0"/>
      <c r="CAW2" s="0"/>
      <c r="CAX2" s="0"/>
      <c r="CAY2" s="0"/>
      <c r="CAZ2" s="0"/>
      <c r="CBA2" s="0"/>
      <c r="CBB2" s="0"/>
      <c r="CBC2" s="0"/>
      <c r="CBD2" s="0"/>
      <c r="CBE2" s="0"/>
      <c r="CBF2" s="0"/>
      <c r="CBG2" s="0"/>
      <c r="CBH2" s="0"/>
      <c r="CBI2" s="0"/>
      <c r="CBJ2" s="0"/>
      <c r="CBK2" s="0"/>
      <c r="CBL2" s="0"/>
      <c r="CBM2" s="0"/>
      <c r="CBN2" s="0"/>
      <c r="CBO2" s="0"/>
      <c r="CBP2" s="0"/>
      <c r="CBQ2" s="0"/>
      <c r="CBR2" s="0"/>
      <c r="CBS2" s="0"/>
      <c r="CBT2" s="0"/>
      <c r="CBU2" s="0"/>
      <c r="CBV2" s="0"/>
      <c r="CBW2" s="0"/>
      <c r="CBX2" s="0"/>
      <c r="CBY2" s="0"/>
      <c r="CBZ2" s="0"/>
      <c r="CCA2" s="0"/>
      <c r="CCB2" s="0"/>
      <c r="CCC2" s="0"/>
      <c r="CCD2" s="0"/>
      <c r="CCE2" s="0"/>
      <c r="CCF2" s="0"/>
      <c r="CCG2" s="0"/>
      <c r="CCH2" s="0"/>
      <c r="CCI2" s="0"/>
      <c r="CCJ2" s="0"/>
      <c r="CCK2" s="0"/>
      <c r="CCL2" s="0"/>
      <c r="CCM2" s="0"/>
      <c r="CCN2" s="0"/>
      <c r="CCO2" s="0"/>
      <c r="CCP2" s="0"/>
      <c r="CCQ2" s="0"/>
      <c r="CCR2" s="0"/>
      <c r="CCS2" s="0"/>
      <c r="CCT2" s="0"/>
      <c r="CCU2" s="0"/>
      <c r="CCV2" s="0"/>
      <c r="CCW2" s="0"/>
      <c r="CCX2" s="0"/>
      <c r="CCY2" s="0"/>
      <c r="CCZ2" s="0"/>
      <c r="CDA2" s="0"/>
      <c r="CDB2" s="0"/>
      <c r="CDC2" s="0"/>
      <c r="CDD2" s="0"/>
      <c r="CDE2" s="0"/>
      <c r="CDF2" s="0"/>
      <c r="CDG2" s="0"/>
      <c r="CDH2" s="0"/>
      <c r="CDI2" s="0"/>
      <c r="CDJ2" s="0"/>
      <c r="CDK2" s="0"/>
      <c r="CDL2" s="0"/>
      <c r="CDM2" s="0"/>
      <c r="CDN2" s="0"/>
      <c r="CDO2" s="0"/>
      <c r="CDP2" s="0"/>
      <c r="CDQ2" s="0"/>
      <c r="CDR2" s="0"/>
      <c r="CDS2" s="0"/>
      <c r="CDT2" s="0"/>
      <c r="CDU2" s="0"/>
      <c r="CDV2" s="0"/>
      <c r="CDW2" s="0"/>
      <c r="CDX2" s="0"/>
      <c r="CDY2" s="0"/>
      <c r="CDZ2" s="0"/>
      <c r="CEA2" s="0"/>
      <c r="CEB2" s="0"/>
      <c r="CEC2" s="0"/>
      <c r="CED2" s="0"/>
      <c r="CEE2" s="0"/>
      <c r="CEF2" s="0"/>
      <c r="CEG2" s="0"/>
      <c r="CEH2" s="0"/>
      <c r="CEI2" s="0"/>
      <c r="CEJ2" s="0"/>
      <c r="CEK2" s="0"/>
      <c r="CEL2" s="0"/>
      <c r="CEM2" s="0"/>
      <c r="CEN2" s="0"/>
      <c r="CEO2" s="0"/>
      <c r="CEP2" s="0"/>
      <c r="CEQ2" s="0"/>
      <c r="CER2" s="0"/>
      <c r="CES2" s="0"/>
      <c r="CET2" s="0"/>
      <c r="CEU2" s="0"/>
      <c r="CEV2" s="0"/>
      <c r="CEW2" s="0"/>
      <c r="CEX2" s="0"/>
      <c r="CEY2" s="0"/>
      <c r="CEZ2" s="0"/>
      <c r="CFA2" s="0"/>
      <c r="CFB2" s="0"/>
      <c r="CFC2" s="0"/>
      <c r="CFD2" s="0"/>
      <c r="CFE2" s="0"/>
      <c r="CFF2" s="0"/>
      <c r="CFG2" s="0"/>
      <c r="CFH2" s="0"/>
      <c r="CFI2" s="0"/>
      <c r="CFJ2" s="0"/>
      <c r="CFK2" s="0"/>
      <c r="CFL2" s="0"/>
      <c r="CFM2" s="0"/>
      <c r="CFN2" s="0"/>
      <c r="CFO2" s="0"/>
      <c r="CFP2" s="0"/>
      <c r="CFQ2" s="0"/>
      <c r="CFR2" s="0"/>
      <c r="CFS2" s="0"/>
      <c r="CFT2" s="0"/>
      <c r="CFU2" s="0"/>
      <c r="CFV2" s="0"/>
      <c r="CFW2" s="0"/>
      <c r="CFX2" s="0"/>
      <c r="CFY2" s="0"/>
      <c r="CFZ2" s="0"/>
      <c r="CGA2" s="0"/>
      <c r="CGB2" s="0"/>
      <c r="CGC2" s="0"/>
      <c r="CGD2" s="0"/>
      <c r="CGE2" s="0"/>
      <c r="CGF2" s="0"/>
      <c r="CGG2" s="0"/>
      <c r="CGH2" s="0"/>
      <c r="CGI2" s="0"/>
      <c r="CGJ2" s="0"/>
      <c r="CGK2" s="0"/>
      <c r="CGL2" s="0"/>
      <c r="CGM2" s="0"/>
      <c r="CGN2" s="0"/>
      <c r="CGO2" s="0"/>
      <c r="CGP2" s="0"/>
      <c r="CGQ2" s="0"/>
      <c r="CGR2" s="0"/>
      <c r="CGS2" s="0"/>
      <c r="CGT2" s="0"/>
      <c r="CGU2" s="0"/>
      <c r="CGV2" s="0"/>
      <c r="CGW2" s="0"/>
      <c r="CGX2" s="0"/>
      <c r="CGY2" s="0"/>
      <c r="CGZ2" s="0"/>
      <c r="CHA2" s="0"/>
      <c r="CHB2" s="0"/>
      <c r="CHC2" s="0"/>
      <c r="CHD2" s="0"/>
      <c r="CHE2" s="0"/>
      <c r="CHF2" s="0"/>
      <c r="CHG2" s="0"/>
      <c r="CHH2" s="0"/>
      <c r="CHI2" s="0"/>
      <c r="CHJ2" s="0"/>
      <c r="CHK2" s="0"/>
      <c r="CHL2" s="0"/>
      <c r="CHM2" s="0"/>
      <c r="CHN2" s="0"/>
      <c r="CHO2" s="0"/>
      <c r="CHP2" s="0"/>
      <c r="CHQ2" s="0"/>
      <c r="CHR2" s="0"/>
      <c r="CHS2" s="0"/>
      <c r="CHT2" s="0"/>
      <c r="CHU2" s="0"/>
      <c r="CHV2" s="0"/>
      <c r="CHW2" s="0"/>
      <c r="CHX2" s="0"/>
      <c r="CHY2" s="0"/>
      <c r="CHZ2" s="0"/>
      <c r="CIA2" s="0"/>
      <c r="CIB2" s="0"/>
      <c r="CIC2" s="0"/>
      <c r="CID2" s="0"/>
      <c r="CIE2" s="0"/>
      <c r="CIF2" s="0"/>
      <c r="CIG2" s="0"/>
      <c r="CIH2" s="0"/>
      <c r="CII2" s="0"/>
      <c r="CIJ2" s="0"/>
      <c r="CIK2" s="0"/>
      <c r="CIL2" s="0"/>
      <c r="CIM2" s="0"/>
      <c r="CIN2" s="0"/>
      <c r="CIO2" s="0"/>
      <c r="CIP2" s="0"/>
      <c r="CIQ2" s="0"/>
      <c r="CIR2" s="0"/>
      <c r="CIS2" s="0"/>
      <c r="CIT2" s="0"/>
      <c r="CIU2" s="0"/>
      <c r="CIV2" s="0"/>
      <c r="CIW2" s="0"/>
      <c r="CIX2" s="0"/>
      <c r="CIY2" s="0"/>
      <c r="CIZ2" s="0"/>
      <c r="CJA2" s="0"/>
      <c r="CJB2" s="0"/>
      <c r="CJC2" s="0"/>
      <c r="CJD2" s="0"/>
      <c r="CJE2" s="0"/>
      <c r="CJF2" s="0"/>
      <c r="CJG2" s="0"/>
      <c r="CJH2" s="0"/>
      <c r="CJI2" s="0"/>
      <c r="CJJ2" s="0"/>
      <c r="CJK2" s="0"/>
      <c r="CJL2" s="0"/>
      <c r="CJM2" s="0"/>
      <c r="CJN2" s="0"/>
      <c r="CJO2" s="0"/>
      <c r="CJP2" s="0"/>
      <c r="CJQ2" s="0"/>
      <c r="CJR2" s="0"/>
      <c r="CJS2" s="0"/>
      <c r="CJT2" s="0"/>
      <c r="CJU2" s="0"/>
      <c r="CJV2" s="0"/>
      <c r="CJW2" s="0"/>
      <c r="CJX2" s="0"/>
      <c r="CJY2" s="0"/>
      <c r="CJZ2" s="0"/>
      <c r="CKA2" s="0"/>
      <c r="CKB2" s="0"/>
      <c r="CKC2" s="0"/>
      <c r="CKD2" s="0"/>
      <c r="CKE2" s="0"/>
      <c r="CKF2" s="0"/>
      <c r="CKG2" s="0"/>
      <c r="CKH2" s="0"/>
      <c r="CKI2" s="0"/>
      <c r="CKJ2" s="0"/>
      <c r="CKK2" s="0"/>
      <c r="CKL2" s="0"/>
      <c r="CKM2" s="0"/>
      <c r="CKN2" s="0"/>
      <c r="CKO2" s="0"/>
      <c r="CKP2" s="0"/>
      <c r="CKQ2" s="0"/>
      <c r="CKR2" s="0"/>
      <c r="CKS2" s="0"/>
      <c r="CKT2" s="0"/>
      <c r="CKU2" s="0"/>
      <c r="CKV2" s="0"/>
      <c r="CKW2" s="0"/>
      <c r="CKX2" s="0"/>
      <c r="CKY2" s="0"/>
      <c r="CKZ2" s="0"/>
      <c r="CLA2" s="0"/>
      <c r="CLB2" s="0"/>
      <c r="CLC2" s="0"/>
      <c r="CLD2" s="0"/>
      <c r="CLE2" s="0"/>
      <c r="CLF2" s="0"/>
      <c r="CLG2" s="0"/>
      <c r="CLH2" s="0"/>
      <c r="CLI2" s="0"/>
      <c r="CLJ2" s="0"/>
      <c r="CLK2" s="0"/>
      <c r="CLL2" s="0"/>
      <c r="CLM2" s="0"/>
      <c r="CLN2" s="0"/>
      <c r="CLO2" s="0"/>
      <c r="CLP2" s="0"/>
      <c r="CLQ2" s="0"/>
      <c r="CLR2" s="0"/>
      <c r="CLS2" s="0"/>
      <c r="CLT2" s="0"/>
      <c r="CLU2" s="0"/>
      <c r="CLV2" s="0"/>
      <c r="CLW2" s="0"/>
      <c r="CLX2" s="0"/>
      <c r="CLY2" s="0"/>
      <c r="CLZ2" s="0"/>
      <c r="CMA2" s="0"/>
      <c r="CMB2" s="0"/>
      <c r="CMC2" s="0"/>
      <c r="CMD2" s="0"/>
      <c r="CME2" s="0"/>
      <c r="CMF2" s="0"/>
      <c r="CMG2" s="0"/>
      <c r="CMH2" s="0"/>
      <c r="CMI2" s="0"/>
      <c r="CMJ2" s="0"/>
      <c r="CMK2" s="0"/>
      <c r="CML2" s="0"/>
      <c r="CMM2" s="0"/>
      <c r="CMN2" s="0"/>
      <c r="CMO2" s="0"/>
      <c r="CMP2" s="0"/>
      <c r="CMQ2" s="0"/>
      <c r="CMR2" s="0"/>
      <c r="CMS2" s="0"/>
      <c r="CMT2" s="0"/>
      <c r="CMU2" s="0"/>
      <c r="CMV2" s="0"/>
      <c r="CMW2" s="0"/>
      <c r="CMX2" s="0"/>
      <c r="CMY2" s="0"/>
      <c r="CMZ2" s="0"/>
      <c r="CNA2" s="0"/>
      <c r="CNB2" s="0"/>
      <c r="CNC2" s="0"/>
      <c r="CND2" s="0"/>
      <c r="CNE2" s="0"/>
      <c r="CNF2" s="0"/>
      <c r="CNG2" s="0"/>
      <c r="CNH2" s="0"/>
      <c r="CNI2" s="0"/>
      <c r="CNJ2" s="0"/>
      <c r="CNK2" s="0"/>
      <c r="CNL2" s="0"/>
      <c r="CNM2" s="0"/>
      <c r="CNN2" s="0"/>
      <c r="CNO2" s="0"/>
      <c r="CNP2" s="0"/>
      <c r="CNQ2" s="0"/>
      <c r="CNR2" s="0"/>
      <c r="CNS2" s="0"/>
      <c r="CNT2" s="0"/>
      <c r="CNU2" s="0"/>
      <c r="CNV2" s="0"/>
      <c r="CNW2" s="0"/>
      <c r="CNX2" s="0"/>
      <c r="CNY2" s="0"/>
      <c r="CNZ2" s="0"/>
      <c r="COA2" s="0"/>
      <c r="COB2" s="0"/>
      <c r="COC2" s="0"/>
      <c r="COD2" s="0"/>
      <c r="COE2" s="0"/>
      <c r="COF2" s="0"/>
      <c r="COG2" s="0"/>
      <c r="COH2" s="0"/>
      <c r="COI2" s="0"/>
      <c r="COJ2" s="0"/>
      <c r="COK2" s="0"/>
      <c r="COL2" s="0"/>
      <c r="COM2" s="0"/>
      <c r="CON2" s="0"/>
      <c r="COO2" s="0"/>
      <c r="COP2" s="0"/>
      <c r="COQ2" s="0"/>
      <c r="COR2" s="0"/>
      <c r="COS2" s="0"/>
      <c r="COT2" s="0"/>
      <c r="COU2" s="0"/>
      <c r="COV2" s="0"/>
      <c r="COW2" s="0"/>
      <c r="COX2" s="0"/>
      <c r="COY2" s="0"/>
      <c r="COZ2" s="0"/>
      <c r="CPA2" s="0"/>
      <c r="CPB2" s="0"/>
      <c r="CPC2" s="0"/>
      <c r="CPD2" s="0"/>
      <c r="CPE2" s="0"/>
      <c r="CPF2" s="0"/>
      <c r="CPG2" s="0"/>
      <c r="CPH2" s="0"/>
      <c r="CPI2" s="0"/>
      <c r="CPJ2" s="0"/>
      <c r="CPK2" s="0"/>
      <c r="CPL2" s="0"/>
      <c r="CPM2" s="0"/>
      <c r="CPN2" s="0"/>
      <c r="CPO2" s="0"/>
      <c r="CPP2" s="0"/>
      <c r="CPQ2" s="0"/>
      <c r="CPR2" s="0"/>
      <c r="CPS2" s="0"/>
      <c r="CPT2" s="0"/>
      <c r="CPU2" s="0"/>
      <c r="CPV2" s="0"/>
      <c r="CPW2" s="0"/>
      <c r="CPX2" s="0"/>
      <c r="CPY2" s="0"/>
      <c r="CPZ2" s="0"/>
      <c r="CQA2" s="0"/>
      <c r="CQB2" s="0"/>
      <c r="CQC2" s="0"/>
      <c r="CQD2" s="0"/>
      <c r="CQE2" s="0"/>
      <c r="CQF2" s="0"/>
      <c r="CQG2" s="0"/>
      <c r="CQH2" s="0"/>
      <c r="CQI2" s="0"/>
      <c r="CQJ2" s="0"/>
      <c r="CQK2" s="0"/>
      <c r="CQL2" s="0"/>
      <c r="CQM2" s="0"/>
      <c r="CQN2" s="0"/>
      <c r="CQO2" s="0"/>
      <c r="CQP2" s="0"/>
      <c r="CQQ2" s="0"/>
      <c r="CQR2" s="0"/>
      <c r="CQS2" s="0"/>
      <c r="CQT2" s="0"/>
      <c r="CQU2" s="0"/>
      <c r="CQV2" s="0"/>
      <c r="CQW2" s="0"/>
      <c r="CQX2" s="0"/>
      <c r="CQY2" s="0"/>
      <c r="CQZ2" s="0"/>
      <c r="CRA2" s="0"/>
      <c r="CRB2" s="0"/>
      <c r="CRC2" s="0"/>
      <c r="CRD2" s="0"/>
      <c r="CRE2" s="0"/>
      <c r="CRF2" s="0"/>
      <c r="CRG2" s="0"/>
      <c r="CRH2" s="0"/>
      <c r="CRI2" s="0"/>
      <c r="CRJ2" s="0"/>
      <c r="CRK2" s="0"/>
      <c r="CRL2" s="0"/>
      <c r="CRM2" s="0"/>
      <c r="CRN2" s="0"/>
      <c r="CRO2" s="0"/>
      <c r="CRP2" s="0"/>
      <c r="CRQ2" s="0"/>
      <c r="CRR2" s="0"/>
      <c r="CRS2" s="0"/>
      <c r="CRT2" s="0"/>
      <c r="CRU2" s="0"/>
      <c r="CRV2" s="0"/>
      <c r="CRW2" s="0"/>
      <c r="CRX2" s="0"/>
      <c r="CRY2" s="0"/>
      <c r="CRZ2" s="0"/>
      <c r="CSA2" s="0"/>
      <c r="CSB2" s="0"/>
      <c r="CSC2" s="0"/>
      <c r="CSD2" s="0"/>
      <c r="CSE2" s="0"/>
      <c r="CSF2" s="0"/>
      <c r="CSG2" s="0"/>
      <c r="CSH2" s="0"/>
      <c r="CSI2" s="0"/>
      <c r="CSJ2" s="0"/>
      <c r="CSK2" s="0"/>
      <c r="CSL2" s="0"/>
      <c r="CSM2" s="0"/>
      <c r="CSN2" s="0"/>
      <c r="CSO2" s="0"/>
      <c r="CSP2" s="0"/>
      <c r="CSQ2" s="0"/>
      <c r="CSR2" s="0"/>
      <c r="CSS2" s="0"/>
      <c r="CST2" s="0"/>
      <c r="CSU2" s="0"/>
      <c r="CSV2" s="0"/>
      <c r="CSW2" s="0"/>
      <c r="CSX2" s="0"/>
      <c r="CSY2" s="0"/>
      <c r="CSZ2" s="0"/>
      <c r="CTA2" s="0"/>
      <c r="CTB2" s="0"/>
      <c r="CTC2" s="0"/>
      <c r="CTD2" s="0"/>
      <c r="CTE2" s="0"/>
      <c r="CTF2" s="0"/>
      <c r="CTG2" s="0"/>
      <c r="CTH2" s="0"/>
      <c r="CTI2" s="0"/>
      <c r="CTJ2" s="0"/>
      <c r="CTK2" s="0"/>
      <c r="CTL2" s="0"/>
      <c r="CTM2" s="0"/>
      <c r="CTN2" s="0"/>
      <c r="CTO2" s="0"/>
      <c r="CTP2" s="0"/>
      <c r="CTQ2" s="0"/>
      <c r="CTR2" s="0"/>
      <c r="CTS2" s="0"/>
      <c r="CTT2" s="0"/>
      <c r="CTU2" s="0"/>
      <c r="CTV2" s="0"/>
      <c r="CTW2" s="0"/>
      <c r="CTX2" s="0"/>
      <c r="CTY2" s="0"/>
      <c r="CTZ2" s="0"/>
      <c r="CUA2" s="0"/>
      <c r="CUB2" s="0"/>
      <c r="CUC2" s="0"/>
      <c r="CUD2" s="0"/>
      <c r="CUE2" s="0"/>
      <c r="CUF2" s="0"/>
      <c r="CUG2" s="0"/>
      <c r="CUH2" s="0"/>
      <c r="CUI2" s="0"/>
      <c r="CUJ2" s="0"/>
      <c r="CUK2" s="0"/>
      <c r="CUL2" s="0"/>
      <c r="CUM2" s="0"/>
      <c r="CUN2" s="0"/>
      <c r="CUO2" s="0"/>
      <c r="CUP2" s="0"/>
      <c r="CUQ2" s="0"/>
      <c r="CUR2" s="0"/>
      <c r="CUS2" s="0"/>
      <c r="CUT2" s="0"/>
      <c r="CUU2" s="0"/>
      <c r="CUV2" s="0"/>
      <c r="CUW2" s="0"/>
      <c r="CUX2" s="0"/>
      <c r="CUY2" s="0"/>
      <c r="CUZ2" s="0"/>
      <c r="CVA2" s="0"/>
      <c r="CVB2" s="0"/>
      <c r="CVC2" s="0"/>
      <c r="CVD2" s="0"/>
      <c r="CVE2" s="0"/>
      <c r="CVF2" s="0"/>
      <c r="CVG2" s="0"/>
      <c r="CVH2" s="0"/>
      <c r="CVI2" s="0"/>
      <c r="CVJ2" s="0"/>
      <c r="CVK2" s="0"/>
      <c r="CVL2" s="0"/>
      <c r="CVM2" s="0"/>
      <c r="CVN2" s="0"/>
      <c r="CVO2" s="0"/>
      <c r="CVP2" s="0"/>
      <c r="CVQ2" s="0"/>
      <c r="CVR2" s="0"/>
      <c r="CVS2" s="0"/>
      <c r="CVT2" s="0"/>
      <c r="CVU2" s="0"/>
      <c r="CVV2" s="0"/>
      <c r="CVW2" s="0"/>
      <c r="CVX2" s="0"/>
      <c r="CVY2" s="0"/>
      <c r="CVZ2" s="0"/>
      <c r="CWA2" s="0"/>
      <c r="CWB2" s="0"/>
      <c r="CWC2" s="0"/>
      <c r="CWD2" s="0"/>
      <c r="CWE2" s="0"/>
      <c r="CWF2" s="0"/>
      <c r="CWG2" s="0"/>
      <c r="CWH2" s="0"/>
      <c r="CWI2" s="0"/>
      <c r="CWJ2" s="0"/>
      <c r="CWK2" s="0"/>
      <c r="CWL2" s="0"/>
      <c r="CWM2" s="0"/>
      <c r="CWN2" s="0"/>
      <c r="CWO2" s="0"/>
      <c r="CWP2" s="0"/>
      <c r="CWQ2" s="0"/>
      <c r="CWR2" s="0"/>
      <c r="CWS2" s="0"/>
      <c r="CWT2" s="0"/>
      <c r="CWU2" s="0"/>
      <c r="CWV2" s="0"/>
      <c r="CWW2" s="0"/>
      <c r="CWX2" s="0"/>
      <c r="CWY2" s="0"/>
      <c r="CWZ2" s="0"/>
      <c r="CXA2" s="0"/>
      <c r="CXB2" s="0"/>
      <c r="CXC2" s="0"/>
      <c r="CXD2" s="0"/>
      <c r="CXE2" s="0"/>
      <c r="CXF2" s="0"/>
      <c r="CXG2" s="0"/>
      <c r="CXH2" s="0"/>
      <c r="CXI2" s="0"/>
      <c r="CXJ2" s="0"/>
      <c r="CXK2" s="0"/>
      <c r="CXL2" s="0"/>
      <c r="CXM2" s="0"/>
      <c r="CXN2" s="0"/>
      <c r="CXO2" s="0"/>
      <c r="CXP2" s="0"/>
      <c r="CXQ2" s="0"/>
      <c r="CXR2" s="0"/>
      <c r="CXS2" s="0"/>
      <c r="CXT2" s="0"/>
      <c r="CXU2" s="0"/>
      <c r="CXV2" s="0"/>
      <c r="CXW2" s="0"/>
      <c r="CXX2" s="0"/>
      <c r="CXY2" s="0"/>
      <c r="CXZ2" s="0"/>
      <c r="CYA2" s="0"/>
      <c r="CYB2" s="0"/>
      <c r="CYC2" s="0"/>
      <c r="CYD2" s="0"/>
      <c r="CYE2" s="0"/>
      <c r="CYF2" s="0"/>
      <c r="CYG2" s="0"/>
      <c r="CYH2" s="0"/>
      <c r="CYI2" s="0"/>
      <c r="CYJ2" s="0"/>
      <c r="CYK2" s="0"/>
      <c r="CYL2" s="0"/>
      <c r="CYM2" s="0"/>
      <c r="CYN2" s="0"/>
      <c r="CYO2" s="0"/>
      <c r="CYP2" s="0"/>
      <c r="CYQ2" s="0"/>
      <c r="CYR2" s="0"/>
      <c r="CYS2" s="0"/>
      <c r="CYT2" s="0"/>
      <c r="CYU2" s="0"/>
      <c r="CYV2" s="0"/>
      <c r="CYW2" s="0"/>
      <c r="CYX2" s="0"/>
      <c r="CYY2" s="0"/>
      <c r="CYZ2" s="0"/>
      <c r="CZA2" s="0"/>
      <c r="CZB2" s="0"/>
      <c r="CZC2" s="0"/>
      <c r="CZD2" s="0"/>
      <c r="CZE2" s="0"/>
      <c r="CZF2" s="0"/>
      <c r="CZG2" s="0"/>
      <c r="CZH2" s="0"/>
      <c r="CZI2" s="0"/>
      <c r="CZJ2" s="0"/>
      <c r="CZK2" s="0"/>
      <c r="CZL2" s="0"/>
      <c r="CZM2" s="0"/>
      <c r="CZN2" s="0"/>
      <c r="CZO2" s="0"/>
      <c r="CZP2" s="0"/>
      <c r="CZQ2" s="0"/>
      <c r="CZR2" s="0"/>
      <c r="CZS2" s="0"/>
      <c r="CZT2" s="0"/>
      <c r="CZU2" s="0"/>
      <c r="CZV2" s="0"/>
      <c r="CZW2" s="0"/>
      <c r="CZX2" s="0"/>
      <c r="CZY2" s="0"/>
      <c r="CZZ2" s="0"/>
      <c r="DAA2" s="0"/>
      <c r="DAB2" s="0"/>
      <c r="DAC2" s="0"/>
      <c r="DAD2" s="0"/>
      <c r="DAE2" s="0"/>
      <c r="DAF2" s="0"/>
      <c r="DAG2" s="0"/>
      <c r="DAH2" s="0"/>
      <c r="DAI2" s="0"/>
      <c r="DAJ2" s="0"/>
      <c r="DAK2" s="0"/>
      <c r="DAL2" s="0"/>
      <c r="DAM2" s="0"/>
      <c r="DAN2" s="0"/>
      <c r="DAO2" s="0"/>
      <c r="DAP2" s="0"/>
      <c r="DAQ2" s="0"/>
      <c r="DAR2" s="0"/>
      <c r="DAS2" s="0"/>
      <c r="DAT2" s="0"/>
      <c r="DAU2" s="0"/>
      <c r="DAV2" s="0"/>
      <c r="DAW2" s="0"/>
      <c r="DAX2" s="0"/>
      <c r="DAY2" s="0"/>
      <c r="DAZ2" s="0"/>
      <c r="DBA2" s="0"/>
      <c r="DBB2" s="0"/>
      <c r="DBC2" s="0"/>
      <c r="DBD2" s="0"/>
      <c r="DBE2" s="0"/>
      <c r="DBF2" s="0"/>
      <c r="DBG2" s="0"/>
      <c r="DBH2" s="0"/>
      <c r="DBI2" s="0"/>
      <c r="DBJ2" s="0"/>
      <c r="DBK2" s="0"/>
      <c r="DBL2" s="0"/>
      <c r="DBM2" s="0"/>
      <c r="DBN2" s="0"/>
      <c r="DBO2" s="0"/>
      <c r="DBP2" s="0"/>
      <c r="DBQ2" s="0"/>
      <c r="DBR2" s="0"/>
      <c r="DBS2" s="0"/>
      <c r="DBT2" s="0"/>
      <c r="DBU2" s="0"/>
      <c r="DBV2" s="0"/>
      <c r="DBW2" s="0"/>
      <c r="DBX2" s="0"/>
      <c r="DBY2" s="0"/>
      <c r="DBZ2" s="0"/>
      <c r="DCA2" s="0"/>
      <c r="DCB2" s="0"/>
      <c r="DCC2" s="0"/>
      <c r="DCD2" s="0"/>
      <c r="DCE2" s="0"/>
      <c r="DCF2" s="0"/>
      <c r="DCG2" s="0"/>
      <c r="DCH2" s="0"/>
      <c r="DCI2" s="0"/>
      <c r="DCJ2" s="0"/>
      <c r="DCK2" s="0"/>
      <c r="DCL2" s="0"/>
      <c r="DCM2" s="0"/>
      <c r="DCN2" s="0"/>
      <c r="DCO2" s="0"/>
      <c r="DCP2" s="0"/>
      <c r="DCQ2" s="0"/>
      <c r="DCR2" s="0"/>
      <c r="DCS2" s="0"/>
      <c r="DCT2" s="0"/>
      <c r="DCU2" s="0"/>
      <c r="DCV2" s="0"/>
      <c r="DCW2" s="0"/>
      <c r="DCX2" s="0"/>
      <c r="DCY2" s="0"/>
      <c r="DCZ2" s="0"/>
      <c r="DDA2" s="0"/>
      <c r="DDB2" s="0"/>
      <c r="DDC2" s="0"/>
      <c r="DDD2" s="0"/>
      <c r="DDE2" s="0"/>
      <c r="DDF2" s="0"/>
      <c r="DDG2" s="0"/>
      <c r="DDH2" s="0"/>
      <c r="DDI2" s="0"/>
      <c r="DDJ2" s="0"/>
      <c r="DDK2" s="0"/>
      <c r="DDL2" s="0"/>
      <c r="DDM2" s="0"/>
      <c r="DDN2" s="0"/>
      <c r="DDO2" s="0"/>
      <c r="DDP2" s="0"/>
      <c r="DDQ2" s="0"/>
      <c r="DDR2" s="0"/>
      <c r="DDS2" s="0"/>
      <c r="DDT2" s="0"/>
      <c r="DDU2" s="0"/>
      <c r="DDV2" s="0"/>
      <c r="DDW2" s="0"/>
      <c r="DDX2" s="0"/>
      <c r="DDY2" s="0"/>
      <c r="DDZ2" s="0"/>
      <c r="DEA2" s="0"/>
      <c r="DEB2" s="0"/>
      <c r="DEC2" s="0"/>
      <c r="DED2" s="0"/>
      <c r="DEE2" s="0"/>
      <c r="DEF2" s="0"/>
      <c r="DEG2" s="0"/>
      <c r="DEH2" s="0"/>
      <c r="DEI2" s="0"/>
      <c r="DEJ2" s="0"/>
      <c r="DEK2" s="0"/>
      <c r="DEL2" s="0"/>
      <c r="DEM2" s="0"/>
      <c r="DEN2" s="0"/>
      <c r="DEO2" s="0"/>
      <c r="DEP2" s="0"/>
      <c r="DEQ2" s="0"/>
      <c r="DER2" s="0"/>
      <c r="DES2" s="0"/>
      <c r="DET2" s="0"/>
      <c r="DEU2" s="0"/>
      <c r="DEV2" s="0"/>
      <c r="DEW2" s="0"/>
      <c r="DEX2" s="0"/>
      <c r="DEY2" s="0"/>
      <c r="DEZ2" s="0"/>
      <c r="DFA2" s="0"/>
      <c r="DFB2" s="0"/>
      <c r="DFC2" s="0"/>
      <c r="DFD2" s="0"/>
      <c r="DFE2" s="0"/>
      <c r="DFF2" s="0"/>
      <c r="DFG2" s="0"/>
      <c r="DFH2" s="0"/>
      <c r="DFI2" s="0"/>
      <c r="DFJ2" s="0"/>
      <c r="DFK2" s="0"/>
      <c r="DFL2" s="0"/>
      <c r="DFM2" s="0"/>
      <c r="DFN2" s="0"/>
      <c r="DFO2" s="0"/>
      <c r="DFP2" s="0"/>
      <c r="DFQ2" s="0"/>
      <c r="DFR2" s="0"/>
      <c r="DFS2" s="0"/>
      <c r="DFT2" s="0"/>
      <c r="DFU2" s="0"/>
      <c r="DFV2" s="0"/>
      <c r="DFW2" s="0"/>
      <c r="DFX2" s="0"/>
      <c r="DFY2" s="0"/>
      <c r="DFZ2" s="0"/>
      <c r="DGA2" s="0"/>
      <c r="DGB2" s="0"/>
      <c r="DGC2" s="0"/>
      <c r="DGD2" s="0"/>
      <c r="DGE2" s="0"/>
      <c r="DGF2" s="0"/>
      <c r="DGG2" s="0"/>
      <c r="DGH2" s="0"/>
      <c r="DGI2" s="0"/>
      <c r="DGJ2" s="0"/>
      <c r="DGK2" s="0"/>
      <c r="DGL2" s="0"/>
      <c r="DGM2" s="0"/>
      <c r="DGN2" s="0"/>
      <c r="DGO2" s="0"/>
      <c r="DGP2" s="0"/>
      <c r="DGQ2" s="0"/>
      <c r="DGR2" s="0"/>
      <c r="DGS2" s="0"/>
      <c r="DGT2" s="0"/>
      <c r="DGU2" s="0"/>
      <c r="DGV2" s="0"/>
      <c r="DGW2" s="0"/>
      <c r="DGX2" s="0"/>
      <c r="DGY2" s="0"/>
      <c r="DGZ2" s="0"/>
      <c r="DHA2" s="0"/>
      <c r="DHB2" s="0"/>
      <c r="DHC2" s="0"/>
      <c r="DHD2" s="0"/>
      <c r="DHE2" s="0"/>
      <c r="DHF2" s="0"/>
      <c r="DHG2" s="0"/>
      <c r="DHH2" s="0"/>
      <c r="DHI2" s="0"/>
      <c r="DHJ2" s="0"/>
      <c r="DHK2" s="0"/>
      <c r="DHL2" s="0"/>
      <c r="DHM2" s="0"/>
      <c r="DHN2" s="0"/>
      <c r="DHO2" s="0"/>
      <c r="DHP2" s="0"/>
      <c r="DHQ2" s="0"/>
      <c r="DHR2" s="0"/>
      <c r="DHS2" s="0"/>
      <c r="DHT2" s="0"/>
      <c r="DHU2" s="0"/>
      <c r="DHV2" s="0"/>
      <c r="DHW2" s="0"/>
      <c r="DHX2" s="0"/>
      <c r="DHY2" s="0"/>
      <c r="DHZ2" s="0"/>
      <c r="DIA2" s="0"/>
      <c r="DIB2" s="0"/>
      <c r="DIC2" s="0"/>
      <c r="DID2" s="0"/>
      <c r="DIE2" s="0"/>
      <c r="DIF2" s="0"/>
      <c r="DIG2" s="0"/>
      <c r="DIH2" s="0"/>
      <c r="DII2" s="0"/>
      <c r="DIJ2" s="0"/>
      <c r="DIK2" s="0"/>
      <c r="DIL2" s="0"/>
      <c r="DIM2" s="0"/>
      <c r="DIN2" s="0"/>
      <c r="DIO2" s="0"/>
      <c r="DIP2" s="0"/>
      <c r="DIQ2" s="0"/>
      <c r="DIR2" s="0"/>
      <c r="DIS2" s="0"/>
      <c r="DIT2" s="0"/>
      <c r="DIU2" s="0"/>
      <c r="DIV2" s="0"/>
      <c r="DIW2" s="0"/>
      <c r="DIX2" s="0"/>
      <c r="DIY2" s="0"/>
      <c r="DIZ2" s="0"/>
      <c r="DJA2" s="0"/>
      <c r="DJB2" s="0"/>
      <c r="DJC2" s="0"/>
      <c r="DJD2" s="0"/>
      <c r="DJE2" s="0"/>
      <c r="DJF2" s="0"/>
      <c r="DJG2" s="0"/>
      <c r="DJH2" s="0"/>
      <c r="DJI2" s="0"/>
      <c r="DJJ2" s="0"/>
      <c r="DJK2" s="0"/>
      <c r="DJL2" s="0"/>
      <c r="DJM2" s="0"/>
      <c r="DJN2" s="0"/>
      <c r="DJO2" s="0"/>
      <c r="DJP2" s="0"/>
      <c r="DJQ2" s="0"/>
      <c r="DJR2" s="0"/>
      <c r="DJS2" s="0"/>
      <c r="DJT2" s="0"/>
      <c r="DJU2" s="0"/>
      <c r="DJV2" s="0"/>
      <c r="DJW2" s="0"/>
      <c r="DJX2" s="0"/>
      <c r="DJY2" s="0"/>
      <c r="DJZ2" s="0"/>
      <c r="DKA2" s="0"/>
      <c r="DKB2" s="0"/>
      <c r="DKC2" s="0"/>
      <c r="DKD2" s="0"/>
      <c r="DKE2" s="0"/>
      <c r="DKF2" s="0"/>
      <c r="DKG2" s="0"/>
      <c r="DKH2" s="0"/>
      <c r="DKI2" s="0"/>
      <c r="DKJ2" s="0"/>
      <c r="DKK2" s="0"/>
      <c r="DKL2" s="0"/>
      <c r="DKM2" s="0"/>
      <c r="DKN2" s="0"/>
      <c r="DKO2" s="0"/>
      <c r="DKP2" s="0"/>
      <c r="DKQ2" s="0"/>
      <c r="DKR2" s="0"/>
      <c r="DKS2" s="0"/>
      <c r="DKT2" s="0"/>
      <c r="DKU2" s="0"/>
      <c r="DKV2" s="0"/>
      <c r="DKW2" s="0"/>
      <c r="DKX2" s="0"/>
      <c r="DKY2" s="0"/>
      <c r="DKZ2" s="0"/>
      <c r="DLA2" s="0"/>
      <c r="DLB2" s="0"/>
      <c r="DLC2" s="0"/>
      <c r="DLD2" s="0"/>
      <c r="DLE2" s="0"/>
      <c r="DLF2" s="0"/>
      <c r="DLG2" s="0"/>
      <c r="DLH2" s="0"/>
      <c r="DLI2" s="0"/>
      <c r="DLJ2" s="0"/>
      <c r="DLK2" s="0"/>
      <c r="DLL2" s="0"/>
      <c r="DLM2" s="0"/>
      <c r="DLN2" s="0"/>
      <c r="DLO2" s="0"/>
      <c r="DLP2" s="0"/>
      <c r="DLQ2" s="0"/>
      <c r="DLR2" s="0"/>
      <c r="DLS2" s="0"/>
      <c r="DLT2" s="0"/>
      <c r="DLU2" s="0"/>
      <c r="DLV2" s="0"/>
      <c r="DLW2" s="0"/>
      <c r="DLX2" s="0"/>
      <c r="DLY2" s="0"/>
      <c r="DLZ2" s="0"/>
      <c r="DMA2" s="0"/>
      <c r="DMB2" s="0"/>
      <c r="DMC2" s="0"/>
      <c r="DMD2" s="0"/>
      <c r="DME2" s="0"/>
      <c r="DMF2" s="0"/>
      <c r="DMG2" s="0"/>
      <c r="DMH2" s="0"/>
      <c r="DMI2" s="0"/>
      <c r="DMJ2" s="0"/>
      <c r="DMK2" s="0"/>
      <c r="DML2" s="0"/>
      <c r="DMM2" s="0"/>
      <c r="DMN2" s="0"/>
      <c r="DMO2" s="0"/>
      <c r="DMP2" s="0"/>
      <c r="DMQ2" s="0"/>
      <c r="DMR2" s="0"/>
      <c r="DMS2" s="0"/>
      <c r="DMT2" s="0"/>
      <c r="DMU2" s="0"/>
      <c r="DMV2" s="0"/>
      <c r="DMW2" s="0"/>
      <c r="DMX2" s="0"/>
      <c r="DMY2" s="0"/>
      <c r="DMZ2" s="0"/>
      <c r="DNA2" s="0"/>
      <c r="DNB2" s="0"/>
      <c r="DNC2" s="0"/>
      <c r="DND2" s="0"/>
      <c r="DNE2" s="0"/>
      <c r="DNF2" s="0"/>
      <c r="DNG2" s="0"/>
      <c r="DNH2" s="0"/>
      <c r="DNI2" s="0"/>
      <c r="DNJ2" s="0"/>
      <c r="DNK2" s="0"/>
      <c r="DNL2" s="0"/>
      <c r="DNM2" s="0"/>
      <c r="DNN2" s="0"/>
      <c r="DNO2" s="0"/>
      <c r="DNP2" s="0"/>
      <c r="DNQ2" s="0"/>
      <c r="DNR2" s="0"/>
      <c r="DNS2" s="0"/>
      <c r="DNT2" s="0"/>
      <c r="DNU2" s="0"/>
      <c r="DNV2" s="0"/>
      <c r="DNW2" s="0"/>
      <c r="DNX2" s="0"/>
      <c r="DNY2" s="0"/>
      <c r="DNZ2" s="0"/>
      <c r="DOA2" s="0"/>
      <c r="DOB2" s="0"/>
      <c r="DOC2" s="0"/>
      <c r="DOD2" s="0"/>
      <c r="DOE2" s="0"/>
      <c r="DOF2" s="0"/>
      <c r="DOG2" s="0"/>
      <c r="DOH2" s="0"/>
      <c r="DOI2" s="0"/>
      <c r="DOJ2" s="0"/>
      <c r="DOK2" s="0"/>
      <c r="DOL2" s="0"/>
      <c r="DOM2" s="0"/>
      <c r="DON2" s="0"/>
      <c r="DOO2" s="0"/>
      <c r="DOP2" s="0"/>
      <c r="DOQ2" s="0"/>
      <c r="DOR2" s="0"/>
      <c r="DOS2" s="0"/>
      <c r="DOT2" s="0"/>
      <c r="DOU2" s="0"/>
      <c r="DOV2" s="0"/>
      <c r="DOW2" s="0"/>
      <c r="DOX2" s="0"/>
      <c r="DOY2" s="0"/>
      <c r="DOZ2" s="0"/>
      <c r="DPA2" s="0"/>
      <c r="DPB2" s="0"/>
      <c r="DPC2" s="0"/>
      <c r="DPD2" s="0"/>
      <c r="DPE2" s="0"/>
      <c r="DPF2" s="0"/>
      <c r="DPG2" s="0"/>
      <c r="DPH2" s="0"/>
      <c r="DPI2" s="0"/>
      <c r="DPJ2" s="0"/>
      <c r="DPK2" s="0"/>
      <c r="DPL2" s="0"/>
      <c r="DPM2" s="0"/>
      <c r="DPN2" s="0"/>
      <c r="DPO2" s="0"/>
      <c r="DPP2" s="0"/>
      <c r="DPQ2" s="0"/>
      <c r="DPR2" s="0"/>
      <c r="DPS2" s="0"/>
      <c r="DPT2" s="0"/>
      <c r="DPU2" s="0"/>
      <c r="DPV2" s="0"/>
      <c r="DPW2" s="0"/>
      <c r="DPX2" s="0"/>
      <c r="DPY2" s="0"/>
      <c r="DPZ2" s="0"/>
      <c r="DQA2" s="0"/>
      <c r="DQB2" s="0"/>
      <c r="DQC2" s="0"/>
      <c r="DQD2" s="0"/>
      <c r="DQE2" s="0"/>
      <c r="DQF2" s="0"/>
      <c r="DQG2" s="0"/>
      <c r="DQH2" s="0"/>
      <c r="DQI2" s="0"/>
      <c r="DQJ2" s="0"/>
      <c r="DQK2" s="0"/>
      <c r="DQL2" s="0"/>
      <c r="DQM2" s="0"/>
      <c r="DQN2" s="0"/>
      <c r="DQO2" s="0"/>
      <c r="DQP2" s="0"/>
      <c r="DQQ2" s="0"/>
      <c r="DQR2" s="0"/>
      <c r="DQS2" s="0"/>
      <c r="DQT2" s="0"/>
      <c r="DQU2" s="0"/>
      <c r="DQV2" s="0"/>
      <c r="DQW2" s="0"/>
      <c r="DQX2" s="0"/>
      <c r="DQY2" s="0"/>
      <c r="DQZ2" s="0"/>
      <c r="DRA2" s="0"/>
      <c r="DRB2" s="0"/>
      <c r="DRC2" s="0"/>
      <c r="DRD2" s="0"/>
      <c r="DRE2" s="0"/>
      <c r="DRF2" s="0"/>
      <c r="DRG2" s="0"/>
      <c r="DRH2" s="0"/>
      <c r="DRI2" s="0"/>
      <c r="DRJ2" s="0"/>
      <c r="DRK2" s="0"/>
      <c r="DRL2" s="0"/>
      <c r="DRM2" s="0"/>
      <c r="DRN2" s="0"/>
      <c r="DRO2" s="0"/>
      <c r="DRP2" s="0"/>
      <c r="DRQ2" s="0"/>
      <c r="DRR2" s="0"/>
      <c r="DRS2" s="0"/>
      <c r="DRT2" s="0"/>
      <c r="DRU2" s="0"/>
      <c r="DRV2" s="0"/>
      <c r="DRW2" s="0"/>
      <c r="DRX2" s="0"/>
      <c r="DRY2" s="0"/>
      <c r="DRZ2" s="0"/>
      <c r="DSA2" s="0"/>
      <c r="DSB2" s="0"/>
      <c r="DSC2" s="0"/>
      <c r="DSD2" s="0"/>
      <c r="DSE2" s="0"/>
      <c r="DSF2" s="0"/>
      <c r="DSG2" s="0"/>
      <c r="DSH2" s="0"/>
      <c r="DSI2" s="0"/>
      <c r="DSJ2" s="0"/>
      <c r="DSK2" s="0"/>
      <c r="DSL2" s="0"/>
      <c r="DSM2" s="0"/>
      <c r="DSN2" s="0"/>
      <c r="DSO2" s="0"/>
      <c r="DSP2" s="0"/>
      <c r="DSQ2" s="0"/>
      <c r="DSR2" s="0"/>
      <c r="DSS2" s="0"/>
      <c r="DST2" s="0"/>
      <c r="DSU2" s="0"/>
      <c r="DSV2" s="0"/>
      <c r="DSW2" s="0"/>
      <c r="DSX2" s="0"/>
      <c r="DSY2" s="0"/>
      <c r="DSZ2" s="0"/>
      <c r="DTA2" s="0"/>
      <c r="DTB2" s="0"/>
      <c r="DTC2" s="0"/>
      <c r="DTD2" s="0"/>
      <c r="DTE2" s="0"/>
      <c r="DTF2" s="0"/>
      <c r="DTG2" s="0"/>
      <c r="DTH2" s="0"/>
      <c r="DTI2" s="0"/>
      <c r="DTJ2" s="0"/>
      <c r="DTK2" s="0"/>
      <c r="DTL2" s="0"/>
      <c r="DTM2" s="0"/>
      <c r="DTN2" s="0"/>
      <c r="DTO2" s="0"/>
      <c r="DTP2" s="0"/>
      <c r="DTQ2" s="0"/>
      <c r="DTR2" s="0"/>
      <c r="DTS2" s="0"/>
      <c r="DTT2" s="0"/>
      <c r="DTU2" s="0"/>
      <c r="DTV2" s="0"/>
      <c r="DTW2" s="0"/>
      <c r="DTX2" s="0"/>
      <c r="DTY2" s="0"/>
      <c r="DTZ2" s="0"/>
      <c r="DUA2" s="0"/>
      <c r="DUB2" s="0"/>
      <c r="DUC2" s="0"/>
      <c r="DUD2" s="0"/>
      <c r="DUE2" s="0"/>
      <c r="DUF2" s="0"/>
      <c r="DUG2" s="0"/>
      <c r="DUH2" s="0"/>
      <c r="DUI2" s="0"/>
      <c r="DUJ2" s="0"/>
      <c r="DUK2" s="0"/>
      <c r="DUL2" s="0"/>
      <c r="DUM2" s="0"/>
      <c r="DUN2" s="0"/>
      <c r="DUO2" s="0"/>
      <c r="DUP2" s="0"/>
      <c r="DUQ2" s="0"/>
      <c r="DUR2" s="0"/>
      <c r="DUS2" s="0"/>
      <c r="DUT2" s="0"/>
      <c r="DUU2" s="0"/>
      <c r="DUV2" s="0"/>
      <c r="DUW2" s="0"/>
      <c r="DUX2" s="0"/>
      <c r="DUY2" s="0"/>
      <c r="DUZ2" s="0"/>
      <c r="DVA2" s="0"/>
      <c r="DVB2" s="0"/>
      <c r="DVC2" s="0"/>
      <c r="DVD2" s="0"/>
      <c r="DVE2" s="0"/>
      <c r="DVF2" s="0"/>
      <c r="DVG2" s="0"/>
      <c r="DVH2" s="0"/>
      <c r="DVI2" s="0"/>
      <c r="DVJ2" s="0"/>
      <c r="DVK2" s="0"/>
      <c r="DVL2" s="0"/>
      <c r="DVM2" s="0"/>
      <c r="DVN2" s="0"/>
      <c r="DVO2" s="0"/>
      <c r="DVP2" s="0"/>
      <c r="DVQ2" s="0"/>
      <c r="DVR2" s="0"/>
      <c r="DVS2" s="0"/>
      <c r="DVT2" s="0"/>
      <c r="DVU2" s="0"/>
      <c r="DVV2" s="0"/>
      <c r="DVW2" s="0"/>
      <c r="DVX2" s="0"/>
      <c r="DVY2" s="0"/>
      <c r="DVZ2" s="0"/>
      <c r="DWA2" s="0"/>
      <c r="DWB2" s="0"/>
      <c r="DWC2" s="0"/>
      <c r="DWD2" s="0"/>
      <c r="DWE2" s="0"/>
      <c r="DWF2" s="0"/>
      <c r="DWG2" s="0"/>
      <c r="DWH2" s="0"/>
      <c r="DWI2" s="0"/>
      <c r="DWJ2" s="0"/>
      <c r="DWK2" s="0"/>
      <c r="DWL2" s="0"/>
      <c r="DWM2" s="0"/>
      <c r="DWN2" s="0"/>
      <c r="DWO2" s="0"/>
      <c r="DWP2" s="0"/>
      <c r="DWQ2" s="0"/>
      <c r="DWR2" s="0"/>
      <c r="DWS2" s="0"/>
      <c r="DWT2" s="0"/>
      <c r="DWU2" s="0"/>
      <c r="DWV2" s="0"/>
      <c r="DWW2" s="0"/>
      <c r="DWX2" s="0"/>
      <c r="DWY2" s="0"/>
      <c r="DWZ2" s="0"/>
      <c r="DXA2" s="0"/>
      <c r="DXB2" s="0"/>
      <c r="DXC2" s="0"/>
      <c r="DXD2" s="0"/>
      <c r="DXE2" s="0"/>
      <c r="DXF2" s="0"/>
      <c r="DXG2" s="0"/>
      <c r="DXH2" s="0"/>
      <c r="DXI2" s="0"/>
      <c r="DXJ2" s="0"/>
      <c r="DXK2" s="0"/>
      <c r="DXL2" s="0"/>
      <c r="DXM2" s="0"/>
      <c r="DXN2" s="0"/>
      <c r="DXO2" s="0"/>
      <c r="DXP2" s="0"/>
      <c r="DXQ2" s="0"/>
      <c r="DXR2" s="0"/>
      <c r="DXS2" s="0"/>
      <c r="DXT2" s="0"/>
      <c r="DXU2" s="0"/>
      <c r="DXV2" s="0"/>
      <c r="DXW2" s="0"/>
      <c r="DXX2" s="0"/>
      <c r="DXY2" s="0"/>
      <c r="DXZ2" s="0"/>
      <c r="DYA2" s="0"/>
      <c r="DYB2" s="0"/>
      <c r="DYC2" s="0"/>
      <c r="DYD2" s="0"/>
      <c r="DYE2" s="0"/>
      <c r="DYF2" s="0"/>
      <c r="DYG2" s="0"/>
      <c r="DYH2" s="0"/>
      <c r="DYI2" s="0"/>
      <c r="DYJ2" s="0"/>
      <c r="DYK2" s="0"/>
      <c r="DYL2" s="0"/>
      <c r="DYM2" s="0"/>
      <c r="DYN2" s="0"/>
      <c r="DYO2" s="0"/>
      <c r="DYP2" s="0"/>
      <c r="DYQ2" s="0"/>
      <c r="DYR2" s="0"/>
      <c r="DYS2" s="0"/>
      <c r="DYT2" s="0"/>
      <c r="DYU2" s="0"/>
      <c r="DYV2" s="0"/>
      <c r="DYW2" s="0"/>
      <c r="DYX2" s="0"/>
      <c r="DYY2" s="0"/>
      <c r="DYZ2" s="0"/>
      <c r="DZA2" s="0"/>
      <c r="DZB2" s="0"/>
      <c r="DZC2" s="0"/>
      <c r="DZD2" s="0"/>
      <c r="DZE2" s="0"/>
      <c r="DZF2" s="0"/>
      <c r="DZG2" s="0"/>
      <c r="DZH2" s="0"/>
      <c r="DZI2" s="0"/>
      <c r="DZJ2" s="0"/>
      <c r="DZK2" s="0"/>
      <c r="DZL2" s="0"/>
      <c r="DZM2" s="0"/>
      <c r="DZN2" s="0"/>
      <c r="DZO2" s="0"/>
      <c r="DZP2" s="0"/>
      <c r="DZQ2" s="0"/>
      <c r="DZR2" s="0"/>
      <c r="DZS2" s="0"/>
      <c r="DZT2" s="0"/>
      <c r="DZU2" s="0"/>
      <c r="DZV2" s="0"/>
      <c r="DZW2" s="0"/>
      <c r="DZX2" s="0"/>
      <c r="DZY2" s="0"/>
      <c r="DZZ2" s="0"/>
      <c r="EAA2" s="0"/>
      <c r="EAB2" s="0"/>
      <c r="EAC2" s="0"/>
      <c r="EAD2" s="0"/>
      <c r="EAE2" s="0"/>
      <c r="EAF2" s="0"/>
      <c r="EAG2" s="0"/>
      <c r="EAH2" s="0"/>
      <c r="EAI2" s="0"/>
      <c r="EAJ2" s="0"/>
      <c r="EAK2" s="0"/>
      <c r="EAL2" s="0"/>
      <c r="EAM2" s="0"/>
      <c r="EAN2" s="0"/>
      <c r="EAO2" s="0"/>
      <c r="EAP2" s="0"/>
      <c r="EAQ2" s="0"/>
      <c r="EAR2" s="0"/>
      <c r="EAS2" s="0"/>
      <c r="EAT2" s="0"/>
      <c r="EAU2" s="0"/>
      <c r="EAV2" s="0"/>
      <c r="EAW2" s="0"/>
      <c r="EAX2" s="0"/>
      <c r="EAY2" s="0"/>
      <c r="EAZ2" s="0"/>
      <c r="EBA2" s="0"/>
      <c r="EBB2" s="0"/>
      <c r="EBC2" s="0"/>
      <c r="EBD2" s="0"/>
      <c r="EBE2" s="0"/>
      <c r="EBF2" s="0"/>
      <c r="EBG2" s="0"/>
      <c r="EBH2" s="0"/>
      <c r="EBI2" s="0"/>
      <c r="EBJ2" s="0"/>
      <c r="EBK2" s="0"/>
      <c r="EBL2" s="0"/>
      <c r="EBM2" s="0"/>
      <c r="EBN2" s="0"/>
      <c r="EBO2" s="0"/>
      <c r="EBP2" s="0"/>
      <c r="EBQ2" s="0"/>
      <c r="EBR2" s="0"/>
      <c r="EBS2" s="0"/>
      <c r="EBT2" s="0"/>
      <c r="EBU2" s="0"/>
      <c r="EBV2" s="0"/>
      <c r="EBW2" s="0"/>
      <c r="EBX2" s="0"/>
      <c r="EBY2" s="0"/>
      <c r="EBZ2" s="0"/>
      <c r="ECA2" s="0"/>
      <c r="ECB2" s="0"/>
      <c r="ECC2" s="0"/>
      <c r="ECD2" s="0"/>
      <c r="ECE2" s="0"/>
      <c r="ECF2" s="0"/>
      <c r="ECG2" s="0"/>
      <c r="ECH2" s="0"/>
      <c r="ECI2" s="0"/>
      <c r="ECJ2" s="0"/>
      <c r="ECK2" s="0"/>
      <c r="ECL2" s="0"/>
      <c r="ECM2" s="0"/>
      <c r="ECN2" s="0"/>
      <c r="ECO2" s="0"/>
      <c r="ECP2" s="0"/>
      <c r="ECQ2" s="0"/>
      <c r="ECR2" s="0"/>
      <c r="ECS2" s="0"/>
      <c r="ECT2" s="0"/>
      <c r="ECU2" s="0"/>
      <c r="ECV2" s="0"/>
      <c r="ECW2" s="0"/>
      <c r="ECX2" s="0"/>
      <c r="ECY2" s="0"/>
      <c r="ECZ2" s="0"/>
      <c r="EDA2" s="0"/>
      <c r="EDB2" s="0"/>
      <c r="EDC2" s="0"/>
      <c r="EDD2" s="0"/>
      <c r="EDE2" s="0"/>
      <c r="EDF2" s="0"/>
      <c r="EDG2" s="0"/>
      <c r="EDH2" s="0"/>
      <c r="EDI2" s="0"/>
      <c r="EDJ2" s="0"/>
      <c r="EDK2" s="0"/>
      <c r="EDL2" s="0"/>
      <c r="EDM2" s="0"/>
      <c r="EDN2" s="0"/>
      <c r="EDO2" s="0"/>
      <c r="EDP2" s="0"/>
      <c r="EDQ2" s="0"/>
      <c r="EDR2" s="0"/>
      <c r="EDS2" s="0"/>
      <c r="EDT2" s="0"/>
      <c r="EDU2" s="0"/>
      <c r="EDV2" s="0"/>
      <c r="EDW2" s="0"/>
      <c r="EDX2" s="0"/>
      <c r="EDY2" s="0"/>
      <c r="EDZ2" s="0"/>
      <c r="EEA2" s="0"/>
      <c r="EEB2" s="0"/>
      <c r="EEC2" s="0"/>
      <c r="EED2" s="0"/>
      <c r="EEE2" s="0"/>
      <c r="EEF2" s="0"/>
      <c r="EEG2" s="0"/>
      <c r="EEH2" s="0"/>
      <c r="EEI2" s="0"/>
      <c r="EEJ2" s="0"/>
      <c r="EEK2" s="0"/>
      <c r="EEL2" s="0"/>
      <c r="EEM2" s="0"/>
      <c r="EEN2" s="0"/>
      <c r="EEO2" s="0"/>
      <c r="EEP2" s="0"/>
      <c r="EEQ2" s="0"/>
      <c r="EER2" s="0"/>
      <c r="EES2" s="0"/>
      <c r="EET2" s="0"/>
      <c r="EEU2" s="0"/>
      <c r="EEV2" s="0"/>
      <c r="EEW2" s="0"/>
      <c r="EEX2" s="0"/>
      <c r="EEY2" s="0"/>
      <c r="EEZ2" s="0"/>
      <c r="EFA2" s="0"/>
      <c r="EFB2" s="0"/>
      <c r="EFC2" s="0"/>
      <c r="EFD2" s="0"/>
      <c r="EFE2" s="0"/>
      <c r="EFF2" s="0"/>
      <c r="EFG2" s="0"/>
      <c r="EFH2" s="0"/>
      <c r="EFI2" s="0"/>
      <c r="EFJ2" s="0"/>
      <c r="EFK2" s="0"/>
      <c r="EFL2" s="0"/>
      <c r="EFM2" s="0"/>
      <c r="EFN2" s="0"/>
      <c r="EFO2" s="0"/>
      <c r="EFP2" s="0"/>
      <c r="EFQ2" s="0"/>
      <c r="EFR2" s="0"/>
      <c r="EFS2" s="0"/>
      <c r="EFT2" s="0"/>
      <c r="EFU2" s="0"/>
      <c r="EFV2" s="0"/>
      <c r="EFW2" s="0"/>
      <c r="EFX2" s="0"/>
      <c r="EFY2" s="0"/>
      <c r="EFZ2" s="0"/>
      <c r="EGA2" s="0"/>
      <c r="EGB2" s="0"/>
      <c r="EGC2" s="0"/>
      <c r="EGD2" s="0"/>
      <c r="EGE2" s="0"/>
      <c r="EGF2" s="0"/>
      <c r="EGG2" s="0"/>
      <c r="EGH2" s="0"/>
      <c r="EGI2" s="0"/>
      <c r="EGJ2" s="0"/>
      <c r="EGK2" s="0"/>
      <c r="EGL2" s="0"/>
      <c r="EGM2" s="0"/>
      <c r="EGN2" s="0"/>
      <c r="EGO2" s="0"/>
      <c r="EGP2" s="0"/>
      <c r="EGQ2" s="0"/>
      <c r="EGR2" s="0"/>
      <c r="EGS2" s="0"/>
      <c r="EGT2" s="0"/>
      <c r="EGU2" s="0"/>
      <c r="EGV2" s="0"/>
      <c r="EGW2" s="0"/>
      <c r="EGX2" s="0"/>
      <c r="EGY2" s="0"/>
      <c r="EGZ2" s="0"/>
      <c r="EHA2" s="0"/>
      <c r="EHB2" s="0"/>
      <c r="EHC2" s="0"/>
      <c r="EHD2" s="0"/>
      <c r="EHE2" s="0"/>
      <c r="EHF2" s="0"/>
      <c r="EHG2" s="0"/>
      <c r="EHH2" s="0"/>
      <c r="EHI2" s="0"/>
      <c r="EHJ2" s="0"/>
      <c r="EHK2" s="0"/>
      <c r="EHL2" s="0"/>
      <c r="EHM2" s="0"/>
      <c r="EHN2" s="0"/>
      <c r="EHO2" s="0"/>
      <c r="EHP2" s="0"/>
      <c r="EHQ2" s="0"/>
      <c r="EHR2" s="0"/>
      <c r="EHS2" s="0"/>
      <c r="EHT2" s="0"/>
      <c r="EHU2" s="0"/>
      <c r="EHV2" s="0"/>
      <c r="EHW2" s="0"/>
      <c r="EHX2" s="0"/>
      <c r="EHY2" s="0"/>
      <c r="EHZ2" s="0"/>
      <c r="EIA2" s="0"/>
      <c r="EIB2" s="0"/>
      <c r="EIC2" s="0"/>
      <c r="EID2" s="0"/>
      <c r="EIE2" s="0"/>
      <c r="EIF2" s="0"/>
      <c r="EIG2" s="0"/>
      <c r="EIH2" s="0"/>
      <c r="EII2" s="0"/>
      <c r="EIJ2" s="0"/>
      <c r="EIK2" s="0"/>
      <c r="EIL2" s="0"/>
      <c r="EIM2" s="0"/>
      <c r="EIN2" s="0"/>
      <c r="EIO2" s="0"/>
      <c r="EIP2" s="0"/>
      <c r="EIQ2" s="0"/>
      <c r="EIR2" s="0"/>
      <c r="EIS2" s="0"/>
      <c r="EIT2" s="0"/>
      <c r="EIU2" s="0"/>
      <c r="EIV2" s="0"/>
      <c r="EIW2" s="0"/>
      <c r="EIX2" s="0"/>
      <c r="EIY2" s="0"/>
      <c r="EIZ2" s="0"/>
      <c r="EJA2" s="0"/>
      <c r="EJB2" s="0"/>
      <c r="EJC2" s="0"/>
      <c r="EJD2" s="0"/>
      <c r="EJE2" s="0"/>
      <c r="EJF2" s="0"/>
      <c r="EJG2" s="0"/>
      <c r="EJH2" s="0"/>
      <c r="EJI2" s="0"/>
      <c r="EJJ2" s="0"/>
      <c r="EJK2" s="0"/>
      <c r="EJL2" s="0"/>
      <c r="EJM2" s="0"/>
      <c r="EJN2" s="0"/>
      <c r="EJO2" s="0"/>
      <c r="EJP2" s="0"/>
      <c r="EJQ2" s="0"/>
      <c r="EJR2" s="0"/>
      <c r="EJS2" s="0"/>
      <c r="EJT2" s="0"/>
      <c r="EJU2" s="0"/>
      <c r="EJV2" s="0"/>
      <c r="EJW2" s="0"/>
      <c r="EJX2" s="0"/>
      <c r="EJY2" s="0"/>
      <c r="EJZ2" s="0"/>
      <c r="EKA2" s="0"/>
      <c r="EKB2" s="0"/>
      <c r="EKC2" s="0"/>
      <c r="EKD2" s="0"/>
      <c r="EKE2" s="0"/>
      <c r="EKF2" s="0"/>
      <c r="EKG2" s="0"/>
      <c r="EKH2" s="0"/>
      <c r="EKI2" s="0"/>
      <c r="EKJ2" s="0"/>
      <c r="EKK2" s="0"/>
      <c r="EKL2" s="0"/>
      <c r="EKM2" s="0"/>
      <c r="EKN2" s="0"/>
      <c r="EKO2" s="0"/>
      <c r="EKP2" s="0"/>
      <c r="EKQ2" s="0"/>
      <c r="EKR2" s="0"/>
      <c r="EKS2" s="0"/>
      <c r="EKT2" s="0"/>
      <c r="EKU2" s="0"/>
      <c r="EKV2" s="0"/>
      <c r="EKW2" s="0"/>
      <c r="EKX2" s="0"/>
      <c r="EKY2" s="0"/>
      <c r="EKZ2" s="0"/>
      <c r="ELA2" s="0"/>
      <c r="ELB2" s="0"/>
      <c r="ELC2" s="0"/>
      <c r="ELD2" s="0"/>
      <c r="ELE2" s="0"/>
      <c r="ELF2" s="0"/>
      <c r="ELG2" s="0"/>
      <c r="ELH2" s="0"/>
      <c r="ELI2" s="0"/>
      <c r="ELJ2" s="0"/>
      <c r="ELK2" s="0"/>
      <c r="ELL2" s="0"/>
      <c r="ELM2" s="0"/>
      <c r="ELN2" s="0"/>
      <c r="ELO2" s="0"/>
      <c r="ELP2" s="0"/>
      <c r="ELQ2" s="0"/>
      <c r="ELR2" s="0"/>
      <c r="ELS2" s="0"/>
      <c r="ELT2" s="0"/>
      <c r="ELU2" s="0"/>
      <c r="ELV2" s="0"/>
      <c r="ELW2" s="0"/>
      <c r="ELX2" s="0"/>
      <c r="ELY2" s="0"/>
      <c r="ELZ2" s="0"/>
      <c r="EMA2" s="0"/>
      <c r="EMB2" s="0"/>
      <c r="EMC2" s="0"/>
      <c r="EMD2" s="0"/>
      <c r="EME2" s="0"/>
      <c r="EMF2" s="0"/>
      <c r="EMG2" s="0"/>
      <c r="EMH2" s="0"/>
      <c r="EMI2" s="0"/>
      <c r="EMJ2" s="0"/>
      <c r="EMK2" s="0"/>
      <c r="EML2" s="0"/>
      <c r="EMM2" s="0"/>
      <c r="EMN2" s="0"/>
      <c r="EMO2" s="0"/>
      <c r="EMP2" s="0"/>
      <c r="EMQ2" s="0"/>
      <c r="EMR2" s="0"/>
      <c r="EMS2" s="0"/>
      <c r="EMT2" s="0"/>
      <c r="EMU2" s="0"/>
      <c r="EMV2" s="0"/>
      <c r="EMW2" s="0"/>
      <c r="EMX2" s="0"/>
      <c r="EMY2" s="0"/>
      <c r="EMZ2" s="0"/>
      <c r="ENA2" s="0"/>
      <c r="ENB2" s="0"/>
      <c r="ENC2" s="0"/>
      <c r="END2" s="0"/>
      <c r="ENE2" s="0"/>
      <c r="ENF2" s="0"/>
      <c r="ENG2" s="0"/>
      <c r="ENH2" s="0"/>
      <c r="ENI2" s="0"/>
      <c r="ENJ2" s="0"/>
      <c r="ENK2" s="0"/>
      <c r="ENL2" s="0"/>
      <c r="ENM2" s="0"/>
      <c r="ENN2" s="0"/>
      <c r="ENO2" s="0"/>
      <c r="ENP2" s="0"/>
      <c r="ENQ2" s="0"/>
      <c r="ENR2" s="0"/>
      <c r="ENS2" s="0"/>
      <c r="ENT2" s="0"/>
      <c r="ENU2" s="0"/>
      <c r="ENV2" s="0"/>
      <c r="ENW2" s="0"/>
      <c r="ENX2" s="0"/>
      <c r="ENY2" s="0"/>
      <c r="ENZ2" s="0"/>
      <c r="EOA2" s="0"/>
      <c r="EOB2" s="0"/>
      <c r="EOC2" s="0"/>
      <c r="EOD2" s="0"/>
      <c r="EOE2" s="0"/>
      <c r="EOF2" s="0"/>
      <c r="EOG2" s="0"/>
      <c r="EOH2" s="0"/>
      <c r="EOI2" s="0"/>
      <c r="EOJ2" s="0"/>
      <c r="EOK2" s="0"/>
      <c r="EOL2" s="0"/>
      <c r="EOM2" s="0"/>
      <c r="EON2" s="0"/>
      <c r="EOO2" s="0"/>
      <c r="EOP2" s="0"/>
      <c r="EOQ2" s="0"/>
      <c r="EOR2" s="0"/>
      <c r="EOS2" s="0"/>
      <c r="EOT2" s="0"/>
      <c r="EOU2" s="0"/>
      <c r="EOV2" s="0"/>
      <c r="EOW2" s="0"/>
      <c r="EOX2" s="0"/>
      <c r="EOY2" s="0"/>
      <c r="EOZ2" s="0"/>
      <c r="EPA2" s="0"/>
      <c r="EPB2" s="0"/>
      <c r="EPC2" s="0"/>
      <c r="EPD2" s="0"/>
      <c r="EPE2" s="0"/>
      <c r="EPF2" s="0"/>
      <c r="EPG2" s="0"/>
      <c r="EPH2" s="0"/>
      <c r="EPI2" s="0"/>
      <c r="EPJ2" s="0"/>
      <c r="EPK2" s="0"/>
      <c r="EPL2" s="0"/>
      <c r="EPM2" s="0"/>
      <c r="EPN2" s="0"/>
      <c r="EPO2" s="0"/>
      <c r="EPP2" s="0"/>
      <c r="EPQ2" s="0"/>
      <c r="EPR2" s="0"/>
      <c r="EPS2" s="0"/>
      <c r="EPT2" s="0"/>
      <c r="EPU2" s="0"/>
      <c r="EPV2" s="0"/>
      <c r="EPW2" s="0"/>
      <c r="EPX2" s="0"/>
      <c r="EPY2" s="0"/>
      <c r="EPZ2" s="0"/>
      <c r="EQA2" s="0"/>
      <c r="EQB2" s="0"/>
      <c r="EQC2" s="0"/>
      <c r="EQD2" s="0"/>
      <c r="EQE2" s="0"/>
      <c r="EQF2" s="0"/>
      <c r="EQG2" s="0"/>
      <c r="EQH2" s="0"/>
      <c r="EQI2" s="0"/>
      <c r="EQJ2" s="0"/>
      <c r="EQK2" s="0"/>
      <c r="EQL2" s="0"/>
      <c r="EQM2" s="0"/>
      <c r="EQN2" s="0"/>
      <c r="EQO2" s="0"/>
      <c r="EQP2" s="0"/>
      <c r="EQQ2" s="0"/>
      <c r="EQR2" s="0"/>
      <c r="EQS2" s="0"/>
      <c r="EQT2" s="0"/>
      <c r="EQU2" s="0"/>
      <c r="EQV2" s="0"/>
      <c r="EQW2" s="0"/>
      <c r="EQX2" s="0"/>
      <c r="EQY2" s="0"/>
      <c r="EQZ2" s="0"/>
      <c r="ERA2" s="0"/>
      <c r="ERB2" s="0"/>
      <c r="ERC2" s="0"/>
      <c r="ERD2" s="0"/>
      <c r="ERE2" s="0"/>
      <c r="ERF2" s="0"/>
      <c r="ERG2" s="0"/>
      <c r="ERH2" s="0"/>
      <c r="ERI2" s="0"/>
      <c r="ERJ2" s="0"/>
      <c r="ERK2" s="0"/>
      <c r="ERL2" s="0"/>
      <c r="ERM2" s="0"/>
      <c r="ERN2" s="0"/>
      <c r="ERO2" s="0"/>
      <c r="ERP2" s="0"/>
      <c r="ERQ2" s="0"/>
      <c r="ERR2" s="0"/>
      <c r="ERS2" s="0"/>
      <c r="ERT2" s="0"/>
      <c r="ERU2" s="0"/>
      <c r="ERV2" s="0"/>
      <c r="ERW2" s="0"/>
      <c r="ERX2" s="0"/>
      <c r="ERY2" s="0"/>
      <c r="ERZ2" s="0"/>
      <c r="ESA2" s="0"/>
      <c r="ESB2" s="0"/>
      <c r="ESC2" s="0"/>
      <c r="ESD2" s="0"/>
      <c r="ESE2" s="0"/>
      <c r="ESF2" s="0"/>
      <c r="ESG2" s="0"/>
      <c r="ESH2" s="0"/>
      <c r="ESI2" s="0"/>
      <c r="ESJ2" s="0"/>
      <c r="ESK2" s="0"/>
      <c r="ESL2" s="0"/>
      <c r="ESM2" s="0"/>
      <c r="ESN2" s="0"/>
      <c r="ESO2" s="0"/>
      <c r="ESP2" s="0"/>
      <c r="ESQ2" s="0"/>
      <c r="ESR2" s="0"/>
      <c r="ESS2" s="0"/>
      <c r="EST2" s="0"/>
      <c r="ESU2" s="0"/>
      <c r="ESV2" s="0"/>
      <c r="ESW2" s="0"/>
      <c r="ESX2" s="0"/>
      <c r="ESY2" s="0"/>
      <c r="ESZ2" s="0"/>
      <c r="ETA2" s="0"/>
      <c r="ETB2" s="0"/>
      <c r="ETC2" s="0"/>
      <c r="ETD2" s="0"/>
      <c r="ETE2" s="0"/>
      <c r="ETF2" s="0"/>
      <c r="ETG2" s="0"/>
      <c r="ETH2" s="0"/>
      <c r="ETI2" s="0"/>
      <c r="ETJ2" s="0"/>
      <c r="ETK2" s="0"/>
      <c r="ETL2" s="0"/>
      <c r="ETM2" s="0"/>
      <c r="ETN2" s="0"/>
      <c r="ETO2" s="0"/>
      <c r="ETP2" s="0"/>
      <c r="ETQ2" s="0"/>
      <c r="ETR2" s="0"/>
      <c r="ETS2" s="0"/>
      <c r="ETT2" s="0"/>
      <c r="ETU2" s="0"/>
      <c r="ETV2" s="0"/>
      <c r="ETW2" s="0"/>
      <c r="ETX2" s="0"/>
      <c r="ETY2" s="0"/>
      <c r="ETZ2" s="0"/>
      <c r="EUA2" s="0"/>
      <c r="EUB2" s="0"/>
      <c r="EUC2" s="0"/>
      <c r="EUD2" s="0"/>
      <c r="EUE2" s="0"/>
      <c r="EUF2" s="0"/>
      <c r="EUG2" s="0"/>
      <c r="EUH2" s="0"/>
      <c r="EUI2" s="0"/>
      <c r="EUJ2" s="0"/>
      <c r="EUK2" s="0"/>
      <c r="EUL2" s="0"/>
      <c r="EUM2" s="0"/>
      <c r="EUN2" s="0"/>
      <c r="EUO2" s="0"/>
      <c r="EUP2" s="0"/>
      <c r="EUQ2" s="0"/>
      <c r="EUR2" s="0"/>
      <c r="EUS2" s="0"/>
      <c r="EUT2" s="0"/>
      <c r="EUU2" s="0"/>
      <c r="EUV2" s="0"/>
      <c r="EUW2" s="0"/>
      <c r="EUX2" s="0"/>
      <c r="EUY2" s="0"/>
      <c r="EUZ2" s="0"/>
      <c r="EVA2" s="0"/>
      <c r="EVB2" s="0"/>
      <c r="EVC2" s="0"/>
      <c r="EVD2" s="0"/>
      <c r="EVE2" s="0"/>
      <c r="EVF2" s="0"/>
      <c r="EVG2" s="0"/>
      <c r="EVH2" s="0"/>
      <c r="EVI2" s="0"/>
      <c r="EVJ2" s="0"/>
      <c r="EVK2" s="0"/>
      <c r="EVL2" s="0"/>
      <c r="EVM2" s="0"/>
      <c r="EVN2" s="0"/>
      <c r="EVO2" s="0"/>
      <c r="EVP2" s="0"/>
      <c r="EVQ2" s="0"/>
      <c r="EVR2" s="0"/>
      <c r="EVS2" s="0"/>
      <c r="EVT2" s="0"/>
      <c r="EVU2" s="0"/>
      <c r="EVV2" s="0"/>
      <c r="EVW2" s="0"/>
      <c r="EVX2" s="0"/>
      <c r="EVY2" s="0"/>
      <c r="EVZ2" s="0"/>
      <c r="EWA2" s="0"/>
      <c r="EWB2" s="0"/>
      <c r="EWC2" s="0"/>
      <c r="EWD2" s="0"/>
      <c r="EWE2" s="0"/>
      <c r="EWF2" s="0"/>
      <c r="EWG2" s="0"/>
      <c r="EWH2" s="0"/>
      <c r="EWI2" s="0"/>
      <c r="EWJ2" s="0"/>
      <c r="EWK2" s="0"/>
      <c r="EWL2" s="0"/>
      <c r="EWM2" s="0"/>
      <c r="EWN2" s="0"/>
      <c r="EWO2" s="0"/>
      <c r="EWP2" s="0"/>
      <c r="EWQ2" s="0"/>
      <c r="EWR2" s="0"/>
      <c r="EWS2" s="0"/>
      <c r="EWT2" s="0"/>
      <c r="EWU2" s="0"/>
      <c r="EWV2" s="0"/>
      <c r="EWW2" s="0"/>
      <c r="EWX2" s="0"/>
      <c r="EWY2" s="0"/>
      <c r="EWZ2" s="0"/>
      <c r="EXA2" s="0"/>
      <c r="EXB2" s="0"/>
      <c r="EXC2" s="0"/>
      <c r="EXD2" s="0"/>
      <c r="EXE2" s="0"/>
      <c r="EXF2" s="0"/>
      <c r="EXG2" s="0"/>
      <c r="EXH2" s="0"/>
      <c r="EXI2" s="0"/>
      <c r="EXJ2" s="0"/>
      <c r="EXK2" s="0"/>
      <c r="EXL2" s="0"/>
      <c r="EXM2" s="0"/>
      <c r="EXN2" s="0"/>
      <c r="EXO2" s="0"/>
      <c r="EXP2" s="0"/>
      <c r="EXQ2" s="0"/>
      <c r="EXR2" s="0"/>
      <c r="EXS2" s="0"/>
      <c r="EXT2" s="0"/>
      <c r="EXU2" s="0"/>
      <c r="EXV2" s="0"/>
      <c r="EXW2" s="0"/>
      <c r="EXX2" s="0"/>
      <c r="EXY2" s="0"/>
      <c r="EXZ2" s="0"/>
      <c r="EYA2" s="0"/>
      <c r="EYB2" s="0"/>
      <c r="EYC2" s="0"/>
      <c r="EYD2" s="0"/>
      <c r="EYE2" s="0"/>
      <c r="EYF2" s="0"/>
      <c r="EYG2" s="0"/>
      <c r="EYH2" s="0"/>
      <c r="EYI2" s="0"/>
      <c r="EYJ2" s="0"/>
      <c r="EYK2" s="0"/>
      <c r="EYL2" s="0"/>
      <c r="EYM2" s="0"/>
      <c r="EYN2" s="0"/>
      <c r="EYO2" s="0"/>
      <c r="EYP2" s="0"/>
      <c r="EYQ2" s="0"/>
      <c r="EYR2" s="0"/>
      <c r="EYS2" s="0"/>
      <c r="EYT2" s="0"/>
      <c r="EYU2" s="0"/>
      <c r="EYV2" s="0"/>
      <c r="EYW2" s="0"/>
      <c r="EYX2" s="0"/>
      <c r="EYY2" s="0"/>
      <c r="EYZ2" s="0"/>
      <c r="EZA2" s="0"/>
      <c r="EZB2" s="0"/>
      <c r="EZC2" s="0"/>
      <c r="EZD2" s="0"/>
      <c r="EZE2" s="0"/>
      <c r="EZF2" s="0"/>
      <c r="EZG2" s="0"/>
      <c r="EZH2" s="0"/>
      <c r="EZI2" s="0"/>
      <c r="EZJ2" s="0"/>
      <c r="EZK2" s="0"/>
      <c r="EZL2" s="0"/>
      <c r="EZM2" s="0"/>
      <c r="EZN2" s="0"/>
      <c r="EZO2" s="0"/>
      <c r="EZP2" s="0"/>
      <c r="EZQ2" s="0"/>
      <c r="EZR2" s="0"/>
      <c r="EZS2" s="0"/>
      <c r="EZT2" s="0"/>
      <c r="EZU2" s="0"/>
      <c r="EZV2" s="0"/>
      <c r="EZW2" s="0"/>
      <c r="EZX2" s="0"/>
      <c r="EZY2" s="0"/>
      <c r="EZZ2" s="0"/>
      <c r="FAA2" s="0"/>
      <c r="FAB2" s="0"/>
      <c r="FAC2" s="0"/>
      <c r="FAD2" s="0"/>
      <c r="FAE2" s="0"/>
      <c r="FAF2" s="0"/>
      <c r="FAG2" s="0"/>
      <c r="FAH2" s="0"/>
      <c r="FAI2" s="0"/>
      <c r="FAJ2" s="0"/>
      <c r="FAK2" s="0"/>
      <c r="FAL2" s="0"/>
      <c r="FAM2" s="0"/>
      <c r="FAN2" s="0"/>
      <c r="FAO2" s="0"/>
      <c r="FAP2" s="0"/>
      <c r="FAQ2" s="0"/>
      <c r="FAR2" s="0"/>
      <c r="FAS2" s="0"/>
      <c r="FAT2" s="0"/>
      <c r="FAU2" s="0"/>
      <c r="FAV2" s="0"/>
      <c r="FAW2" s="0"/>
      <c r="FAX2" s="0"/>
      <c r="FAY2" s="0"/>
      <c r="FAZ2" s="0"/>
      <c r="FBA2" s="0"/>
      <c r="FBB2" s="0"/>
      <c r="FBC2" s="0"/>
      <c r="FBD2" s="0"/>
      <c r="FBE2" s="0"/>
      <c r="FBF2" s="0"/>
      <c r="FBG2" s="0"/>
      <c r="FBH2" s="0"/>
      <c r="FBI2" s="0"/>
      <c r="FBJ2" s="0"/>
      <c r="FBK2" s="0"/>
      <c r="FBL2" s="0"/>
      <c r="FBM2" s="0"/>
      <c r="FBN2" s="0"/>
      <c r="FBO2" s="0"/>
      <c r="FBP2" s="0"/>
      <c r="FBQ2" s="0"/>
      <c r="FBR2" s="0"/>
      <c r="FBS2" s="0"/>
      <c r="FBT2" s="0"/>
      <c r="FBU2" s="0"/>
      <c r="FBV2" s="0"/>
      <c r="FBW2" s="0"/>
      <c r="FBX2" s="0"/>
      <c r="FBY2" s="0"/>
      <c r="FBZ2" s="0"/>
      <c r="FCA2" s="0"/>
      <c r="FCB2" s="0"/>
      <c r="FCC2" s="0"/>
      <c r="FCD2" s="0"/>
      <c r="FCE2" s="0"/>
      <c r="FCF2" s="0"/>
      <c r="FCG2" s="0"/>
      <c r="FCH2" s="0"/>
      <c r="FCI2" s="0"/>
      <c r="FCJ2" s="0"/>
      <c r="FCK2" s="0"/>
      <c r="FCL2" s="0"/>
      <c r="FCM2" s="0"/>
      <c r="FCN2" s="0"/>
      <c r="FCO2" s="0"/>
      <c r="FCP2" s="0"/>
      <c r="FCQ2" s="0"/>
      <c r="FCR2" s="0"/>
      <c r="FCS2" s="0"/>
      <c r="FCT2" s="0"/>
      <c r="FCU2" s="0"/>
      <c r="FCV2" s="0"/>
      <c r="FCW2" s="0"/>
      <c r="FCX2" s="0"/>
      <c r="FCY2" s="0"/>
      <c r="FCZ2" s="0"/>
      <c r="FDA2" s="0"/>
      <c r="FDB2" s="0"/>
      <c r="FDC2" s="0"/>
      <c r="FDD2" s="0"/>
      <c r="FDE2" s="0"/>
      <c r="FDF2" s="0"/>
      <c r="FDG2" s="0"/>
      <c r="FDH2" s="0"/>
      <c r="FDI2" s="0"/>
      <c r="FDJ2" s="0"/>
      <c r="FDK2" s="0"/>
      <c r="FDL2" s="0"/>
      <c r="FDM2" s="0"/>
      <c r="FDN2" s="0"/>
      <c r="FDO2" s="0"/>
      <c r="FDP2" s="0"/>
      <c r="FDQ2" s="0"/>
      <c r="FDR2" s="0"/>
      <c r="FDS2" s="0"/>
      <c r="FDT2" s="0"/>
      <c r="FDU2" s="0"/>
      <c r="FDV2" s="0"/>
      <c r="FDW2" s="0"/>
      <c r="FDX2" s="0"/>
      <c r="FDY2" s="0"/>
      <c r="FDZ2" s="0"/>
      <c r="FEA2" s="0"/>
      <c r="FEB2" s="0"/>
      <c r="FEC2" s="0"/>
      <c r="FED2" s="0"/>
      <c r="FEE2" s="0"/>
      <c r="FEF2" s="0"/>
      <c r="FEG2" s="0"/>
      <c r="FEH2" s="0"/>
      <c r="FEI2" s="0"/>
      <c r="FEJ2" s="0"/>
      <c r="FEK2" s="0"/>
      <c r="FEL2" s="0"/>
      <c r="FEM2" s="0"/>
      <c r="FEN2" s="0"/>
      <c r="FEO2" s="0"/>
      <c r="FEP2" s="0"/>
      <c r="FEQ2" s="0"/>
      <c r="FER2" s="0"/>
      <c r="FES2" s="0"/>
      <c r="FET2" s="0"/>
      <c r="FEU2" s="0"/>
      <c r="FEV2" s="0"/>
      <c r="FEW2" s="0"/>
      <c r="FEX2" s="0"/>
      <c r="FEY2" s="0"/>
      <c r="FEZ2" s="0"/>
      <c r="FFA2" s="0"/>
      <c r="FFB2" s="0"/>
      <c r="FFC2" s="0"/>
      <c r="FFD2" s="0"/>
      <c r="FFE2" s="0"/>
      <c r="FFF2" s="0"/>
      <c r="FFG2" s="0"/>
      <c r="FFH2" s="0"/>
      <c r="FFI2" s="0"/>
      <c r="FFJ2" s="0"/>
      <c r="FFK2" s="0"/>
      <c r="FFL2" s="0"/>
      <c r="FFM2" s="0"/>
      <c r="FFN2" s="0"/>
      <c r="FFO2" s="0"/>
      <c r="FFP2" s="0"/>
      <c r="FFQ2" s="0"/>
      <c r="FFR2" s="0"/>
      <c r="FFS2" s="0"/>
      <c r="FFT2" s="0"/>
      <c r="FFU2" s="0"/>
      <c r="FFV2" s="0"/>
      <c r="FFW2" s="0"/>
      <c r="FFX2" s="0"/>
      <c r="FFY2" s="0"/>
      <c r="FFZ2" s="0"/>
      <c r="FGA2" s="0"/>
      <c r="FGB2" s="0"/>
      <c r="FGC2" s="0"/>
      <c r="FGD2" s="0"/>
      <c r="FGE2" s="0"/>
      <c r="FGF2" s="0"/>
      <c r="FGG2" s="0"/>
      <c r="FGH2" s="0"/>
      <c r="FGI2" s="0"/>
      <c r="FGJ2" s="0"/>
      <c r="FGK2" s="0"/>
      <c r="FGL2" s="0"/>
      <c r="FGM2" s="0"/>
      <c r="FGN2" s="0"/>
      <c r="FGO2" s="0"/>
      <c r="FGP2" s="0"/>
      <c r="FGQ2" s="0"/>
      <c r="FGR2" s="0"/>
      <c r="FGS2" s="0"/>
      <c r="FGT2" s="0"/>
      <c r="FGU2" s="0"/>
      <c r="FGV2" s="0"/>
      <c r="FGW2" s="0"/>
      <c r="FGX2" s="0"/>
      <c r="FGY2" s="0"/>
      <c r="FGZ2" s="0"/>
      <c r="FHA2" s="0"/>
      <c r="FHB2" s="0"/>
      <c r="FHC2" s="0"/>
      <c r="FHD2" s="0"/>
      <c r="FHE2" s="0"/>
      <c r="FHF2" s="0"/>
      <c r="FHG2" s="0"/>
      <c r="FHH2" s="0"/>
      <c r="FHI2" s="0"/>
      <c r="FHJ2" s="0"/>
      <c r="FHK2" s="0"/>
      <c r="FHL2" s="0"/>
      <c r="FHM2" s="0"/>
      <c r="FHN2" s="0"/>
      <c r="FHO2" s="0"/>
      <c r="FHP2" s="0"/>
      <c r="FHQ2" s="0"/>
      <c r="FHR2" s="0"/>
      <c r="FHS2" s="0"/>
      <c r="FHT2" s="0"/>
      <c r="FHU2" s="0"/>
      <c r="FHV2" s="0"/>
      <c r="FHW2" s="0"/>
      <c r="FHX2" s="0"/>
      <c r="FHY2" s="0"/>
      <c r="FHZ2" s="0"/>
      <c r="FIA2" s="0"/>
      <c r="FIB2" s="0"/>
      <c r="FIC2" s="0"/>
      <c r="FID2" s="0"/>
      <c r="FIE2" s="0"/>
      <c r="FIF2" s="0"/>
      <c r="FIG2" s="0"/>
      <c r="FIH2" s="0"/>
      <c r="FII2" s="0"/>
      <c r="FIJ2" s="0"/>
      <c r="FIK2" s="0"/>
      <c r="FIL2" s="0"/>
      <c r="FIM2" s="0"/>
      <c r="FIN2" s="0"/>
      <c r="FIO2" s="0"/>
      <c r="FIP2" s="0"/>
      <c r="FIQ2" s="0"/>
      <c r="FIR2" s="0"/>
      <c r="FIS2" s="0"/>
      <c r="FIT2" s="0"/>
      <c r="FIU2" s="0"/>
      <c r="FIV2" s="0"/>
      <c r="FIW2" s="0"/>
      <c r="FIX2" s="0"/>
      <c r="FIY2" s="0"/>
      <c r="FIZ2" s="0"/>
      <c r="FJA2" s="0"/>
      <c r="FJB2" s="0"/>
      <c r="FJC2" s="0"/>
      <c r="FJD2" s="0"/>
      <c r="FJE2" s="0"/>
      <c r="FJF2" s="0"/>
      <c r="FJG2" s="0"/>
      <c r="FJH2" s="0"/>
      <c r="FJI2" s="0"/>
      <c r="FJJ2" s="0"/>
      <c r="FJK2" s="0"/>
      <c r="FJL2" s="0"/>
      <c r="FJM2" s="0"/>
      <c r="FJN2" s="0"/>
      <c r="FJO2" s="0"/>
      <c r="FJP2" s="0"/>
      <c r="FJQ2" s="0"/>
      <c r="FJR2" s="0"/>
      <c r="FJS2" s="0"/>
      <c r="FJT2" s="0"/>
      <c r="FJU2" s="0"/>
      <c r="FJV2" s="0"/>
      <c r="FJW2" s="0"/>
      <c r="FJX2" s="0"/>
      <c r="FJY2" s="0"/>
      <c r="FJZ2" s="0"/>
      <c r="FKA2" s="0"/>
      <c r="FKB2" s="0"/>
      <c r="FKC2" s="0"/>
      <c r="FKD2" s="0"/>
      <c r="FKE2" s="0"/>
      <c r="FKF2" s="0"/>
      <c r="FKG2" s="0"/>
      <c r="FKH2" s="0"/>
      <c r="FKI2" s="0"/>
      <c r="FKJ2" s="0"/>
      <c r="FKK2" s="0"/>
      <c r="FKL2" s="0"/>
      <c r="FKM2" s="0"/>
      <c r="FKN2" s="0"/>
      <c r="FKO2" s="0"/>
      <c r="FKP2" s="0"/>
      <c r="FKQ2" s="0"/>
      <c r="FKR2" s="0"/>
      <c r="FKS2" s="0"/>
      <c r="FKT2" s="0"/>
      <c r="FKU2" s="0"/>
      <c r="FKV2" s="0"/>
      <c r="FKW2" s="0"/>
      <c r="FKX2" s="0"/>
      <c r="FKY2" s="0"/>
      <c r="FKZ2" s="0"/>
      <c r="FLA2" s="0"/>
      <c r="FLB2" s="0"/>
      <c r="FLC2" s="0"/>
      <c r="FLD2" s="0"/>
      <c r="FLE2" s="0"/>
      <c r="FLF2" s="0"/>
      <c r="FLG2" s="0"/>
      <c r="FLH2" s="0"/>
      <c r="FLI2" s="0"/>
      <c r="FLJ2" s="0"/>
      <c r="FLK2" s="0"/>
      <c r="FLL2" s="0"/>
      <c r="FLM2" s="0"/>
      <c r="FLN2" s="0"/>
      <c r="FLO2" s="0"/>
      <c r="FLP2" s="0"/>
      <c r="FLQ2" s="0"/>
      <c r="FLR2" s="0"/>
      <c r="FLS2" s="0"/>
      <c r="FLT2" s="0"/>
      <c r="FLU2" s="0"/>
      <c r="FLV2" s="0"/>
      <c r="FLW2" s="0"/>
      <c r="FLX2" s="0"/>
      <c r="FLY2" s="0"/>
      <c r="FLZ2" s="0"/>
      <c r="FMA2" s="0"/>
      <c r="FMB2" s="0"/>
      <c r="FMC2" s="0"/>
      <c r="FMD2" s="0"/>
      <c r="FME2" s="0"/>
      <c r="FMF2" s="0"/>
      <c r="FMG2" s="0"/>
      <c r="FMH2" s="0"/>
      <c r="FMI2" s="0"/>
      <c r="FMJ2" s="0"/>
      <c r="FMK2" s="0"/>
      <c r="FML2" s="0"/>
      <c r="FMM2" s="0"/>
      <c r="FMN2" s="0"/>
      <c r="FMO2" s="0"/>
      <c r="FMP2" s="0"/>
      <c r="FMQ2" s="0"/>
      <c r="FMR2" s="0"/>
      <c r="FMS2" s="0"/>
      <c r="FMT2" s="0"/>
      <c r="FMU2" s="0"/>
      <c r="FMV2" s="0"/>
      <c r="FMW2" s="0"/>
      <c r="FMX2" s="0"/>
      <c r="FMY2" s="0"/>
      <c r="FMZ2" s="0"/>
      <c r="FNA2" s="0"/>
      <c r="FNB2" s="0"/>
      <c r="FNC2" s="0"/>
      <c r="FND2" s="0"/>
      <c r="FNE2" s="0"/>
      <c r="FNF2" s="0"/>
      <c r="FNG2" s="0"/>
      <c r="FNH2" s="0"/>
      <c r="FNI2" s="0"/>
      <c r="FNJ2" s="0"/>
      <c r="FNK2" s="0"/>
      <c r="FNL2" s="0"/>
      <c r="FNM2" s="0"/>
      <c r="FNN2" s="0"/>
      <c r="FNO2" s="0"/>
      <c r="FNP2" s="0"/>
      <c r="FNQ2" s="0"/>
      <c r="FNR2" s="0"/>
      <c r="FNS2" s="0"/>
      <c r="FNT2" s="0"/>
      <c r="FNU2" s="0"/>
      <c r="FNV2" s="0"/>
      <c r="FNW2" s="0"/>
      <c r="FNX2" s="0"/>
      <c r="FNY2" s="0"/>
      <c r="FNZ2" s="0"/>
      <c r="FOA2" s="0"/>
      <c r="FOB2" s="0"/>
      <c r="FOC2" s="0"/>
      <c r="FOD2" s="0"/>
      <c r="FOE2" s="0"/>
      <c r="FOF2" s="0"/>
      <c r="FOG2" s="0"/>
      <c r="FOH2" s="0"/>
      <c r="FOI2" s="0"/>
      <c r="FOJ2" s="0"/>
      <c r="FOK2" s="0"/>
      <c r="FOL2" s="0"/>
      <c r="FOM2" s="0"/>
      <c r="FON2" s="0"/>
      <c r="FOO2" s="0"/>
      <c r="FOP2" s="0"/>
      <c r="FOQ2" s="0"/>
      <c r="FOR2" s="0"/>
      <c r="FOS2" s="0"/>
      <c r="FOT2" s="0"/>
      <c r="FOU2" s="0"/>
      <c r="FOV2" s="0"/>
      <c r="FOW2" s="0"/>
      <c r="FOX2" s="0"/>
      <c r="FOY2" s="0"/>
      <c r="FOZ2" s="0"/>
      <c r="FPA2" s="0"/>
      <c r="FPB2" s="0"/>
      <c r="FPC2" s="0"/>
      <c r="FPD2" s="0"/>
      <c r="FPE2" s="0"/>
      <c r="FPF2" s="0"/>
      <c r="FPG2" s="0"/>
      <c r="FPH2" s="0"/>
      <c r="FPI2" s="0"/>
      <c r="FPJ2" s="0"/>
      <c r="FPK2" s="0"/>
      <c r="FPL2" s="0"/>
      <c r="FPM2" s="0"/>
      <c r="FPN2" s="0"/>
      <c r="FPO2" s="0"/>
      <c r="FPP2" s="0"/>
      <c r="FPQ2" s="0"/>
      <c r="FPR2" s="0"/>
      <c r="FPS2" s="0"/>
      <c r="FPT2" s="0"/>
      <c r="FPU2" s="0"/>
      <c r="FPV2" s="0"/>
      <c r="FPW2" s="0"/>
      <c r="FPX2" s="0"/>
      <c r="FPY2" s="0"/>
      <c r="FPZ2" s="0"/>
      <c r="FQA2" s="0"/>
      <c r="FQB2" s="0"/>
      <c r="FQC2" s="0"/>
      <c r="FQD2" s="0"/>
      <c r="FQE2" s="0"/>
      <c r="FQF2" s="0"/>
      <c r="FQG2" s="0"/>
      <c r="FQH2" s="0"/>
      <c r="FQI2" s="0"/>
      <c r="FQJ2" s="0"/>
      <c r="FQK2" s="0"/>
      <c r="FQL2" s="0"/>
      <c r="FQM2" s="0"/>
      <c r="FQN2" s="0"/>
      <c r="FQO2" s="0"/>
      <c r="FQP2" s="0"/>
      <c r="FQQ2" s="0"/>
      <c r="FQR2" s="0"/>
      <c r="FQS2" s="0"/>
      <c r="FQT2" s="0"/>
      <c r="FQU2" s="0"/>
      <c r="FQV2" s="0"/>
      <c r="FQW2" s="0"/>
      <c r="FQX2" s="0"/>
      <c r="FQY2" s="0"/>
      <c r="FQZ2" s="0"/>
      <c r="FRA2" s="0"/>
      <c r="FRB2" s="0"/>
      <c r="FRC2" s="0"/>
      <c r="FRD2" s="0"/>
      <c r="FRE2" s="0"/>
      <c r="FRF2" s="0"/>
      <c r="FRG2" s="0"/>
      <c r="FRH2" s="0"/>
      <c r="FRI2" s="0"/>
      <c r="FRJ2" s="0"/>
      <c r="FRK2" s="0"/>
      <c r="FRL2" s="0"/>
      <c r="FRM2" s="0"/>
      <c r="FRN2" s="0"/>
      <c r="FRO2" s="0"/>
      <c r="FRP2" s="0"/>
      <c r="FRQ2" s="0"/>
      <c r="FRR2" s="0"/>
      <c r="FRS2" s="0"/>
      <c r="FRT2" s="0"/>
      <c r="FRU2" s="0"/>
      <c r="FRV2" s="0"/>
      <c r="FRW2" s="0"/>
      <c r="FRX2" s="0"/>
      <c r="FRY2" s="0"/>
      <c r="FRZ2" s="0"/>
      <c r="FSA2" s="0"/>
      <c r="FSB2" s="0"/>
      <c r="FSC2" s="0"/>
      <c r="FSD2" s="0"/>
      <c r="FSE2" s="0"/>
      <c r="FSF2" s="0"/>
      <c r="FSG2" s="0"/>
      <c r="FSH2" s="0"/>
      <c r="FSI2" s="0"/>
      <c r="FSJ2" s="0"/>
      <c r="FSK2" s="0"/>
      <c r="FSL2" s="0"/>
      <c r="FSM2" s="0"/>
      <c r="FSN2" s="0"/>
      <c r="FSO2" s="0"/>
      <c r="FSP2" s="0"/>
      <c r="FSQ2" s="0"/>
      <c r="FSR2" s="0"/>
      <c r="FSS2" s="0"/>
      <c r="FST2" s="0"/>
      <c r="FSU2" s="0"/>
      <c r="FSV2" s="0"/>
      <c r="FSW2" s="0"/>
      <c r="FSX2" s="0"/>
      <c r="FSY2" s="0"/>
      <c r="FSZ2" s="0"/>
      <c r="FTA2" s="0"/>
      <c r="FTB2" s="0"/>
      <c r="FTC2" s="0"/>
      <c r="FTD2" s="0"/>
      <c r="FTE2" s="0"/>
      <c r="FTF2" s="0"/>
      <c r="FTG2" s="0"/>
      <c r="FTH2" s="0"/>
      <c r="FTI2" s="0"/>
      <c r="FTJ2" s="0"/>
      <c r="FTK2" s="0"/>
      <c r="FTL2" s="0"/>
      <c r="FTM2" s="0"/>
      <c r="FTN2" s="0"/>
      <c r="FTO2" s="0"/>
      <c r="FTP2" s="0"/>
      <c r="FTQ2" s="0"/>
      <c r="FTR2" s="0"/>
      <c r="FTS2" s="0"/>
      <c r="FTT2" s="0"/>
      <c r="FTU2" s="0"/>
      <c r="FTV2" s="0"/>
      <c r="FTW2" s="0"/>
      <c r="FTX2" s="0"/>
      <c r="FTY2" s="0"/>
      <c r="FTZ2" s="0"/>
      <c r="FUA2" s="0"/>
      <c r="FUB2" s="0"/>
      <c r="FUC2" s="0"/>
      <c r="FUD2" s="0"/>
      <c r="FUE2" s="0"/>
      <c r="FUF2" s="0"/>
      <c r="FUG2" s="0"/>
      <c r="FUH2" s="0"/>
      <c r="FUI2" s="0"/>
      <c r="FUJ2" s="0"/>
      <c r="FUK2" s="0"/>
      <c r="FUL2" s="0"/>
      <c r="FUM2" s="0"/>
      <c r="FUN2" s="0"/>
      <c r="FUO2" s="0"/>
      <c r="FUP2" s="0"/>
      <c r="FUQ2" s="0"/>
      <c r="FUR2" s="0"/>
      <c r="FUS2" s="0"/>
      <c r="FUT2" s="0"/>
      <c r="FUU2" s="0"/>
      <c r="FUV2" s="0"/>
      <c r="FUW2" s="0"/>
      <c r="FUX2" s="0"/>
      <c r="FUY2" s="0"/>
      <c r="FUZ2" s="0"/>
      <c r="FVA2" s="0"/>
      <c r="FVB2" s="0"/>
      <c r="FVC2" s="0"/>
      <c r="FVD2" s="0"/>
      <c r="FVE2" s="0"/>
      <c r="FVF2" s="0"/>
      <c r="FVG2" s="0"/>
      <c r="FVH2" s="0"/>
      <c r="FVI2" s="0"/>
      <c r="FVJ2" s="0"/>
      <c r="FVK2" s="0"/>
      <c r="FVL2" s="0"/>
      <c r="FVM2" s="0"/>
      <c r="FVN2" s="0"/>
      <c r="FVO2" s="0"/>
      <c r="FVP2" s="0"/>
      <c r="FVQ2" s="0"/>
      <c r="FVR2" s="0"/>
      <c r="FVS2" s="0"/>
      <c r="FVT2" s="0"/>
      <c r="FVU2" s="0"/>
      <c r="FVV2" s="0"/>
      <c r="FVW2" s="0"/>
      <c r="FVX2" s="0"/>
      <c r="FVY2" s="0"/>
      <c r="FVZ2" s="0"/>
      <c r="FWA2" s="0"/>
      <c r="FWB2" s="0"/>
      <c r="FWC2" s="0"/>
      <c r="FWD2" s="0"/>
      <c r="FWE2" s="0"/>
      <c r="FWF2" s="0"/>
      <c r="FWG2" s="0"/>
      <c r="FWH2" s="0"/>
      <c r="FWI2" s="0"/>
      <c r="FWJ2" s="0"/>
      <c r="FWK2" s="0"/>
      <c r="FWL2" s="0"/>
      <c r="FWM2" s="0"/>
      <c r="FWN2" s="0"/>
      <c r="FWO2" s="0"/>
      <c r="FWP2" s="0"/>
      <c r="FWQ2" s="0"/>
      <c r="FWR2" s="0"/>
      <c r="FWS2" s="0"/>
      <c r="FWT2" s="0"/>
      <c r="FWU2" s="0"/>
      <c r="FWV2" s="0"/>
      <c r="FWW2" s="0"/>
      <c r="FWX2" s="0"/>
      <c r="FWY2" s="0"/>
      <c r="FWZ2" s="0"/>
      <c r="FXA2" s="0"/>
      <c r="FXB2" s="0"/>
      <c r="FXC2" s="0"/>
      <c r="FXD2" s="0"/>
      <c r="FXE2" s="0"/>
      <c r="FXF2" s="0"/>
      <c r="FXG2" s="0"/>
      <c r="FXH2" s="0"/>
      <c r="FXI2" s="0"/>
      <c r="FXJ2" s="0"/>
      <c r="FXK2" s="0"/>
      <c r="FXL2" s="0"/>
      <c r="FXM2" s="0"/>
      <c r="FXN2" s="0"/>
      <c r="FXO2" s="0"/>
      <c r="FXP2" s="0"/>
      <c r="FXQ2" s="0"/>
      <c r="FXR2" s="0"/>
      <c r="FXS2" s="0"/>
      <c r="FXT2" s="0"/>
      <c r="FXU2" s="0"/>
      <c r="FXV2" s="0"/>
      <c r="FXW2" s="0"/>
      <c r="FXX2" s="0"/>
      <c r="FXY2" s="0"/>
      <c r="FXZ2" s="0"/>
      <c r="FYA2" s="0"/>
      <c r="FYB2" s="0"/>
      <c r="FYC2" s="0"/>
      <c r="FYD2" s="0"/>
      <c r="FYE2" s="0"/>
      <c r="FYF2" s="0"/>
      <c r="FYG2" s="0"/>
      <c r="FYH2" s="0"/>
      <c r="FYI2" s="0"/>
      <c r="FYJ2" s="0"/>
      <c r="FYK2" s="0"/>
      <c r="FYL2" s="0"/>
      <c r="FYM2" s="0"/>
      <c r="FYN2" s="0"/>
      <c r="FYO2" s="0"/>
      <c r="FYP2" s="0"/>
      <c r="FYQ2" s="0"/>
      <c r="FYR2" s="0"/>
      <c r="FYS2" s="0"/>
      <c r="FYT2" s="0"/>
      <c r="FYU2" s="0"/>
      <c r="FYV2" s="0"/>
      <c r="FYW2" s="0"/>
      <c r="FYX2" s="0"/>
      <c r="FYY2" s="0"/>
      <c r="FYZ2" s="0"/>
      <c r="FZA2" s="0"/>
      <c r="FZB2" s="0"/>
      <c r="FZC2" s="0"/>
      <c r="FZD2" s="0"/>
      <c r="FZE2" s="0"/>
      <c r="FZF2" s="0"/>
      <c r="FZG2" s="0"/>
      <c r="FZH2" s="0"/>
      <c r="FZI2" s="0"/>
      <c r="FZJ2" s="0"/>
      <c r="FZK2" s="0"/>
      <c r="FZL2" s="0"/>
      <c r="FZM2" s="0"/>
      <c r="FZN2" s="0"/>
      <c r="FZO2" s="0"/>
      <c r="FZP2" s="0"/>
      <c r="FZQ2" s="0"/>
      <c r="FZR2" s="0"/>
      <c r="FZS2" s="0"/>
      <c r="FZT2" s="0"/>
      <c r="FZU2" s="0"/>
      <c r="FZV2" s="0"/>
      <c r="FZW2" s="0"/>
      <c r="FZX2" s="0"/>
      <c r="FZY2" s="0"/>
      <c r="FZZ2" s="0"/>
      <c r="GAA2" s="0"/>
      <c r="GAB2" s="0"/>
      <c r="GAC2" s="0"/>
      <c r="GAD2" s="0"/>
      <c r="GAE2" s="0"/>
      <c r="GAF2" s="0"/>
      <c r="GAG2" s="0"/>
      <c r="GAH2" s="0"/>
      <c r="GAI2" s="0"/>
      <c r="GAJ2" s="0"/>
      <c r="GAK2" s="0"/>
      <c r="GAL2" s="0"/>
      <c r="GAM2" s="0"/>
      <c r="GAN2" s="0"/>
      <c r="GAO2" s="0"/>
      <c r="GAP2" s="0"/>
      <c r="GAQ2" s="0"/>
      <c r="GAR2" s="0"/>
      <c r="GAS2" s="0"/>
      <c r="GAT2" s="0"/>
      <c r="GAU2" s="0"/>
      <c r="GAV2" s="0"/>
      <c r="GAW2" s="0"/>
      <c r="GAX2" s="0"/>
      <c r="GAY2" s="0"/>
      <c r="GAZ2" s="0"/>
      <c r="GBA2" s="0"/>
      <c r="GBB2" s="0"/>
      <c r="GBC2" s="0"/>
      <c r="GBD2" s="0"/>
      <c r="GBE2" s="0"/>
      <c r="GBF2" s="0"/>
      <c r="GBG2" s="0"/>
      <c r="GBH2" s="0"/>
      <c r="GBI2" s="0"/>
      <c r="GBJ2" s="0"/>
      <c r="GBK2" s="0"/>
      <c r="GBL2" s="0"/>
      <c r="GBM2" s="0"/>
      <c r="GBN2" s="0"/>
      <c r="GBO2" s="0"/>
      <c r="GBP2" s="0"/>
      <c r="GBQ2" s="0"/>
      <c r="GBR2" s="0"/>
      <c r="GBS2" s="0"/>
      <c r="GBT2" s="0"/>
      <c r="GBU2" s="0"/>
      <c r="GBV2" s="0"/>
      <c r="GBW2" s="0"/>
      <c r="GBX2" s="0"/>
      <c r="GBY2" s="0"/>
      <c r="GBZ2" s="0"/>
      <c r="GCA2" s="0"/>
      <c r="GCB2" s="0"/>
      <c r="GCC2" s="0"/>
      <c r="GCD2" s="0"/>
      <c r="GCE2" s="0"/>
      <c r="GCF2" s="0"/>
      <c r="GCG2" s="0"/>
      <c r="GCH2" s="0"/>
      <c r="GCI2" s="0"/>
      <c r="GCJ2" s="0"/>
      <c r="GCK2" s="0"/>
      <c r="GCL2" s="0"/>
      <c r="GCM2" s="0"/>
      <c r="GCN2" s="0"/>
      <c r="GCO2" s="0"/>
      <c r="GCP2" s="0"/>
      <c r="GCQ2" s="0"/>
      <c r="GCR2" s="0"/>
      <c r="GCS2" s="0"/>
      <c r="GCT2" s="0"/>
      <c r="GCU2" s="0"/>
      <c r="GCV2" s="0"/>
      <c r="GCW2" s="0"/>
      <c r="GCX2" s="0"/>
      <c r="GCY2" s="0"/>
      <c r="GCZ2" s="0"/>
      <c r="GDA2" s="0"/>
      <c r="GDB2" s="0"/>
      <c r="GDC2" s="0"/>
      <c r="GDD2" s="0"/>
      <c r="GDE2" s="0"/>
      <c r="GDF2" s="0"/>
      <c r="GDG2" s="0"/>
      <c r="GDH2" s="0"/>
      <c r="GDI2" s="0"/>
      <c r="GDJ2" s="0"/>
      <c r="GDK2" s="0"/>
      <c r="GDL2" s="0"/>
      <c r="GDM2" s="0"/>
      <c r="GDN2" s="0"/>
      <c r="GDO2" s="0"/>
      <c r="GDP2" s="0"/>
      <c r="GDQ2" s="0"/>
      <c r="GDR2" s="0"/>
      <c r="GDS2" s="0"/>
      <c r="GDT2" s="0"/>
      <c r="GDU2" s="0"/>
      <c r="GDV2" s="0"/>
      <c r="GDW2" s="0"/>
      <c r="GDX2" s="0"/>
      <c r="GDY2" s="0"/>
      <c r="GDZ2" s="0"/>
      <c r="GEA2" s="0"/>
      <c r="GEB2" s="0"/>
      <c r="GEC2" s="0"/>
      <c r="GED2" s="0"/>
      <c r="GEE2" s="0"/>
      <c r="GEF2" s="0"/>
      <c r="GEG2" s="0"/>
      <c r="GEH2" s="0"/>
      <c r="GEI2" s="0"/>
      <c r="GEJ2" s="0"/>
      <c r="GEK2" s="0"/>
      <c r="GEL2" s="0"/>
      <c r="GEM2" s="0"/>
      <c r="GEN2" s="0"/>
      <c r="GEO2" s="0"/>
      <c r="GEP2" s="0"/>
      <c r="GEQ2" s="0"/>
      <c r="GER2" s="0"/>
      <c r="GES2" s="0"/>
      <c r="GET2" s="0"/>
      <c r="GEU2" s="0"/>
      <c r="GEV2" s="0"/>
      <c r="GEW2" s="0"/>
      <c r="GEX2" s="0"/>
      <c r="GEY2" s="0"/>
      <c r="GEZ2" s="0"/>
      <c r="GFA2" s="0"/>
      <c r="GFB2" s="0"/>
      <c r="GFC2" s="0"/>
      <c r="GFD2" s="0"/>
      <c r="GFE2" s="0"/>
      <c r="GFF2" s="0"/>
      <c r="GFG2" s="0"/>
      <c r="GFH2" s="0"/>
      <c r="GFI2" s="0"/>
      <c r="GFJ2" s="0"/>
      <c r="GFK2" s="0"/>
      <c r="GFL2" s="0"/>
      <c r="GFM2" s="0"/>
      <c r="GFN2" s="0"/>
      <c r="GFO2" s="0"/>
      <c r="GFP2" s="0"/>
      <c r="GFQ2" s="0"/>
      <c r="GFR2" s="0"/>
      <c r="GFS2" s="0"/>
      <c r="GFT2" s="0"/>
      <c r="GFU2" s="0"/>
      <c r="GFV2" s="0"/>
      <c r="GFW2" s="0"/>
      <c r="GFX2" s="0"/>
      <c r="GFY2" s="0"/>
      <c r="GFZ2" s="0"/>
      <c r="GGA2" s="0"/>
      <c r="GGB2" s="0"/>
      <c r="GGC2" s="0"/>
      <c r="GGD2" s="0"/>
      <c r="GGE2" s="0"/>
      <c r="GGF2" s="0"/>
      <c r="GGG2" s="0"/>
      <c r="GGH2" s="0"/>
      <c r="GGI2" s="0"/>
      <c r="GGJ2" s="0"/>
      <c r="GGK2" s="0"/>
      <c r="GGL2" s="0"/>
      <c r="GGM2" s="0"/>
      <c r="GGN2" s="0"/>
      <c r="GGO2" s="0"/>
      <c r="GGP2" s="0"/>
      <c r="GGQ2" s="0"/>
      <c r="GGR2" s="0"/>
      <c r="GGS2" s="0"/>
      <c r="GGT2" s="0"/>
      <c r="GGU2" s="0"/>
      <c r="GGV2" s="0"/>
      <c r="GGW2" s="0"/>
      <c r="GGX2" s="0"/>
      <c r="GGY2" s="0"/>
      <c r="GGZ2" s="0"/>
      <c r="GHA2" s="0"/>
      <c r="GHB2" s="0"/>
      <c r="GHC2" s="0"/>
      <c r="GHD2" s="0"/>
      <c r="GHE2" s="0"/>
      <c r="GHF2" s="0"/>
      <c r="GHG2" s="0"/>
      <c r="GHH2" s="0"/>
      <c r="GHI2" s="0"/>
      <c r="GHJ2" s="0"/>
      <c r="GHK2" s="0"/>
      <c r="GHL2" s="0"/>
      <c r="GHM2" s="0"/>
      <c r="GHN2" s="0"/>
      <c r="GHO2" s="0"/>
      <c r="GHP2" s="0"/>
      <c r="GHQ2" s="0"/>
      <c r="GHR2" s="0"/>
      <c r="GHS2" s="0"/>
      <c r="GHT2" s="0"/>
      <c r="GHU2" s="0"/>
      <c r="GHV2" s="0"/>
      <c r="GHW2" s="0"/>
      <c r="GHX2" s="0"/>
      <c r="GHY2" s="0"/>
      <c r="GHZ2" s="0"/>
      <c r="GIA2" s="0"/>
      <c r="GIB2" s="0"/>
      <c r="GIC2" s="0"/>
      <c r="GID2" s="0"/>
      <c r="GIE2" s="0"/>
      <c r="GIF2" s="0"/>
      <c r="GIG2" s="0"/>
      <c r="GIH2" s="0"/>
      <c r="GII2" s="0"/>
      <c r="GIJ2" s="0"/>
      <c r="GIK2" s="0"/>
      <c r="GIL2" s="0"/>
      <c r="GIM2" s="0"/>
      <c r="GIN2" s="0"/>
      <c r="GIO2" s="0"/>
      <c r="GIP2" s="0"/>
      <c r="GIQ2" s="0"/>
      <c r="GIR2" s="0"/>
      <c r="GIS2" s="0"/>
      <c r="GIT2" s="0"/>
      <c r="GIU2" s="0"/>
      <c r="GIV2" s="0"/>
      <c r="GIW2" s="0"/>
      <c r="GIX2" s="0"/>
      <c r="GIY2" s="0"/>
      <c r="GIZ2" s="0"/>
      <c r="GJA2" s="0"/>
      <c r="GJB2" s="0"/>
      <c r="GJC2" s="0"/>
      <c r="GJD2" s="0"/>
      <c r="GJE2" s="0"/>
      <c r="GJF2" s="0"/>
      <c r="GJG2" s="0"/>
      <c r="GJH2" s="0"/>
      <c r="GJI2" s="0"/>
      <c r="GJJ2" s="0"/>
      <c r="GJK2" s="0"/>
      <c r="GJL2" s="0"/>
      <c r="GJM2" s="0"/>
      <c r="GJN2" s="0"/>
      <c r="GJO2" s="0"/>
      <c r="GJP2" s="0"/>
      <c r="GJQ2" s="0"/>
      <c r="GJR2" s="0"/>
      <c r="GJS2" s="0"/>
      <c r="GJT2" s="0"/>
      <c r="GJU2" s="0"/>
      <c r="GJV2" s="0"/>
      <c r="GJW2" s="0"/>
      <c r="GJX2" s="0"/>
      <c r="GJY2" s="0"/>
      <c r="GJZ2" s="0"/>
      <c r="GKA2" s="0"/>
      <c r="GKB2" s="0"/>
      <c r="GKC2" s="0"/>
      <c r="GKD2" s="0"/>
      <c r="GKE2" s="0"/>
      <c r="GKF2" s="0"/>
      <c r="GKG2" s="0"/>
      <c r="GKH2" s="0"/>
      <c r="GKI2" s="0"/>
      <c r="GKJ2" s="0"/>
      <c r="GKK2" s="0"/>
      <c r="GKL2" s="0"/>
      <c r="GKM2" s="0"/>
      <c r="GKN2" s="0"/>
      <c r="GKO2" s="0"/>
      <c r="GKP2" s="0"/>
      <c r="GKQ2" s="0"/>
      <c r="GKR2" s="0"/>
      <c r="GKS2" s="0"/>
      <c r="GKT2" s="0"/>
      <c r="GKU2" s="0"/>
      <c r="GKV2" s="0"/>
      <c r="GKW2" s="0"/>
      <c r="GKX2" s="0"/>
      <c r="GKY2" s="0"/>
      <c r="GKZ2" s="0"/>
      <c r="GLA2" s="0"/>
      <c r="GLB2" s="0"/>
      <c r="GLC2" s="0"/>
      <c r="GLD2" s="0"/>
      <c r="GLE2" s="0"/>
      <c r="GLF2" s="0"/>
      <c r="GLG2" s="0"/>
      <c r="GLH2" s="0"/>
      <c r="GLI2" s="0"/>
      <c r="GLJ2" s="0"/>
      <c r="GLK2" s="0"/>
      <c r="GLL2" s="0"/>
      <c r="GLM2" s="0"/>
      <c r="GLN2" s="0"/>
      <c r="GLO2" s="0"/>
      <c r="GLP2" s="0"/>
      <c r="GLQ2" s="0"/>
      <c r="GLR2" s="0"/>
      <c r="GLS2" s="0"/>
      <c r="GLT2" s="0"/>
      <c r="GLU2" s="0"/>
      <c r="GLV2" s="0"/>
      <c r="GLW2" s="0"/>
      <c r="GLX2" s="0"/>
      <c r="GLY2" s="0"/>
      <c r="GLZ2" s="0"/>
      <c r="GMA2" s="0"/>
      <c r="GMB2" s="0"/>
      <c r="GMC2" s="0"/>
      <c r="GMD2" s="0"/>
      <c r="GME2" s="0"/>
      <c r="GMF2" s="0"/>
      <c r="GMG2" s="0"/>
      <c r="GMH2" s="0"/>
      <c r="GMI2" s="0"/>
      <c r="GMJ2" s="0"/>
      <c r="GMK2" s="0"/>
      <c r="GML2" s="0"/>
      <c r="GMM2" s="0"/>
      <c r="GMN2" s="0"/>
      <c r="GMO2" s="0"/>
      <c r="GMP2" s="0"/>
      <c r="GMQ2" s="0"/>
      <c r="GMR2" s="0"/>
      <c r="GMS2" s="0"/>
      <c r="GMT2" s="0"/>
      <c r="GMU2" s="0"/>
      <c r="GMV2" s="0"/>
      <c r="GMW2" s="0"/>
      <c r="GMX2" s="0"/>
      <c r="GMY2" s="0"/>
      <c r="GMZ2" s="0"/>
      <c r="GNA2" s="0"/>
      <c r="GNB2" s="0"/>
      <c r="GNC2" s="0"/>
      <c r="GND2" s="0"/>
      <c r="GNE2" s="0"/>
      <c r="GNF2" s="0"/>
      <c r="GNG2" s="0"/>
      <c r="GNH2" s="0"/>
      <c r="GNI2" s="0"/>
      <c r="GNJ2" s="0"/>
      <c r="GNK2" s="0"/>
      <c r="GNL2" s="0"/>
      <c r="GNM2" s="0"/>
      <c r="GNN2" s="0"/>
      <c r="GNO2" s="0"/>
      <c r="GNP2" s="0"/>
      <c r="GNQ2" s="0"/>
      <c r="GNR2" s="0"/>
      <c r="GNS2" s="0"/>
      <c r="GNT2" s="0"/>
      <c r="GNU2" s="0"/>
      <c r="GNV2" s="0"/>
      <c r="GNW2" s="0"/>
      <c r="GNX2" s="0"/>
      <c r="GNY2" s="0"/>
      <c r="GNZ2" s="0"/>
      <c r="GOA2" s="0"/>
      <c r="GOB2" s="0"/>
      <c r="GOC2" s="0"/>
      <c r="GOD2" s="0"/>
      <c r="GOE2" s="0"/>
      <c r="GOF2" s="0"/>
      <c r="GOG2" s="0"/>
      <c r="GOH2" s="0"/>
      <c r="GOI2" s="0"/>
      <c r="GOJ2" s="0"/>
      <c r="GOK2" s="0"/>
      <c r="GOL2" s="0"/>
      <c r="GOM2" s="0"/>
      <c r="GON2" s="0"/>
      <c r="GOO2" s="0"/>
      <c r="GOP2" s="0"/>
      <c r="GOQ2" s="0"/>
      <c r="GOR2" s="0"/>
      <c r="GOS2" s="0"/>
      <c r="GOT2" s="0"/>
      <c r="GOU2" s="0"/>
      <c r="GOV2" s="0"/>
      <c r="GOW2" s="0"/>
      <c r="GOX2" s="0"/>
      <c r="GOY2" s="0"/>
      <c r="GOZ2" s="0"/>
      <c r="GPA2" s="0"/>
      <c r="GPB2" s="0"/>
      <c r="GPC2" s="0"/>
      <c r="GPD2" s="0"/>
      <c r="GPE2" s="0"/>
      <c r="GPF2" s="0"/>
      <c r="GPG2" s="0"/>
      <c r="GPH2" s="0"/>
      <c r="GPI2" s="0"/>
      <c r="GPJ2" s="0"/>
      <c r="GPK2" s="0"/>
      <c r="GPL2" s="0"/>
      <c r="GPM2" s="0"/>
      <c r="GPN2" s="0"/>
      <c r="GPO2" s="0"/>
      <c r="GPP2" s="0"/>
      <c r="GPQ2" s="0"/>
      <c r="GPR2" s="0"/>
      <c r="GPS2" s="0"/>
      <c r="GPT2" s="0"/>
      <c r="GPU2" s="0"/>
      <c r="GPV2" s="0"/>
      <c r="GPW2" s="0"/>
      <c r="GPX2" s="0"/>
      <c r="GPY2" s="0"/>
      <c r="GPZ2" s="0"/>
      <c r="GQA2" s="0"/>
      <c r="GQB2" s="0"/>
      <c r="GQC2" s="0"/>
      <c r="GQD2" s="0"/>
      <c r="GQE2" s="0"/>
      <c r="GQF2" s="0"/>
      <c r="GQG2" s="0"/>
      <c r="GQH2" s="0"/>
      <c r="GQI2" s="0"/>
      <c r="GQJ2" s="0"/>
      <c r="GQK2" s="0"/>
      <c r="GQL2" s="0"/>
      <c r="GQM2" s="0"/>
      <c r="GQN2" s="0"/>
      <c r="GQO2" s="0"/>
      <c r="GQP2" s="0"/>
      <c r="GQQ2" s="0"/>
      <c r="GQR2" s="0"/>
      <c r="GQS2" s="0"/>
      <c r="GQT2" s="0"/>
      <c r="GQU2" s="0"/>
      <c r="GQV2" s="0"/>
      <c r="GQW2" s="0"/>
      <c r="GQX2" s="0"/>
      <c r="GQY2" s="0"/>
      <c r="GQZ2" s="0"/>
      <c r="GRA2" s="0"/>
      <c r="GRB2" s="0"/>
      <c r="GRC2" s="0"/>
      <c r="GRD2" s="0"/>
      <c r="GRE2" s="0"/>
      <c r="GRF2" s="0"/>
      <c r="GRG2" s="0"/>
      <c r="GRH2" s="0"/>
      <c r="GRI2" s="0"/>
      <c r="GRJ2" s="0"/>
      <c r="GRK2" s="0"/>
      <c r="GRL2" s="0"/>
      <c r="GRM2" s="0"/>
      <c r="GRN2" s="0"/>
      <c r="GRO2" s="0"/>
      <c r="GRP2" s="0"/>
      <c r="GRQ2" s="0"/>
      <c r="GRR2" s="0"/>
      <c r="GRS2" s="0"/>
      <c r="GRT2" s="0"/>
      <c r="GRU2" s="0"/>
      <c r="GRV2" s="0"/>
      <c r="GRW2" s="0"/>
      <c r="GRX2" s="0"/>
      <c r="GRY2" s="0"/>
      <c r="GRZ2" s="0"/>
      <c r="GSA2" s="0"/>
      <c r="GSB2" s="0"/>
      <c r="GSC2" s="0"/>
      <c r="GSD2" s="0"/>
      <c r="GSE2" s="0"/>
      <c r="GSF2" s="0"/>
      <c r="GSG2" s="0"/>
      <c r="GSH2" s="0"/>
      <c r="GSI2" s="0"/>
      <c r="GSJ2" s="0"/>
      <c r="GSK2" s="0"/>
      <c r="GSL2" s="0"/>
      <c r="GSM2" s="0"/>
      <c r="GSN2" s="0"/>
      <c r="GSO2" s="0"/>
      <c r="GSP2" s="0"/>
      <c r="GSQ2" s="0"/>
      <c r="GSR2" s="0"/>
      <c r="GSS2" s="0"/>
      <c r="GST2" s="0"/>
      <c r="GSU2" s="0"/>
      <c r="GSV2" s="0"/>
      <c r="GSW2" s="0"/>
      <c r="GSX2" s="0"/>
      <c r="GSY2" s="0"/>
      <c r="GSZ2" s="0"/>
      <c r="GTA2" s="0"/>
      <c r="GTB2" s="0"/>
      <c r="GTC2" s="0"/>
      <c r="GTD2" s="0"/>
      <c r="GTE2" s="0"/>
      <c r="GTF2" s="0"/>
      <c r="GTG2" s="0"/>
      <c r="GTH2" s="0"/>
      <c r="GTI2" s="0"/>
      <c r="GTJ2" s="0"/>
      <c r="GTK2" s="0"/>
      <c r="GTL2" s="0"/>
      <c r="GTM2" s="0"/>
      <c r="GTN2" s="0"/>
      <c r="GTO2" s="0"/>
      <c r="GTP2" s="0"/>
      <c r="GTQ2" s="0"/>
      <c r="GTR2" s="0"/>
      <c r="GTS2" s="0"/>
      <c r="GTT2" s="0"/>
      <c r="GTU2" s="0"/>
      <c r="GTV2" s="0"/>
      <c r="GTW2" s="0"/>
      <c r="GTX2" s="0"/>
      <c r="GTY2" s="0"/>
      <c r="GTZ2" s="0"/>
      <c r="GUA2" s="0"/>
      <c r="GUB2" s="0"/>
      <c r="GUC2" s="0"/>
      <c r="GUD2" s="0"/>
      <c r="GUE2" s="0"/>
      <c r="GUF2" s="0"/>
      <c r="GUG2" s="0"/>
      <c r="GUH2" s="0"/>
      <c r="GUI2" s="0"/>
      <c r="GUJ2" s="0"/>
      <c r="GUK2" s="0"/>
      <c r="GUL2" s="0"/>
      <c r="GUM2" s="0"/>
      <c r="GUN2" s="0"/>
      <c r="GUO2" s="0"/>
      <c r="GUP2" s="0"/>
      <c r="GUQ2" s="0"/>
      <c r="GUR2" s="0"/>
      <c r="GUS2" s="0"/>
      <c r="GUT2" s="0"/>
      <c r="GUU2" s="0"/>
      <c r="GUV2" s="0"/>
      <c r="GUW2" s="0"/>
      <c r="GUX2" s="0"/>
      <c r="GUY2" s="0"/>
      <c r="GUZ2" s="0"/>
      <c r="GVA2" s="0"/>
      <c r="GVB2" s="0"/>
      <c r="GVC2" s="0"/>
      <c r="GVD2" s="0"/>
      <c r="GVE2" s="0"/>
      <c r="GVF2" s="0"/>
      <c r="GVG2" s="0"/>
      <c r="GVH2" s="0"/>
      <c r="GVI2" s="0"/>
      <c r="GVJ2" s="0"/>
      <c r="GVK2" s="0"/>
      <c r="GVL2" s="0"/>
      <c r="GVM2" s="0"/>
      <c r="GVN2" s="0"/>
      <c r="GVO2" s="0"/>
      <c r="GVP2" s="0"/>
      <c r="GVQ2" s="0"/>
      <c r="GVR2" s="0"/>
      <c r="GVS2" s="0"/>
      <c r="GVT2" s="0"/>
      <c r="GVU2" s="0"/>
      <c r="GVV2" s="0"/>
      <c r="GVW2" s="0"/>
      <c r="GVX2" s="0"/>
      <c r="GVY2" s="0"/>
      <c r="GVZ2" s="0"/>
      <c r="GWA2" s="0"/>
      <c r="GWB2" s="0"/>
      <c r="GWC2" s="0"/>
      <c r="GWD2" s="0"/>
      <c r="GWE2" s="0"/>
      <c r="GWF2" s="0"/>
      <c r="GWG2" s="0"/>
      <c r="GWH2" s="0"/>
      <c r="GWI2" s="0"/>
      <c r="GWJ2" s="0"/>
      <c r="GWK2" s="0"/>
      <c r="GWL2" s="0"/>
      <c r="GWM2" s="0"/>
      <c r="GWN2" s="0"/>
      <c r="GWO2" s="0"/>
      <c r="GWP2" s="0"/>
      <c r="GWQ2" s="0"/>
      <c r="GWR2" s="0"/>
      <c r="GWS2" s="0"/>
      <c r="GWT2" s="0"/>
      <c r="GWU2" s="0"/>
      <c r="GWV2" s="0"/>
      <c r="GWW2" s="0"/>
      <c r="GWX2" s="0"/>
      <c r="GWY2" s="0"/>
      <c r="GWZ2" s="0"/>
      <c r="GXA2" s="0"/>
      <c r="GXB2" s="0"/>
      <c r="GXC2" s="0"/>
      <c r="GXD2" s="0"/>
      <c r="GXE2" s="0"/>
      <c r="GXF2" s="0"/>
      <c r="GXG2" s="0"/>
      <c r="GXH2" s="0"/>
      <c r="GXI2" s="0"/>
      <c r="GXJ2" s="0"/>
      <c r="GXK2" s="0"/>
      <c r="GXL2" s="0"/>
      <c r="GXM2" s="0"/>
      <c r="GXN2" s="0"/>
      <c r="GXO2" s="0"/>
      <c r="GXP2" s="0"/>
      <c r="GXQ2" s="0"/>
      <c r="GXR2" s="0"/>
      <c r="GXS2" s="0"/>
      <c r="GXT2" s="0"/>
      <c r="GXU2" s="0"/>
      <c r="GXV2" s="0"/>
      <c r="GXW2" s="0"/>
      <c r="GXX2" s="0"/>
      <c r="GXY2" s="0"/>
      <c r="GXZ2" s="0"/>
      <c r="GYA2" s="0"/>
      <c r="GYB2" s="0"/>
      <c r="GYC2" s="0"/>
      <c r="GYD2" s="0"/>
      <c r="GYE2" s="0"/>
      <c r="GYF2" s="0"/>
      <c r="GYG2" s="0"/>
      <c r="GYH2" s="0"/>
      <c r="GYI2" s="0"/>
      <c r="GYJ2" s="0"/>
      <c r="GYK2" s="0"/>
      <c r="GYL2" s="0"/>
      <c r="GYM2" s="0"/>
      <c r="GYN2" s="0"/>
      <c r="GYO2" s="0"/>
      <c r="GYP2" s="0"/>
      <c r="GYQ2" s="0"/>
      <c r="GYR2" s="0"/>
      <c r="GYS2" s="0"/>
      <c r="GYT2" s="0"/>
      <c r="GYU2" s="0"/>
      <c r="GYV2" s="0"/>
      <c r="GYW2" s="0"/>
      <c r="GYX2" s="0"/>
      <c r="GYY2" s="0"/>
      <c r="GYZ2" s="0"/>
      <c r="GZA2" s="0"/>
      <c r="GZB2" s="0"/>
      <c r="GZC2" s="0"/>
      <c r="GZD2" s="0"/>
      <c r="GZE2" s="0"/>
      <c r="GZF2" s="0"/>
      <c r="GZG2" s="0"/>
      <c r="GZH2" s="0"/>
      <c r="GZI2" s="0"/>
      <c r="GZJ2" s="0"/>
      <c r="GZK2" s="0"/>
      <c r="GZL2" s="0"/>
      <c r="GZM2" s="0"/>
      <c r="GZN2" s="0"/>
      <c r="GZO2" s="0"/>
      <c r="GZP2" s="0"/>
      <c r="GZQ2" s="0"/>
      <c r="GZR2" s="0"/>
      <c r="GZS2" s="0"/>
      <c r="GZT2" s="0"/>
      <c r="GZU2" s="0"/>
      <c r="GZV2" s="0"/>
      <c r="GZW2" s="0"/>
      <c r="GZX2" s="0"/>
      <c r="GZY2" s="0"/>
      <c r="GZZ2" s="0"/>
      <c r="HAA2" s="0"/>
      <c r="HAB2" s="0"/>
      <c r="HAC2" s="0"/>
      <c r="HAD2" s="0"/>
      <c r="HAE2" s="0"/>
      <c r="HAF2" s="0"/>
      <c r="HAG2" s="0"/>
      <c r="HAH2" s="0"/>
      <c r="HAI2" s="0"/>
      <c r="HAJ2" s="0"/>
      <c r="HAK2" s="0"/>
      <c r="HAL2" s="0"/>
      <c r="HAM2" s="0"/>
      <c r="HAN2" s="0"/>
      <c r="HAO2" s="0"/>
      <c r="HAP2" s="0"/>
      <c r="HAQ2" s="0"/>
      <c r="HAR2" s="0"/>
      <c r="HAS2" s="0"/>
      <c r="HAT2" s="0"/>
      <c r="HAU2" s="0"/>
      <c r="HAV2" s="0"/>
      <c r="HAW2" s="0"/>
      <c r="HAX2" s="0"/>
      <c r="HAY2" s="0"/>
      <c r="HAZ2" s="0"/>
      <c r="HBA2" s="0"/>
      <c r="HBB2" s="0"/>
      <c r="HBC2" s="0"/>
      <c r="HBD2" s="0"/>
      <c r="HBE2" s="0"/>
      <c r="HBF2" s="0"/>
      <c r="HBG2" s="0"/>
      <c r="HBH2" s="0"/>
      <c r="HBI2" s="0"/>
      <c r="HBJ2" s="0"/>
      <c r="HBK2" s="0"/>
      <c r="HBL2" s="0"/>
      <c r="HBM2" s="0"/>
      <c r="HBN2" s="0"/>
      <c r="HBO2" s="0"/>
      <c r="HBP2" s="0"/>
      <c r="HBQ2" s="0"/>
      <c r="HBR2" s="0"/>
      <c r="HBS2" s="0"/>
      <c r="HBT2" s="0"/>
      <c r="HBU2" s="0"/>
      <c r="HBV2" s="0"/>
      <c r="HBW2" s="0"/>
      <c r="HBX2" s="0"/>
      <c r="HBY2" s="0"/>
      <c r="HBZ2" s="0"/>
      <c r="HCA2" s="0"/>
      <c r="HCB2" s="0"/>
      <c r="HCC2" s="0"/>
      <c r="HCD2" s="0"/>
      <c r="HCE2" s="0"/>
      <c r="HCF2" s="0"/>
      <c r="HCG2" s="0"/>
      <c r="HCH2" s="0"/>
      <c r="HCI2" s="0"/>
      <c r="HCJ2" s="0"/>
      <c r="HCK2" s="0"/>
      <c r="HCL2" s="0"/>
      <c r="HCM2" s="0"/>
      <c r="HCN2" s="0"/>
      <c r="HCO2" s="0"/>
      <c r="HCP2" s="0"/>
      <c r="HCQ2" s="0"/>
      <c r="HCR2" s="0"/>
      <c r="HCS2" s="0"/>
      <c r="HCT2" s="0"/>
      <c r="HCU2" s="0"/>
      <c r="HCV2" s="0"/>
      <c r="HCW2" s="0"/>
      <c r="HCX2" s="0"/>
      <c r="HCY2" s="0"/>
      <c r="HCZ2" s="0"/>
      <c r="HDA2" s="0"/>
      <c r="HDB2" s="0"/>
      <c r="HDC2" s="0"/>
      <c r="HDD2" s="0"/>
      <c r="HDE2" s="0"/>
      <c r="HDF2" s="0"/>
      <c r="HDG2" s="0"/>
      <c r="HDH2" s="0"/>
      <c r="HDI2" s="0"/>
      <c r="HDJ2" s="0"/>
      <c r="HDK2" s="0"/>
      <c r="HDL2" s="0"/>
      <c r="HDM2" s="0"/>
      <c r="HDN2" s="0"/>
      <c r="HDO2" s="0"/>
      <c r="HDP2" s="0"/>
      <c r="HDQ2" s="0"/>
      <c r="HDR2" s="0"/>
      <c r="HDS2" s="0"/>
      <c r="HDT2" s="0"/>
      <c r="HDU2" s="0"/>
      <c r="HDV2" s="0"/>
      <c r="HDW2" s="0"/>
      <c r="HDX2" s="0"/>
      <c r="HDY2" s="0"/>
      <c r="HDZ2" s="0"/>
      <c r="HEA2" s="0"/>
      <c r="HEB2" s="0"/>
      <c r="HEC2" s="0"/>
      <c r="HED2" s="0"/>
      <c r="HEE2" s="0"/>
      <c r="HEF2" s="0"/>
      <c r="HEG2" s="0"/>
      <c r="HEH2" s="0"/>
      <c r="HEI2" s="0"/>
      <c r="HEJ2" s="0"/>
      <c r="HEK2" s="0"/>
      <c r="HEL2" s="0"/>
      <c r="HEM2" s="0"/>
      <c r="HEN2" s="0"/>
      <c r="HEO2" s="0"/>
      <c r="HEP2" s="0"/>
      <c r="HEQ2" s="0"/>
      <c r="HER2" s="0"/>
      <c r="HES2" s="0"/>
      <c r="HET2" s="0"/>
      <c r="HEU2" s="0"/>
      <c r="HEV2" s="0"/>
      <c r="HEW2" s="0"/>
      <c r="HEX2" s="0"/>
      <c r="HEY2" s="0"/>
      <c r="HEZ2" s="0"/>
      <c r="HFA2" s="0"/>
      <c r="HFB2" s="0"/>
      <c r="HFC2" s="0"/>
      <c r="HFD2" s="0"/>
      <c r="HFE2" s="0"/>
      <c r="HFF2" s="0"/>
      <c r="HFG2" s="0"/>
      <c r="HFH2" s="0"/>
      <c r="HFI2" s="0"/>
      <c r="HFJ2" s="0"/>
      <c r="HFK2" s="0"/>
      <c r="HFL2" s="0"/>
      <c r="HFM2" s="0"/>
      <c r="HFN2" s="0"/>
      <c r="HFO2" s="0"/>
      <c r="HFP2" s="0"/>
      <c r="HFQ2" s="0"/>
      <c r="HFR2" s="0"/>
      <c r="HFS2" s="0"/>
      <c r="HFT2" s="0"/>
      <c r="HFU2" s="0"/>
      <c r="HFV2" s="0"/>
      <c r="HFW2" s="0"/>
      <c r="HFX2" s="0"/>
      <c r="HFY2" s="0"/>
      <c r="HFZ2" s="0"/>
      <c r="HGA2" s="0"/>
      <c r="HGB2" s="0"/>
      <c r="HGC2" s="0"/>
      <c r="HGD2" s="0"/>
      <c r="HGE2" s="0"/>
      <c r="HGF2" s="0"/>
      <c r="HGG2" s="0"/>
      <c r="HGH2" s="0"/>
      <c r="HGI2" s="0"/>
      <c r="HGJ2" s="0"/>
      <c r="HGK2" s="0"/>
      <c r="HGL2" s="0"/>
      <c r="HGM2" s="0"/>
      <c r="HGN2" s="0"/>
      <c r="HGO2" s="0"/>
      <c r="HGP2" s="0"/>
      <c r="HGQ2" s="0"/>
      <c r="HGR2" s="0"/>
      <c r="HGS2" s="0"/>
      <c r="HGT2" s="0"/>
      <c r="HGU2" s="0"/>
      <c r="HGV2" s="0"/>
      <c r="HGW2" s="0"/>
      <c r="HGX2" s="0"/>
      <c r="HGY2" s="0"/>
      <c r="HGZ2" s="0"/>
      <c r="HHA2" s="0"/>
      <c r="HHB2" s="0"/>
      <c r="HHC2" s="0"/>
      <c r="HHD2" s="0"/>
      <c r="HHE2" s="0"/>
      <c r="HHF2" s="0"/>
      <c r="HHG2" s="0"/>
      <c r="HHH2" s="0"/>
      <c r="HHI2" s="0"/>
      <c r="HHJ2" s="0"/>
      <c r="HHK2" s="0"/>
      <c r="HHL2" s="0"/>
      <c r="HHM2" s="0"/>
      <c r="HHN2" s="0"/>
      <c r="HHO2" s="0"/>
      <c r="HHP2" s="0"/>
      <c r="HHQ2" s="0"/>
      <c r="HHR2" s="0"/>
      <c r="HHS2" s="0"/>
      <c r="HHT2" s="0"/>
      <c r="HHU2" s="0"/>
      <c r="HHV2" s="0"/>
      <c r="HHW2" s="0"/>
      <c r="HHX2" s="0"/>
      <c r="HHY2" s="0"/>
      <c r="HHZ2" s="0"/>
      <c r="HIA2" s="0"/>
      <c r="HIB2" s="0"/>
      <c r="HIC2" s="0"/>
      <c r="HID2" s="0"/>
      <c r="HIE2" s="0"/>
      <c r="HIF2" s="0"/>
      <c r="HIG2" s="0"/>
      <c r="HIH2" s="0"/>
      <c r="HII2" s="0"/>
      <c r="HIJ2" s="0"/>
      <c r="HIK2" s="0"/>
      <c r="HIL2" s="0"/>
      <c r="HIM2" s="0"/>
      <c r="HIN2" s="0"/>
      <c r="HIO2" s="0"/>
      <c r="HIP2" s="0"/>
      <c r="HIQ2" s="0"/>
      <c r="HIR2" s="0"/>
      <c r="HIS2" s="0"/>
      <c r="HIT2" s="0"/>
      <c r="HIU2" s="0"/>
      <c r="HIV2" s="0"/>
      <c r="HIW2" s="0"/>
      <c r="HIX2" s="0"/>
      <c r="HIY2" s="0"/>
      <c r="HIZ2" s="0"/>
      <c r="HJA2" s="0"/>
      <c r="HJB2" s="0"/>
      <c r="HJC2" s="0"/>
      <c r="HJD2" s="0"/>
      <c r="HJE2" s="0"/>
      <c r="HJF2" s="0"/>
      <c r="HJG2" s="0"/>
      <c r="HJH2" s="0"/>
      <c r="HJI2" s="0"/>
      <c r="HJJ2" s="0"/>
      <c r="HJK2" s="0"/>
      <c r="HJL2" s="0"/>
      <c r="HJM2" s="0"/>
      <c r="HJN2" s="0"/>
      <c r="HJO2" s="0"/>
      <c r="HJP2" s="0"/>
      <c r="HJQ2" s="0"/>
      <c r="HJR2" s="0"/>
      <c r="HJS2" s="0"/>
      <c r="HJT2" s="0"/>
      <c r="HJU2" s="0"/>
      <c r="HJV2" s="0"/>
      <c r="HJW2" s="0"/>
      <c r="HJX2" s="0"/>
      <c r="HJY2" s="0"/>
      <c r="HJZ2" s="0"/>
      <c r="HKA2" s="0"/>
      <c r="HKB2" s="0"/>
      <c r="HKC2" s="0"/>
      <c r="HKD2" s="0"/>
      <c r="HKE2" s="0"/>
      <c r="HKF2" s="0"/>
      <c r="HKG2" s="0"/>
      <c r="HKH2" s="0"/>
      <c r="HKI2" s="0"/>
      <c r="HKJ2" s="0"/>
      <c r="HKK2" s="0"/>
      <c r="HKL2" s="0"/>
      <c r="HKM2" s="0"/>
      <c r="HKN2" s="0"/>
      <c r="HKO2" s="0"/>
      <c r="HKP2" s="0"/>
      <c r="HKQ2" s="0"/>
      <c r="HKR2" s="0"/>
      <c r="HKS2" s="0"/>
      <c r="HKT2" s="0"/>
      <c r="HKU2" s="0"/>
      <c r="HKV2" s="0"/>
      <c r="HKW2" s="0"/>
      <c r="HKX2" s="0"/>
      <c r="HKY2" s="0"/>
      <c r="HKZ2" s="0"/>
      <c r="HLA2" s="0"/>
      <c r="HLB2" s="0"/>
      <c r="HLC2" s="0"/>
      <c r="HLD2" s="0"/>
      <c r="HLE2" s="0"/>
      <c r="HLF2" s="0"/>
      <c r="HLG2" s="0"/>
      <c r="HLH2" s="0"/>
      <c r="HLI2" s="0"/>
      <c r="HLJ2" s="0"/>
      <c r="HLK2" s="0"/>
      <c r="HLL2" s="0"/>
      <c r="HLM2" s="0"/>
      <c r="HLN2" s="0"/>
      <c r="HLO2" s="0"/>
      <c r="HLP2" s="0"/>
      <c r="HLQ2" s="0"/>
      <c r="HLR2" s="0"/>
      <c r="HLS2" s="0"/>
      <c r="HLT2" s="0"/>
      <c r="HLU2" s="0"/>
      <c r="HLV2" s="0"/>
      <c r="HLW2" s="0"/>
      <c r="HLX2" s="0"/>
      <c r="HLY2" s="0"/>
      <c r="HLZ2" s="0"/>
      <c r="HMA2" s="0"/>
      <c r="HMB2" s="0"/>
      <c r="HMC2" s="0"/>
      <c r="HMD2" s="0"/>
      <c r="HME2" s="0"/>
      <c r="HMF2" s="0"/>
      <c r="HMG2" s="0"/>
      <c r="HMH2" s="0"/>
      <c r="HMI2" s="0"/>
      <c r="HMJ2" s="0"/>
      <c r="HMK2" s="0"/>
      <c r="HML2" s="0"/>
      <c r="HMM2" s="0"/>
      <c r="HMN2" s="0"/>
      <c r="HMO2" s="0"/>
      <c r="HMP2" s="0"/>
      <c r="HMQ2" s="0"/>
      <c r="HMR2" s="0"/>
      <c r="HMS2" s="0"/>
      <c r="HMT2" s="0"/>
      <c r="HMU2" s="0"/>
      <c r="HMV2" s="0"/>
      <c r="HMW2" s="0"/>
      <c r="HMX2" s="0"/>
      <c r="HMY2" s="0"/>
      <c r="HMZ2" s="0"/>
      <c r="HNA2" s="0"/>
      <c r="HNB2" s="0"/>
      <c r="HNC2" s="0"/>
      <c r="HND2" s="0"/>
      <c r="HNE2" s="0"/>
      <c r="HNF2" s="0"/>
      <c r="HNG2" s="0"/>
      <c r="HNH2" s="0"/>
      <c r="HNI2" s="0"/>
      <c r="HNJ2" s="0"/>
      <c r="HNK2" s="0"/>
      <c r="HNL2" s="0"/>
      <c r="HNM2" s="0"/>
      <c r="HNN2" s="0"/>
      <c r="HNO2" s="0"/>
      <c r="HNP2" s="0"/>
      <c r="HNQ2" s="0"/>
      <c r="HNR2" s="0"/>
      <c r="HNS2" s="0"/>
      <c r="HNT2" s="0"/>
      <c r="HNU2" s="0"/>
      <c r="HNV2" s="0"/>
      <c r="HNW2" s="0"/>
      <c r="HNX2" s="0"/>
      <c r="HNY2" s="0"/>
      <c r="HNZ2" s="0"/>
      <c r="HOA2" s="0"/>
      <c r="HOB2" s="0"/>
      <c r="HOC2" s="0"/>
      <c r="HOD2" s="0"/>
      <c r="HOE2" s="0"/>
      <c r="HOF2" s="0"/>
      <c r="HOG2" s="0"/>
      <c r="HOH2" s="0"/>
      <c r="HOI2" s="0"/>
      <c r="HOJ2" s="0"/>
      <c r="HOK2" s="0"/>
      <c r="HOL2" s="0"/>
      <c r="HOM2" s="0"/>
      <c r="HON2" s="0"/>
      <c r="HOO2" s="0"/>
      <c r="HOP2" s="0"/>
      <c r="HOQ2" s="0"/>
      <c r="HOR2" s="0"/>
      <c r="HOS2" s="0"/>
      <c r="HOT2" s="0"/>
      <c r="HOU2" s="0"/>
      <c r="HOV2" s="0"/>
      <c r="HOW2" s="0"/>
      <c r="HOX2" s="0"/>
      <c r="HOY2" s="0"/>
      <c r="HOZ2" s="0"/>
      <c r="HPA2" s="0"/>
      <c r="HPB2" s="0"/>
      <c r="HPC2" s="0"/>
      <c r="HPD2" s="0"/>
      <c r="HPE2" s="0"/>
      <c r="HPF2" s="0"/>
      <c r="HPG2" s="0"/>
      <c r="HPH2" s="0"/>
      <c r="HPI2" s="0"/>
      <c r="HPJ2" s="0"/>
      <c r="HPK2" s="0"/>
      <c r="HPL2" s="0"/>
      <c r="HPM2" s="0"/>
      <c r="HPN2" s="0"/>
      <c r="HPO2" s="0"/>
      <c r="HPP2" s="0"/>
      <c r="HPQ2" s="0"/>
      <c r="HPR2" s="0"/>
      <c r="HPS2" s="0"/>
      <c r="HPT2" s="0"/>
      <c r="HPU2" s="0"/>
      <c r="HPV2" s="0"/>
      <c r="HPW2" s="0"/>
      <c r="HPX2" s="0"/>
      <c r="HPY2" s="0"/>
      <c r="HPZ2" s="0"/>
      <c r="HQA2" s="0"/>
      <c r="HQB2" s="0"/>
      <c r="HQC2" s="0"/>
      <c r="HQD2" s="0"/>
      <c r="HQE2" s="0"/>
      <c r="HQF2" s="0"/>
      <c r="HQG2" s="0"/>
      <c r="HQH2" s="0"/>
      <c r="HQI2" s="0"/>
      <c r="HQJ2" s="0"/>
      <c r="HQK2" s="0"/>
      <c r="HQL2" s="0"/>
      <c r="HQM2" s="0"/>
      <c r="HQN2" s="0"/>
      <c r="HQO2" s="0"/>
      <c r="HQP2" s="0"/>
      <c r="HQQ2" s="0"/>
      <c r="HQR2" s="0"/>
      <c r="HQS2" s="0"/>
      <c r="HQT2" s="0"/>
      <c r="HQU2" s="0"/>
      <c r="HQV2" s="0"/>
      <c r="HQW2" s="0"/>
      <c r="HQX2" s="0"/>
      <c r="HQY2" s="0"/>
      <c r="HQZ2" s="0"/>
      <c r="HRA2" s="0"/>
      <c r="HRB2" s="0"/>
      <c r="HRC2" s="0"/>
      <c r="HRD2" s="0"/>
      <c r="HRE2" s="0"/>
      <c r="HRF2" s="0"/>
      <c r="HRG2" s="0"/>
      <c r="HRH2" s="0"/>
      <c r="HRI2" s="0"/>
      <c r="HRJ2" s="0"/>
      <c r="HRK2" s="0"/>
      <c r="HRL2" s="0"/>
      <c r="HRM2" s="0"/>
      <c r="HRN2" s="0"/>
      <c r="HRO2" s="0"/>
      <c r="HRP2" s="0"/>
      <c r="HRQ2" s="0"/>
      <c r="HRR2" s="0"/>
      <c r="HRS2" s="0"/>
      <c r="HRT2" s="0"/>
      <c r="HRU2" s="0"/>
      <c r="HRV2" s="0"/>
      <c r="HRW2" s="0"/>
      <c r="HRX2" s="0"/>
      <c r="HRY2" s="0"/>
      <c r="HRZ2" s="0"/>
      <c r="HSA2" s="0"/>
      <c r="HSB2" s="0"/>
      <c r="HSC2" s="0"/>
      <c r="HSD2" s="0"/>
      <c r="HSE2" s="0"/>
      <c r="HSF2" s="0"/>
      <c r="HSG2" s="0"/>
      <c r="HSH2" s="0"/>
      <c r="HSI2" s="0"/>
      <c r="HSJ2" s="0"/>
      <c r="HSK2" s="0"/>
      <c r="HSL2" s="0"/>
      <c r="HSM2" s="0"/>
      <c r="HSN2" s="0"/>
      <c r="HSO2" s="0"/>
      <c r="HSP2" s="0"/>
      <c r="HSQ2" s="0"/>
      <c r="HSR2" s="0"/>
      <c r="HSS2" s="0"/>
      <c r="HST2" s="0"/>
      <c r="HSU2" s="0"/>
      <c r="HSV2" s="0"/>
      <c r="HSW2" s="0"/>
      <c r="HSX2" s="0"/>
      <c r="HSY2" s="0"/>
      <c r="HSZ2" s="0"/>
      <c r="HTA2" s="0"/>
      <c r="HTB2" s="0"/>
      <c r="HTC2" s="0"/>
      <c r="HTD2" s="0"/>
      <c r="HTE2" s="0"/>
      <c r="HTF2" s="0"/>
      <c r="HTG2" s="0"/>
      <c r="HTH2" s="0"/>
      <c r="HTI2" s="0"/>
      <c r="HTJ2" s="0"/>
      <c r="HTK2" s="0"/>
      <c r="HTL2" s="0"/>
      <c r="HTM2" s="0"/>
      <c r="HTN2" s="0"/>
      <c r="HTO2" s="0"/>
      <c r="HTP2" s="0"/>
      <c r="HTQ2" s="0"/>
      <c r="HTR2" s="0"/>
      <c r="HTS2" s="0"/>
      <c r="HTT2" s="0"/>
      <c r="HTU2" s="0"/>
      <c r="HTV2" s="0"/>
      <c r="HTW2" s="0"/>
      <c r="HTX2" s="0"/>
      <c r="HTY2" s="0"/>
      <c r="HTZ2" s="0"/>
      <c r="HUA2" s="0"/>
      <c r="HUB2" s="0"/>
      <c r="HUC2" s="0"/>
      <c r="HUD2" s="0"/>
      <c r="HUE2" s="0"/>
      <c r="HUF2" s="0"/>
      <c r="HUG2" s="0"/>
      <c r="HUH2" s="0"/>
      <c r="HUI2" s="0"/>
      <c r="HUJ2" s="0"/>
      <c r="HUK2" s="0"/>
      <c r="HUL2" s="0"/>
      <c r="HUM2" s="0"/>
      <c r="HUN2" s="0"/>
      <c r="HUO2" s="0"/>
      <c r="HUP2" s="0"/>
      <c r="HUQ2" s="0"/>
      <c r="HUR2" s="0"/>
      <c r="HUS2" s="0"/>
      <c r="HUT2" s="0"/>
      <c r="HUU2" s="0"/>
      <c r="HUV2" s="0"/>
      <c r="HUW2" s="0"/>
      <c r="HUX2" s="0"/>
      <c r="HUY2" s="0"/>
      <c r="HUZ2" s="0"/>
      <c r="HVA2" s="0"/>
      <c r="HVB2" s="0"/>
      <c r="HVC2" s="0"/>
      <c r="HVD2" s="0"/>
      <c r="HVE2" s="0"/>
      <c r="HVF2" s="0"/>
      <c r="HVG2" s="0"/>
      <c r="HVH2" s="0"/>
      <c r="HVI2" s="0"/>
      <c r="HVJ2" s="0"/>
      <c r="HVK2" s="0"/>
      <c r="HVL2" s="0"/>
      <c r="HVM2" s="0"/>
      <c r="HVN2" s="0"/>
      <c r="HVO2" s="0"/>
      <c r="HVP2" s="0"/>
      <c r="HVQ2" s="0"/>
      <c r="HVR2" s="0"/>
      <c r="HVS2" s="0"/>
      <c r="HVT2" s="0"/>
      <c r="HVU2" s="0"/>
      <c r="HVV2" s="0"/>
      <c r="HVW2" s="0"/>
      <c r="HVX2" s="0"/>
      <c r="HVY2" s="0"/>
      <c r="HVZ2" s="0"/>
      <c r="HWA2" s="0"/>
      <c r="HWB2" s="0"/>
      <c r="HWC2" s="0"/>
      <c r="HWD2" s="0"/>
      <c r="HWE2" s="0"/>
      <c r="HWF2" s="0"/>
      <c r="HWG2" s="0"/>
      <c r="HWH2" s="0"/>
      <c r="HWI2" s="0"/>
      <c r="HWJ2" s="0"/>
      <c r="HWK2" s="0"/>
      <c r="HWL2" s="0"/>
      <c r="HWM2" s="0"/>
      <c r="HWN2" s="0"/>
      <c r="HWO2" s="0"/>
      <c r="HWP2" s="0"/>
      <c r="HWQ2" s="0"/>
      <c r="HWR2" s="0"/>
      <c r="HWS2" s="0"/>
      <c r="HWT2" s="0"/>
      <c r="HWU2" s="0"/>
      <c r="HWV2" s="0"/>
      <c r="HWW2" s="0"/>
      <c r="HWX2" s="0"/>
      <c r="HWY2" s="0"/>
      <c r="HWZ2" s="0"/>
      <c r="HXA2" s="0"/>
      <c r="HXB2" s="0"/>
      <c r="HXC2" s="0"/>
      <c r="HXD2" s="0"/>
      <c r="HXE2" s="0"/>
      <c r="HXF2" s="0"/>
      <c r="HXG2" s="0"/>
      <c r="HXH2" s="0"/>
      <c r="HXI2" s="0"/>
      <c r="HXJ2" s="0"/>
      <c r="HXK2" s="0"/>
      <c r="HXL2" s="0"/>
      <c r="HXM2" s="0"/>
      <c r="HXN2" s="0"/>
      <c r="HXO2" s="0"/>
      <c r="HXP2" s="0"/>
      <c r="HXQ2" s="0"/>
      <c r="HXR2" s="0"/>
      <c r="HXS2" s="0"/>
      <c r="HXT2" s="0"/>
      <c r="HXU2" s="0"/>
      <c r="HXV2" s="0"/>
      <c r="HXW2" s="0"/>
      <c r="HXX2" s="0"/>
      <c r="HXY2" s="0"/>
      <c r="HXZ2" s="0"/>
      <c r="HYA2" s="0"/>
      <c r="HYB2" s="0"/>
      <c r="HYC2" s="0"/>
      <c r="HYD2" s="0"/>
      <c r="HYE2" s="0"/>
      <c r="HYF2" s="0"/>
      <c r="HYG2" s="0"/>
      <c r="HYH2" s="0"/>
      <c r="HYI2" s="0"/>
      <c r="HYJ2" s="0"/>
      <c r="HYK2" s="0"/>
      <c r="HYL2" s="0"/>
      <c r="HYM2" s="0"/>
      <c r="HYN2" s="0"/>
      <c r="HYO2" s="0"/>
      <c r="HYP2" s="0"/>
      <c r="HYQ2" s="0"/>
      <c r="HYR2" s="0"/>
      <c r="HYS2" s="0"/>
      <c r="HYT2" s="0"/>
      <c r="HYU2" s="0"/>
      <c r="HYV2" s="0"/>
      <c r="HYW2" s="0"/>
      <c r="HYX2" s="0"/>
      <c r="HYY2" s="0"/>
      <c r="HYZ2" s="0"/>
      <c r="HZA2" s="0"/>
      <c r="HZB2" s="0"/>
      <c r="HZC2" s="0"/>
      <c r="HZD2" s="0"/>
      <c r="HZE2" s="0"/>
      <c r="HZF2" s="0"/>
      <c r="HZG2" s="0"/>
      <c r="HZH2" s="0"/>
      <c r="HZI2" s="0"/>
      <c r="HZJ2" s="0"/>
      <c r="HZK2" s="0"/>
      <c r="HZL2" s="0"/>
      <c r="HZM2" s="0"/>
      <c r="HZN2" s="0"/>
      <c r="HZO2" s="0"/>
      <c r="HZP2" s="0"/>
      <c r="HZQ2" s="0"/>
      <c r="HZR2" s="0"/>
      <c r="HZS2" s="0"/>
      <c r="HZT2" s="0"/>
      <c r="HZU2" s="0"/>
      <c r="HZV2" s="0"/>
      <c r="HZW2" s="0"/>
      <c r="HZX2" s="0"/>
      <c r="HZY2" s="0"/>
      <c r="HZZ2" s="0"/>
      <c r="IAA2" s="0"/>
      <c r="IAB2" s="0"/>
      <c r="IAC2" s="0"/>
      <c r="IAD2" s="0"/>
      <c r="IAE2" s="0"/>
      <c r="IAF2" s="0"/>
      <c r="IAG2" s="0"/>
      <c r="IAH2" s="0"/>
      <c r="IAI2" s="0"/>
      <c r="IAJ2" s="0"/>
      <c r="IAK2" s="0"/>
      <c r="IAL2" s="0"/>
      <c r="IAM2" s="0"/>
      <c r="IAN2" s="0"/>
      <c r="IAO2" s="0"/>
      <c r="IAP2" s="0"/>
      <c r="IAQ2" s="0"/>
      <c r="IAR2" s="0"/>
      <c r="IAS2" s="0"/>
      <c r="IAT2" s="0"/>
      <c r="IAU2" s="0"/>
      <c r="IAV2" s="0"/>
      <c r="IAW2" s="0"/>
      <c r="IAX2" s="0"/>
      <c r="IAY2" s="0"/>
      <c r="IAZ2" s="0"/>
      <c r="IBA2" s="0"/>
      <c r="IBB2" s="0"/>
      <c r="IBC2" s="0"/>
      <c r="IBD2" s="0"/>
      <c r="IBE2" s="0"/>
      <c r="IBF2" s="0"/>
      <c r="IBG2" s="0"/>
      <c r="IBH2" s="0"/>
      <c r="IBI2" s="0"/>
      <c r="IBJ2" s="0"/>
      <c r="IBK2" s="0"/>
      <c r="IBL2" s="0"/>
      <c r="IBM2" s="0"/>
      <c r="IBN2" s="0"/>
      <c r="IBO2" s="0"/>
      <c r="IBP2" s="0"/>
      <c r="IBQ2" s="0"/>
      <c r="IBR2" s="0"/>
      <c r="IBS2" s="0"/>
      <c r="IBT2" s="0"/>
      <c r="IBU2" s="0"/>
      <c r="IBV2" s="0"/>
      <c r="IBW2" s="0"/>
      <c r="IBX2" s="0"/>
      <c r="IBY2" s="0"/>
      <c r="IBZ2" s="0"/>
      <c r="ICA2" s="0"/>
      <c r="ICB2" s="0"/>
      <c r="ICC2" s="0"/>
      <c r="ICD2" s="0"/>
      <c r="ICE2" s="0"/>
      <c r="ICF2" s="0"/>
      <c r="ICG2" s="0"/>
      <c r="ICH2" s="0"/>
      <c r="ICI2" s="0"/>
      <c r="ICJ2" s="0"/>
      <c r="ICK2" s="0"/>
      <c r="ICL2" s="0"/>
      <c r="ICM2" s="0"/>
      <c r="ICN2" s="0"/>
      <c r="ICO2" s="0"/>
      <c r="ICP2" s="0"/>
      <c r="ICQ2" s="0"/>
      <c r="ICR2" s="0"/>
      <c r="ICS2" s="0"/>
      <c r="ICT2" s="0"/>
      <c r="ICU2" s="0"/>
      <c r="ICV2" s="0"/>
      <c r="ICW2" s="0"/>
      <c r="ICX2" s="0"/>
      <c r="ICY2" s="0"/>
      <c r="ICZ2" s="0"/>
      <c r="IDA2" s="0"/>
      <c r="IDB2" s="0"/>
      <c r="IDC2" s="0"/>
      <c r="IDD2" s="0"/>
      <c r="IDE2" s="0"/>
      <c r="IDF2" s="0"/>
      <c r="IDG2" s="0"/>
      <c r="IDH2" s="0"/>
      <c r="IDI2" s="0"/>
      <c r="IDJ2" s="0"/>
      <c r="IDK2" s="0"/>
      <c r="IDL2" s="0"/>
      <c r="IDM2" s="0"/>
      <c r="IDN2" s="0"/>
      <c r="IDO2" s="0"/>
      <c r="IDP2" s="0"/>
      <c r="IDQ2" s="0"/>
      <c r="IDR2" s="0"/>
      <c r="IDS2" s="0"/>
      <c r="IDT2" s="0"/>
      <c r="IDU2" s="0"/>
      <c r="IDV2" s="0"/>
      <c r="IDW2" s="0"/>
      <c r="IDX2" s="0"/>
      <c r="IDY2" s="0"/>
      <c r="IDZ2" s="0"/>
      <c r="IEA2" s="0"/>
      <c r="IEB2" s="0"/>
      <c r="IEC2" s="0"/>
      <c r="IED2" s="0"/>
      <c r="IEE2" s="0"/>
      <c r="IEF2" s="0"/>
      <c r="IEG2" s="0"/>
      <c r="IEH2" s="0"/>
      <c r="IEI2" s="0"/>
      <c r="IEJ2" s="0"/>
      <c r="IEK2" s="0"/>
      <c r="IEL2" s="0"/>
      <c r="IEM2" s="0"/>
      <c r="IEN2" s="0"/>
      <c r="IEO2" s="0"/>
      <c r="IEP2" s="0"/>
      <c r="IEQ2" s="0"/>
      <c r="IER2" s="0"/>
      <c r="IES2" s="0"/>
      <c r="IET2" s="0"/>
      <c r="IEU2" s="0"/>
      <c r="IEV2" s="0"/>
      <c r="IEW2" s="0"/>
      <c r="IEX2" s="0"/>
      <c r="IEY2" s="0"/>
      <c r="IEZ2" s="0"/>
      <c r="IFA2" s="0"/>
      <c r="IFB2" s="0"/>
      <c r="IFC2" s="0"/>
      <c r="IFD2" s="0"/>
      <c r="IFE2" s="0"/>
      <c r="IFF2" s="0"/>
      <c r="IFG2" s="0"/>
      <c r="IFH2" s="0"/>
      <c r="IFI2" s="0"/>
      <c r="IFJ2" s="0"/>
      <c r="IFK2" s="0"/>
      <c r="IFL2" s="0"/>
      <c r="IFM2" s="0"/>
      <c r="IFN2" s="0"/>
      <c r="IFO2" s="0"/>
      <c r="IFP2" s="0"/>
      <c r="IFQ2" s="0"/>
      <c r="IFR2" s="0"/>
      <c r="IFS2" s="0"/>
      <c r="IFT2" s="0"/>
      <c r="IFU2" s="0"/>
      <c r="IFV2" s="0"/>
      <c r="IFW2" s="0"/>
      <c r="IFX2" s="0"/>
      <c r="IFY2" s="0"/>
      <c r="IFZ2" s="0"/>
      <c r="IGA2" s="0"/>
      <c r="IGB2" s="0"/>
      <c r="IGC2" s="0"/>
      <c r="IGD2" s="0"/>
      <c r="IGE2" s="0"/>
      <c r="IGF2" s="0"/>
      <c r="IGG2" s="0"/>
      <c r="IGH2" s="0"/>
      <c r="IGI2" s="0"/>
      <c r="IGJ2" s="0"/>
      <c r="IGK2" s="0"/>
      <c r="IGL2" s="0"/>
      <c r="IGM2" s="0"/>
      <c r="IGN2" s="0"/>
      <c r="IGO2" s="0"/>
      <c r="IGP2" s="0"/>
      <c r="IGQ2" s="0"/>
      <c r="IGR2" s="0"/>
      <c r="IGS2" s="0"/>
      <c r="IGT2" s="0"/>
      <c r="IGU2" s="0"/>
      <c r="IGV2" s="0"/>
      <c r="IGW2" s="0"/>
      <c r="IGX2" s="0"/>
      <c r="IGY2" s="0"/>
      <c r="IGZ2" s="0"/>
      <c r="IHA2" s="0"/>
      <c r="IHB2" s="0"/>
      <c r="IHC2" s="0"/>
      <c r="IHD2" s="0"/>
      <c r="IHE2" s="0"/>
      <c r="IHF2" s="0"/>
      <c r="IHG2" s="0"/>
      <c r="IHH2" s="0"/>
      <c r="IHI2" s="0"/>
      <c r="IHJ2" s="0"/>
      <c r="IHK2" s="0"/>
      <c r="IHL2" s="0"/>
      <c r="IHM2" s="0"/>
      <c r="IHN2" s="0"/>
      <c r="IHO2" s="0"/>
      <c r="IHP2" s="0"/>
      <c r="IHQ2" s="0"/>
      <c r="IHR2" s="0"/>
      <c r="IHS2" s="0"/>
      <c r="IHT2" s="0"/>
      <c r="IHU2" s="0"/>
      <c r="IHV2" s="0"/>
      <c r="IHW2" s="0"/>
      <c r="IHX2" s="0"/>
      <c r="IHY2" s="0"/>
      <c r="IHZ2" s="0"/>
      <c r="IIA2" s="0"/>
      <c r="IIB2" s="0"/>
      <c r="IIC2" s="0"/>
      <c r="IID2" s="0"/>
      <c r="IIE2" s="0"/>
      <c r="IIF2" s="0"/>
      <c r="IIG2" s="0"/>
      <c r="IIH2" s="0"/>
      <c r="III2" s="0"/>
      <c r="IIJ2" s="0"/>
      <c r="IIK2" s="0"/>
      <c r="IIL2" s="0"/>
      <c r="IIM2" s="0"/>
      <c r="IIN2" s="0"/>
      <c r="IIO2" s="0"/>
      <c r="IIP2" s="0"/>
      <c r="IIQ2" s="0"/>
      <c r="IIR2" s="0"/>
      <c r="IIS2" s="0"/>
      <c r="IIT2" s="0"/>
      <c r="IIU2" s="0"/>
      <c r="IIV2" s="0"/>
      <c r="IIW2" s="0"/>
      <c r="IIX2" s="0"/>
      <c r="IIY2" s="0"/>
      <c r="IIZ2" s="0"/>
      <c r="IJA2" s="0"/>
      <c r="IJB2" s="0"/>
      <c r="IJC2" s="0"/>
      <c r="IJD2" s="0"/>
      <c r="IJE2" s="0"/>
      <c r="IJF2" s="0"/>
      <c r="IJG2" s="0"/>
      <c r="IJH2" s="0"/>
      <c r="IJI2" s="0"/>
      <c r="IJJ2" s="0"/>
      <c r="IJK2" s="0"/>
      <c r="IJL2" s="0"/>
      <c r="IJM2" s="0"/>
      <c r="IJN2" s="0"/>
      <c r="IJO2" s="0"/>
      <c r="IJP2" s="0"/>
      <c r="IJQ2" s="0"/>
      <c r="IJR2" s="0"/>
      <c r="IJS2" s="0"/>
      <c r="IJT2" s="0"/>
      <c r="IJU2" s="0"/>
      <c r="IJV2" s="0"/>
      <c r="IJW2" s="0"/>
      <c r="IJX2" s="0"/>
      <c r="IJY2" s="0"/>
      <c r="IJZ2" s="0"/>
      <c r="IKA2" s="0"/>
      <c r="IKB2" s="0"/>
      <c r="IKC2" s="0"/>
      <c r="IKD2" s="0"/>
      <c r="IKE2" s="0"/>
      <c r="IKF2" s="0"/>
      <c r="IKG2" s="0"/>
      <c r="IKH2" s="0"/>
      <c r="IKI2" s="0"/>
      <c r="IKJ2" s="0"/>
      <c r="IKK2" s="0"/>
      <c r="IKL2" s="0"/>
      <c r="IKM2" s="0"/>
      <c r="IKN2" s="0"/>
      <c r="IKO2" s="0"/>
      <c r="IKP2" s="0"/>
      <c r="IKQ2" s="0"/>
      <c r="IKR2" s="0"/>
      <c r="IKS2" s="0"/>
      <c r="IKT2" s="0"/>
      <c r="IKU2" s="0"/>
      <c r="IKV2" s="0"/>
      <c r="IKW2" s="0"/>
      <c r="IKX2" s="0"/>
      <c r="IKY2" s="0"/>
      <c r="IKZ2" s="0"/>
      <c r="ILA2" s="0"/>
      <c r="ILB2" s="0"/>
      <c r="ILC2" s="0"/>
      <c r="ILD2" s="0"/>
      <c r="ILE2" s="0"/>
      <c r="ILF2" s="0"/>
      <c r="ILG2" s="0"/>
      <c r="ILH2" s="0"/>
      <c r="ILI2" s="0"/>
      <c r="ILJ2" s="0"/>
      <c r="ILK2" s="0"/>
      <c r="ILL2" s="0"/>
      <c r="ILM2" s="0"/>
      <c r="ILN2" s="0"/>
      <c r="ILO2" s="0"/>
      <c r="ILP2" s="0"/>
      <c r="ILQ2" s="0"/>
      <c r="ILR2" s="0"/>
      <c r="ILS2" s="0"/>
      <c r="ILT2" s="0"/>
      <c r="ILU2" s="0"/>
      <c r="ILV2" s="0"/>
      <c r="ILW2" s="0"/>
      <c r="ILX2" s="0"/>
      <c r="ILY2" s="0"/>
      <c r="ILZ2" s="0"/>
      <c r="IMA2" s="0"/>
      <c r="IMB2" s="0"/>
      <c r="IMC2" s="0"/>
      <c r="IMD2" s="0"/>
      <c r="IME2" s="0"/>
      <c r="IMF2" s="0"/>
      <c r="IMG2" s="0"/>
      <c r="IMH2" s="0"/>
      <c r="IMI2" s="0"/>
      <c r="IMJ2" s="0"/>
      <c r="IMK2" s="0"/>
      <c r="IML2" s="0"/>
      <c r="IMM2" s="0"/>
      <c r="IMN2" s="0"/>
      <c r="IMO2" s="0"/>
      <c r="IMP2" s="0"/>
      <c r="IMQ2" s="0"/>
      <c r="IMR2" s="0"/>
      <c r="IMS2" s="0"/>
      <c r="IMT2" s="0"/>
      <c r="IMU2" s="0"/>
      <c r="IMV2" s="0"/>
      <c r="IMW2" s="0"/>
      <c r="IMX2" s="0"/>
      <c r="IMY2" s="0"/>
      <c r="IMZ2" s="0"/>
      <c r="INA2" s="0"/>
      <c r="INB2" s="0"/>
      <c r="INC2" s="0"/>
      <c r="IND2" s="0"/>
      <c r="INE2" s="0"/>
      <c r="INF2" s="0"/>
      <c r="ING2" s="0"/>
      <c r="INH2" s="0"/>
      <c r="INI2" s="0"/>
      <c r="INJ2" s="0"/>
      <c r="INK2" s="0"/>
      <c r="INL2" s="0"/>
      <c r="INM2" s="0"/>
      <c r="INN2" s="0"/>
      <c r="INO2" s="0"/>
      <c r="INP2" s="0"/>
      <c r="INQ2" s="0"/>
      <c r="INR2" s="0"/>
      <c r="INS2" s="0"/>
      <c r="INT2" s="0"/>
      <c r="INU2" s="0"/>
      <c r="INV2" s="0"/>
      <c r="INW2" s="0"/>
      <c r="INX2" s="0"/>
      <c r="INY2" s="0"/>
      <c r="INZ2" s="0"/>
      <c r="IOA2" s="0"/>
      <c r="IOB2" s="0"/>
      <c r="IOC2" s="0"/>
      <c r="IOD2" s="0"/>
      <c r="IOE2" s="0"/>
      <c r="IOF2" s="0"/>
      <c r="IOG2" s="0"/>
      <c r="IOH2" s="0"/>
      <c r="IOI2" s="0"/>
      <c r="IOJ2" s="0"/>
      <c r="IOK2" s="0"/>
      <c r="IOL2" s="0"/>
      <c r="IOM2" s="0"/>
      <c r="ION2" s="0"/>
      <c r="IOO2" s="0"/>
      <c r="IOP2" s="0"/>
      <c r="IOQ2" s="0"/>
      <c r="IOR2" s="0"/>
      <c r="IOS2" s="0"/>
      <c r="IOT2" s="0"/>
      <c r="IOU2" s="0"/>
      <c r="IOV2" s="0"/>
      <c r="IOW2" s="0"/>
      <c r="IOX2" s="0"/>
      <c r="IOY2" s="0"/>
      <c r="IOZ2" s="0"/>
      <c r="IPA2" s="0"/>
      <c r="IPB2" s="0"/>
      <c r="IPC2" s="0"/>
      <c r="IPD2" s="0"/>
      <c r="IPE2" s="0"/>
      <c r="IPF2" s="0"/>
      <c r="IPG2" s="0"/>
      <c r="IPH2" s="0"/>
      <c r="IPI2" s="0"/>
      <c r="IPJ2" s="0"/>
      <c r="IPK2" s="0"/>
      <c r="IPL2" s="0"/>
      <c r="IPM2" s="0"/>
      <c r="IPN2" s="0"/>
      <c r="IPO2" s="0"/>
      <c r="IPP2" s="0"/>
      <c r="IPQ2" s="0"/>
      <c r="IPR2" s="0"/>
      <c r="IPS2" s="0"/>
      <c r="IPT2" s="0"/>
      <c r="IPU2" s="0"/>
      <c r="IPV2" s="0"/>
      <c r="IPW2" s="0"/>
      <c r="IPX2" s="0"/>
      <c r="IPY2" s="0"/>
      <c r="IPZ2" s="0"/>
      <c r="IQA2" s="0"/>
      <c r="IQB2" s="0"/>
      <c r="IQC2" s="0"/>
      <c r="IQD2" s="0"/>
      <c r="IQE2" s="0"/>
      <c r="IQF2" s="0"/>
      <c r="IQG2" s="0"/>
      <c r="IQH2" s="0"/>
      <c r="IQI2" s="0"/>
      <c r="IQJ2" s="0"/>
      <c r="IQK2" s="0"/>
      <c r="IQL2" s="0"/>
      <c r="IQM2" s="0"/>
      <c r="IQN2" s="0"/>
      <c r="IQO2" s="0"/>
      <c r="IQP2" s="0"/>
      <c r="IQQ2" s="0"/>
      <c r="IQR2" s="0"/>
      <c r="IQS2" s="0"/>
      <c r="IQT2" s="0"/>
      <c r="IQU2" s="0"/>
      <c r="IQV2" s="0"/>
      <c r="IQW2" s="0"/>
      <c r="IQX2" s="0"/>
      <c r="IQY2" s="0"/>
      <c r="IQZ2" s="0"/>
      <c r="IRA2" s="0"/>
      <c r="IRB2" s="0"/>
      <c r="IRC2" s="0"/>
      <c r="IRD2" s="0"/>
      <c r="IRE2" s="0"/>
      <c r="IRF2" s="0"/>
      <c r="IRG2" s="0"/>
      <c r="IRH2" s="0"/>
      <c r="IRI2" s="0"/>
      <c r="IRJ2" s="0"/>
      <c r="IRK2" s="0"/>
      <c r="IRL2" s="0"/>
      <c r="IRM2" s="0"/>
      <c r="IRN2" s="0"/>
      <c r="IRO2" s="0"/>
      <c r="IRP2" s="0"/>
      <c r="IRQ2" s="0"/>
      <c r="IRR2" s="0"/>
      <c r="IRS2" s="0"/>
      <c r="IRT2" s="0"/>
      <c r="IRU2" s="0"/>
      <c r="IRV2" s="0"/>
      <c r="IRW2" s="0"/>
      <c r="IRX2" s="0"/>
      <c r="IRY2" s="0"/>
      <c r="IRZ2" s="0"/>
      <c r="ISA2" s="0"/>
      <c r="ISB2" s="0"/>
      <c r="ISC2" s="0"/>
      <c r="ISD2" s="0"/>
      <c r="ISE2" s="0"/>
      <c r="ISF2" s="0"/>
      <c r="ISG2" s="0"/>
      <c r="ISH2" s="0"/>
      <c r="ISI2" s="0"/>
      <c r="ISJ2" s="0"/>
      <c r="ISK2" s="0"/>
      <c r="ISL2" s="0"/>
      <c r="ISM2" s="0"/>
      <c r="ISN2" s="0"/>
      <c r="ISO2" s="0"/>
      <c r="ISP2" s="0"/>
      <c r="ISQ2" s="0"/>
      <c r="ISR2" s="0"/>
      <c r="ISS2" s="0"/>
      <c r="IST2" s="0"/>
      <c r="ISU2" s="0"/>
      <c r="ISV2" s="0"/>
      <c r="ISW2" s="0"/>
      <c r="ISX2" s="0"/>
      <c r="ISY2" s="0"/>
      <c r="ISZ2" s="0"/>
      <c r="ITA2" s="0"/>
      <c r="ITB2" s="0"/>
      <c r="ITC2" s="0"/>
      <c r="ITD2" s="0"/>
      <c r="ITE2" s="0"/>
      <c r="ITF2" s="0"/>
      <c r="ITG2" s="0"/>
      <c r="ITH2" s="0"/>
      <c r="ITI2" s="0"/>
      <c r="ITJ2" s="0"/>
      <c r="ITK2" s="0"/>
      <c r="ITL2" s="0"/>
      <c r="ITM2" s="0"/>
      <c r="ITN2" s="0"/>
      <c r="ITO2" s="0"/>
      <c r="ITP2" s="0"/>
      <c r="ITQ2" s="0"/>
      <c r="ITR2" s="0"/>
      <c r="ITS2" s="0"/>
      <c r="ITT2" s="0"/>
      <c r="ITU2" s="0"/>
      <c r="ITV2" s="0"/>
      <c r="ITW2" s="0"/>
      <c r="ITX2" s="0"/>
      <c r="ITY2" s="0"/>
      <c r="ITZ2" s="0"/>
      <c r="IUA2" s="0"/>
      <c r="IUB2" s="0"/>
      <c r="IUC2" s="0"/>
      <c r="IUD2" s="0"/>
      <c r="IUE2" s="0"/>
      <c r="IUF2" s="0"/>
      <c r="IUG2" s="0"/>
      <c r="IUH2" s="0"/>
      <c r="IUI2" s="0"/>
      <c r="IUJ2" s="0"/>
      <c r="IUK2" s="0"/>
      <c r="IUL2" s="0"/>
      <c r="IUM2" s="0"/>
      <c r="IUN2" s="0"/>
      <c r="IUO2" s="0"/>
      <c r="IUP2" s="0"/>
      <c r="IUQ2" s="0"/>
      <c r="IUR2" s="0"/>
      <c r="IUS2" s="0"/>
      <c r="IUT2" s="0"/>
      <c r="IUU2" s="0"/>
      <c r="IUV2" s="0"/>
      <c r="IUW2" s="0"/>
      <c r="IUX2" s="0"/>
      <c r="IUY2" s="0"/>
      <c r="IUZ2" s="0"/>
      <c r="IVA2" s="0"/>
      <c r="IVB2" s="0"/>
      <c r="IVC2" s="0"/>
      <c r="IVD2" s="0"/>
      <c r="IVE2" s="0"/>
      <c r="IVF2" s="0"/>
      <c r="IVG2" s="0"/>
      <c r="IVH2" s="0"/>
      <c r="IVI2" s="0"/>
      <c r="IVJ2" s="0"/>
      <c r="IVK2" s="0"/>
      <c r="IVL2" s="0"/>
      <c r="IVM2" s="0"/>
      <c r="IVN2" s="0"/>
      <c r="IVO2" s="0"/>
      <c r="IVP2" s="0"/>
      <c r="IVQ2" s="0"/>
      <c r="IVR2" s="0"/>
      <c r="IVS2" s="0"/>
      <c r="IVT2" s="0"/>
      <c r="IVU2" s="0"/>
      <c r="IVV2" s="0"/>
      <c r="IVW2" s="0"/>
      <c r="IVX2" s="0"/>
      <c r="IVY2" s="0"/>
      <c r="IVZ2" s="0"/>
      <c r="IWA2" s="0"/>
      <c r="IWB2" s="0"/>
      <c r="IWC2" s="0"/>
      <c r="IWD2" s="0"/>
      <c r="IWE2" s="0"/>
      <c r="IWF2" s="0"/>
      <c r="IWG2" s="0"/>
      <c r="IWH2" s="0"/>
      <c r="IWI2" s="0"/>
      <c r="IWJ2" s="0"/>
      <c r="IWK2" s="0"/>
      <c r="IWL2" s="0"/>
      <c r="IWM2" s="0"/>
      <c r="IWN2" s="0"/>
      <c r="IWO2" s="0"/>
      <c r="IWP2" s="0"/>
      <c r="IWQ2" s="0"/>
      <c r="IWR2" s="0"/>
      <c r="IWS2" s="0"/>
      <c r="IWT2" s="0"/>
      <c r="IWU2" s="0"/>
      <c r="IWV2" s="0"/>
      <c r="IWW2" s="0"/>
      <c r="IWX2" s="0"/>
      <c r="IWY2" s="0"/>
      <c r="IWZ2" s="0"/>
      <c r="IXA2" s="0"/>
      <c r="IXB2" s="0"/>
      <c r="IXC2" s="0"/>
      <c r="IXD2" s="0"/>
      <c r="IXE2" s="0"/>
      <c r="IXF2" s="0"/>
      <c r="IXG2" s="0"/>
      <c r="IXH2" s="0"/>
      <c r="IXI2" s="0"/>
      <c r="IXJ2" s="0"/>
      <c r="IXK2" s="0"/>
      <c r="IXL2" s="0"/>
      <c r="IXM2" s="0"/>
      <c r="IXN2" s="0"/>
      <c r="IXO2" s="0"/>
      <c r="IXP2" s="0"/>
      <c r="IXQ2" s="0"/>
      <c r="IXR2" s="0"/>
      <c r="IXS2" s="0"/>
      <c r="IXT2" s="0"/>
      <c r="IXU2" s="0"/>
      <c r="IXV2" s="0"/>
      <c r="IXW2" s="0"/>
      <c r="IXX2" s="0"/>
      <c r="IXY2" s="0"/>
      <c r="IXZ2" s="0"/>
      <c r="IYA2" s="0"/>
      <c r="IYB2" s="0"/>
      <c r="IYC2" s="0"/>
      <c r="IYD2" s="0"/>
      <c r="IYE2" s="0"/>
      <c r="IYF2" s="0"/>
      <c r="IYG2" s="0"/>
      <c r="IYH2" s="0"/>
      <c r="IYI2" s="0"/>
      <c r="IYJ2" s="0"/>
      <c r="IYK2" s="0"/>
      <c r="IYL2" s="0"/>
      <c r="IYM2" s="0"/>
      <c r="IYN2" s="0"/>
      <c r="IYO2" s="0"/>
      <c r="IYP2" s="0"/>
      <c r="IYQ2" s="0"/>
      <c r="IYR2" s="0"/>
      <c r="IYS2" s="0"/>
      <c r="IYT2" s="0"/>
      <c r="IYU2" s="0"/>
      <c r="IYV2" s="0"/>
      <c r="IYW2" s="0"/>
      <c r="IYX2" s="0"/>
      <c r="IYY2" s="0"/>
      <c r="IYZ2" s="0"/>
      <c r="IZA2" s="0"/>
      <c r="IZB2" s="0"/>
      <c r="IZC2" s="0"/>
      <c r="IZD2" s="0"/>
      <c r="IZE2" s="0"/>
      <c r="IZF2" s="0"/>
      <c r="IZG2" s="0"/>
      <c r="IZH2" s="0"/>
      <c r="IZI2" s="0"/>
      <c r="IZJ2" s="0"/>
      <c r="IZK2" s="0"/>
      <c r="IZL2" s="0"/>
      <c r="IZM2" s="0"/>
      <c r="IZN2" s="0"/>
      <c r="IZO2" s="0"/>
      <c r="IZP2" s="0"/>
      <c r="IZQ2" s="0"/>
      <c r="IZR2" s="0"/>
      <c r="IZS2" s="0"/>
      <c r="IZT2" s="0"/>
      <c r="IZU2" s="0"/>
      <c r="IZV2" s="0"/>
      <c r="IZW2" s="0"/>
      <c r="IZX2" s="0"/>
      <c r="IZY2" s="0"/>
      <c r="IZZ2" s="0"/>
      <c r="JAA2" s="0"/>
      <c r="JAB2" s="0"/>
      <c r="JAC2" s="0"/>
      <c r="JAD2" s="0"/>
      <c r="JAE2" s="0"/>
      <c r="JAF2" s="0"/>
      <c r="JAG2" s="0"/>
      <c r="JAH2" s="0"/>
      <c r="JAI2" s="0"/>
      <c r="JAJ2" s="0"/>
      <c r="JAK2" s="0"/>
      <c r="JAL2" s="0"/>
      <c r="JAM2" s="0"/>
      <c r="JAN2" s="0"/>
      <c r="JAO2" s="0"/>
      <c r="JAP2" s="0"/>
      <c r="JAQ2" s="0"/>
      <c r="JAR2" s="0"/>
      <c r="JAS2" s="0"/>
      <c r="JAT2" s="0"/>
      <c r="JAU2" s="0"/>
      <c r="JAV2" s="0"/>
      <c r="JAW2" s="0"/>
      <c r="JAX2" s="0"/>
      <c r="JAY2" s="0"/>
      <c r="JAZ2" s="0"/>
      <c r="JBA2" s="0"/>
      <c r="JBB2" s="0"/>
      <c r="JBC2" s="0"/>
      <c r="JBD2" s="0"/>
      <c r="JBE2" s="0"/>
      <c r="JBF2" s="0"/>
      <c r="JBG2" s="0"/>
      <c r="JBH2" s="0"/>
      <c r="JBI2" s="0"/>
      <c r="JBJ2" s="0"/>
      <c r="JBK2" s="0"/>
      <c r="JBL2" s="0"/>
      <c r="JBM2" s="0"/>
      <c r="JBN2" s="0"/>
      <c r="JBO2" s="0"/>
      <c r="JBP2" s="0"/>
      <c r="JBQ2" s="0"/>
      <c r="JBR2" s="0"/>
      <c r="JBS2" s="0"/>
      <c r="JBT2" s="0"/>
      <c r="JBU2" s="0"/>
      <c r="JBV2" s="0"/>
      <c r="JBW2" s="0"/>
      <c r="JBX2" s="0"/>
      <c r="JBY2" s="0"/>
      <c r="JBZ2" s="0"/>
      <c r="JCA2" s="0"/>
      <c r="JCB2" s="0"/>
      <c r="JCC2" s="0"/>
      <c r="JCD2" s="0"/>
      <c r="JCE2" s="0"/>
      <c r="JCF2" s="0"/>
      <c r="JCG2" s="0"/>
      <c r="JCH2" s="0"/>
      <c r="JCI2" s="0"/>
      <c r="JCJ2" s="0"/>
      <c r="JCK2" s="0"/>
      <c r="JCL2" s="0"/>
      <c r="JCM2" s="0"/>
      <c r="JCN2" s="0"/>
      <c r="JCO2" s="0"/>
      <c r="JCP2" s="0"/>
      <c r="JCQ2" s="0"/>
      <c r="JCR2" s="0"/>
      <c r="JCS2" s="0"/>
      <c r="JCT2" s="0"/>
      <c r="JCU2" s="0"/>
      <c r="JCV2" s="0"/>
      <c r="JCW2" s="0"/>
      <c r="JCX2" s="0"/>
      <c r="JCY2" s="0"/>
      <c r="JCZ2" s="0"/>
      <c r="JDA2" s="0"/>
      <c r="JDB2" s="0"/>
      <c r="JDC2" s="0"/>
      <c r="JDD2" s="0"/>
      <c r="JDE2" s="0"/>
      <c r="JDF2" s="0"/>
      <c r="JDG2" s="0"/>
      <c r="JDH2" s="0"/>
      <c r="JDI2" s="0"/>
      <c r="JDJ2" s="0"/>
      <c r="JDK2" s="0"/>
      <c r="JDL2" s="0"/>
      <c r="JDM2" s="0"/>
      <c r="JDN2" s="0"/>
      <c r="JDO2" s="0"/>
      <c r="JDP2" s="0"/>
      <c r="JDQ2" s="0"/>
      <c r="JDR2" s="0"/>
      <c r="JDS2" s="0"/>
      <c r="JDT2" s="0"/>
      <c r="JDU2" s="0"/>
      <c r="JDV2" s="0"/>
      <c r="JDW2" s="0"/>
      <c r="JDX2" s="0"/>
      <c r="JDY2" s="0"/>
      <c r="JDZ2" s="0"/>
      <c r="JEA2" s="0"/>
      <c r="JEB2" s="0"/>
      <c r="JEC2" s="0"/>
      <c r="JED2" s="0"/>
      <c r="JEE2" s="0"/>
      <c r="JEF2" s="0"/>
      <c r="JEG2" s="0"/>
      <c r="JEH2" s="0"/>
      <c r="JEI2" s="0"/>
      <c r="JEJ2" s="0"/>
      <c r="JEK2" s="0"/>
      <c r="JEL2" s="0"/>
      <c r="JEM2" s="0"/>
      <c r="JEN2" s="0"/>
      <c r="JEO2" s="0"/>
      <c r="JEP2" s="0"/>
      <c r="JEQ2" s="0"/>
      <c r="JER2" s="0"/>
      <c r="JES2" s="0"/>
      <c r="JET2" s="0"/>
      <c r="JEU2" s="0"/>
      <c r="JEV2" s="0"/>
      <c r="JEW2" s="0"/>
      <c r="JEX2" s="0"/>
      <c r="JEY2" s="0"/>
      <c r="JEZ2" s="0"/>
      <c r="JFA2" s="0"/>
      <c r="JFB2" s="0"/>
      <c r="JFC2" s="0"/>
      <c r="JFD2" s="0"/>
      <c r="JFE2" s="0"/>
      <c r="JFF2" s="0"/>
      <c r="JFG2" s="0"/>
      <c r="JFH2" s="0"/>
      <c r="JFI2" s="0"/>
      <c r="JFJ2" s="0"/>
      <c r="JFK2" s="0"/>
      <c r="JFL2" s="0"/>
      <c r="JFM2" s="0"/>
      <c r="JFN2" s="0"/>
      <c r="JFO2" s="0"/>
      <c r="JFP2" s="0"/>
      <c r="JFQ2" s="0"/>
      <c r="JFR2" s="0"/>
      <c r="JFS2" s="0"/>
      <c r="JFT2" s="0"/>
      <c r="JFU2" s="0"/>
      <c r="JFV2" s="0"/>
      <c r="JFW2" s="0"/>
      <c r="JFX2" s="0"/>
      <c r="JFY2" s="0"/>
      <c r="JFZ2" s="0"/>
      <c r="JGA2" s="0"/>
      <c r="JGB2" s="0"/>
      <c r="JGC2" s="0"/>
      <c r="JGD2" s="0"/>
      <c r="JGE2" s="0"/>
      <c r="JGF2" s="0"/>
      <c r="JGG2" s="0"/>
      <c r="JGH2" s="0"/>
      <c r="JGI2" s="0"/>
      <c r="JGJ2" s="0"/>
      <c r="JGK2" s="0"/>
      <c r="JGL2" s="0"/>
      <c r="JGM2" s="0"/>
      <c r="JGN2" s="0"/>
      <c r="JGO2" s="0"/>
      <c r="JGP2" s="0"/>
      <c r="JGQ2" s="0"/>
      <c r="JGR2" s="0"/>
      <c r="JGS2" s="0"/>
      <c r="JGT2" s="0"/>
      <c r="JGU2" s="0"/>
      <c r="JGV2" s="0"/>
      <c r="JGW2" s="0"/>
      <c r="JGX2" s="0"/>
      <c r="JGY2" s="0"/>
      <c r="JGZ2" s="0"/>
      <c r="JHA2" s="0"/>
      <c r="JHB2" s="0"/>
      <c r="JHC2" s="0"/>
      <c r="JHD2" s="0"/>
      <c r="JHE2" s="0"/>
      <c r="JHF2" s="0"/>
      <c r="JHG2" s="0"/>
      <c r="JHH2" s="0"/>
      <c r="JHI2" s="0"/>
      <c r="JHJ2" s="0"/>
      <c r="JHK2" s="0"/>
      <c r="JHL2" s="0"/>
      <c r="JHM2" s="0"/>
      <c r="JHN2" s="0"/>
      <c r="JHO2" s="0"/>
      <c r="JHP2" s="0"/>
      <c r="JHQ2" s="0"/>
      <c r="JHR2" s="0"/>
      <c r="JHS2" s="0"/>
      <c r="JHT2" s="0"/>
      <c r="JHU2" s="0"/>
      <c r="JHV2" s="0"/>
      <c r="JHW2" s="0"/>
      <c r="JHX2" s="0"/>
      <c r="JHY2" s="0"/>
      <c r="JHZ2" s="0"/>
      <c r="JIA2" s="0"/>
      <c r="JIB2" s="0"/>
      <c r="JIC2" s="0"/>
      <c r="JID2" s="0"/>
      <c r="JIE2" s="0"/>
      <c r="JIF2" s="0"/>
      <c r="JIG2" s="0"/>
      <c r="JIH2" s="0"/>
      <c r="JII2" s="0"/>
      <c r="JIJ2" s="0"/>
      <c r="JIK2" s="0"/>
      <c r="JIL2" s="0"/>
      <c r="JIM2" s="0"/>
      <c r="JIN2" s="0"/>
      <c r="JIO2" s="0"/>
      <c r="JIP2" s="0"/>
      <c r="JIQ2" s="0"/>
      <c r="JIR2" s="0"/>
      <c r="JIS2" s="0"/>
      <c r="JIT2" s="0"/>
      <c r="JIU2" s="0"/>
      <c r="JIV2" s="0"/>
      <c r="JIW2" s="0"/>
      <c r="JIX2" s="0"/>
      <c r="JIY2" s="0"/>
      <c r="JIZ2" s="0"/>
      <c r="JJA2" s="0"/>
      <c r="JJB2" s="0"/>
      <c r="JJC2" s="0"/>
      <c r="JJD2" s="0"/>
      <c r="JJE2" s="0"/>
      <c r="JJF2" s="0"/>
      <c r="JJG2" s="0"/>
      <c r="JJH2" s="0"/>
      <c r="JJI2" s="0"/>
      <c r="JJJ2" s="0"/>
      <c r="JJK2" s="0"/>
      <c r="JJL2" s="0"/>
      <c r="JJM2" s="0"/>
      <c r="JJN2" s="0"/>
      <c r="JJO2" s="0"/>
      <c r="JJP2" s="0"/>
      <c r="JJQ2" s="0"/>
      <c r="JJR2" s="0"/>
      <c r="JJS2" s="0"/>
      <c r="JJT2" s="0"/>
      <c r="JJU2" s="0"/>
      <c r="JJV2" s="0"/>
      <c r="JJW2" s="0"/>
      <c r="JJX2" s="0"/>
      <c r="JJY2" s="0"/>
      <c r="JJZ2" s="0"/>
      <c r="JKA2" s="0"/>
      <c r="JKB2" s="0"/>
      <c r="JKC2" s="0"/>
      <c r="JKD2" s="0"/>
      <c r="JKE2" s="0"/>
      <c r="JKF2" s="0"/>
      <c r="JKG2" s="0"/>
      <c r="JKH2" s="0"/>
      <c r="JKI2" s="0"/>
      <c r="JKJ2" s="0"/>
      <c r="JKK2" s="0"/>
      <c r="JKL2" s="0"/>
      <c r="JKM2" s="0"/>
      <c r="JKN2" s="0"/>
      <c r="JKO2" s="0"/>
      <c r="JKP2" s="0"/>
      <c r="JKQ2" s="0"/>
      <c r="JKR2" s="0"/>
      <c r="JKS2" s="0"/>
      <c r="JKT2" s="0"/>
      <c r="JKU2" s="0"/>
      <c r="JKV2" s="0"/>
      <c r="JKW2" s="0"/>
      <c r="JKX2" s="0"/>
      <c r="JKY2" s="0"/>
      <c r="JKZ2" s="0"/>
      <c r="JLA2" s="0"/>
      <c r="JLB2" s="0"/>
      <c r="JLC2" s="0"/>
      <c r="JLD2" s="0"/>
      <c r="JLE2" s="0"/>
      <c r="JLF2" s="0"/>
      <c r="JLG2" s="0"/>
      <c r="JLH2" s="0"/>
      <c r="JLI2" s="0"/>
      <c r="JLJ2" s="0"/>
      <c r="JLK2" s="0"/>
      <c r="JLL2" s="0"/>
      <c r="JLM2" s="0"/>
      <c r="JLN2" s="0"/>
      <c r="JLO2" s="0"/>
      <c r="JLP2" s="0"/>
      <c r="JLQ2" s="0"/>
      <c r="JLR2" s="0"/>
      <c r="JLS2" s="0"/>
      <c r="JLT2" s="0"/>
      <c r="JLU2" s="0"/>
      <c r="JLV2" s="0"/>
      <c r="JLW2" s="0"/>
      <c r="JLX2" s="0"/>
      <c r="JLY2" s="0"/>
      <c r="JLZ2" s="0"/>
      <c r="JMA2" s="0"/>
      <c r="JMB2" s="0"/>
      <c r="JMC2" s="0"/>
      <c r="JMD2" s="0"/>
      <c r="JME2" s="0"/>
      <c r="JMF2" s="0"/>
      <c r="JMG2" s="0"/>
      <c r="JMH2" s="0"/>
      <c r="JMI2" s="0"/>
      <c r="JMJ2" s="0"/>
      <c r="JMK2" s="0"/>
      <c r="JML2" s="0"/>
      <c r="JMM2" s="0"/>
      <c r="JMN2" s="0"/>
      <c r="JMO2" s="0"/>
      <c r="JMP2" s="0"/>
      <c r="JMQ2" s="0"/>
      <c r="JMR2" s="0"/>
      <c r="JMS2" s="0"/>
      <c r="JMT2" s="0"/>
      <c r="JMU2" s="0"/>
      <c r="JMV2" s="0"/>
      <c r="JMW2" s="0"/>
      <c r="JMX2" s="0"/>
      <c r="JMY2" s="0"/>
      <c r="JMZ2" s="0"/>
      <c r="JNA2" s="0"/>
      <c r="JNB2" s="0"/>
      <c r="JNC2" s="0"/>
      <c r="JND2" s="0"/>
      <c r="JNE2" s="0"/>
      <c r="JNF2" s="0"/>
      <c r="JNG2" s="0"/>
      <c r="JNH2" s="0"/>
      <c r="JNI2" s="0"/>
      <c r="JNJ2" s="0"/>
      <c r="JNK2" s="0"/>
      <c r="JNL2" s="0"/>
      <c r="JNM2" s="0"/>
      <c r="JNN2" s="0"/>
      <c r="JNO2" s="0"/>
      <c r="JNP2" s="0"/>
      <c r="JNQ2" s="0"/>
      <c r="JNR2" s="0"/>
      <c r="JNS2" s="0"/>
      <c r="JNT2" s="0"/>
      <c r="JNU2" s="0"/>
      <c r="JNV2" s="0"/>
      <c r="JNW2" s="0"/>
      <c r="JNX2" s="0"/>
      <c r="JNY2" s="0"/>
      <c r="JNZ2" s="0"/>
      <c r="JOA2" s="0"/>
      <c r="JOB2" s="0"/>
      <c r="JOC2" s="0"/>
      <c r="JOD2" s="0"/>
      <c r="JOE2" s="0"/>
      <c r="JOF2" s="0"/>
      <c r="JOG2" s="0"/>
      <c r="JOH2" s="0"/>
      <c r="JOI2" s="0"/>
      <c r="JOJ2" s="0"/>
      <c r="JOK2" s="0"/>
      <c r="JOL2" s="0"/>
      <c r="JOM2" s="0"/>
      <c r="JON2" s="0"/>
      <c r="JOO2" s="0"/>
      <c r="JOP2" s="0"/>
      <c r="JOQ2" s="0"/>
      <c r="JOR2" s="0"/>
      <c r="JOS2" s="0"/>
      <c r="JOT2" s="0"/>
      <c r="JOU2" s="0"/>
      <c r="JOV2" s="0"/>
      <c r="JOW2" s="0"/>
      <c r="JOX2" s="0"/>
      <c r="JOY2" s="0"/>
      <c r="JOZ2" s="0"/>
      <c r="JPA2" s="0"/>
      <c r="JPB2" s="0"/>
      <c r="JPC2" s="0"/>
      <c r="JPD2" s="0"/>
      <c r="JPE2" s="0"/>
      <c r="JPF2" s="0"/>
      <c r="JPG2" s="0"/>
      <c r="JPH2" s="0"/>
      <c r="JPI2" s="0"/>
      <c r="JPJ2" s="0"/>
      <c r="JPK2" s="0"/>
      <c r="JPL2" s="0"/>
      <c r="JPM2" s="0"/>
      <c r="JPN2" s="0"/>
      <c r="JPO2" s="0"/>
      <c r="JPP2" s="0"/>
      <c r="JPQ2" s="0"/>
      <c r="JPR2" s="0"/>
      <c r="JPS2" s="0"/>
      <c r="JPT2" s="0"/>
      <c r="JPU2" s="0"/>
      <c r="JPV2" s="0"/>
      <c r="JPW2" s="0"/>
      <c r="JPX2" s="0"/>
      <c r="JPY2" s="0"/>
      <c r="JPZ2" s="0"/>
      <c r="JQA2" s="0"/>
      <c r="JQB2" s="0"/>
      <c r="JQC2" s="0"/>
      <c r="JQD2" s="0"/>
      <c r="JQE2" s="0"/>
      <c r="JQF2" s="0"/>
      <c r="JQG2" s="0"/>
      <c r="JQH2" s="0"/>
      <c r="JQI2" s="0"/>
      <c r="JQJ2" s="0"/>
      <c r="JQK2" s="0"/>
      <c r="JQL2" s="0"/>
      <c r="JQM2" s="0"/>
      <c r="JQN2" s="0"/>
      <c r="JQO2" s="0"/>
      <c r="JQP2" s="0"/>
      <c r="JQQ2" s="0"/>
      <c r="JQR2" s="0"/>
      <c r="JQS2" s="0"/>
      <c r="JQT2" s="0"/>
      <c r="JQU2" s="0"/>
      <c r="JQV2" s="0"/>
      <c r="JQW2" s="0"/>
      <c r="JQX2" s="0"/>
      <c r="JQY2" s="0"/>
      <c r="JQZ2" s="0"/>
      <c r="JRA2" s="0"/>
      <c r="JRB2" s="0"/>
      <c r="JRC2" s="0"/>
      <c r="JRD2" s="0"/>
      <c r="JRE2" s="0"/>
      <c r="JRF2" s="0"/>
      <c r="JRG2" s="0"/>
      <c r="JRH2" s="0"/>
      <c r="JRI2" s="0"/>
      <c r="JRJ2" s="0"/>
      <c r="JRK2" s="0"/>
      <c r="JRL2" s="0"/>
      <c r="JRM2" s="0"/>
      <c r="JRN2" s="0"/>
      <c r="JRO2" s="0"/>
      <c r="JRP2" s="0"/>
      <c r="JRQ2" s="0"/>
      <c r="JRR2" s="0"/>
      <c r="JRS2" s="0"/>
      <c r="JRT2" s="0"/>
      <c r="JRU2" s="0"/>
      <c r="JRV2" s="0"/>
      <c r="JRW2" s="0"/>
      <c r="JRX2" s="0"/>
      <c r="JRY2" s="0"/>
      <c r="JRZ2" s="0"/>
      <c r="JSA2" s="0"/>
      <c r="JSB2" s="0"/>
      <c r="JSC2" s="0"/>
      <c r="JSD2" s="0"/>
      <c r="JSE2" s="0"/>
      <c r="JSF2" s="0"/>
      <c r="JSG2" s="0"/>
      <c r="JSH2" s="0"/>
      <c r="JSI2" s="0"/>
      <c r="JSJ2" s="0"/>
      <c r="JSK2" s="0"/>
      <c r="JSL2" s="0"/>
      <c r="JSM2" s="0"/>
      <c r="JSN2" s="0"/>
      <c r="JSO2" s="0"/>
      <c r="JSP2" s="0"/>
      <c r="JSQ2" s="0"/>
      <c r="JSR2" s="0"/>
      <c r="JSS2" s="0"/>
      <c r="JST2" s="0"/>
      <c r="JSU2" s="0"/>
      <c r="JSV2" s="0"/>
      <c r="JSW2" s="0"/>
      <c r="JSX2" s="0"/>
      <c r="JSY2" s="0"/>
      <c r="JSZ2" s="0"/>
      <c r="JTA2" s="0"/>
      <c r="JTB2" s="0"/>
      <c r="JTC2" s="0"/>
      <c r="JTD2" s="0"/>
      <c r="JTE2" s="0"/>
      <c r="JTF2" s="0"/>
      <c r="JTG2" s="0"/>
      <c r="JTH2" s="0"/>
      <c r="JTI2" s="0"/>
      <c r="JTJ2" s="0"/>
      <c r="JTK2" s="0"/>
      <c r="JTL2" s="0"/>
      <c r="JTM2" s="0"/>
      <c r="JTN2" s="0"/>
      <c r="JTO2" s="0"/>
      <c r="JTP2" s="0"/>
      <c r="JTQ2" s="0"/>
      <c r="JTR2" s="0"/>
      <c r="JTS2" s="0"/>
      <c r="JTT2" s="0"/>
      <c r="JTU2" s="0"/>
      <c r="JTV2" s="0"/>
      <c r="JTW2" s="0"/>
      <c r="JTX2" s="0"/>
      <c r="JTY2" s="0"/>
      <c r="JTZ2" s="0"/>
      <c r="JUA2" s="0"/>
      <c r="JUB2" s="0"/>
      <c r="JUC2" s="0"/>
      <c r="JUD2" s="0"/>
      <c r="JUE2" s="0"/>
      <c r="JUF2" s="0"/>
      <c r="JUG2" s="0"/>
      <c r="JUH2" s="0"/>
      <c r="JUI2" s="0"/>
      <c r="JUJ2" s="0"/>
      <c r="JUK2" s="0"/>
      <c r="JUL2" s="0"/>
      <c r="JUM2" s="0"/>
      <c r="JUN2" s="0"/>
      <c r="JUO2" s="0"/>
      <c r="JUP2" s="0"/>
      <c r="JUQ2" s="0"/>
      <c r="JUR2" s="0"/>
      <c r="JUS2" s="0"/>
      <c r="JUT2" s="0"/>
      <c r="JUU2" s="0"/>
      <c r="JUV2" s="0"/>
      <c r="JUW2" s="0"/>
      <c r="JUX2" s="0"/>
      <c r="JUY2" s="0"/>
      <c r="JUZ2" s="0"/>
      <c r="JVA2" s="0"/>
      <c r="JVB2" s="0"/>
      <c r="JVC2" s="0"/>
      <c r="JVD2" s="0"/>
      <c r="JVE2" s="0"/>
      <c r="JVF2" s="0"/>
      <c r="JVG2" s="0"/>
      <c r="JVH2" s="0"/>
      <c r="JVI2" s="0"/>
      <c r="JVJ2" s="0"/>
      <c r="JVK2" s="0"/>
      <c r="JVL2" s="0"/>
      <c r="JVM2" s="0"/>
      <c r="JVN2" s="0"/>
      <c r="JVO2" s="0"/>
      <c r="JVP2" s="0"/>
      <c r="JVQ2" s="0"/>
      <c r="JVR2" s="0"/>
      <c r="JVS2" s="0"/>
      <c r="JVT2" s="0"/>
      <c r="JVU2" s="0"/>
      <c r="JVV2" s="0"/>
      <c r="JVW2" s="0"/>
      <c r="JVX2" s="0"/>
      <c r="JVY2" s="0"/>
      <c r="JVZ2" s="0"/>
      <c r="JWA2" s="0"/>
      <c r="JWB2" s="0"/>
      <c r="JWC2" s="0"/>
      <c r="JWD2" s="0"/>
      <c r="JWE2" s="0"/>
      <c r="JWF2" s="0"/>
      <c r="JWG2" s="0"/>
      <c r="JWH2" s="0"/>
      <c r="JWI2" s="0"/>
      <c r="JWJ2" s="0"/>
      <c r="JWK2" s="0"/>
      <c r="JWL2" s="0"/>
      <c r="JWM2" s="0"/>
      <c r="JWN2" s="0"/>
      <c r="JWO2" s="0"/>
      <c r="JWP2" s="0"/>
      <c r="JWQ2" s="0"/>
      <c r="JWR2" s="0"/>
      <c r="JWS2" s="0"/>
      <c r="JWT2" s="0"/>
      <c r="JWU2" s="0"/>
      <c r="JWV2" s="0"/>
      <c r="JWW2" s="0"/>
      <c r="JWX2" s="0"/>
      <c r="JWY2" s="0"/>
      <c r="JWZ2" s="0"/>
      <c r="JXA2" s="0"/>
      <c r="JXB2" s="0"/>
      <c r="JXC2" s="0"/>
      <c r="JXD2" s="0"/>
      <c r="JXE2" s="0"/>
      <c r="JXF2" s="0"/>
      <c r="JXG2" s="0"/>
      <c r="JXH2" s="0"/>
      <c r="JXI2" s="0"/>
      <c r="JXJ2" s="0"/>
      <c r="JXK2" s="0"/>
      <c r="JXL2" s="0"/>
      <c r="JXM2" s="0"/>
      <c r="JXN2" s="0"/>
      <c r="JXO2" s="0"/>
      <c r="JXP2" s="0"/>
      <c r="JXQ2" s="0"/>
      <c r="JXR2" s="0"/>
      <c r="JXS2" s="0"/>
      <c r="JXT2" s="0"/>
      <c r="JXU2" s="0"/>
      <c r="JXV2" s="0"/>
      <c r="JXW2" s="0"/>
      <c r="JXX2" s="0"/>
      <c r="JXY2" s="0"/>
      <c r="JXZ2" s="0"/>
      <c r="JYA2" s="0"/>
      <c r="JYB2" s="0"/>
      <c r="JYC2" s="0"/>
      <c r="JYD2" s="0"/>
      <c r="JYE2" s="0"/>
      <c r="JYF2" s="0"/>
      <c r="JYG2" s="0"/>
      <c r="JYH2" s="0"/>
      <c r="JYI2" s="0"/>
      <c r="JYJ2" s="0"/>
      <c r="JYK2" s="0"/>
      <c r="JYL2" s="0"/>
      <c r="JYM2" s="0"/>
      <c r="JYN2" s="0"/>
      <c r="JYO2" s="0"/>
      <c r="JYP2" s="0"/>
      <c r="JYQ2" s="0"/>
      <c r="JYR2" s="0"/>
      <c r="JYS2" s="0"/>
      <c r="JYT2" s="0"/>
      <c r="JYU2" s="0"/>
      <c r="JYV2" s="0"/>
      <c r="JYW2" s="0"/>
      <c r="JYX2" s="0"/>
      <c r="JYY2" s="0"/>
      <c r="JYZ2" s="0"/>
      <c r="JZA2" s="0"/>
      <c r="JZB2" s="0"/>
      <c r="JZC2" s="0"/>
      <c r="JZD2" s="0"/>
      <c r="JZE2" s="0"/>
      <c r="JZF2" s="0"/>
      <c r="JZG2" s="0"/>
      <c r="JZH2" s="0"/>
      <c r="JZI2" s="0"/>
      <c r="JZJ2" s="0"/>
      <c r="JZK2" s="0"/>
      <c r="JZL2" s="0"/>
      <c r="JZM2" s="0"/>
      <c r="JZN2" s="0"/>
      <c r="JZO2" s="0"/>
      <c r="JZP2" s="0"/>
      <c r="JZQ2" s="0"/>
      <c r="JZR2" s="0"/>
      <c r="JZS2" s="0"/>
      <c r="JZT2" s="0"/>
      <c r="JZU2" s="0"/>
      <c r="JZV2" s="0"/>
      <c r="JZW2" s="0"/>
      <c r="JZX2" s="0"/>
      <c r="JZY2" s="0"/>
      <c r="JZZ2" s="0"/>
      <c r="KAA2" s="0"/>
      <c r="KAB2" s="0"/>
      <c r="KAC2" s="0"/>
      <c r="KAD2" s="0"/>
      <c r="KAE2" s="0"/>
      <c r="KAF2" s="0"/>
      <c r="KAG2" s="0"/>
      <c r="KAH2" s="0"/>
      <c r="KAI2" s="0"/>
      <c r="KAJ2" s="0"/>
      <c r="KAK2" s="0"/>
      <c r="KAL2" s="0"/>
      <c r="KAM2" s="0"/>
      <c r="KAN2" s="0"/>
      <c r="KAO2" s="0"/>
      <c r="KAP2" s="0"/>
      <c r="KAQ2" s="0"/>
      <c r="KAR2" s="0"/>
      <c r="KAS2" s="0"/>
      <c r="KAT2" s="0"/>
      <c r="KAU2" s="0"/>
      <c r="KAV2" s="0"/>
      <c r="KAW2" s="0"/>
      <c r="KAX2" s="0"/>
      <c r="KAY2" s="0"/>
      <c r="KAZ2" s="0"/>
      <c r="KBA2" s="0"/>
      <c r="KBB2" s="0"/>
      <c r="KBC2" s="0"/>
      <c r="KBD2" s="0"/>
      <c r="KBE2" s="0"/>
      <c r="KBF2" s="0"/>
      <c r="KBG2" s="0"/>
      <c r="KBH2" s="0"/>
      <c r="KBI2" s="0"/>
      <c r="KBJ2" s="0"/>
      <c r="KBK2" s="0"/>
      <c r="KBL2" s="0"/>
      <c r="KBM2" s="0"/>
      <c r="KBN2" s="0"/>
      <c r="KBO2" s="0"/>
      <c r="KBP2" s="0"/>
      <c r="KBQ2" s="0"/>
      <c r="KBR2" s="0"/>
      <c r="KBS2" s="0"/>
      <c r="KBT2" s="0"/>
      <c r="KBU2" s="0"/>
      <c r="KBV2" s="0"/>
      <c r="KBW2" s="0"/>
      <c r="KBX2" s="0"/>
      <c r="KBY2" s="0"/>
      <c r="KBZ2" s="0"/>
      <c r="KCA2" s="0"/>
      <c r="KCB2" s="0"/>
      <c r="KCC2" s="0"/>
      <c r="KCD2" s="0"/>
      <c r="KCE2" s="0"/>
      <c r="KCF2" s="0"/>
      <c r="KCG2" s="0"/>
      <c r="KCH2" s="0"/>
      <c r="KCI2" s="0"/>
      <c r="KCJ2" s="0"/>
      <c r="KCK2" s="0"/>
      <c r="KCL2" s="0"/>
      <c r="KCM2" s="0"/>
      <c r="KCN2" s="0"/>
      <c r="KCO2" s="0"/>
      <c r="KCP2" s="0"/>
      <c r="KCQ2" s="0"/>
      <c r="KCR2" s="0"/>
      <c r="KCS2" s="0"/>
      <c r="KCT2" s="0"/>
      <c r="KCU2" s="0"/>
      <c r="KCV2" s="0"/>
      <c r="KCW2" s="0"/>
      <c r="KCX2" s="0"/>
      <c r="KCY2" s="0"/>
      <c r="KCZ2" s="0"/>
      <c r="KDA2" s="0"/>
      <c r="KDB2" s="0"/>
      <c r="KDC2" s="0"/>
      <c r="KDD2" s="0"/>
      <c r="KDE2" s="0"/>
      <c r="KDF2" s="0"/>
      <c r="KDG2" s="0"/>
      <c r="KDH2" s="0"/>
      <c r="KDI2" s="0"/>
      <c r="KDJ2" s="0"/>
      <c r="KDK2" s="0"/>
      <c r="KDL2" s="0"/>
      <c r="KDM2" s="0"/>
      <c r="KDN2" s="0"/>
      <c r="KDO2" s="0"/>
      <c r="KDP2" s="0"/>
      <c r="KDQ2" s="0"/>
      <c r="KDR2" s="0"/>
      <c r="KDS2" s="0"/>
      <c r="KDT2" s="0"/>
      <c r="KDU2" s="0"/>
      <c r="KDV2" s="0"/>
      <c r="KDW2" s="0"/>
      <c r="KDX2" s="0"/>
      <c r="KDY2" s="0"/>
      <c r="KDZ2" s="0"/>
      <c r="KEA2" s="0"/>
      <c r="KEB2" s="0"/>
      <c r="KEC2" s="0"/>
      <c r="KED2" s="0"/>
      <c r="KEE2" s="0"/>
      <c r="KEF2" s="0"/>
      <c r="KEG2" s="0"/>
      <c r="KEH2" s="0"/>
      <c r="KEI2" s="0"/>
      <c r="KEJ2" s="0"/>
      <c r="KEK2" s="0"/>
      <c r="KEL2" s="0"/>
      <c r="KEM2" s="0"/>
      <c r="KEN2" s="0"/>
      <c r="KEO2" s="0"/>
      <c r="KEP2" s="0"/>
      <c r="KEQ2" s="0"/>
      <c r="KER2" s="0"/>
      <c r="KES2" s="0"/>
      <c r="KET2" s="0"/>
      <c r="KEU2" s="0"/>
      <c r="KEV2" s="0"/>
      <c r="KEW2" s="0"/>
      <c r="KEX2" s="0"/>
      <c r="KEY2" s="0"/>
      <c r="KEZ2" s="0"/>
      <c r="KFA2" s="0"/>
      <c r="KFB2" s="0"/>
      <c r="KFC2" s="0"/>
      <c r="KFD2" s="0"/>
      <c r="KFE2" s="0"/>
      <c r="KFF2" s="0"/>
      <c r="KFG2" s="0"/>
      <c r="KFH2" s="0"/>
      <c r="KFI2" s="0"/>
      <c r="KFJ2" s="0"/>
      <c r="KFK2" s="0"/>
      <c r="KFL2" s="0"/>
      <c r="KFM2" s="0"/>
      <c r="KFN2" s="0"/>
      <c r="KFO2" s="0"/>
      <c r="KFP2" s="0"/>
      <c r="KFQ2" s="0"/>
      <c r="KFR2" s="0"/>
      <c r="KFS2" s="0"/>
      <c r="KFT2" s="0"/>
      <c r="KFU2" s="0"/>
      <c r="KFV2" s="0"/>
      <c r="KFW2" s="0"/>
      <c r="KFX2" s="0"/>
      <c r="KFY2" s="0"/>
      <c r="KFZ2" s="0"/>
      <c r="KGA2" s="0"/>
      <c r="KGB2" s="0"/>
      <c r="KGC2" s="0"/>
      <c r="KGD2" s="0"/>
      <c r="KGE2" s="0"/>
      <c r="KGF2" s="0"/>
      <c r="KGG2" s="0"/>
      <c r="KGH2" s="0"/>
      <c r="KGI2" s="0"/>
      <c r="KGJ2" s="0"/>
      <c r="KGK2" s="0"/>
      <c r="KGL2" s="0"/>
      <c r="KGM2" s="0"/>
      <c r="KGN2" s="0"/>
      <c r="KGO2" s="0"/>
      <c r="KGP2" s="0"/>
      <c r="KGQ2" s="0"/>
      <c r="KGR2" s="0"/>
      <c r="KGS2" s="0"/>
      <c r="KGT2" s="0"/>
      <c r="KGU2" s="0"/>
      <c r="KGV2" s="0"/>
      <c r="KGW2" s="0"/>
      <c r="KGX2" s="0"/>
      <c r="KGY2" s="0"/>
      <c r="KGZ2" s="0"/>
      <c r="KHA2" s="0"/>
      <c r="KHB2" s="0"/>
      <c r="KHC2" s="0"/>
      <c r="KHD2" s="0"/>
      <c r="KHE2" s="0"/>
      <c r="KHF2" s="0"/>
      <c r="KHG2" s="0"/>
      <c r="KHH2" s="0"/>
      <c r="KHI2" s="0"/>
      <c r="KHJ2" s="0"/>
      <c r="KHK2" s="0"/>
      <c r="KHL2" s="0"/>
      <c r="KHM2" s="0"/>
      <c r="KHN2" s="0"/>
      <c r="KHO2" s="0"/>
      <c r="KHP2" s="0"/>
      <c r="KHQ2" s="0"/>
      <c r="KHR2" s="0"/>
      <c r="KHS2" s="0"/>
      <c r="KHT2" s="0"/>
      <c r="KHU2" s="0"/>
      <c r="KHV2" s="0"/>
      <c r="KHW2" s="0"/>
      <c r="KHX2" s="0"/>
      <c r="KHY2" s="0"/>
      <c r="KHZ2" s="0"/>
      <c r="KIA2" s="0"/>
      <c r="KIB2" s="0"/>
      <c r="KIC2" s="0"/>
      <c r="KID2" s="0"/>
      <c r="KIE2" s="0"/>
      <c r="KIF2" s="0"/>
      <c r="KIG2" s="0"/>
      <c r="KIH2" s="0"/>
      <c r="KII2" s="0"/>
      <c r="KIJ2" s="0"/>
      <c r="KIK2" s="0"/>
      <c r="KIL2" s="0"/>
      <c r="KIM2" s="0"/>
      <c r="KIN2" s="0"/>
      <c r="KIO2" s="0"/>
      <c r="KIP2" s="0"/>
      <c r="KIQ2" s="0"/>
      <c r="KIR2" s="0"/>
      <c r="KIS2" s="0"/>
      <c r="KIT2" s="0"/>
      <c r="KIU2" s="0"/>
      <c r="KIV2" s="0"/>
      <c r="KIW2" s="0"/>
      <c r="KIX2" s="0"/>
      <c r="KIY2" s="0"/>
      <c r="KIZ2" s="0"/>
      <c r="KJA2" s="0"/>
      <c r="KJB2" s="0"/>
      <c r="KJC2" s="0"/>
      <c r="KJD2" s="0"/>
      <c r="KJE2" s="0"/>
      <c r="KJF2" s="0"/>
      <c r="KJG2" s="0"/>
      <c r="KJH2" s="0"/>
      <c r="KJI2" s="0"/>
      <c r="KJJ2" s="0"/>
      <c r="KJK2" s="0"/>
      <c r="KJL2" s="0"/>
      <c r="KJM2" s="0"/>
      <c r="KJN2" s="0"/>
      <c r="KJO2" s="0"/>
      <c r="KJP2" s="0"/>
      <c r="KJQ2" s="0"/>
      <c r="KJR2" s="0"/>
      <c r="KJS2" s="0"/>
      <c r="KJT2" s="0"/>
      <c r="KJU2" s="0"/>
      <c r="KJV2" s="0"/>
      <c r="KJW2" s="0"/>
      <c r="KJX2" s="0"/>
      <c r="KJY2" s="0"/>
      <c r="KJZ2" s="0"/>
      <c r="KKA2" s="0"/>
      <c r="KKB2" s="0"/>
      <c r="KKC2" s="0"/>
      <c r="KKD2" s="0"/>
      <c r="KKE2" s="0"/>
      <c r="KKF2" s="0"/>
      <c r="KKG2" s="0"/>
      <c r="KKH2" s="0"/>
      <c r="KKI2" s="0"/>
      <c r="KKJ2" s="0"/>
      <c r="KKK2" s="0"/>
      <c r="KKL2" s="0"/>
      <c r="KKM2" s="0"/>
      <c r="KKN2" s="0"/>
      <c r="KKO2" s="0"/>
      <c r="KKP2" s="0"/>
      <c r="KKQ2" s="0"/>
      <c r="KKR2" s="0"/>
      <c r="KKS2" s="0"/>
      <c r="KKT2" s="0"/>
      <c r="KKU2" s="0"/>
      <c r="KKV2" s="0"/>
      <c r="KKW2" s="0"/>
      <c r="KKX2" s="0"/>
      <c r="KKY2" s="0"/>
      <c r="KKZ2" s="0"/>
      <c r="KLA2" s="0"/>
      <c r="KLB2" s="0"/>
      <c r="KLC2" s="0"/>
      <c r="KLD2" s="0"/>
      <c r="KLE2" s="0"/>
      <c r="KLF2" s="0"/>
      <c r="KLG2" s="0"/>
      <c r="KLH2" s="0"/>
      <c r="KLI2" s="0"/>
      <c r="KLJ2" s="0"/>
      <c r="KLK2" s="0"/>
      <c r="KLL2" s="0"/>
      <c r="KLM2" s="0"/>
      <c r="KLN2" s="0"/>
      <c r="KLO2" s="0"/>
      <c r="KLP2" s="0"/>
      <c r="KLQ2" s="0"/>
      <c r="KLR2" s="0"/>
      <c r="KLS2" s="0"/>
      <c r="KLT2" s="0"/>
      <c r="KLU2" s="0"/>
      <c r="KLV2" s="0"/>
      <c r="KLW2" s="0"/>
      <c r="KLX2" s="0"/>
      <c r="KLY2" s="0"/>
      <c r="KLZ2" s="0"/>
      <c r="KMA2" s="0"/>
      <c r="KMB2" s="0"/>
      <c r="KMC2" s="0"/>
      <c r="KMD2" s="0"/>
      <c r="KME2" s="0"/>
      <c r="KMF2" s="0"/>
      <c r="KMG2" s="0"/>
      <c r="KMH2" s="0"/>
      <c r="KMI2" s="0"/>
      <c r="KMJ2" s="0"/>
      <c r="KMK2" s="0"/>
      <c r="KML2" s="0"/>
      <c r="KMM2" s="0"/>
      <c r="KMN2" s="0"/>
      <c r="KMO2" s="0"/>
      <c r="KMP2" s="0"/>
      <c r="KMQ2" s="0"/>
      <c r="KMR2" s="0"/>
      <c r="KMS2" s="0"/>
      <c r="KMT2" s="0"/>
      <c r="KMU2" s="0"/>
      <c r="KMV2" s="0"/>
      <c r="KMW2" s="0"/>
      <c r="KMX2" s="0"/>
      <c r="KMY2" s="0"/>
      <c r="KMZ2" s="0"/>
      <c r="KNA2" s="0"/>
      <c r="KNB2" s="0"/>
      <c r="KNC2" s="0"/>
      <c r="KND2" s="0"/>
      <c r="KNE2" s="0"/>
      <c r="KNF2" s="0"/>
      <c r="KNG2" s="0"/>
      <c r="KNH2" s="0"/>
      <c r="KNI2" s="0"/>
      <c r="KNJ2" s="0"/>
      <c r="KNK2" s="0"/>
      <c r="KNL2" s="0"/>
      <c r="KNM2" s="0"/>
      <c r="KNN2" s="0"/>
      <c r="KNO2" s="0"/>
      <c r="KNP2" s="0"/>
      <c r="KNQ2" s="0"/>
      <c r="KNR2" s="0"/>
      <c r="KNS2" s="0"/>
      <c r="KNT2" s="0"/>
      <c r="KNU2" s="0"/>
      <c r="KNV2" s="0"/>
      <c r="KNW2" s="0"/>
      <c r="KNX2" s="0"/>
      <c r="KNY2" s="0"/>
      <c r="KNZ2" s="0"/>
      <c r="KOA2" s="0"/>
      <c r="KOB2" s="0"/>
      <c r="KOC2" s="0"/>
      <c r="KOD2" s="0"/>
      <c r="KOE2" s="0"/>
      <c r="KOF2" s="0"/>
      <c r="KOG2" s="0"/>
      <c r="KOH2" s="0"/>
      <c r="KOI2" s="0"/>
      <c r="KOJ2" s="0"/>
      <c r="KOK2" s="0"/>
      <c r="KOL2" s="0"/>
      <c r="KOM2" s="0"/>
      <c r="KON2" s="0"/>
      <c r="KOO2" s="0"/>
      <c r="KOP2" s="0"/>
      <c r="KOQ2" s="0"/>
      <c r="KOR2" s="0"/>
      <c r="KOS2" s="0"/>
      <c r="KOT2" s="0"/>
      <c r="KOU2" s="0"/>
      <c r="KOV2" s="0"/>
      <c r="KOW2" s="0"/>
      <c r="KOX2" s="0"/>
      <c r="KOY2" s="0"/>
      <c r="KOZ2" s="0"/>
      <c r="KPA2" s="0"/>
      <c r="KPB2" s="0"/>
      <c r="KPC2" s="0"/>
      <c r="KPD2" s="0"/>
      <c r="KPE2" s="0"/>
      <c r="KPF2" s="0"/>
      <c r="KPG2" s="0"/>
      <c r="KPH2" s="0"/>
      <c r="KPI2" s="0"/>
      <c r="KPJ2" s="0"/>
      <c r="KPK2" s="0"/>
      <c r="KPL2" s="0"/>
      <c r="KPM2" s="0"/>
      <c r="KPN2" s="0"/>
      <c r="KPO2" s="0"/>
      <c r="KPP2" s="0"/>
      <c r="KPQ2" s="0"/>
      <c r="KPR2" s="0"/>
      <c r="KPS2" s="0"/>
      <c r="KPT2" s="0"/>
      <c r="KPU2" s="0"/>
      <c r="KPV2" s="0"/>
      <c r="KPW2" s="0"/>
      <c r="KPX2" s="0"/>
      <c r="KPY2" s="0"/>
      <c r="KPZ2" s="0"/>
      <c r="KQA2" s="0"/>
      <c r="KQB2" s="0"/>
      <c r="KQC2" s="0"/>
      <c r="KQD2" s="0"/>
      <c r="KQE2" s="0"/>
      <c r="KQF2" s="0"/>
      <c r="KQG2" s="0"/>
      <c r="KQH2" s="0"/>
      <c r="KQI2" s="0"/>
      <c r="KQJ2" s="0"/>
      <c r="KQK2" s="0"/>
      <c r="KQL2" s="0"/>
      <c r="KQM2" s="0"/>
      <c r="KQN2" s="0"/>
      <c r="KQO2" s="0"/>
      <c r="KQP2" s="0"/>
      <c r="KQQ2" s="0"/>
      <c r="KQR2" s="0"/>
      <c r="KQS2" s="0"/>
      <c r="KQT2" s="0"/>
      <c r="KQU2" s="0"/>
      <c r="KQV2" s="0"/>
      <c r="KQW2" s="0"/>
      <c r="KQX2" s="0"/>
      <c r="KQY2" s="0"/>
      <c r="KQZ2" s="0"/>
      <c r="KRA2" s="0"/>
      <c r="KRB2" s="0"/>
      <c r="KRC2" s="0"/>
      <c r="KRD2" s="0"/>
      <c r="KRE2" s="0"/>
      <c r="KRF2" s="0"/>
      <c r="KRG2" s="0"/>
      <c r="KRH2" s="0"/>
      <c r="KRI2" s="0"/>
      <c r="KRJ2" s="0"/>
      <c r="KRK2" s="0"/>
      <c r="KRL2" s="0"/>
      <c r="KRM2" s="0"/>
      <c r="KRN2" s="0"/>
      <c r="KRO2" s="0"/>
      <c r="KRP2" s="0"/>
      <c r="KRQ2" s="0"/>
      <c r="KRR2" s="0"/>
      <c r="KRS2" s="0"/>
      <c r="KRT2" s="0"/>
      <c r="KRU2" s="0"/>
      <c r="KRV2" s="0"/>
      <c r="KRW2" s="0"/>
      <c r="KRX2" s="0"/>
      <c r="KRY2" s="0"/>
      <c r="KRZ2" s="0"/>
      <c r="KSA2" s="0"/>
      <c r="KSB2" s="0"/>
      <c r="KSC2" s="0"/>
      <c r="KSD2" s="0"/>
      <c r="KSE2" s="0"/>
      <c r="KSF2" s="0"/>
      <c r="KSG2" s="0"/>
      <c r="KSH2" s="0"/>
      <c r="KSI2" s="0"/>
      <c r="KSJ2" s="0"/>
      <c r="KSK2" s="0"/>
      <c r="KSL2" s="0"/>
      <c r="KSM2" s="0"/>
      <c r="KSN2" s="0"/>
      <c r="KSO2" s="0"/>
      <c r="KSP2" s="0"/>
      <c r="KSQ2" s="0"/>
      <c r="KSR2" s="0"/>
      <c r="KSS2" s="0"/>
      <c r="KST2" s="0"/>
      <c r="KSU2" s="0"/>
      <c r="KSV2" s="0"/>
      <c r="KSW2" s="0"/>
      <c r="KSX2" s="0"/>
      <c r="KSY2" s="0"/>
      <c r="KSZ2" s="0"/>
      <c r="KTA2" s="0"/>
      <c r="KTB2" s="0"/>
      <c r="KTC2" s="0"/>
      <c r="KTD2" s="0"/>
      <c r="KTE2" s="0"/>
      <c r="KTF2" s="0"/>
      <c r="KTG2" s="0"/>
      <c r="KTH2" s="0"/>
      <c r="KTI2" s="0"/>
      <c r="KTJ2" s="0"/>
      <c r="KTK2" s="0"/>
      <c r="KTL2" s="0"/>
      <c r="KTM2" s="0"/>
      <c r="KTN2" s="0"/>
      <c r="KTO2" s="0"/>
      <c r="KTP2" s="0"/>
      <c r="KTQ2" s="0"/>
      <c r="KTR2" s="0"/>
      <c r="KTS2" s="0"/>
      <c r="KTT2" s="0"/>
      <c r="KTU2" s="0"/>
      <c r="KTV2" s="0"/>
      <c r="KTW2" s="0"/>
      <c r="KTX2" s="0"/>
      <c r="KTY2" s="0"/>
      <c r="KTZ2" s="0"/>
      <c r="KUA2" s="0"/>
      <c r="KUB2" s="0"/>
      <c r="KUC2" s="0"/>
      <c r="KUD2" s="0"/>
      <c r="KUE2" s="0"/>
      <c r="KUF2" s="0"/>
      <c r="KUG2" s="0"/>
      <c r="KUH2" s="0"/>
      <c r="KUI2" s="0"/>
      <c r="KUJ2" s="0"/>
      <c r="KUK2" s="0"/>
      <c r="KUL2" s="0"/>
      <c r="KUM2" s="0"/>
      <c r="KUN2" s="0"/>
      <c r="KUO2" s="0"/>
      <c r="KUP2" s="0"/>
      <c r="KUQ2" s="0"/>
      <c r="KUR2" s="0"/>
      <c r="KUS2" s="0"/>
      <c r="KUT2" s="0"/>
      <c r="KUU2" s="0"/>
      <c r="KUV2" s="0"/>
      <c r="KUW2" s="0"/>
      <c r="KUX2" s="0"/>
      <c r="KUY2" s="0"/>
      <c r="KUZ2" s="0"/>
      <c r="KVA2" s="0"/>
      <c r="KVB2" s="0"/>
      <c r="KVC2" s="0"/>
      <c r="KVD2" s="0"/>
      <c r="KVE2" s="0"/>
      <c r="KVF2" s="0"/>
      <c r="KVG2" s="0"/>
      <c r="KVH2" s="0"/>
      <c r="KVI2" s="0"/>
      <c r="KVJ2" s="0"/>
      <c r="KVK2" s="0"/>
      <c r="KVL2" s="0"/>
      <c r="KVM2" s="0"/>
      <c r="KVN2" s="0"/>
      <c r="KVO2" s="0"/>
      <c r="KVP2" s="0"/>
      <c r="KVQ2" s="0"/>
      <c r="KVR2" s="0"/>
      <c r="KVS2" s="0"/>
      <c r="KVT2" s="0"/>
      <c r="KVU2" s="0"/>
      <c r="KVV2" s="0"/>
      <c r="KVW2" s="0"/>
      <c r="KVX2" s="0"/>
      <c r="KVY2" s="0"/>
      <c r="KVZ2" s="0"/>
      <c r="KWA2" s="0"/>
      <c r="KWB2" s="0"/>
      <c r="KWC2" s="0"/>
      <c r="KWD2" s="0"/>
      <c r="KWE2" s="0"/>
      <c r="KWF2" s="0"/>
      <c r="KWG2" s="0"/>
      <c r="KWH2" s="0"/>
      <c r="KWI2" s="0"/>
      <c r="KWJ2" s="0"/>
      <c r="KWK2" s="0"/>
      <c r="KWL2" s="0"/>
      <c r="KWM2" s="0"/>
      <c r="KWN2" s="0"/>
      <c r="KWO2" s="0"/>
      <c r="KWP2" s="0"/>
      <c r="KWQ2" s="0"/>
      <c r="KWR2" s="0"/>
      <c r="KWS2" s="0"/>
      <c r="KWT2" s="0"/>
      <c r="KWU2" s="0"/>
      <c r="KWV2" s="0"/>
      <c r="KWW2" s="0"/>
      <c r="KWX2" s="0"/>
      <c r="KWY2" s="0"/>
      <c r="KWZ2" s="0"/>
      <c r="KXA2" s="0"/>
      <c r="KXB2" s="0"/>
      <c r="KXC2" s="0"/>
      <c r="KXD2" s="0"/>
      <c r="KXE2" s="0"/>
      <c r="KXF2" s="0"/>
      <c r="KXG2" s="0"/>
      <c r="KXH2" s="0"/>
      <c r="KXI2" s="0"/>
      <c r="KXJ2" s="0"/>
      <c r="KXK2" s="0"/>
      <c r="KXL2" s="0"/>
      <c r="KXM2" s="0"/>
      <c r="KXN2" s="0"/>
      <c r="KXO2" s="0"/>
      <c r="KXP2" s="0"/>
      <c r="KXQ2" s="0"/>
      <c r="KXR2" s="0"/>
      <c r="KXS2" s="0"/>
      <c r="KXT2" s="0"/>
      <c r="KXU2" s="0"/>
      <c r="KXV2" s="0"/>
      <c r="KXW2" s="0"/>
      <c r="KXX2" s="0"/>
      <c r="KXY2" s="0"/>
      <c r="KXZ2" s="0"/>
      <c r="KYA2" s="0"/>
      <c r="KYB2" s="0"/>
      <c r="KYC2" s="0"/>
      <c r="KYD2" s="0"/>
      <c r="KYE2" s="0"/>
      <c r="KYF2" s="0"/>
      <c r="KYG2" s="0"/>
      <c r="KYH2" s="0"/>
      <c r="KYI2" s="0"/>
      <c r="KYJ2" s="0"/>
      <c r="KYK2" s="0"/>
      <c r="KYL2" s="0"/>
      <c r="KYM2" s="0"/>
      <c r="KYN2" s="0"/>
      <c r="KYO2" s="0"/>
      <c r="KYP2" s="0"/>
      <c r="KYQ2" s="0"/>
      <c r="KYR2" s="0"/>
      <c r="KYS2" s="0"/>
      <c r="KYT2" s="0"/>
      <c r="KYU2" s="0"/>
      <c r="KYV2" s="0"/>
      <c r="KYW2" s="0"/>
      <c r="KYX2" s="0"/>
      <c r="KYY2" s="0"/>
      <c r="KYZ2" s="0"/>
      <c r="KZA2" s="0"/>
      <c r="KZB2" s="0"/>
      <c r="KZC2" s="0"/>
      <c r="KZD2" s="0"/>
      <c r="KZE2" s="0"/>
      <c r="KZF2" s="0"/>
      <c r="KZG2" s="0"/>
      <c r="KZH2" s="0"/>
      <c r="KZI2" s="0"/>
      <c r="KZJ2" s="0"/>
      <c r="KZK2" s="0"/>
      <c r="KZL2" s="0"/>
      <c r="KZM2" s="0"/>
      <c r="KZN2" s="0"/>
      <c r="KZO2" s="0"/>
      <c r="KZP2" s="0"/>
      <c r="KZQ2" s="0"/>
      <c r="KZR2" s="0"/>
      <c r="KZS2" s="0"/>
      <c r="KZT2" s="0"/>
      <c r="KZU2" s="0"/>
      <c r="KZV2" s="0"/>
      <c r="KZW2" s="0"/>
      <c r="KZX2" s="0"/>
      <c r="KZY2" s="0"/>
      <c r="KZZ2" s="0"/>
      <c r="LAA2" s="0"/>
      <c r="LAB2" s="0"/>
      <c r="LAC2" s="0"/>
      <c r="LAD2" s="0"/>
      <c r="LAE2" s="0"/>
      <c r="LAF2" s="0"/>
      <c r="LAG2" s="0"/>
      <c r="LAH2" s="0"/>
      <c r="LAI2" s="0"/>
      <c r="LAJ2" s="0"/>
      <c r="LAK2" s="0"/>
      <c r="LAL2" s="0"/>
      <c r="LAM2" s="0"/>
      <c r="LAN2" s="0"/>
      <c r="LAO2" s="0"/>
      <c r="LAP2" s="0"/>
      <c r="LAQ2" s="0"/>
      <c r="LAR2" s="0"/>
      <c r="LAS2" s="0"/>
      <c r="LAT2" s="0"/>
      <c r="LAU2" s="0"/>
      <c r="LAV2" s="0"/>
      <c r="LAW2" s="0"/>
      <c r="LAX2" s="0"/>
      <c r="LAY2" s="0"/>
      <c r="LAZ2" s="0"/>
      <c r="LBA2" s="0"/>
      <c r="LBB2" s="0"/>
      <c r="LBC2" s="0"/>
      <c r="LBD2" s="0"/>
      <c r="LBE2" s="0"/>
      <c r="LBF2" s="0"/>
      <c r="LBG2" s="0"/>
      <c r="LBH2" s="0"/>
      <c r="LBI2" s="0"/>
      <c r="LBJ2" s="0"/>
      <c r="LBK2" s="0"/>
      <c r="LBL2" s="0"/>
      <c r="LBM2" s="0"/>
      <c r="LBN2" s="0"/>
      <c r="LBO2" s="0"/>
      <c r="LBP2" s="0"/>
      <c r="LBQ2" s="0"/>
      <c r="LBR2" s="0"/>
      <c r="LBS2" s="0"/>
      <c r="LBT2" s="0"/>
      <c r="LBU2" s="0"/>
      <c r="LBV2" s="0"/>
      <c r="LBW2" s="0"/>
      <c r="LBX2" s="0"/>
      <c r="LBY2" s="0"/>
      <c r="LBZ2" s="0"/>
      <c r="LCA2" s="0"/>
      <c r="LCB2" s="0"/>
      <c r="LCC2" s="0"/>
      <c r="LCD2" s="0"/>
      <c r="LCE2" s="0"/>
      <c r="LCF2" s="0"/>
      <c r="LCG2" s="0"/>
      <c r="LCH2" s="0"/>
      <c r="LCI2" s="0"/>
      <c r="LCJ2" s="0"/>
      <c r="LCK2" s="0"/>
      <c r="LCL2" s="0"/>
      <c r="LCM2" s="0"/>
      <c r="LCN2" s="0"/>
      <c r="LCO2" s="0"/>
      <c r="LCP2" s="0"/>
      <c r="LCQ2" s="0"/>
      <c r="LCR2" s="0"/>
      <c r="LCS2" s="0"/>
      <c r="LCT2" s="0"/>
      <c r="LCU2" s="0"/>
      <c r="LCV2" s="0"/>
      <c r="LCW2" s="0"/>
      <c r="LCX2" s="0"/>
      <c r="LCY2" s="0"/>
      <c r="LCZ2" s="0"/>
      <c r="LDA2" s="0"/>
      <c r="LDB2" s="0"/>
      <c r="LDC2" s="0"/>
      <c r="LDD2" s="0"/>
      <c r="LDE2" s="0"/>
      <c r="LDF2" s="0"/>
      <c r="LDG2" s="0"/>
      <c r="LDH2" s="0"/>
      <c r="LDI2" s="0"/>
      <c r="LDJ2" s="0"/>
      <c r="LDK2" s="0"/>
      <c r="LDL2" s="0"/>
      <c r="LDM2" s="0"/>
      <c r="LDN2" s="0"/>
      <c r="LDO2" s="0"/>
      <c r="LDP2" s="0"/>
      <c r="LDQ2" s="0"/>
      <c r="LDR2" s="0"/>
      <c r="LDS2" s="0"/>
      <c r="LDT2" s="0"/>
      <c r="LDU2" s="0"/>
      <c r="LDV2" s="0"/>
      <c r="LDW2" s="0"/>
      <c r="LDX2" s="0"/>
      <c r="LDY2" s="0"/>
      <c r="LDZ2" s="0"/>
      <c r="LEA2" s="0"/>
      <c r="LEB2" s="0"/>
      <c r="LEC2" s="0"/>
      <c r="LED2" s="0"/>
      <c r="LEE2" s="0"/>
      <c r="LEF2" s="0"/>
      <c r="LEG2" s="0"/>
      <c r="LEH2" s="0"/>
      <c r="LEI2" s="0"/>
      <c r="LEJ2" s="0"/>
      <c r="LEK2" s="0"/>
      <c r="LEL2" s="0"/>
      <c r="LEM2" s="0"/>
      <c r="LEN2" s="0"/>
      <c r="LEO2" s="0"/>
      <c r="LEP2" s="0"/>
      <c r="LEQ2" s="0"/>
      <c r="LER2" s="0"/>
      <c r="LES2" s="0"/>
      <c r="LET2" s="0"/>
      <c r="LEU2" s="0"/>
      <c r="LEV2" s="0"/>
      <c r="LEW2" s="0"/>
      <c r="LEX2" s="0"/>
      <c r="LEY2" s="0"/>
      <c r="LEZ2" s="0"/>
      <c r="LFA2" s="0"/>
      <c r="LFB2" s="0"/>
      <c r="LFC2" s="0"/>
      <c r="LFD2" s="0"/>
      <c r="LFE2" s="0"/>
      <c r="LFF2" s="0"/>
      <c r="LFG2" s="0"/>
      <c r="LFH2" s="0"/>
      <c r="LFI2" s="0"/>
      <c r="LFJ2" s="0"/>
      <c r="LFK2" s="0"/>
      <c r="LFL2" s="0"/>
      <c r="LFM2" s="0"/>
      <c r="LFN2" s="0"/>
      <c r="LFO2" s="0"/>
      <c r="LFP2" s="0"/>
      <c r="LFQ2" s="0"/>
      <c r="LFR2" s="0"/>
      <c r="LFS2" s="0"/>
      <c r="LFT2" s="0"/>
      <c r="LFU2" s="0"/>
      <c r="LFV2" s="0"/>
      <c r="LFW2" s="0"/>
      <c r="LFX2" s="0"/>
      <c r="LFY2" s="0"/>
      <c r="LFZ2" s="0"/>
      <c r="LGA2" s="0"/>
      <c r="LGB2" s="0"/>
      <c r="LGC2" s="0"/>
      <c r="LGD2" s="0"/>
      <c r="LGE2" s="0"/>
      <c r="LGF2" s="0"/>
      <c r="LGG2" s="0"/>
      <c r="LGH2" s="0"/>
      <c r="LGI2" s="0"/>
      <c r="LGJ2" s="0"/>
      <c r="LGK2" s="0"/>
      <c r="LGL2" s="0"/>
      <c r="LGM2" s="0"/>
      <c r="LGN2" s="0"/>
      <c r="LGO2" s="0"/>
      <c r="LGP2" s="0"/>
      <c r="LGQ2" s="0"/>
      <c r="LGR2" s="0"/>
      <c r="LGS2" s="0"/>
      <c r="LGT2" s="0"/>
      <c r="LGU2" s="0"/>
      <c r="LGV2" s="0"/>
      <c r="LGW2" s="0"/>
      <c r="LGX2" s="0"/>
      <c r="LGY2" s="0"/>
      <c r="LGZ2" s="0"/>
      <c r="LHA2" s="0"/>
      <c r="LHB2" s="0"/>
      <c r="LHC2" s="0"/>
      <c r="LHD2" s="0"/>
      <c r="LHE2" s="0"/>
      <c r="LHF2" s="0"/>
      <c r="LHG2" s="0"/>
      <c r="LHH2" s="0"/>
      <c r="LHI2" s="0"/>
      <c r="LHJ2" s="0"/>
      <c r="LHK2" s="0"/>
      <c r="LHL2" s="0"/>
      <c r="LHM2" s="0"/>
      <c r="LHN2" s="0"/>
      <c r="LHO2" s="0"/>
      <c r="LHP2" s="0"/>
      <c r="LHQ2" s="0"/>
      <c r="LHR2" s="0"/>
      <c r="LHS2" s="0"/>
      <c r="LHT2" s="0"/>
      <c r="LHU2" s="0"/>
      <c r="LHV2" s="0"/>
      <c r="LHW2" s="0"/>
      <c r="LHX2" s="0"/>
      <c r="LHY2" s="0"/>
      <c r="LHZ2" s="0"/>
      <c r="LIA2" s="0"/>
      <c r="LIB2" s="0"/>
      <c r="LIC2" s="0"/>
      <c r="LID2" s="0"/>
      <c r="LIE2" s="0"/>
      <c r="LIF2" s="0"/>
      <c r="LIG2" s="0"/>
      <c r="LIH2" s="0"/>
      <c r="LII2" s="0"/>
      <c r="LIJ2" s="0"/>
      <c r="LIK2" s="0"/>
      <c r="LIL2" s="0"/>
      <c r="LIM2" s="0"/>
      <c r="LIN2" s="0"/>
      <c r="LIO2" s="0"/>
      <c r="LIP2" s="0"/>
      <c r="LIQ2" s="0"/>
      <c r="LIR2" s="0"/>
      <c r="LIS2" s="0"/>
      <c r="LIT2" s="0"/>
      <c r="LIU2" s="0"/>
      <c r="LIV2" s="0"/>
      <c r="LIW2" s="0"/>
      <c r="LIX2" s="0"/>
      <c r="LIY2" s="0"/>
      <c r="LIZ2" s="0"/>
      <c r="LJA2" s="0"/>
      <c r="LJB2" s="0"/>
      <c r="LJC2" s="0"/>
      <c r="LJD2" s="0"/>
      <c r="LJE2" s="0"/>
      <c r="LJF2" s="0"/>
      <c r="LJG2" s="0"/>
      <c r="LJH2" s="0"/>
      <c r="LJI2" s="0"/>
      <c r="LJJ2" s="0"/>
      <c r="LJK2" s="0"/>
      <c r="LJL2" s="0"/>
      <c r="LJM2" s="0"/>
      <c r="LJN2" s="0"/>
      <c r="LJO2" s="0"/>
      <c r="LJP2" s="0"/>
      <c r="LJQ2" s="0"/>
      <c r="LJR2" s="0"/>
      <c r="LJS2" s="0"/>
      <c r="LJT2" s="0"/>
      <c r="LJU2" s="0"/>
      <c r="LJV2" s="0"/>
      <c r="LJW2" s="0"/>
      <c r="LJX2" s="0"/>
      <c r="LJY2" s="0"/>
      <c r="LJZ2" s="0"/>
      <c r="LKA2" s="0"/>
      <c r="LKB2" s="0"/>
      <c r="LKC2" s="0"/>
      <c r="LKD2" s="0"/>
      <c r="LKE2" s="0"/>
      <c r="LKF2" s="0"/>
      <c r="LKG2" s="0"/>
      <c r="LKH2" s="0"/>
      <c r="LKI2" s="0"/>
      <c r="LKJ2" s="0"/>
      <c r="LKK2" s="0"/>
      <c r="LKL2" s="0"/>
      <c r="LKM2" s="0"/>
      <c r="LKN2" s="0"/>
      <c r="LKO2" s="0"/>
      <c r="LKP2" s="0"/>
      <c r="LKQ2" s="0"/>
      <c r="LKR2" s="0"/>
      <c r="LKS2" s="0"/>
      <c r="LKT2" s="0"/>
      <c r="LKU2" s="0"/>
      <c r="LKV2" s="0"/>
      <c r="LKW2" s="0"/>
      <c r="LKX2" s="0"/>
      <c r="LKY2" s="0"/>
      <c r="LKZ2" s="0"/>
      <c r="LLA2" s="0"/>
      <c r="LLB2" s="0"/>
      <c r="LLC2" s="0"/>
      <c r="LLD2" s="0"/>
      <c r="LLE2" s="0"/>
      <c r="LLF2" s="0"/>
      <c r="LLG2" s="0"/>
      <c r="LLH2" s="0"/>
      <c r="LLI2" s="0"/>
      <c r="LLJ2" s="0"/>
      <c r="LLK2" s="0"/>
      <c r="LLL2" s="0"/>
      <c r="LLM2" s="0"/>
      <c r="LLN2" s="0"/>
      <c r="LLO2" s="0"/>
      <c r="LLP2" s="0"/>
      <c r="LLQ2" s="0"/>
      <c r="LLR2" s="0"/>
      <c r="LLS2" s="0"/>
      <c r="LLT2" s="0"/>
      <c r="LLU2" s="0"/>
      <c r="LLV2" s="0"/>
      <c r="LLW2" s="0"/>
      <c r="LLX2" s="0"/>
      <c r="LLY2" s="0"/>
      <c r="LLZ2" s="0"/>
      <c r="LMA2" s="0"/>
      <c r="LMB2" s="0"/>
      <c r="LMC2" s="0"/>
      <c r="LMD2" s="0"/>
      <c r="LME2" s="0"/>
      <c r="LMF2" s="0"/>
      <c r="LMG2" s="0"/>
      <c r="LMH2" s="0"/>
      <c r="LMI2" s="0"/>
      <c r="LMJ2" s="0"/>
      <c r="LMK2" s="0"/>
      <c r="LML2" s="0"/>
      <c r="LMM2" s="0"/>
      <c r="LMN2" s="0"/>
      <c r="LMO2" s="0"/>
      <c r="LMP2" s="0"/>
      <c r="LMQ2" s="0"/>
      <c r="LMR2" s="0"/>
      <c r="LMS2" s="0"/>
      <c r="LMT2" s="0"/>
      <c r="LMU2" s="0"/>
      <c r="LMV2" s="0"/>
      <c r="LMW2" s="0"/>
      <c r="LMX2" s="0"/>
      <c r="LMY2" s="0"/>
      <c r="LMZ2" s="0"/>
      <c r="LNA2" s="0"/>
      <c r="LNB2" s="0"/>
      <c r="LNC2" s="0"/>
      <c r="LND2" s="0"/>
      <c r="LNE2" s="0"/>
      <c r="LNF2" s="0"/>
      <c r="LNG2" s="0"/>
      <c r="LNH2" s="0"/>
      <c r="LNI2" s="0"/>
      <c r="LNJ2" s="0"/>
      <c r="LNK2" s="0"/>
      <c r="LNL2" s="0"/>
      <c r="LNM2" s="0"/>
      <c r="LNN2" s="0"/>
      <c r="LNO2" s="0"/>
      <c r="LNP2" s="0"/>
      <c r="LNQ2" s="0"/>
      <c r="LNR2" s="0"/>
      <c r="LNS2" s="0"/>
      <c r="LNT2" s="0"/>
      <c r="LNU2" s="0"/>
      <c r="LNV2" s="0"/>
      <c r="LNW2" s="0"/>
      <c r="LNX2" s="0"/>
      <c r="LNY2" s="0"/>
      <c r="LNZ2" s="0"/>
      <c r="LOA2" s="0"/>
      <c r="LOB2" s="0"/>
      <c r="LOC2" s="0"/>
      <c r="LOD2" s="0"/>
      <c r="LOE2" s="0"/>
      <c r="LOF2" s="0"/>
      <c r="LOG2" s="0"/>
      <c r="LOH2" s="0"/>
      <c r="LOI2" s="0"/>
      <c r="LOJ2" s="0"/>
      <c r="LOK2" s="0"/>
      <c r="LOL2" s="0"/>
      <c r="LOM2" s="0"/>
      <c r="LON2" s="0"/>
      <c r="LOO2" s="0"/>
      <c r="LOP2" s="0"/>
      <c r="LOQ2" s="0"/>
      <c r="LOR2" s="0"/>
      <c r="LOS2" s="0"/>
      <c r="LOT2" s="0"/>
      <c r="LOU2" s="0"/>
      <c r="LOV2" s="0"/>
      <c r="LOW2" s="0"/>
      <c r="LOX2" s="0"/>
      <c r="LOY2" s="0"/>
      <c r="LOZ2" s="0"/>
      <c r="LPA2" s="0"/>
      <c r="LPB2" s="0"/>
      <c r="LPC2" s="0"/>
      <c r="LPD2" s="0"/>
      <c r="LPE2" s="0"/>
      <c r="LPF2" s="0"/>
      <c r="LPG2" s="0"/>
      <c r="LPH2" s="0"/>
      <c r="LPI2" s="0"/>
      <c r="LPJ2" s="0"/>
      <c r="LPK2" s="0"/>
      <c r="LPL2" s="0"/>
      <c r="LPM2" s="0"/>
      <c r="LPN2" s="0"/>
      <c r="LPO2" s="0"/>
      <c r="LPP2" s="0"/>
      <c r="LPQ2" s="0"/>
      <c r="LPR2" s="0"/>
      <c r="LPS2" s="0"/>
      <c r="LPT2" s="0"/>
      <c r="LPU2" s="0"/>
      <c r="LPV2" s="0"/>
      <c r="LPW2" s="0"/>
      <c r="LPX2" s="0"/>
      <c r="LPY2" s="0"/>
      <c r="LPZ2" s="0"/>
      <c r="LQA2" s="0"/>
      <c r="LQB2" s="0"/>
      <c r="LQC2" s="0"/>
      <c r="LQD2" s="0"/>
      <c r="LQE2" s="0"/>
      <c r="LQF2" s="0"/>
      <c r="LQG2" s="0"/>
      <c r="LQH2" s="0"/>
      <c r="LQI2" s="0"/>
      <c r="LQJ2" s="0"/>
      <c r="LQK2" s="0"/>
      <c r="LQL2" s="0"/>
      <c r="LQM2" s="0"/>
      <c r="LQN2" s="0"/>
      <c r="LQO2" s="0"/>
      <c r="LQP2" s="0"/>
      <c r="LQQ2" s="0"/>
      <c r="LQR2" s="0"/>
      <c r="LQS2" s="0"/>
      <c r="LQT2" s="0"/>
      <c r="LQU2" s="0"/>
      <c r="LQV2" s="0"/>
      <c r="LQW2" s="0"/>
      <c r="LQX2" s="0"/>
      <c r="LQY2" s="0"/>
      <c r="LQZ2" s="0"/>
      <c r="LRA2" s="0"/>
      <c r="LRB2" s="0"/>
      <c r="LRC2" s="0"/>
      <c r="LRD2" s="0"/>
      <c r="LRE2" s="0"/>
      <c r="LRF2" s="0"/>
      <c r="LRG2" s="0"/>
      <c r="LRH2" s="0"/>
      <c r="LRI2" s="0"/>
      <c r="LRJ2" s="0"/>
      <c r="LRK2" s="0"/>
      <c r="LRL2" s="0"/>
      <c r="LRM2" s="0"/>
      <c r="LRN2" s="0"/>
      <c r="LRO2" s="0"/>
      <c r="LRP2" s="0"/>
      <c r="LRQ2" s="0"/>
      <c r="LRR2" s="0"/>
      <c r="LRS2" s="0"/>
      <c r="LRT2" s="0"/>
      <c r="LRU2" s="0"/>
      <c r="LRV2" s="0"/>
      <c r="LRW2" s="0"/>
      <c r="LRX2" s="0"/>
      <c r="LRY2" s="0"/>
      <c r="LRZ2" s="0"/>
      <c r="LSA2" s="0"/>
      <c r="LSB2" s="0"/>
      <c r="LSC2" s="0"/>
      <c r="LSD2" s="0"/>
      <c r="LSE2" s="0"/>
      <c r="LSF2" s="0"/>
      <c r="LSG2" s="0"/>
      <c r="LSH2" s="0"/>
      <c r="LSI2" s="0"/>
      <c r="LSJ2" s="0"/>
      <c r="LSK2" s="0"/>
      <c r="LSL2" s="0"/>
      <c r="LSM2" s="0"/>
      <c r="LSN2" s="0"/>
      <c r="LSO2" s="0"/>
      <c r="LSP2" s="0"/>
      <c r="LSQ2" s="0"/>
      <c r="LSR2" s="0"/>
      <c r="LSS2" s="0"/>
      <c r="LST2" s="0"/>
      <c r="LSU2" s="0"/>
      <c r="LSV2" s="0"/>
      <c r="LSW2" s="0"/>
      <c r="LSX2" s="0"/>
      <c r="LSY2" s="0"/>
      <c r="LSZ2" s="0"/>
      <c r="LTA2" s="0"/>
      <c r="LTB2" s="0"/>
      <c r="LTC2" s="0"/>
      <c r="LTD2" s="0"/>
      <c r="LTE2" s="0"/>
      <c r="LTF2" s="0"/>
      <c r="LTG2" s="0"/>
      <c r="LTH2" s="0"/>
      <c r="LTI2" s="0"/>
      <c r="LTJ2" s="0"/>
      <c r="LTK2" s="0"/>
      <c r="LTL2" s="0"/>
      <c r="LTM2" s="0"/>
      <c r="LTN2" s="0"/>
      <c r="LTO2" s="0"/>
      <c r="LTP2" s="0"/>
      <c r="LTQ2" s="0"/>
      <c r="LTR2" s="0"/>
      <c r="LTS2" s="0"/>
      <c r="LTT2" s="0"/>
      <c r="LTU2" s="0"/>
      <c r="LTV2" s="0"/>
      <c r="LTW2" s="0"/>
      <c r="LTX2" s="0"/>
      <c r="LTY2" s="0"/>
      <c r="LTZ2" s="0"/>
      <c r="LUA2" s="0"/>
      <c r="LUB2" s="0"/>
      <c r="LUC2" s="0"/>
      <c r="LUD2" s="0"/>
      <c r="LUE2" s="0"/>
      <c r="LUF2" s="0"/>
      <c r="LUG2" s="0"/>
      <c r="LUH2" s="0"/>
      <c r="LUI2" s="0"/>
      <c r="LUJ2" s="0"/>
      <c r="LUK2" s="0"/>
      <c r="LUL2" s="0"/>
      <c r="LUM2" s="0"/>
      <c r="LUN2" s="0"/>
      <c r="LUO2" s="0"/>
      <c r="LUP2" s="0"/>
      <c r="LUQ2" s="0"/>
      <c r="LUR2" s="0"/>
      <c r="LUS2" s="0"/>
      <c r="LUT2" s="0"/>
      <c r="LUU2" s="0"/>
      <c r="LUV2" s="0"/>
      <c r="LUW2" s="0"/>
      <c r="LUX2" s="0"/>
      <c r="LUY2" s="0"/>
      <c r="LUZ2" s="0"/>
      <c r="LVA2" s="0"/>
      <c r="LVB2" s="0"/>
      <c r="LVC2" s="0"/>
      <c r="LVD2" s="0"/>
      <c r="LVE2" s="0"/>
      <c r="LVF2" s="0"/>
      <c r="LVG2" s="0"/>
      <c r="LVH2" s="0"/>
      <c r="LVI2" s="0"/>
      <c r="LVJ2" s="0"/>
      <c r="LVK2" s="0"/>
      <c r="LVL2" s="0"/>
      <c r="LVM2" s="0"/>
      <c r="LVN2" s="0"/>
      <c r="LVO2" s="0"/>
      <c r="LVP2" s="0"/>
      <c r="LVQ2" s="0"/>
      <c r="LVR2" s="0"/>
      <c r="LVS2" s="0"/>
      <c r="LVT2" s="0"/>
      <c r="LVU2" s="0"/>
      <c r="LVV2" s="0"/>
      <c r="LVW2" s="0"/>
      <c r="LVX2" s="0"/>
      <c r="LVY2" s="0"/>
      <c r="LVZ2" s="0"/>
      <c r="LWA2" s="0"/>
      <c r="LWB2" s="0"/>
      <c r="LWC2" s="0"/>
      <c r="LWD2" s="0"/>
      <c r="LWE2" s="0"/>
      <c r="LWF2" s="0"/>
      <c r="LWG2" s="0"/>
      <c r="LWH2" s="0"/>
      <c r="LWI2" s="0"/>
      <c r="LWJ2" s="0"/>
      <c r="LWK2" s="0"/>
      <c r="LWL2" s="0"/>
      <c r="LWM2" s="0"/>
      <c r="LWN2" s="0"/>
      <c r="LWO2" s="0"/>
      <c r="LWP2" s="0"/>
      <c r="LWQ2" s="0"/>
      <c r="LWR2" s="0"/>
      <c r="LWS2" s="0"/>
      <c r="LWT2" s="0"/>
      <c r="LWU2" s="0"/>
      <c r="LWV2" s="0"/>
      <c r="LWW2" s="0"/>
      <c r="LWX2" s="0"/>
      <c r="LWY2" s="0"/>
      <c r="LWZ2" s="0"/>
      <c r="LXA2" s="0"/>
      <c r="LXB2" s="0"/>
      <c r="LXC2" s="0"/>
      <c r="LXD2" s="0"/>
      <c r="LXE2" s="0"/>
      <c r="LXF2" s="0"/>
      <c r="LXG2" s="0"/>
      <c r="LXH2" s="0"/>
      <c r="LXI2" s="0"/>
      <c r="LXJ2" s="0"/>
      <c r="LXK2" s="0"/>
      <c r="LXL2" s="0"/>
      <c r="LXM2" s="0"/>
      <c r="LXN2" s="0"/>
      <c r="LXO2" s="0"/>
      <c r="LXP2" s="0"/>
      <c r="LXQ2" s="0"/>
      <c r="LXR2" s="0"/>
      <c r="LXS2" s="0"/>
      <c r="LXT2" s="0"/>
      <c r="LXU2" s="0"/>
      <c r="LXV2" s="0"/>
      <c r="LXW2" s="0"/>
      <c r="LXX2" s="0"/>
      <c r="LXY2" s="0"/>
      <c r="LXZ2" s="0"/>
      <c r="LYA2" s="0"/>
      <c r="LYB2" s="0"/>
      <c r="LYC2" s="0"/>
      <c r="LYD2" s="0"/>
      <c r="LYE2" s="0"/>
      <c r="LYF2" s="0"/>
      <c r="LYG2" s="0"/>
      <c r="LYH2" s="0"/>
      <c r="LYI2" s="0"/>
      <c r="LYJ2" s="0"/>
      <c r="LYK2" s="0"/>
      <c r="LYL2" s="0"/>
      <c r="LYM2" s="0"/>
      <c r="LYN2" s="0"/>
      <c r="LYO2" s="0"/>
      <c r="LYP2" s="0"/>
      <c r="LYQ2" s="0"/>
      <c r="LYR2" s="0"/>
      <c r="LYS2" s="0"/>
      <c r="LYT2" s="0"/>
      <c r="LYU2" s="0"/>
      <c r="LYV2" s="0"/>
      <c r="LYW2" s="0"/>
      <c r="LYX2" s="0"/>
      <c r="LYY2" s="0"/>
      <c r="LYZ2" s="0"/>
      <c r="LZA2" s="0"/>
      <c r="LZB2" s="0"/>
      <c r="LZC2" s="0"/>
      <c r="LZD2" s="0"/>
      <c r="LZE2" s="0"/>
      <c r="LZF2" s="0"/>
      <c r="LZG2" s="0"/>
      <c r="LZH2" s="0"/>
      <c r="LZI2" s="0"/>
      <c r="LZJ2" s="0"/>
      <c r="LZK2" s="0"/>
      <c r="LZL2" s="0"/>
      <c r="LZM2" s="0"/>
      <c r="LZN2" s="0"/>
      <c r="LZO2" s="0"/>
      <c r="LZP2" s="0"/>
      <c r="LZQ2" s="0"/>
      <c r="LZR2" s="0"/>
      <c r="LZS2" s="0"/>
      <c r="LZT2" s="0"/>
      <c r="LZU2" s="0"/>
      <c r="LZV2" s="0"/>
      <c r="LZW2" s="0"/>
      <c r="LZX2" s="0"/>
      <c r="LZY2" s="0"/>
      <c r="LZZ2" s="0"/>
      <c r="MAA2" s="0"/>
      <c r="MAB2" s="0"/>
      <c r="MAC2" s="0"/>
      <c r="MAD2" s="0"/>
      <c r="MAE2" s="0"/>
      <c r="MAF2" s="0"/>
      <c r="MAG2" s="0"/>
      <c r="MAH2" s="0"/>
      <c r="MAI2" s="0"/>
      <c r="MAJ2" s="0"/>
      <c r="MAK2" s="0"/>
      <c r="MAL2" s="0"/>
      <c r="MAM2" s="0"/>
      <c r="MAN2" s="0"/>
      <c r="MAO2" s="0"/>
      <c r="MAP2" s="0"/>
      <c r="MAQ2" s="0"/>
      <c r="MAR2" s="0"/>
      <c r="MAS2" s="0"/>
      <c r="MAT2" s="0"/>
      <c r="MAU2" s="0"/>
      <c r="MAV2" s="0"/>
      <c r="MAW2" s="0"/>
      <c r="MAX2" s="0"/>
      <c r="MAY2" s="0"/>
      <c r="MAZ2" s="0"/>
      <c r="MBA2" s="0"/>
      <c r="MBB2" s="0"/>
      <c r="MBC2" s="0"/>
      <c r="MBD2" s="0"/>
      <c r="MBE2" s="0"/>
      <c r="MBF2" s="0"/>
      <c r="MBG2" s="0"/>
      <c r="MBH2" s="0"/>
      <c r="MBI2" s="0"/>
      <c r="MBJ2" s="0"/>
      <c r="MBK2" s="0"/>
      <c r="MBL2" s="0"/>
      <c r="MBM2" s="0"/>
      <c r="MBN2" s="0"/>
      <c r="MBO2" s="0"/>
      <c r="MBP2" s="0"/>
      <c r="MBQ2" s="0"/>
      <c r="MBR2" s="0"/>
      <c r="MBS2" s="0"/>
      <c r="MBT2" s="0"/>
      <c r="MBU2" s="0"/>
      <c r="MBV2" s="0"/>
      <c r="MBW2" s="0"/>
      <c r="MBX2" s="0"/>
      <c r="MBY2" s="0"/>
      <c r="MBZ2" s="0"/>
      <c r="MCA2" s="0"/>
      <c r="MCB2" s="0"/>
      <c r="MCC2" s="0"/>
      <c r="MCD2" s="0"/>
      <c r="MCE2" s="0"/>
      <c r="MCF2" s="0"/>
      <c r="MCG2" s="0"/>
      <c r="MCH2" s="0"/>
      <c r="MCI2" s="0"/>
      <c r="MCJ2" s="0"/>
      <c r="MCK2" s="0"/>
      <c r="MCL2" s="0"/>
      <c r="MCM2" s="0"/>
      <c r="MCN2" s="0"/>
      <c r="MCO2" s="0"/>
      <c r="MCP2" s="0"/>
      <c r="MCQ2" s="0"/>
      <c r="MCR2" s="0"/>
      <c r="MCS2" s="0"/>
      <c r="MCT2" s="0"/>
      <c r="MCU2" s="0"/>
      <c r="MCV2" s="0"/>
      <c r="MCW2" s="0"/>
      <c r="MCX2" s="0"/>
      <c r="MCY2" s="0"/>
      <c r="MCZ2" s="0"/>
      <c r="MDA2" s="0"/>
      <c r="MDB2" s="0"/>
      <c r="MDC2" s="0"/>
      <c r="MDD2" s="0"/>
      <c r="MDE2" s="0"/>
      <c r="MDF2" s="0"/>
      <c r="MDG2" s="0"/>
      <c r="MDH2" s="0"/>
      <c r="MDI2" s="0"/>
      <c r="MDJ2" s="0"/>
      <c r="MDK2" s="0"/>
      <c r="MDL2" s="0"/>
      <c r="MDM2" s="0"/>
      <c r="MDN2" s="0"/>
      <c r="MDO2" s="0"/>
      <c r="MDP2" s="0"/>
      <c r="MDQ2" s="0"/>
      <c r="MDR2" s="0"/>
      <c r="MDS2" s="0"/>
      <c r="MDT2" s="0"/>
      <c r="MDU2" s="0"/>
      <c r="MDV2" s="0"/>
      <c r="MDW2" s="0"/>
      <c r="MDX2" s="0"/>
      <c r="MDY2" s="0"/>
      <c r="MDZ2" s="0"/>
      <c r="MEA2" s="0"/>
      <c r="MEB2" s="0"/>
      <c r="MEC2" s="0"/>
      <c r="MED2" s="0"/>
      <c r="MEE2" s="0"/>
      <c r="MEF2" s="0"/>
      <c r="MEG2" s="0"/>
      <c r="MEH2" s="0"/>
      <c r="MEI2" s="0"/>
      <c r="MEJ2" s="0"/>
      <c r="MEK2" s="0"/>
      <c r="MEL2" s="0"/>
      <c r="MEM2" s="0"/>
      <c r="MEN2" s="0"/>
      <c r="MEO2" s="0"/>
      <c r="MEP2" s="0"/>
      <c r="MEQ2" s="0"/>
      <c r="MER2" s="0"/>
      <c r="MES2" s="0"/>
      <c r="MET2" s="0"/>
      <c r="MEU2" s="0"/>
      <c r="MEV2" s="0"/>
      <c r="MEW2" s="0"/>
      <c r="MEX2" s="0"/>
      <c r="MEY2" s="0"/>
      <c r="MEZ2" s="0"/>
      <c r="MFA2" s="0"/>
      <c r="MFB2" s="0"/>
      <c r="MFC2" s="0"/>
      <c r="MFD2" s="0"/>
      <c r="MFE2" s="0"/>
      <c r="MFF2" s="0"/>
      <c r="MFG2" s="0"/>
      <c r="MFH2" s="0"/>
      <c r="MFI2" s="0"/>
      <c r="MFJ2" s="0"/>
      <c r="MFK2" s="0"/>
      <c r="MFL2" s="0"/>
      <c r="MFM2" s="0"/>
      <c r="MFN2" s="0"/>
      <c r="MFO2" s="0"/>
      <c r="MFP2" s="0"/>
      <c r="MFQ2" s="0"/>
      <c r="MFR2" s="0"/>
      <c r="MFS2" s="0"/>
      <c r="MFT2" s="0"/>
      <c r="MFU2" s="0"/>
      <c r="MFV2" s="0"/>
      <c r="MFW2" s="0"/>
      <c r="MFX2" s="0"/>
      <c r="MFY2" s="0"/>
      <c r="MFZ2" s="0"/>
      <c r="MGA2" s="0"/>
      <c r="MGB2" s="0"/>
      <c r="MGC2" s="0"/>
      <c r="MGD2" s="0"/>
      <c r="MGE2" s="0"/>
      <c r="MGF2" s="0"/>
      <c r="MGG2" s="0"/>
      <c r="MGH2" s="0"/>
      <c r="MGI2" s="0"/>
      <c r="MGJ2" s="0"/>
      <c r="MGK2" s="0"/>
      <c r="MGL2" s="0"/>
      <c r="MGM2" s="0"/>
      <c r="MGN2" s="0"/>
      <c r="MGO2" s="0"/>
      <c r="MGP2" s="0"/>
      <c r="MGQ2" s="0"/>
      <c r="MGR2" s="0"/>
      <c r="MGS2" s="0"/>
      <c r="MGT2" s="0"/>
      <c r="MGU2" s="0"/>
      <c r="MGV2" s="0"/>
      <c r="MGW2" s="0"/>
      <c r="MGX2" s="0"/>
      <c r="MGY2" s="0"/>
      <c r="MGZ2" s="0"/>
      <c r="MHA2" s="0"/>
      <c r="MHB2" s="0"/>
      <c r="MHC2" s="0"/>
      <c r="MHD2" s="0"/>
      <c r="MHE2" s="0"/>
      <c r="MHF2" s="0"/>
      <c r="MHG2" s="0"/>
      <c r="MHH2" s="0"/>
      <c r="MHI2" s="0"/>
      <c r="MHJ2" s="0"/>
      <c r="MHK2" s="0"/>
      <c r="MHL2" s="0"/>
      <c r="MHM2" s="0"/>
      <c r="MHN2" s="0"/>
      <c r="MHO2" s="0"/>
      <c r="MHP2" s="0"/>
      <c r="MHQ2" s="0"/>
      <c r="MHR2" s="0"/>
      <c r="MHS2" s="0"/>
      <c r="MHT2" s="0"/>
      <c r="MHU2" s="0"/>
      <c r="MHV2" s="0"/>
      <c r="MHW2" s="0"/>
      <c r="MHX2" s="0"/>
      <c r="MHY2" s="0"/>
      <c r="MHZ2" s="0"/>
      <c r="MIA2" s="0"/>
      <c r="MIB2" s="0"/>
      <c r="MIC2" s="0"/>
      <c r="MID2" s="0"/>
      <c r="MIE2" s="0"/>
      <c r="MIF2" s="0"/>
      <c r="MIG2" s="0"/>
      <c r="MIH2" s="0"/>
      <c r="MII2" s="0"/>
      <c r="MIJ2" s="0"/>
      <c r="MIK2" s="0"/>
      <c r="MIL2" s="0"/>
      <c r="MIM2" s="0"/>
      <c r="MIN2" s="0"/>
      <c r="MIO2" s="0"/>
      <c r="MIP2" s="0"/>
      <c r="MIQ2" s="0"/>
      <c r="MIR2" s="0"/>
      <c r="MIS2" s="0"/>
      <c r="MIT2" s="0"/>
      <c r="MIU2" s="0"/>
      <c r="MIV2" s="0"/>
      <c r="MIW2" s="0"/>
      <c r="MIX2" s="0"/>
      <c r="MIY2" s="0"/>
      <c r="MIZ2" s="0"/>
      <c r="MJA2" s="0"/>
      <c r="MJB2" s="0"/>
      <c r="MJC2" s="0"/>
      <c r="MJD2" s="0"/>
      <c r="MJE2" s="0"/>
      <c r="MJF2" s="0"/>
      <c r="MJG2" s="0"/>
      <c r="MJH2" s="0"/>
      <c r="MJI2" s="0"/>
      <c r="MJJ2" s="0"/>
      <c r="MJK2" s="0"/>
      <c r="MJL2" s="0"/>
      <c r="MJM2" s="0"/>
      <c r="MJN2" s="0"/>
      <c r="MJO2" s="0"/>
      <c r="MJP2" s="0"/>
      <c r="MJQ2" s="0"/>
      <c r="MJR2" s="0"/>
      <c r="MJS2" s="0"/>
      <c r="MJT2" s="0"/>
      <c r="MJU2" s="0"/>
      <c r="MJV2" s="0"/>
      <c r="MJW2" s="0"/>
      <c r="MJX2" s="0"/>
      <c r="MJY2" s="0"/>
      <c r="MJZ2" s="0"/>
      <c r="MKA2" s="0"/>
      <c r="MKB2" s="0"/>
      <c r="MKC2" s="0"/>
      <c r="MKD2" s="0"/>
      <c r="MKE2" s="0"/>
      <c r="MKF2" s="0"/>
      <c r="MKG2" s="0"/>
      <c r="MKH2" s="0"/>
      <c r="MKI2" s="0"/>
      <c r="MKJ2" s="0"/>
      <c r="MKK2" s="0"/>
      <c r="MKL2" s="0"/>
      <c r="MKM2" s="0"/>
      <c r="MKN2" s="0"/>
      <c r="MKO2" s="0"/>
      <c r="MKP2" s="0"/>
      <c r="MKQ2" s="0"/>
      <c r="MKR2" s="0"/>
      <c r="MKS2" s="0"/>
      <c r="MKT2" s="0"/>
      <c r="MKU2" s="0"/>
      <c r="MKV2" s="0"/>
      <c r="MKW2" s="0"/>
      <c r="MKX2" s="0"/>
      <c r="MKY2" s="0"/>
      <c r="MKZ2" s="0"/>
      <c r="MLA2" s="0"/>
      <c r="MLB2" s="0"/>
      <c r="MLC2" s="0"/>
      <c r="MLD2" s="0"/>
      <c r="MLE2" s="0"/>
      <c r="MLF2" s="0"/>
      <c r="MLG2" s="0"/>
      <c r="MLH2" s="0"/>
      <c r="MLI2" s="0"/>
      <c r="MLJ2" s="0"/>
      <c r="MLK2" s="0"/>
      <c r="MLL2" s="0"/>
      <c r="MLM2" s="0"/>
      <c r="MLN2" s="0"/>
      <c r="MLO2" s="0"/>
      <c r="MLP2" s="0"/>
      <c r="MLQ2" s="0"/>
      <c r="MLR2" s="0"/>
      <c r="MLS2" s="0"/>
      <c r="MLT2" s="0"/>
      <c r="MLU2" s="0"/>
      <c r="MLV2" s="0"/>
      <c r="MLW2" s="0"/>
      <c r="MLX2" s="0"/>
      <c r="MLY2" s="0"/>
      <c r="MLZ2" s="0"/>
      <c r="MMA2" s="0"/>
      <c r="MMB2" s="0"/>
      <c r="MMC2" s="0"/>
      <c r="MMD2" s="0"/>
      <c r="MME2" s="0"/>
      <c r="MMF2" s="0"/>
      <c r="MMG2" s="0"/>
      <c r="MMH2" s="0"/>
      <c r="MMI2" s="0"/>
      <c r="MMJ2" s="0"/>
      <c r="MMK2" s="0"/>
      <c r="MML2" s="0"/>
      <c r="MMM2" s="0"/>
      <c r="MMN2" s="0"/>
      <c r="MMO2" s="0"/>
      <c r="MMP2" s="0"/>
      <c r="MMQ2" s="0"/>
      <c r="MMR2" s="0"/>
      <c r="MMS2" s="0"/>
      <c r="MMT2" s="0"/>
      <c r="MMU2" s="0"/>
      <c r="MMV2" s="0"/>
      <c r="MMW2" s="0"/>
      <c r="MMX2" s="0"/>
      <c r="MMY2" s="0"/>
      <c r="MMZ2" s="0"/>
      <c r="MNA2" s="0"/>
      <c r="MNB2" s="0"/>
      <c r="MNC2" s="0"/>
      <c r="MND2" s="0"/>
      <c r="MNE2" s="0"/>
      <c r="MNF2" s="0"/>
      <c r="MNG2" s="0"/>
      <c r="MNH2" s="0"/>
      <c r="MNI2" s="0"/>
      <c r="MNJ2" s="0"/>
      <c r="MNK2" s="0"/>
      <c r="MNL2" s="0"/>
      <c r="MNM2" s="0"/>
      <c r="MNN2" s="0"/>
      <c r="MNO2" s="0"/>
      <c r="MNP2" s="0"/>
      <c r="MNQ2" s="0"/>
      <c r="MNR2" s="0"/>
      <c r="MNS2" s="0"/>
      <c r="MNT2" s="0"/>
      <c r="MNU2" s="0"/>
      <c r="MNV2" s="0"/>
      <c r="MNW2" s="0"/>
      <c r="MNX2" s="0"/>
      <c r="MNY2" s="0"/>
      <c r="MNZ2" s="0"/>
      <c r="MOA2" s="0"/>
      <c r="MOB2" s="0"/>
      <c r="MOC2" s="0"/>
      <c r="MOD2" s="0"/>
      <c r="MOE2" s="0"/>
      <c r="MOF2" s="0"/>
      <c r="MOG2" s="0"/>
      <c r="MOH2" s="0"/>
      <c r="MOI2" s="0"/>
      <c r="MOJ2" s="0"/>
      <c r="MOK2" s="0"/>
      <c r="MOL2" s="0"/>
      <c r="MOM2" s="0"/>
      <c r="MON2" s="0"/>
      <c r="MOO2" s="0"/>
      <c r="MOP2" s="0"/>
      <c r="MOQ2" s="0"/>
      <c r="MOR2" s="0"/>
      <c r="MOS2" s="0"/>
      <c r="MOT2" s="0"/>
      <c r="MOU2" s="0"/>
      <c r="MOV2" s="0"/>
      <c r="MOW2" s="0"/>
      <c r="MOX2" s="0"/>
      <c r="MOY2" s="0"/>
      <c r="MOZ2" s="0"/>
      <c r="MPA2" s="0"/>
      <c r="MPB2" s="0"/>
      <c r="MPC2" s="0"/>
      <c r="MPD2" s="0"/>
      <c r="MPE2" s="0"/>
      <c r="MPF2" s="0"/>
      <c r="MPG2" s="0"/>
      <c r="MPH2" s="0"/>
      <c r="MPI2" s="0"/>
      <c r="MPJ2" s="0"/>
      <c r="MPK2" s="0"/>
      <c r="MPL2" s="0"/>
      <c r="MPM2" s="0"/>
      <c r="MPN2" s="0"/>
      <c r="MPO2" s="0"/>
      <c r="MPP2" s="0"/>
      <c r="MPQ2" s="0"/>
      <c r="MPR2" s="0"/>
      <c r="MPS2" s="0"/>
      <c r="MPT2" s="0"/>
      <c r="MPU2" s="0"/>
      <c r="MPV2" s="0"/>
      <c r="MPW2" s="0"/>
      <c r="MPX2" s="0"/>
      <c r="MPY2" s="0"/>
      <c r="MPZ2" s="0"/>
      <c r="MQA2" s="0"/>
      <c r="MQB2" s="0"/>
      <c r="MQC2" s="0"/>
      <c r="MQD2" s="0"/>
      <c r="MQE2" s="0"/>
      <c r="MQF2" s="0"/>
      <c r="MQG2" s="0"/>
      <c r="MQH2" s="0"/>
      <c r="MQI2" s="0"/>
      <c r="MQJ2" s="0"/>
      <c r="MQK2" s="0"/>
      <c r="MQL2" s="0"/>
      <c r="MQM2" s="0"/>
      <c r="MQN2" s="0"/>
      <c r="MQO2" s="0"/>
      <c r="MQP2" s="0"/>
      <c r="MQQ2" s="0"/>
      <c r="MQR2" s="0"/>
      <c r="MQS2" s="0"/>
      <c r="MQT2" s="0"/>
      <c r="MQU2" s="0"/>
      <c r="MQV2" s="0"/>
      <c r="MQW2" s="0"/>
      <c r="MQX2" s="0"/>
      <c r="MQY2" s="0"/>
      <c r="MQZ2" s="0"/>
      <c r="MRA2" s="0"/>
      <c r="MRB2" s="0"/>
      <c r="MRC2" s="0"/>
      <c r="MRD2" s="0"/>
      <c r="MRE2" s="0"/>
      <c r="MRF2" s="0"/>
      <c r="MRG2" s="0"/>
      <c r="MRH2" s="0"/>
      <c r="MRI2" s="0"/>
      <c r="MRJ2" s="0"/>
      <c r="MRK2" s="0"/>
      <c r="MRL2" s="0"/>
      <c r="MRM2" s="0"/>
      <c r="MRN2" s="0"/>
      <c r="MRO2" s="0"/>
      <c r="MRP2" s="0"/>
      <c r="MRQ2" s="0"/>
      <c r="MRR2" s="0"/>
      <c r="MRS2" s="0"/>
      <c r="MRT2" s="0"/>
      <c r="MRU2" s="0"/>
      <c r="MRV2" s="0"/>
      <c r="MRW2" s="0"/>
      <c r="MRX2" s="0"/>
      <c r="MRY2" s="0"/>
      <c r="MRZ2" s="0"/>
      <c r="MSA2" s="0"/>
      <c r="MSB2" s="0"/>
      <c r="MSC2" s="0"/>
      <c r="MSD2" s="0"/>
      <c r="MSE2" s="0"/>
      <c r="MSF2" s="0"/>
      <c r="MSG2" s="0"/>
      <c r="MSH2" s="0"/>
      <c r="MSI2" s="0"/>
      <c r="MSJ2" s="0"/>
      <c r="MSK2" s="0"/>
      <c r="MSL2" s="0"/>
      <c r="MSM2" s="0"/>
      <c r="MSN2" s="0"/>
      <c r="MSO2" s="0"/>
      <c r="MSP2" s="0"/>
      <c r="MSQ2" s="0"/>
      <c r="MSR2" s="0"/>
      <c r="MSS2" s="0"/>
      <c r="MST2" s="0"/>
      <c r="MSU2" s="0"/>
      <c r="MSV2" s="0"/>
      <c r="MSW2" s="0"/>
      <c r="MSX2" s="0"/>
      <c r="MSY2" s="0"/>
      <c r="MSZ2" s="0"/>
      <c r="MTA2" s="0"/>
      <c r="MTB2" s="0"/>
      <c r="MTC2" s="0"/>
      <c r="MTD2" s="0"/>
      <c r="MTE2" s="0"/>
      <c r="MTF2" s="0"/>
      <c r="MTG2" s="0"/>
      <c r="MTH2" s="0"/>
      <c r="MTI2" s="0"/>
      <c r="MTJ2" s="0"/>
      <c r="MTK2" s="0"/>
      <c r="MTL2" s="0"/>
      <c r="MTM2" s="0"/>
      <c r="MTN2" s="0"/>
      <c r="MTO2" s="0"/>
      <c r="MTP2" s="0"/>
      <c r="MTQ2" s="0"/>
      <c r="MTR2" s="0"/>
      <c r="MTS2" s="0"/>
      <c r="MTT2" s="0"/>
      <c r="MTU2" s="0"/>
      <c r="MTV2" s="0"/>
      <c r="MTW2" s="0"/>
      <c r="MTX2" s="0"/>
      <c r="MTY2" s="0"/>
      <c r="MTZ2" s="0"/>
      <c r="MUA2" s="0"/>
      <c r="MUB2" s="0"/>
      <c r="MUC2" s="0"/>
      <c r="MUD2" s="0"/>
      <c r="MUE2" s="0"/>
      <c r="MUF2" s="0"/>
      <c r="MUG2" s="0"/>
      <c r="MUH2" s="0"/>
      <c r="MUI2" s="0"/>
      <c r="MUJ2" s="0"/>
      <c r="MUK2" s="0"/>
      <c r="MUL2" s="0"/>
      <c r="MUM2" s="0"/>
      <c r="MUN2" s="0"/>
      <c r="MUO2" s="0"/>
      <c r="MUP2" s="0"/>
      <c r="MUQ2" s="0"/>
      <c r="MUR2" s="0"/>
      <c r="MUS2" s="0"/>
      <c r="MUT2" s="0"/>
      <c r="MUU2" s="0"/>
      <c r="MUV2" s="0"/>
      <c r="MUW2" s="0"/>
      <c r="MUX2" s="0"/>
      <c r="MUY2" s="0"/>
      <c r="MUZ2" s="0"/>
      <c r="MVA2" s="0"/>
      <c r="MVB2" s="0"/>
      <c r="MVC2" s="0"/>
      <c r="MVD2" s="0"/>
      <c r="MVE2" s="0"/>
      <c r="MVF2" s="0"/>
      <c r="MVG2" s="0"/>
      <c r="MVH2" s="0"/>
      <c r="MVI2" s="0"/>
      <c r="MVJ2" s="0"/>
      <c r="MVK2" s="0"/>
      <c r="MVL2" s="0"/>
      <c r="MVM2" s="0"/>
      <c r="MVN2" s="0"/>
      <c r="MVO2" s="0"/>
      <c r="MVP2" s="0"/>
      <c r="MVQ2" s="0"/>
      <c r="MVR2" s="0"/>
      <c r="MVS2" s="0"/>
      <c r="MVT2" s="0"/>
      <c r="MVU2" s="0"/>
      <c r="MVV2" s="0"/>
      <c r="MVW2" s="0"/>
      <c r="MVX2" s="0"/>
      <c r="MVY2" s="0"/>
      <c r="MVZ2" s="0"/>
      <c r="MWA2" s="0"/>
      <c r="MWB2" s="0"/>
      <c r="MWC2" s="0"/>
      <c r="MWD2" s="0"/>
      <c r="MWE2" s="0"/>
      <c r="MWF2" s="0"/>
      <c r="MWG2" s="0"/>
      <c r="MWH2" s="0"/>
      <c r="MWI2" s="0"/>
      <c r="MWJ2" s="0"/>
      <c r="MWK2" s="0"/>
      <c r="MWL2" s="0"/>
      <c r="MWM2" s="0"/>
      <c r="MWN2" s="0"/>
      <c r="MWO2" s="0"/>
      <c r="MWP2" s="0"/>
      <c r="MWQ2" s="0"/>
      <c r="MWR2" s="0"/>
      <c r="MWS2" s="0"/>
      <c r="MWT2" s="0"/>
      <c r="MWU2" s="0"/>
      <c r="MWV2" s="0"/>
      <c r="MWW2" s="0"/>
      <c r="MWX2" s="0"/>
      <c r="MWY2" s="0"/>
      <c r="MWZ2" s="0"/>
      <c r="MXA2" s="0"/>
      <c r="MXB2" s="0"/>
      <c r="MXC2" s="0"/>
      <c r="MXD2" s="0"/>
      <c r="MXE2" s="0"/>
      <c r="MXF2" s="0"/>
      <c r="MXG2" s="0"/>
      <c r="MXH2" s="0"/>
      <c r="MXI2" s="0"/>
      <c r="MXJ2" s="0"/>
      <c r="MXK2" s="0"/>
      <c r="MXL2" s="0"/>
      <c r="MXM2" s="0"/>
      <c r="MXN2" s="0"/>
      <c r="MXO2" s="0"/>
      <c r="MXP2" s="0"/>
      <c r="MXQ2" s="0"/>
      <c r="MXR2" s="0"/>
      <c r="MXS2" s="0"/>
      <c r="MXT2" s="0"/>
      <c r="MXU2" s="0"/>
      <c r="MXV2" s="0"/>
      <c r="MXW2" s="0"/>
      <c r="MXX2" s="0"/>
      <c r="MXY2" s="0"/>
      <c r="MXZ2" s="0"/>
      <c r="MYA2" s="0"/>
      <c r="MYB2" s="0"/>
      <c r="MYC2" s="0"/>
      <c r="MYD2" s="0"/>
      <c r="MYE2" s="0"/>
      <c r="MYF2" s="0"/>
      <c r="MYG2" s="0"/>
      <c r="MYH2" s="0"/>
      <c r="MYI2" s="0"/>
      <c r="MYJ2" s="0"/>
      <c r="MYK2" s="0"/>
      <c r="MYL2" s="0"/>
      <c r="MYM2" s="0"/>
      <c r="MYN2" s="0"/>
      <c r="MYO2" s="0"/>
      <c r="MYP2" s="0"/>
      <c r="MYQ2" s="0"/>
      <c r="MYR2" s="0"/>
      <c r="MYS2" s="0"/>
      <c r="MYT2" s="0"/>
      <c r="MYU2" s="0"/>
      <c r="MYV2" s="0"/>
      <c r="MYW2" s="0"/>
      <c r="MYX2" s="0"/>
      <c r="MYY2" s="0"/>
      <c r="MYZ2" s="0"/>
      <c r="MZA2" s="0"/>
      <c r="MZB2" s="0"/>
      <c r="MZC2" s="0"/>
      <c r="MZD2" s="0"/>
      <c r="MZE2" s="0"/>
      <c r="MZF2" s="0"/>
      <c r="MZG2" s="0"/>
      <c r="MZH2" s="0"/>
      <c r="MZI2" s="0"/>
      <c r="MZJ2" s="0"/>
      <c r="MZK2" s="0"/>
      <c r="MZL2" s="0"/>
      <c r="MZM2" s="0"/>
      <c r="MZN2" s="0"/>
      <c r="MZO2" s="0"/>
      <c r="MZP2" s="0"/>
      <c r="MZQ2" s="0"/>
      <c r="MZR2" s="0"/>
      <c r="MZS2" s="0"/>
      <c r="MZT2" s="0"/>
      <c r="MZU2" s="0"/>
      <c r="MZV2" s="0"/>
      <c r="MZW2" s="0"/>
      <c r="MZX2" s="0"/>
      <c r="MZY2" s="0"/>
      <c r="MZZ2" s="0"/>
      <c r="NAA2" s="0"/>
      <c r="NAB2" s="0"/>
      <c r="NAC2" s="0"/>
      <c r="NAD2" s="0"/>
      <c r="NAE2" s="0"/>
      <c r="NAF2" s="0"/>
      <c r="NAG2" s="0"/>
      <c r="NAH2" s="0"/>
      <c r="NAI2" s="0"/>
      <c r="NAJ2" s="0"/>
      <c r="NAK2" s="0"/>
      <c r="NAL2" s="0"/>
      <c r="NAM2" s="0"/>
      <c r="NAN2" s="0"/>
      <c r="NAO2" s="0"/>
      <c r="NAP2" s="0"/>
      <c r="NAQ2" s="0"/>
      <c r="NAR2" s="0"/>
      <c r="NAS2" s="0"/>
      <c r="NAT2" s="0"/>
      <c r="NAU2" s="0"/>
      <c r="NAV2" s="0"/>
      <c r="NAW2" s="0"/>
      <c r="NAX2" s="0"/>
      <c r="NAY2" s="0"/>
      <c r="NAZ2" s="0"/>
      <c r="NBA2" s="0"/>
      <c r="NBB2" s="0"/>
      <c r="NBC2" s="0"/>
      <c r="NBD2" s="0"/>
      <c r="NBE2" s="0"/>
      <c r="NBF2" s="0"/>
      <c r="NBG2" s="0"/>
      <c r="NBH2" s="0"/>
      <c r="NBI2" s="0"/>
      <c r="NBJ2" s="0"/>
      <c r="NBK2" s="0"/>
      <c r="NBL2" s="0"/>
      <c r="NBM2" s="0"/>
      <c r="NBN2" s="0"/>
      <c r="NBO2" s="0"/>
      <c r="NBP2" s="0"/>
      <c r="NBQ2" s="0"/>
      <c r="NBR2" s="0"/>
      <c r="NBS2" s="0"/>
      <c r="NBT2" s="0"/>
      <c r="NBU2" s="0"/>
      <c r="NBV2" s="0"/>
      <c r="NBW2" s="0"/>
      <c r="NBX2" s="0"/>
      <c r="NBY2" s="0"/>
      <c r="NBZ2" s="0"/>
      <c r="NCA2" s="0"/>
      <c r="NCB2" s="0"/>
      <c r="NCC2" s="0"/>
      <c r="NCD2" s="0"/>
      <c r="NCE2" s="0"/>
      <c r="NCF2" s="0"/>
      <c r="NCG2" s="0"/>
      <c r="NCH2" s="0"/>
      <c r="NCI2" s="0"/>
      <c r="NCJ2" s="0"/>
      <c r="NCK2" s="0"/>
      <c r="NCL2" s="0"/>
      <c r="NCM2" s="0"/>
      <c r="NCN2" s="0"/>
      <c r="NCO2" s="0"/>
      <c r="NCP2" s="0"/>
      <c r="NCQ2" s="0"/>
      <c r="NCR2" s="0"/>
      <c r="NCS2" s="0"/>
      <c r="NCT2" s="0"/>
      <c r="NCU2" s="0"/>
      <c r="NCV2" s="0"/>
      <c r="NCW2" s="0"/>
      <c r="NCX2" s="0"/>
      <c r="NCY2" s="0"/>
      <c r="NCZ2" s="0"/>
      <c r="NDA2" s="0"/>
      <c r="NDB2" s="0"/>
      <c r="NDC2" s="0"/>
      <c r="NDD2" s="0"/>
      <c r="NDE2" s="0"/>
      <c r="NDF2" s="0"/>
      <c r="NDG2" s="0"/>
      <c r="NDH2" s="0"/>
      <c r="NDI2" s="0"/>
      <c r="NDJ2" s="0"/>
      <c r="NDK2" s="0"/>
      <c r="NDL2" s="0"/>
      <c r="NDM2" s="0"/>
      <c r="NDN2" s="0"/>
      <c r="NDO2" s="0"/>
      <c r="NDP2" s="0"/>
      <c r="NDQ2" s="0"/>
      <c r="NDR2" s="0"/>
      <c r="NDS2" s="0"/>
      <c r="NDT2" s="0"/>
      <c r="NDU2" s="0"/>
      <c r="NDV2" s="0"/>
      <c r="NDW2" s="0"/>
      <c r="NDX2" s="0"/>
      <c r="NDY2" s="0"/>
      <c r="NDZ2" s="0"/>
      <c r="NEA2" s="0"/>
      <c r="NEB2" s="0"/>
      <c r="NEC2" s="0"/>
      <c r="NED2" s="0"/>
      <c r="NEE2" s="0"/>
      <c r="NEF2" s="0"/>
      <c r="NEG2" s="0"/>
      <c r="NEH2" s="0"/>
      <c r="NEI2" s="0"/>
      <c r="NEJ2" s="0"/>
      <c r="NEK2" s="0"/>
      <c r="NEL2" s="0"/>
      <c r="NEM2" s="0"/>
      <c r="NEN2" s="0"/>
      <c r="NEO2" s="0"/>
      <c r="NEP2" s="0"/>
      <c r="NEQ2" s="0"/>
      <c r="NER2" s="0"/>
      <c r="NES2" s="0"/>
      <c r="NET2" s="0"/>
      <c r="NEU2" s="0"/>
      <c r="NEV2" s="0"/>
      <c r="NEW2" s="0"/>
      <c r="NEX2" s="0"/>
      <c r="NEY2" s="0"/>
      <c r="NEZ2" s="0"/>
      <c r="NFA2" s="0"/>
      <c r="NFB2" s="0"/>
      <c r="NFC2" s="0"/>
      <c r="NFD2" s="0"/>
      <c r="NFE2" s="0"/>
      <c r="NFF2" s="0"/>
      <c r="NFG2" s="0"/>
      <c r="NFH2" s="0"/>
      <c r="NFI2" s="0"/>
      <c r="NFJ2" s="0"/>
      <c r="NFK2" s="0"/>
      <c r="NFL2" s="0"/>
      <c r="NFM2" s="0"/>
      <c r="NFN2" s="0"/>
      <c r="NFO2" s="0"/>
      <c r="NFP2" s="0"/>
      <c r="NFQ2" s="0"/>
      <c r="NFR2" s="0"/>
      <c r="NFS2" s="0"/>
      <c r="NFT2" s="0"/>
      <c r="NFU2" s="0"/>
      <c r="NFV2" s="0"/>
      <c r="NFW2" s="0"/>
      <c r="NFX2" s="0"/>
      <c r="NFY2" s="0"/>
      <c r="NFZ2" s="0"/>
      <c r="NGA2" s="0"/>
      <c r="NGB2" s="0"/>
      <c r="NGC2" s="0"/>
      <c r="NGD2" s="0"/>
      <c r="NGE2" s="0"/>
      <c r="NGF2" s="0"/>
      <c r="NGG2" s="0"/>
      <c r="NGH2" s="0"/>
      <c r="NGI2" s="0"/>
      <c r="NGJ2" s="0"/>
      <c r="NGK2" s="0"/>
      <c r="NGL2" s="0"/>
      <c r="NGM2" s="0"/>
      <c r="NGN2" s="0"/>
      <c r="NGO2" s="0"/>
      <c r="NGP2" s="0"/>
      <c r="NGQ2" s="0"/>
      <c r="NGR2" s="0"/>
      <c r="NGS2" s="0"/>
      <c r="NGT2" s="0"/>
      <c r="NGU2" s="0"/>
      <c r="NGV2" s="0"/>
      <c r="NGW2" s="0"/>
      <c r="NGX2" s="0"/>
      <c r="NGY2" s="0"/>
      <c r="NGZ2" s="0"/>
      <c r="NHA2" s="0"/>
      <c r="NHB2" s="0"/>
      <c r="NHC2" s="0"/>
      <c r="NHD2" s="0"/>
      <c r="NHE2" s="0"/>
      <c r="NHF2" s="0"/>
      <c r="NHG2" s="0"/>
      <c r="NHH2" s="0"/>
      <c r="NHI2" s="0"/>
      <c r="NHJ2" s="0"/>
      <c r="NHK2" s="0"/>
      <c r="NHL2" s="0"/>
      <c r="NHM2" s="0"/>
      <c r="NHN2" s="0"/>
      <c r="NHO2" s="0"/>
      <c r="NHP2" s="0"/>
      <c r="NHQ2" s="0"/>
      <c r="NHR2" s="0"/>
      <c r="NHS2" s="0"/>
      <c r="NHT2" s="0"/>
      <c r="NHU2" s="0"/>
      <c r="NHV2" s="0"/>
      <c r="NHW2" s="0"/>
      <c r="NHX2" s="0"/>
      <c r="NHY2" s="0"/>
      <c r="NHZ2" s="0"/>
      <c r="NIA2" s="0"/>
      <c r="NIB2" s="0"/>
      <c r="NIC2" s="0"/>
      <c r="NID2" s="0"/>
      <c r="NIE2" s="0"/>
      <c r="NIF2" s="0"/>
      <c r="NIG2" s="0"/>
      <c r="NIH2" s="0"/>
      <c r="NII2" s="0"/>
      <c r="NIJ2" s="0"/>
      <c r="NIK2" s="0"/>
      <c r="NIL2" s="0"/>
      <c r="NIM2" s="0"/>
      <c r="NIN2" s="0"/>
      <c r="NIO2" s="0"/>
      <c r="NIP2" s="0"/>
      <c r="NIQ2" s="0"/>
      <c r="NIR2" s="0"/>
      <c r="NIS2" s="0"/>
      <c r="NIT2" s="0"/>
      <c r="NIU2" s="0"/>
      <c r="NIV2" s="0"/>
      <c r="NIW2" s="0"/>
      <c r="NIX2" s="0"/>
      <c r="NIY2" s="0"/>
      <c r="NIZ2" s="0"/>
      <c r="NJA2" s="0"/>
      <c r="NJB2" s="0"/>
      <c r="NJC2" s="0"/>
      <c r="NJD2" s="0"/>
      <c r="NJE2" s="0"/>
      <c r="NJF2" s="0"/>
      <c r="NJG2" s="0"/>
      <c r="NJH2" s="0"/>
      <c r="NJI2" s="0"/>
      <c r="NJJ2" s="0"/>
      <c r="NJK2" s="0"/>
      <c r="NJL2" s="0"/>
      <c r="NJM2" s="0"/>
      <c r="NJN2" s="0"/>
      <c r="NJO2" s="0"/>
      <c r="NJP2" s="0"/>
      <c r="NJQ2" s="0"/>
      <c r="NJR2" s="0"/>
      <c r="NJS2" s="0"/>
      <c r="NJT2" s="0"/>
      <c r="NJU2" s="0"/>
      <c r="NJV2" s="0"/>
      <c r="NJW2" s="0"/>
      <c r="NJX2" s="0"/>
      <c r="NJY2" s="0"/>
      <c r="NJZ2" s="0"/>
      <c r="NKA2" s="0"/>
      <c r="NKB2" s="0"/>
      <c r="NKC2" s="0"/>
      <c r="NKD2" s="0"/>
      <c r="NKE2" s="0"/>
      <c r="NKF2" s="0"/>
      <c r="NKG2" s="0"/>
      <c r="NKH2" s="0"/>
      <c r="NKI2" s="0"/>
      <c r="NKJ2" s="0"/>
      <c r="NKK2" s="0"/>
      <c r="NKL2" s="0"/>
      <c r="NKM2" s="0"/>
      <c r="NKN2" s="0"/>
      <c r="NKO2" s="0"/>
      <c r="NKP2" s="0"/>
      <c r="NKQ2" s="0"/>
      <c r="NKR2" s="0"/>
      <c r="NKS2" s="0"/>
      <c r="NKT2" s="0"/>
      <c r="NKU2" s="0"/>
      <c r="NKV2" s="0"/>
      <c r="NKW2" s="0"/>
      <c r="NKX2" s="0"/>
      <c r="NKY2" s="0"/>
      <c r="NKZ2" s="0"/>
      <c r="NLA2" s="0"/>
      <c r="NLB2" s="0"/>
      <c r="NLC2" s="0"/>
      <c r="NLD2" s="0"/>
      <c r="NLE2" s="0"/>
      <c r="NLF2" s="0"/>
      <c r="NLG2" s="0"/>
      <c r="NLH2" s="0"/>
      <c r="NLI2" s="0"/>
      <c r="NLJ2" s="0"/>
      <c r="NLK2" s="0"/>
      <c r="NLL2" s="0"/>
      <c r="NLM2" s="0"/>
      <c r="NLN2" s="0"/>
      <c r="NLO2" s="0"/>
      <c r="NLP2" s="0"/>
      <c r="NLQ2" s="0"/>
      <c r="NLR2" s="0"/>
      <c r="NLS2" s="0"/>
      <c r="NLT2" s="0"/>
      <c r="NLU2" s="0"/>
      <c r="NLV2" s="0"/>
      <c r="NLW2" s="0"/>
      <c r="NLX2" s="0"/>
      <c r="NLY2" s="0"/>
      <c r="NLZ2" s="0"/>
      <c r="NMA2" s="0"/>
      <c r="NMB2" s="0"/>
      <c r="NMC2" s="0"/>
      <c r="NMD2" s="0"/>
      <c r="NME2" s="0"/>
      <c r="NMF2" s="0"/>
      <c r="NMG2" s="0"/>
      <c r="NMH2" s="0"/>
      <c r="NMI2" s="0"/>
      <c r="NMJ2" s="0"/>
      <c r="NMK2" s="0"/>
      <c r="NML2" s="0"/>
      <c r="NMM2" s="0"/>
      <c r="NMN2" s="0"/>
      <c r="NMO2" s="0"/>
      <c r="NMP2" s="0"/>
      <c r="NMQ2" s="0"/>
      <c r="NMR2" s="0"/>
      <c r="NMS2" s="0"/>
      <c r="NMT2" s="0"/>
      <c r="NMU2" s="0"/>
      <c r="NMV2" s="0"/>
      <c r="NMW2" s="0"/>
      <c r="NMX2" s="0"/>
      <c r="NMY2" s="0"/>
      <c r="NMZ2" s="0"/>
      <c r="NNA2" s="0"/>
      <c r="NNB2" s="0"/>
      <c r="NNC2" s="0"/>
      <c r="NND2" s="0"/>
      <c r="NNE2" s="0"/>
      <c r="NNF2" s="0"/>
      <c r="NNG2" s="0"/>
      <c r="NNH2" s="0"/>
      <c r="NNI2" s="0"/>
      <c r="NNJ2" s="0"/>
      <c r="NNK2" s="0"/>
      <c r="NNL2" s="0"/>
      <c r="NNM2" s="0"/>
      <c r="NNN2" s="0"/>
      <c r="NNO2" s="0"/>
      <c r="NNP2" s="0"/>
      <c r="NNQ2" s="0"/>
      <c r="NNR2" s="0"/>
      <c r="NNS2" s="0"/>
      <c r="NNT2" s="0"/>
      <c r="NNU2" s="0"/>
      <c r="NNV2" s="0"/>
      <c r="NNW2" s="0"/>
      <c r="NNX2" s="0"/>
      <c r="NNY2" s="0"/>
      <c r="NNZ2" s="0"/>
      <c r="NOA2" s="0"/>
      <c r="NOB2" s="0"/>
      <c r="NOC2" s="0"/>
      <c r="NOD2" s="0"/>
      <c r="NOE2" s="0"/>
      <c r="NOF2" s="0"/>
      <c r="NOG2" s="0"/>
      <c r="NOH2" s="0"/>
      <c r="NOI2" s="0"/>
      <c r="NOJ2" s="0"/>
      <c r="NOK2" s="0"/>
      <c r="NOL2" s="0"/>
      <c r="NOM2" s="0"/>
      <c r="NON2" s="0"/>
      <c r="NOO2" s="0"/>
      <c r="NOP2" s="0"/>
      <c r="NOQ2" s="0"/>
      <c r="NOR2" s="0"/>
      <c r="NOS2" s="0"/>
      <c r="NOT2" s="0"/>
      <c r="NOU2" s="0"/>
      <c r="NOV2" s="0"/>
      <c r="NOW2" s="0"/>
      <c r="NOX2" s="0"/>
      <c r="NOY2" s="0"/>
      <c r="NOZ2" s="0"/>
      <c r="NPA2" s="0"/>
      <c r="NPB2" s="0"/>
      <c r="NPC2" s="0"/>
      <c r="NPD2" s="0"/>
      <c r="NPE2" s="0"/>
      <c r="NPF2" s="0"/>
      <c r="NPG2" s="0"/>
      <c r="NPH2" s="0"/>
      <c r="NPI2" s="0"/>
      <c r="NPJ2" s="0"/>
      <c r="NPK2" s="0"/>
      <c r="NPL2" s="0"/>
      <c r="NPM2" s="0"/>
      <c r="NPN2" s="0"/>
      <c r="NPO2" s="0"/>
      <c r="NPP2" s="0"/>
      <c r="NPQ2" s="0"/>
      <c r="NPR2" s="0"/>
      <c r="NPS2" s="0"/>
      <c r="NPT2" s="0"/>
      <c r="NPU2" s="0"/>
      <c r="NPV2" s="0"/>
      <c r="NPW2" s="0"/>
      <c r="NPX2" s="0"/>
      <c r="NPY2" s="0"/>
      <c r="NPZ2" s="0"/>
      <c r="NQA2" s="0"/>
      <c r="NQB2" s="0"/>
      <c r="NQC2" s="0"/>
      <c r="NQD2" s="0"/>
      <c r="NQE2" s="0"/>
      <c r="NQF2" s="0"/>
      <c r="NQG2" s="0"/>
      <c r="NQH2" s="0"/>
      <c r="NQI2" s="0"/>
      <c r="NQJ2" s="0"/>
      <c r="NQK2" s="0"/>
      <c r="NQL2" s="0"/>
      <c r="NQM2" s="0"/>
      <c r="NQN2" s="0"/>
      <c r="NQO2" s="0"/>
      <c r="NQP2" s="0"/>
      <c r="NQQ2" s="0"/>
      <c r="NQR2" s="0"/>
      <c r="NQS2" s="0"/>
      <c r="NQT2" s="0"/>
      <c r="NQU2" s="0"/>
      <c r="NQV2" s="0"/>
      <c r="NQW2" s="0"/>
      <c r="NQX2" s="0"/>
      <c r="NQY2" s="0"/>
      <c r="NQZ2" s="0"/>
      <c r="NRA2" s="0"/>
      <c r="NRB2" s="0"/>
      <c r="NRC2" s="0"/>
      <c r="NRD2" s="0"/>
      <c r="NRE2" s="0"/>
      <c r="NRF2" s="0"/>
      <c r="NRG2" s="0"/>
      <c r="NRH2" s="0"/>
      <c r="NRI2" s="0"/>
      <c r="NRJ2" s="0"/>
      <c r="NRK2" s="0"/>
      <c r="NRL2" s="0"/>
      <c r="NRM2" s="0"/>
      <c r="NRN2" s="0"/>
      <c r="NRO2" s="0"/>
      <c r="NRP2" s="0"/>
      <c r="NRQ2" s="0"/>
      <c r="NRR2" s="0"/>
      <c r="NRS2" s="0"/>
      <c r="NRT2" s="0"/>
      <c r="NRU2" s="0"/>
      <c r="NRV2" s="0"/>
      <c r="NRW2" s="0"/>
      <c r="NRX2" s="0"/>
      <c r="NRY2" s="0"/>
      <c r="NRZ2" s="0"/>
      <c r="NSA2" s="0"/>
      <c r="NSB2" s="0"/>
      <c r="NSC2" s="0"/>
      <c r="NSD2" s="0"/>
      <c r="NSE2" s="0"/>
      <c r="NSF2" s="0"/>
      <c r="NSG2" s="0"/>
      <c r="NSH2" s="0"/>
      <c r="NSI2" s="0"/>
      <c r="NSJ2" s="0"/>
      <c r="NSK2" s="0"/>
      <c r="NSL2" s="0"/>
      <c r="NSM2" s="0"/>
      <c r="NSN2" s="0"/>
      <c r="NSO2" s="0"/>
      <c r="NSP2" s="0"/>
      <c r="NSQ2" s="0"/>
      <c r="NSR2" s="0"/>
      <c r="NSS2" s="0"/>
      <c r="NST2" s="0"/>
      <c r="NSU2" s="0"/>
      <c r="NSV2" s="0"/>
      <c r="NSW2" s="0"/>
      <c r="NSX2" s="0"/>
      <c r="NSY2" s="0"/>
      <c r="NSZ2" s="0"/>
      <c r="NTA2" s="0"/>
      <c r="NTB2" s="0"/>
      <c r="NTC2" s="0"/>
      <c r="NTD2" s="0"/>
      <c r="NTE2" s="0"/>
      <c r="NTF2" s="0"/>
      <c r="NTG2" s="0"/>
      <c r="NTH2" s="0"/>
      <c r="NTI2" s="0"/>
      <c r="NTJ2" s="0"/>
      <c r="NTK2" s="0"/>
      <c r="NTL2" s="0"/>
      <c r="NTM2" s="0"/>
      <c r="NTN2" s="0"/>
      <c r="NTO2" s="0"/>
      <c r="NTP2" s="0"/>
      <c r="NTQ2" s="0"/>
      <c r="NTR2" s="0"/>
      <c r="NTS2" s="0"/>
      <c r="NTT2" s="0"/>
      <c r="NTU2" s="0"/>
      <c r="NTV2" s="0"/>
      <c r="NTW2" s="0"/>
      <c r="NTX2" s="0"/>
      <c r="NTY2" s="0"/>
      <c r="NTZ2" s="0"/>
      <c r="NUA2" s="0"/>
      <c r="NUB2" s="0"/>
      <c r="NUC2" s="0"/>
      <c r="NUD2" s="0"/>
      <c r="NUE2" s="0"/>
      <c r="NUF2" s="0"/>
      <c r="NUG2" s="0"/>
      <c r="NUH2" s="0"/>
      <c r="NUI2" s="0"/>
      <c r="NUJ2" s="0"/>
      <c r="NUK2" s="0"/>
      <c r="NUL2" s="0"/>
      <c r="NUM2" s="0"/>
      <c r="NUN2" s="0"/>
      <c r="NUO2" s="0"/>
      <c r="NUP2" s="0"/>
      <c r="NUQ2" s="0"/>
      <c r="NUR2" s="0"/>
      <c r="NUS2" s="0"/>
      <c r="NUT2" s="0"/>
      <c r="NUU2" s="0"/>
      <c r="NUV2" s="0"/>
      <c r="NUW2" s="0"/>
      <c r="NUX2" s="0"/>
      <c r="NUY2" s="0"/>
      <c r="NUZ2" s="0"/>
      <c r="NVA2" s="0"/>
      <c r="NVB2" s="0"/>
      <c r="NVC2" s="0"/>
      <c r="NVD2" s="0"/>
      <c r="NVE2" s="0"/>
      <c r="NVF2" s="0"/>
      <c r="NVG2" s="0"/>
      <c r="NVH2" s="0"/>
      <c r="NVI2" s="0"/>
      <c r="NVJ2" s="0"/>
      <c r="NVK2" s="0"/>
      <c r="NVL2" s="0"/>
      <c r="NVM2" s="0"/>
      <c r="NVN2" s="0"/>
      <c r="NVO2" s="0"/>
      <c r="NVP2" s="0"/>
      <c r="NVQ2" s="0"/>
      <c r="NVR2" s="0"/>
      <c r="NVS2" s="0"/>
      <c r="NVT2" s="0"/>
      <c r="NVU2" s="0"/>
      <c r="NVV2" s="0"/>
      <c r="NVW2" s="0"/>
      <c r="NVX2" s="0"/>
      <c r="NVY2" s="0"/>
      <c r="NVZ2" s="0"/>
      <c r="NWA2" s="0"/>
      <c r="NWB2" s="0"/>
      <c r="NWC2" s="0"/>
      <c r="NWD2" s="0"/>
      <c r="NWE2" s="0"/>
      <c r="NWF2" s="0"/>
      <c r="NWG2" s="0"/>
      <c r="NWH2" s="0"/>
      <c r="NWI2" s="0"/>
      <c r="NWJ2" s="0"/>
      <c r="NWK2" s="0"/>
      <c r="NWL2" s="0"/>
      <c r="NWM2" s="0"/>
      <c r="NWN2" s="0"/>
      <c r="NWO2" s="0"/>
      <c r="NWP2" s="0"/>
      <c r="NWQ2" s="0"/>
      <c r="NWR2" s="0"/>
      <c r="NWS2" s="0"/>
      <c r="NWT2" s="0"/>
      <c r="NWU2" s="0"/>
      <c r="NWV2" s="0"/>
      <c r="NWW2" s="0"/>
      <c r="NWX2" s="0"/>
      <c r="NWY2" s="0"/>
      <c r="NWZ2" s="0"/>
      <c r="NXA2" s="0"/>
      <c r="NXB2" s="0"/>
      <c r="NXC2" s="0"/>
      <c r="NXD2" s="0"/>
      <c r="NXE2" s="0"/>
      <c r="NXF2" s="0"/>
      <c r="NXG2" s="0"/>
      <c r="NXH2" s="0"/>
      <c r="NXI2" s="0"/>
      <c r="NXJ2" s="0"/>
      <c r="NXK2" s="0"/>
      <c r="NXL2" s="0"/>
      <c r="NXM2" s="0"/>
      <c r="NXN2" s="0"/>
      <c r="NXO2" s="0"/>
      <c r="NXP2" s="0"/>
      <c r="NXQ2" s="0"/>
      <c r="NXR2" s="0"/>
      <c r="NXS2" s="0"/>
      <c r="NXT2" s="0"/>
      <c r="NXU2" s="0"/>
      <c r="NXV2" s="0"/>
      <c r="NXW2" s="0"/>
      <c r="NXX2" s="0"/>
      <c r="NXY2" s="0"/>
      <c r="NXZ2" s="0"/>
      <c r="NYA2" s="0"/>
      <c r="NYB2" s="0"/>
      <c r="NYC2" s="0"/>
      <c r="NYD2" s="0"/>
      <c r="NYE2" s="0"/>
      <c r="NYF2" s="0"/>
      <c r="NYG2" s="0"/>
      <c r="NYH2" s="0"/>
      <c r="NYI2" s="0"/>
      <c r="NYJ2" s="0"/>
      <c r="NYK2" s="0"/>
      <c r="NYL2" s="0"/>
      <c r="NYM2" s="0"/>
      <c r="NYN2" s="0"/>
      <c r="NYO2" s="0"/>
      <c r="NYP2" s="0"/>
      <c r="NYQ2" s="0"/>
      <c r="NYR2" s="0"/>
      <c r="NYS2" s="0"/>
      <c r="NYT2" s="0"/>
      <c r="NYU2" s="0"/>
      <c r="NYV2" s="0"/>
      <c r="NYW2" s="0"/>
      <c r="NYX2" s="0"/>
      <c r="NYY2" s="0"/>
      <c r="NYZ2" s="0"/>
      <c r="NZA2" s="0"/>
      <c r="NZB2" s="0"/>
      <c r="NZC2" s="0"/>
      <c r="NZD2" s="0"/>
      <c r="NZE2" s="0"/>
      <c r="NZF2" s="0"/>
      <c r="NZG2" s="0"/>
      <c r="NZH2" s="0"/>
      <c r="NZI2" s="0"/>
      <c r="NZJ2" s="0"/>
      <c r="NZK2" s="0"/>
      <c r="NZL2" s="0"/>
      <c r="NZM2" s="0"/>
      <c r="NZN2" s="0"/>
      <c r="NZO2" s="0"/>
      <c r="NZP2" s="0"/>
      <c r="NZQ2" s="0"/>
      <c r="NZR2" s="0"/>
      <c r="NZS2" s="0"/>
      <c r="NZT2" s="0"/>
      <c r="NZU2" s="0"/>
      <c r="NZV2" s="0"/>
      <c r="NZW2" s="0"/>
      <c r="NZX2" s="0"/>
      <c r="NZY2" s="0"/>
      <c r="NZZ2" s="0"/>
      <c r="OAA2" s="0"/>
      <c r="OAB2" s="0"/>
      <c r="OAC2" s="0"/>
      <c r="OAD2" s="0"/>
      <c r="OAE2" s="0"/>
      <c r="OAF2" s="0"/>
      <c r="OAG2" s="0"/>
      <c r="OAH2" s="0"/>
      <c r="OAI2" s="0"/>
      <c r="OAJ2" s="0"/>
      <c r="OAK2" s="0"/>
      <c r="OAL2" s="0"/>
      <c r="OAM2" s="0"/>
      <c r="OAN2" s="0"/>
      <c r="OAO2" s="0"/>
      <c r="OAP2" s="0"/>
      <c r="OAQ2" s="0"/>
      <c r="OAR2" s="0"/>
      <c r="OAS2" s="0"/>
      <c r="OAT2" s="0"/>
      <c r="OAU2" s="0"/>
      <c r="OAV2" s="0"/>
      <c r="OAW2" s="0"/>
      <c r="OAX2" s="0"/>
      <c r="OAY2" s="0"/>
      <c r="OAZ2" s="0"/>
      <c r="OBA2" s="0"/>
      <c r="OBB2" s="0"/>
      <c r="OBC2" s="0"/>
      <c r="OBD2" s="0"/>
      <c r="OBE2" s="0"/>
      <c r="OBF2" s="0"/>
      <c r="OBG2" s="0"/>
      <c r="OBH2" s="0"/>
      <c r="OBI2" s="0"/>
      <c r="OBJ2" s="0"/>
      <c r="OBK2" s="0"/>
      <c r="OBL2" s="0"/>
      <c r="OBM2" s="0"/>
      <c r="OBN2" s="0"/>
      <c r="OBO2" s="0"/>
      <c r="OBP2" s="0"/>
      <c r="OBQ2" s="0"/>
      <c r="OBR2" s="0"/>
      <c r="OBS2" s="0"/>
      <c r="OBT2" s="0"/>
      <c r="OBU2" s="0"/>
      <c r="OBV2" s="0"/>
      <c r="OBW2" s="0"/>
      <c r="OBX2" s="0"/>
      <c r="OBY2" s="0"/>
      <c r="OBZ2" s="0"/>
      <c r="OCA2" s="0"/>
      <c r="OCB2" s="0"/>
      <c r="OCC2" s="0"/>
      <c r="OCD2" s="0"/>
      <c r="OCE2" s="0"/>
      <c r="OCF2" s="0"/>
      <c r="OCG2" s="0"/>
      <c r="OCH2" s="0"/>
      <c r="OCI2" s="0"/>
      <c r="OCJ2" s="0"/>
      <c r="OCK2" s="0"/>
      <c r="OCL2" s="0"/>
      <c r="OCM2" s="0"/>
      <c r="OCN2" s="0"/>
      <c r="OCO2" s="0"/>
      <c r="OCP2" s="0"/>
      <c r="OCQ2" s="0"/>
      <c r="OCR2" s="0"/>
      <c r="OCS2" s="0"/>
      <c r="OCT2" s="0"/>
      <c r="OCU2" s="0"/>
      <c r="OCV2" s="0"/>
      <c r="OCW2" s="0"/>
      <c r="OCX2" s="0"/>
      <c r="OCY2" s="0"/>
      <c r="OCZ2" s="0"/>
      <c r="ODA2" s="0"/>
      <c r="ODB2" s="0"/>
      <c r="ODC2" s="0"/>
      <c r="ODD2" s="0"/>
      <c r="ODE2" s="0"/>
      <c r="ODF2" s="0"/>
      <c r="ODG2" s="0"/>
      <c r="ODH2" s="0"/>
      <c r="ODI2" s="0"/>
      <c r="ODJ2" s="0"/>
      <c r="ODK2" s="0"/>
      <c r="ODL2" s="0"/>
      <c r="ODM2" s="0"/>
      <c r="ODN2" s="0"/>
      <c r="ODO2" s="0"/>
      <c r="ODP2" s="0"/>
      <c r="ODQ2" s="0"/>
      <c r="ODR2" s="0"/>
      <c r="ODS2" s="0"/>
      <c r="ODT2" s="0"/>
      <c r="ODU2" s="0"/>
      <c r="ODV2" s="0"/>
      <c r="ODW2" s="0"/>
      <c r="ODX2" s="0"/>
      <c r="ODY2" s="0"/>
      <c r="ODZ2" s="0"/>
      <c r="OEA2" s="0"/>
      <c r="OEB2" s="0"/>
      <c r="OEC2" s="0"/>
      <c r="OED2" s="0"/>
      <c r="OEE2" s="0"/>
      <c r="OEF2" s="0"/>
      <c r="OEG2" s="0"/>
      <c r="OEH2" s="0"/>
      <c r="OEI2" s="0"/>
      <c r="OEJ2" s="0"/>
      <c r="OEK2" s="0"/>
      <c r="OEL2" s="0"/>
      <c r="OEM2" s="0"/>
      <c r="OEN2" s="0"/>
      <c r="OEO2" s="0"/>
      <c r="OEP2" s="0"/>
      <c r="OEQ2" s="0"/>
      <c r="OER2" s="0"/>
      <c r="OES2" s="0"/>
      <c r="OET2" s="0"/>
      <c r="OEU2" s="0"/>
      <c r="OEV2" s="0"/>
      <c r="OEW2" s="0"/>
      <c r="OEX2" s="0"/>
      <c r="OEY2" s="0"/>
      <c r="OEZ2" s="0"/>
      <c r="OFA2" s="0"/>
      <c r="OFB2" s="0"/>
      <c r="OFC2" s="0"/>
      <c r="OFD2" s="0"/>
      <c r="OFE2" s="0"/>
      <c r="OFF2" s="0"/>
      <c r="OFG2" s="0"/>
      <c r="OFH2" s="0"/>
      <c r="OFI2" s="0"/>
      <c r="OFJ2" s="0"/>
      <c r="OFK2" s="0"/>
      <c r="OFL2" s="0"/>
      <c r="OFM2" s="0"/>
      <c r="OFN2" s="0"/>
      <c r="OFO2" s="0"/>
      <c r="OFP2" s="0"/>
      <c r="OFQ2" s="0"/>
      <c r="OFR2" s="0"/>
      <c r="OFS2" s="0"/>
      <c r="OFT2" s="0"/>
      <c r="OFU2" s="0"/>
      <c r="OFV2" s="0"/>
      <c r="OFW2" s="0"/>
      <c r="OFX2" s="0"/>
      <c r="OFY2" s="0"/>
      <c r="OFZ2" s="0"/>
      <c r="OGA2" s="0"/>
      <c r="OGB2" s="0"/>
      <c r="OGC2" s="0"/>
      <c r="OGD2" s="0"/>
      <c r="OGE2" s="0"/>
      <c r="OGF2" s="0"/>
      <c r="OGG2" s="0"/>
      <c r="OGH2" s="0"/>
      <c r="OGI2" s="0"/>
      <c r="OGJ2" s="0"/>
      <c r="OGK2" s="0"/>
      <c r="OGL2" s="0"/>
      <c r="OGM2" s="0"/>
      <c r="OGN2" s="0"/>
      <c r="OGO2" s="0"/>
      <c r="OGP2" s="0"/>
      <c r="OGQ2" s="0"/>
      <c r="OGR2" s="0"/>
      <c r="OGS2" s="0"/>
      <c r="OGT2" s="0"/>
      <c r="OGU2" s="0"/>
      <c r="OGV2" s="0"/>
      <c r="OGW2" s="0"/>
      <c r="OGX2" s="0"/>
      <c r="OGY2" s="0"/>
      <c r="OGZ2" s="0"/>
      <c r="OHA2" s="0"/>
      <c r="OHB2" s="0"/>
      <c r="OHC2" s="0"/>
      <c r="OHD2" s="0"/>
      <c r="OHE2" s="0"/>
      <c r="OHF2" s="0"/>
      <c r="OHG2" s="0"/>
      <c r="OHH2" s="0"/>
      <c r="OHI2" s="0"/>
      <c r="OHJ2" s="0"/>
      <c r="OHK2" s="0"/>
      <c r="OHL2" s="0"/>
      <c r="OHM2" s="0"/>
      <c r="OHN2" s="0"/>
      <c r="OHO2" s="0"/>
      <c r="OHP2" s="0"/>
      <c r="OHQ2" s="0"/>
      <c r="OHR2" s="0"/>
      <c r="OHS2" s="0"/>
      <c r="OHT2" s="0"/>
      <c r="OHU2" s="0"/>
      <c r="OHV2" s="0"/>
      <c r="OHW2" s="0"/>
      <c r="OHX2" s="0"/>
      <c r="OHY2" s="0"/>
      <c r="OHZ2" s="0"/>
      <c r="OIA2" s="0"/>
      <c r="OIB2" s="0"/>
      <c r="OIC2" s="0"/>
      <c r="OID2" s="0"/>
      <c r="OIE2" s="0"/>
      <c r="OIF2" s="0"/>
      <c r="OIG2" s="0"/>
      <c r="OIH2" s="0"/>
      <c r="OII2" s="0"/>
      <c r="OIJ2" s="0"/>
      <c r="OIK2" s="0"/>
      <c r="OIL2" s="0"/>
      <c r="OIM2" s="0"/>
      <c r="OIN2" s="0"/>
      <c r="OIO2" s="0"/>
      <c r="OIP2" s="0"/>
      <c r="OIQ2" s="0"/>
      <c r="OIR2" s="0"/>
      <c r="OIS2" s="0"/>
      <c r="OIT2" s="0"/>
      <c r="OIU2" s="0"/>
      <c r="OIV2" s="0"/>
      <c r="OIW2" s="0"/>
      <c r="OIX2" s="0"/>
      <c r="OIY2" s="0"/>
      <c r="OIZ2" s="0"/>
      <c r="OJA2" s="0"/>
      <c r="OJB2" s="0"/>
      <c r="OJC2" s="0"/>
      <c r="OJD2" s="0"/>
      <c r="OJE2" s="0"/>
      <c r="OJF2" s="0"/>
      <c r="OJG2" s="0"/>
      <c r="OJH2" s="0"/>
      <c r="OJI2" s="0"/>
      <c r="OJJ2" s="0"/>
      <c r="OJK2" s="0"/>
      <c r="OJL2" s="0"/>
      <c r="OJM2" s="0"/>
      <c r="OJN2" s="0"/>
      <c r="OJO2" s="0"/>
      <c r="OJP2" s="0"/>
      <c r="OJQ2" s="0"/>
      <c r="OJR2" s="0"/>
      <c r="OJS2" s="0"/>
      <c r="OJT2" s="0"/>
      <c r="OJU2" s="0"/>
      <c r="OJV2" s="0"/>
      <c r="OJW2" s="0"/>
      <c r="OJX2" s="0"/>
      <c r="OJY2" s="0"/>
      <c r="OJZ2" s="0"/>
      <c r="OKA2" s="0"/>
      <c r="OKB2" s="0"/>
      <c r="OKC2" s="0"/>
      <c r="OKD2" s="0"/>
      <c r="OKE2" s="0"/>
      <c r="OKF2" s="0"/>
      <c r="OKG2" s="0"/>
      <c r="OKH2" s="0"/>
      <c r="OKI2" s="0"/>
      <c r="OKJ2" s="0"/>
      <c r="OKK2" s="0"/>
      <c r="OKL2" s="0"/>
      <c r="OKM2" s="0"/>
      <c r="OKN2" s="0"/>
      <c r="OKO2" s="0"/>
      <c r="OKP2" s="0"/>
      <c r="OKQ2" s="0"/>
      <c r="OKR2" s="0"/>
      <c r="OKS2" s="0"/>
      <c r="OKT2" s="0"/>
      <c r="OKU2" s="0"/>
      <c r="OKV2" s="0"/>
      <c r="OKW2" s="0"/>
      <c r="OKX2" s="0"/>
      <c r="OKY2" s="0"/>
      <c r="OKZ2" s="0"/>
      <c r="OLA2" s="0"/>
      <c r="OLB2" s="0"/>
      <c r="OLC2" s="0"/>
      <c r="OLD2" s="0"/>
      <c r="OLE2" s="0"/>
      <c r="OLF2" s="0"/>
      <c r="OLG2" s="0"/>
      <c r="OLH2" s="0"/>
      <c r="OLI2" s="0"/>
      <c r="OLJ2" s="0"/>
      <c r="OLK2" s="0"/>
      <c r="OLL2" s="0"/>
      <c r="OLM2" s="0"/>
      <c r="OLN2" s="0"/>
      <c r="OLO2" s="0"/>
      <c r="OLP2" s="0"/>
      <c r="OLQ2" s="0"/>
      <c r="OLR2" s="0"/>
      <c r="OLS2" s="0"/>
      <c r="OLT2" s="0"/>
      <c r="OLU2" s="0"/>
      <c r="OLV2" s="0"/>
      <c r="OLW2" s="0"/>
      <c r="OLX2" s="0"/>
      <c r="OLY2" s="0"/>
      <c r="OLZ2" s="0"/>
      <c r="OMA2" s="0"/>
      <c r="OMB2" s="0"/>
      <c r="OMC2" s="0"/>
      <c r="OMD2" s="0"/>
      <c r="OME2" s="0"/>
      <c r="OMF2" s="0"/>
      <c r="OMG2" s="0"/>
      <c r="OMH2" s="0"/>
      <c r="OMI2" s="0"/>
      <c r="OMJ2" s="0"/>
      <c r="OMK2" s="0"/>
      <c r="OML2" s="0"/>
      <c r="OMM2" s="0"/>
      <c r="OMN2" s="0"/>
      <c r="OMO2" s="0"/>
      <c r="OMP2" s="0"/>
      <c r="OMQ2" s="0"/>
      <c r="OMR2" s="0"/>
      <c r="OMS2" s="0"/>
      <c r="OMT2" s="0"/>
      <c r="OMU2" s="0"/>
      <c r="OMV2" s="0"/>
      <c r="OMW2" s="0"/>
      <c r="OMX2" s="0"/>
      <c r="OMY2" s="0"/>
      <c r="OMZ2" s="0"/>
      <c r="ONA2" s="0"/>
      <c r="ONB2" s="0"/>
      <c r="ONC2" s="0"/>
      <c r="OND2" s="0"/>
      <c r="ONE2" s="0"/>
      <c r="ONF2" s="0"/>
      <c r="ONG2" s="0"/>
      <c r="ONH2" s="0"/>
      <c r="ONI2" s="0"/>
      <c r="ONJ2" s="0"/>
      <c r="ONK2" s="0"/>
      <c r="ONL2" s="0"/>
      <c r="ONM2" s="0"/>
      <c r="ONN2" s="0"/>
      <c r="ONO2" s="0"/>
      <c r="ONP2" s="0"/>
      <c r="ONQ2" s="0"/>
      <c r="ONR2" s="0"/>
      <c r="ONS2" s="0"/>
      <c r="ONT2" s="0"/>
      <c r="ONU2" s="0"/>
      <c r="ONV2" s="0"/>
      <c r="ONW2" s="0"/>
      <c r="ONX2" s="0"/>
      <c r="ONY2" s="0"/>
      <c r="ONZ2" s="0"/>
      <c r="OOA2" s="0"/>
      <c r="OOB2" s="0"/>
      <c r="OOC2" s="0"/>
      <c r="OOD2" s="0"/>
      <c r="OOE2" s="0"/>
      <c r="OOF2" s="0"/>
      <c r="OOG2" s="0"/>
      <c r="OOH2" s="0"/>
      <c r="OOI2" s="0"/>
      <c r="OOJ2" s="0"/>
      <c r="OOK2" s="0"/>
      <c r="OOL2" s="0"/>
      <c r="OOM2" s="0"/>
      <c r="OON2" s="0"/>
      <c r="OOO2" s="0"/>
      <c r="OOP2" s="0"/>
      <c r="OOQ2" s="0"/>
      <c r="OOR2" s="0"/>
      <c r="OOS2" s="0"/>
      <c r="OOT2" s="0"/>
      <c r="OOU2" s="0"/>
      <c r="OOV2" s="0"/>
      <c r="OOW2" s="0"/>
      <c r="OOX2" s="0"/>
      <c r="OOY2" s="0"/>
      <c r="OOZ2" s="0"/>
      <c r="OPA2" s="0"/>
      <c r="OPB2" s="0"/>
      <c r="OPC2" s="0"/>
      <c r="OPD2" s="0"/>
      <c r="OPE2" s="0"/>
      <c r="OPF2" s="0"/>
      <c r="OPG2" s="0"/>
      <c r="OPH2" s="0"/>
      <c r="OPI2" s="0"/>
      <c r="OPJ2" s="0"/>
      <c r="OPK2" s="0"/>
      <c r="OPL2" s="0"/>
      <c r="OPM2" s="0"/>
      <c r="OPN2" s="0"/>
      <c r="OPO2" s="0"/>
      <c r="OPP2" s="0"/>
      <c r="OPQ2" s="0"/>
      <c r="OPR2" s="0"/>
      <c r="OPS2" s="0"/>
      <c r="OPT2" s="0"/>
      <c r="OPU2" s="0"/>
      <c r="OPV2" s="0"/>
      <c r="OPW2" s="0"/>
      <c r="OPX2" s="0"/>
      <c r="OPY2" s="0"/>
      <c r="OPZ2" s="0"/>
      <c r="OQA2" s="0"/>
      <c r="OQB2" s="0"/>
      <c r="OQC2" s="0"/>
      <c r="OQD2" s="0"/>
      <c r="OQE2" s="0"/>
      <c r="OQF2" s="0"/>
      <c r="OQG2" s="0"/>
      <c r="OQH2" s="0"/>
      <c r="OQI2" s="0"/>
      <c r="OQJ2" s="0"/>
      <c r="OQK2" s="0"/>
      <c r="OQL2" s="0"/>
      <c r="OQM2" s="0"/>
      <c r="OQN2" s="0"/>
      <c r="OQO2" s="0"/>
      <c r="OQP2" s="0"/>
      <c r="OQQ2" s="0"/>
      <c r="OQR2" s="0"/>
      <c r="OQS2" s="0"/>
      <c r="OQT2" s="0"/>
      <c r="OQU2" s="0"/>
      <c r="OQV2" s="0"/>
      <c r="OQW2" s="0"/>
      <c r="OQX2" s="0"/>
      <c r="OQY2" s="0"/>
      <c r="OQZ2" s="0"/>
      <c r="ORA2" s="0"/>
      <c r="ORB2" s="0"/>
      <c r="ORC2" s="0"/>
      <c r="ORD2" s="0"/>
      <c r="ORE2" s="0"/>
      <c r="ORF2" s="0"/>
      <c r="ORG2" s="0"/>
      <c r="ORH2" s="0"/>
      <c r="ORI2" s="0"/>
      <c r="ORJ2" s="0"/>
      <c r="ORK2" s="0"/>
      <c r="ORL2" s="0"/>
      <c r="ORM2" s="0"/>
      <c r="ORN2" s="0"/>
      <c r="ORO2" s="0"/>
      <c r="ORP2" s="0"/>
      <c r="ORQ2" s="0"/>
      <c r="ORR2" s="0"/>
      <c r="ORS2" s="0"/>
      <c r="ORT2" s="0"/>
      <c r="ORU2" s="0"/>
      <c r="ORV2" s="0"/>
      <c r="ORW2" s="0"/>
      <c r="ORX2" s="0"/>
      <c r="ORY2" s="0"/>
      <c r="ORZ2" s="0"/>
      <c r="OSA2" s="0"/>
      <c r="OSB2" s="0"/>
      <c r="OSC2" s="0"/>
      <c r="OSD2" s="0"/>
      <c r="OSE2" s="0"/>
      <c r="OSF2" s="0"/>
      <c r="OSG2" s="0"/>
      <c r="OSH2" s="0"/>
      <c r="OSI2" s="0"/>
      <c r="OSJ2" s="0"/>
      <c r="OSK2" s="0"/>
      <c r="OSL2" s="0"/>
      <c r="OSM2" s="0"/>
      <c r="OSN2" s="0"/>
      <c r="OSO2" s="0"/>
      <c r="OSP2" s="0"/>
      <c r="OSQ2" s="0"/>
      <c r="OSR2" s="0"/>
      <c r="OSS2" s="0"/>
      <c r="OST2" s="0"/>
      <c r="OSU2" s="0"/>
      <c r="OSV2" s="0"/>
      <c r="OSW2" s="0"/>
      <c r="OSX2" s="0"/>
      <c r="OSY2" s="0"/>
      <c r="OSZ2" s="0"/>
      <c r="OTA2" s="0"/>
      <c r="OTB2" s="0"/>
      <c r="OTC2" s="0"/>
      <c r="OTD2" s="0"/>
      <c r="OTE2" s="0"/>
      <c r="OTF2" s="0"/>
      <c r="OTG2" s="0"/>
      <c r="OTH2" s="0"/>
      <c r="OTI2" s="0"/>
      <c r="OTJ2" s="0"/>
      <c r="OTK2" s="0"/>
      <c r="OTL2" s="0"/>
      <c r="OTM2" s="0"/>
      <c r="OTN2" s="0"/>
      <c r="OTO2" s="0"/>
      <c r="OTP2" s="0"/>
      <c r="OTQ2" s="0"/>
      <c r="OTR2" s="0"/>
      <c r="OTS2" s="0"/>
      <c r="OTT2" s="0"/>
      <c r="OTU2" s="0"/>
      <c r="OTV2" s="0"/>
      <c r="OTW2" s="0"/>
      <c r="OTX2" s="0"/>
      <c r="OTY2" s="0"/>
      <c r="OTZ2" s="0"/>
      <c r="OUA2" s="0"/>
      <c r="OUB2" s="0"/>
      <c r="OUC2" s="0"/>
      <c r="OUD2" s="0"/>
      <c r="OUE2" s="0"/>
      <c r="OUF2" s="0"/>
      <c r="OUG2" s="0"/>
      <c r="OUH2" s="0"/>
      <c r="OUI2" s="0"/>
      <c r="OUJ2" s="0"/>
      <c r="OUK2" s="0"/>
      <c r="OUL2" s="0"/>
      <c r="OUM2" s="0"/>
      <c r="OUN2" s="0"/>
      <c r="OUO2" s="0"/>
      <c r="OUP2" s="0"/>
      <c r="OUQ2" s="0"/>
      <c r="OUR2" s="0"/>
      <c r="OUS2" s="0"/>
      <c r="OUT2" s="0"/>
      <c r="OUU2" s="0"/>
      <c r="OUV2" s="0"/>
      <c r="OUW2" s="0"/>
      <c r="OUX2" s="0"/>
      <c r="OUY2" s="0"/>
      <c r="OUZ2" s="0"/>
      <c r="OVA2" s="0"/>
      <c r="OVB2" s="0"/>
      <c r="OVC2" s="0"/>
      <c r="OVD2" s="0"/>
      <c r="OVE2" s="0"/>
      <c r="OVF2" s="0"/>
      <c r="OVG2" s="0"/>
      <c r="OVH2" s="0"/>
      <c r="OVI2" s="0"/>
      <c r="OVJ2" s="0"/>
      <c r="OVK2" s="0"/>
      <c r="OVL2" s="0"/>
      <c r="OVM2" s="0"/>
      <c r="OVN2" s="0"/>
      <c r="OVO2" s="0"/>
      <c r="OVP2" s="0"/>
      <c r="OVQ2" s="0"/>
      <c r="OVR2" s="0"/>
      <c r="OVS2" s="0"/>
      <c r="OVT2" s="0"/>
      <c r="OVU2" s="0"/>
      <c r="OVV2" s="0"/>
      <c r="OVW2" s="0"/>
      <c r="OVX2" s="0"/>
      <c r="OVY2" s="0"/>
      <c r="OVZ2" s="0"/>
      <c r="OWA2" s="0"/>
      <c r="OWB2" s="0"/>
      <c r="OWC2" s="0"/>
      <c r="OWD2" s="0"/>
      <c r="OWE2" s="0"/>
      <c r="OWF2" s="0"/>
      <c r="OWG2" s="0"/>
      <c r="OWH2" s="0"/>
      <c r="OWI2" s="0"/>
      <c r="OWJ2" s="0"/>
      <c r="OWK2" s="0"/>
      <c r="OWL2" s="0"/>
      <c r="OWM2" s="0"/>
      <c r="OWN2" s="0"/>
      <c r="OWO2" s="0"/>
      <c r="OWP2" s="0"/>
      <c r="OWQ2" s="0"/>
      <c r="OWR2" s="0"/>
      <c r="OWS2" s="0"/>
      <c r="OWT2" s="0"/>
      <c r="OWU2" s="0"/>
      <c r="OWV2" s="0"/>
      <c r="OWW2" s="0"/>
      <c r="OWX2" s="0"/>
      <c r="OWY2" s="0"/>
      <c r="OWZ2" s="0"/>
      <c r="OXA2" s="0"/>
      <c r="OXB2" s="0"/>
      <c r="OXC2" s="0"/>
      <c r="OXD2" s="0"/>
      <c r="OXE2" s="0"/>
      <c r="OXF2" s="0"/>
      <c r="OXG2" s="0"/>
      <c r="OXH2" s="0"/>
      <c r="OXI2" s="0"/>
      <c r="OXJ2" s="0"/>
      <c r="OXK2" s="0"/>
      <c r="OXL2" s="0"/>
      <c r="OXM2" s="0"/>
      <c r="OXN2" s="0"/>
      <c r="OXO2" s="0"/>
      <c r="OXP2" s="0"/>
      <c r="OXQ2" s="0"/>
      <c r="OXR2" s="0"/>
      <c r="OXS2" s="0"/>
      <c r="OXT2" s="0"/>
      <c r="OXU2" s="0"/>
      <c r="OXV2" s="0"/>
      <c r="OXW2" s="0"/>
      <c r="OXX2" s="0"/>
      <c r="OXY2" s="0"/>
      <c r="OXZ2" s="0"/>
      <c r="OYA2" s="0"/>
      <c r="OYB2" s="0"/>
      <c r="OYC2" s="0"/>
      <c r="OYD2" s="0"/>
      <c r="OYE2" s="0"/>
      <c r="OYF2" s="0"/>
      <c r="OYG2" s="0"/>
      <c r="OYH2" s="0"/>
      <c r="OYI2" s="0"/>
      <c r="OYJ2" s="0"/>
      <c r="OYK2" s="0"/>
      <c r="OYL2" s="0"/>
      <c r="OYM2" s="0"/>
      <c r="OYN2" s="0"/>
      <c r="OYO2" s="0"/>
      <c r="OYP2" s="0"/>
      <c r="OYQ2" s="0"/>
      <c r="OYR2" s="0"/>
      <c r="OYS2" s="0"/>
      <c r="OYT2" s="0"/>
      <c r="OYU2" s="0"/>
      <c r="OYV2" s="0"/>
      <c r="OYW2" s="0"/>
      <c r="OYX2" s="0"/>
      <c r="OYY2" s="0"/>
      <c r="OYZ2" s="0"/>
      <c r="OZA2" s="0"/>
      <c r="OZB2" s="0"/>
      <c r="OZC2" s="0"/>
      <c r="OZD2" s="0"/>
      <c r="OZE2" s="0"/>
      <c r="OZF2" s="0"/>
      <c r="OZG2" s="0"/>
      <c r="OZH2" s="0"/>
      <c r="OZI2" s="0"/>
      <c r="OZJ2" s="0"/>
      <c r="OZK2" s="0"/>
      <c r="OZL2" s="0"/>
      <c r="OZM2" s="0"/>
      <c r="OZN2" s="0"/>
      <c r="OZO2" s="0"/>
      <c r="OZP2" s="0"/>
      <c r="OZQ2" s="0"/>
      <c r="OZR2" s="0"/>
      <c r="OZS2" s="0"/>
      <c r="OZT2" s="0"/>
      <c r="OZU2" s="0"/>
      <c r="OZV2" s="0"/>
      <c r="OZW2" s="0"/>
      <c r="OZX2" s="0"/>
      <c r="OZY2" s="0"/>
      <c r="OZZ2" s="0"/>
      <c r="PAA2" s="0"/>
      <c r="PAB2" s="0"/>
      <c r="PAC2" s="0"/>
      <c r="PAD2" s="0"/>
      <c r="PAE2" s="0"/>
      <c r="PAF2" s="0"/>
      <c r="PAG2" s="0"/>
      <c r="PAH2" s="0"/>
      <c r="PAI2" s="0"/>
      <c r="PAJ2" s="0"/>
      <c r="PAK2" s="0"/>
      <c r="PAL2" s="0"/>
      <c r="PAM2" s="0"/>
      <c r="PAN2" s="0"/>
      <c r="PAO2" s="0"/>
      <c r="PAP2" s="0"/>
      <c r="PAQ2" s="0"/>
      <c r="PAR2" s="0"/>
      <c r="PAS2" s="0"/>
      <c r="PAT2" s="0"/>
      <c r="PAU2" s="0"/>
      <c r="PAV2" s="0"/>
      <c r="PAW2" s="0"/>
      <c r="PAX2" s="0"/>
      <c r="PAY2" s="0"/>
      <c r="PAZ2" s="0"/>
      <c r="PBA2" s="0"/>
      <c r="PBB2" s="0"/>
      <c r="PBC2" s="0"/>
      <c r="PBD2" s="0"/>
      <c r="PBE2" s="0"/>
      <c r="PBF2" s="0"/>
      <c r="PBG2" s="0"/>
      <c r="PBH2" s="0"/>
      <c r="PBI2" s="0"/>
      <c r="PBJ2" s="0"/>
      <c r="PBK2" s="0"/>
      <c r="PBL2" s="0"/>
      <c r="PBM2" s="0"/>
      <c r="PBN2" s="0"/>
      <c r="PBO2" s="0"/>
      <c r="PBP2" s="0"/>
      <c r="PBQ2" s="0"/>
      <c r="PBR2" s="0"/>
      <c r="PBS2" s="0"/>
      <c r="PBT2" s="0"/>
      <c r="PBU2" s="0"/>
      <c r="PBV2" s="0"/>
      <c r="PBW2" s="0"/>
      <c r="PBX2" s="0"/>
      <c r="PBY2" s="0"/>
      <c r="PBZ2" s="0"/>
      <c r="PCA2" s="0"/>
      <c r="PCB2" s="0"/>
      <c r="PCC2" s="0"/>
      <c r="PCD2" s="0"/>
      <c r="PCE2" s="0"/>
      <c r="PCF2" s="0"/>
      <c r="PCG2" s="0"/>
      <c r="PCH2" s="0"/>
      <c r="PCI2" s="0"/>
      <c r="PCJ2" s="0"/>
      <c r="PCK2" s="0"/>
      <c r="PCL2" s="0"/>
      <c r="PCM2" s="0"/>
      <c r="PCN2" s="0"/>
      <c r="PCO2" s="0"/>
      <c r="PCP2" s="0"/>
      <c r="PCQ2" s="0"/>
      <c r="PCR2" s="0"/>
      <c r="PCS2" s="0"/>
      <c r="PCT2" s="0"/>
      <c r="PCU2" s="0"/>
      <c r="PCV2" s="0"/>
      <c r="PCW2" s="0"/>
      <c r="PCX2" s="0"/>
      <c r="PCY2" s="0"/>
      <c r="PCZ2" s="0"/>
      <c r="PDA2" s="0"/>
      <c r="PDB2" s="0"/>
      <c r="PDC2" s="0"/>
      <c r="PDD2" s="0"/>
      <c r="PDE2" s="0"/>
      <c r="PDF2" s="0"/>
      <c r="PDG2" s="0"/>
      <c r="PDH2" s="0"/>
      <c r="PDI2" s="0"/>
      <c r="PDJ2" s="0"/>
      <c r="PDK2" s="0"/>
      <c r="PDL2" s="0"/>
      <c r="PDM2" s="0"/>
      <c r="PDN2" s="0"/>
      <c r="PDO2" s="0"/>
      <c r="PDP2" s="0"/>
      <c r="PDQ2" s="0"/>
      <c r="PDR2" s="0"/>
      <c r="PDS2" s="0"/>
      <c r="PDT2" s="0"/>
      <c r="PDU2" s="0"/>
      <c r="PDV2" s="0"/>
      <c r="PDW2" s="0"/>
      <c r="PDX2" s="0"/>
      <c r="PDY2" s="0"/>
      <c r="PDZ2" s="0"/>
      <c r="PEA2" s="0"/>
      <c r="PEB2" s="0"/>
      <c r="PEC2" s="0"/>
      <c r="PED2" s="0"/>
      <c r="PEE2" s="0"/>
      <c r="PEF2" s="0"/>
      <c r="PEG2" s="0"/>
      <c r="PEH2" s="0"/>
      <c r="PEI2" s="0"/>
      <c r="PEJ2" s="0"/>
      <c r="PEK2" s="0"/>
      <c r="PEL2" s="0"/>
      <c r="PEM2" s="0"/>
      <c r="PEN2" s="0"/>
      <c r="PEO2" s="0"/>
      <c r="PEP2" s="0"/>
      <c r="PEQ2" s="0"/>
      <c r="PER2" s="0"/>
      <c r="PES2" s="0"/>
      <c r="PET2" s="0"/>
      <c r="PEU2" s="0"/>
      <c r="PEV2" s="0"/>
      <c r="PEW2" s="0"/>
      <c r="PEX2" s="0"/>
      <c r="PEY2" s="0"/>
      <c r="PEZ2" s="0"/>
      <c r="PFA2" s="0"/>
      <c r="PFB2" s="0"/>
      <c r="PFC2" s="0"/>
      <c r="PFD2" s="0"/>
      <c r="PFE2" s="0"/>
      <c r="PFF2" s="0"/>
      <c r="PFG2" s="0"/>
      <c r="PFH2" s="0"/>
      <c r="PFI2" s="0"/>
      <c r="PFJ2" s="0"/>
      <c r="PFK2" s="0"/>
      <c r="PFL2" s="0"/>
      <c r="PFM2" s="0"/>
      <c r="PFN2" s="0"/>
      <c r="PFO2" s="0"/>
      <c r="PFP2" s="0"/>
      <c r="PFQ2" s="0"/>
      <c r="PFR2" s="0"/>
      <c r="PFS2" s="0"/>
      <c r="PFT2" s="0"/>
      <c r="PFU2" s="0"/>
      <c r="PFV2" s="0"/>
      <c r="PFW2" s="0"/>
      <c r="PFX2" s="0"/>
      <c r="PFY2" s="0"/>
      <c r="PFZ2" s="0"/>
      <c r="PGA2" s="0"/>
      <c r="PGB2" s="0"/>
      <c r="PGC2" s="0"/>
      <c r="PGD2" s="0"/>
      <c r="PGE2" s="0"/>
      <c r="PGF2" s="0"/>
      <c r="PGG2" s="0"/>
      <c r="PGH2" s="0"/>
      <c r="PGI2" s="0"/>
      <c r="PGJ2" s="0"/>
      <c r="PGK2" s="0"/>
      <c r="PGL2" s="0"/>
      <c r="PGM2" s="0"/>
      <c r="PGN2" s="0"/>
      <c r="PGO2" s="0"/>
      <c r="PGP2" s="0"/>
      <c r="PGQ2" s="0"/>
      <c r="PGR2" s="0"/>
      <c r="PGS2" s="0"/>
      <c r="PGT2" s="0"/>
      <c r="PGU2" s="0"/>
      <c r="PGV2" s="0"/>
      <c r="PGW2" s="0"/>
      <c r="PGX2" s="0"/>
      <c r="PGY2" s="0"/>
      <c r="PGZ2" s="0"/>
      <c r="PHA2" s="0"/>
      <c r="PHB2" s="0"/>
      <c r="PHC2" s="0"/>
      <c r="PHD2" s="0"/>
      <c r="PHE2" s="0"/>
      <c r="PHF2" s="0"/>
      <c r="PHG2" s="0"/>
      <c r="PHH2" s="0"/>
      <c r="PHI2" s="0"/>
      <c r="PHJ2" s="0"/>
      <c r="PHK2" s="0"/>
      <c r="PHL2" s="0"/>
      <c r="PHM2" s="0"/>
      <c r="PHN2" s="0"/>
      <c r="PHO2" s="0"/>
      <c r="PHP2" s="0"/>
      <c r="PHQ2" s="0"/>
      <c r="PHR2" s="0"/>
      <c r="PHS2" s="0"/>
      <c r="PHT2" s="0"/>
      <c r="PHU2" s="0"/>
      <c r="PHV2" s="0"/>
      <c r="PHW2" s="0"/>
      <c r="PHX2" s="0"/>
      <c r="PHY2" s="0"/>
      <c r="PHZ2" s="0"/>
      <c r="PIA2" s="0"/>
      <c r="PIB2" s="0"/>
      <c r="PIC2" s="0"/>
      <c r="PID2" s="0"/>
      <c r="PIE2" s="0"/>
      <c r="PIF2" s="0"/>
      <c r="PIG2" s="0"/>
      <c r="PIH2" s="0"/>
      <c r="PII2" s="0"/>
      <c r="PIJ2" s="0"/>
      <c r="PIK2" s="0"/>
      <c r="PIL2" s="0"/>
      <c r="PIM2" s="0"/>
      <c r="PIN2" s="0"/>
      <c r="PIO2" s="0"/>
      <c r="PIP2" s="0"/>
      <c r="PIQ2" s="0"/>
      <c r="PIR2" s="0"/>
      <c r="PIS2" s="0"/>
      <c r="PIT2" s="0"/>
      <c r="PIU2" s="0"/>
      <c r="PIV2" s="0"/>
      <c r="PIW2" s="0"/>
      <c r="PIX2" s="0"/>
      <c r="PIY2" s="0"/>
      <c r="PIZ2" s="0"/>
      <c r="PJA2" s="0"/>
      <c r="PJB2" s="0"/>
      <c r="PJC2" s="0"/>
      <c r="PJD2" s="0"/>
      <c r="PJE2" s="0"/>
      <c r="PJF2" s="0"/>
      <c r="PJG2" s="0"/>
      <c r="PJH2" s="0"/>
      <c r="PJI2" s="0"/>
      <c r="PJJ2" s="0"/>
      <c r="PJK2" s="0"/>
      <c r="PJL2" s="0"/>
      <c r="PJM2" s="0"/>
      <c r="PJN2" s="0"/>
      <c r="PJO2" s="0"/>
      <c r="PJP2" s="0"/>
      <c r="PJQ2" s="0"/>
      <c r="PJR2" s="0"/>
      <c r="PJS2" s="0"/>
      <c r="PJT2" s="0"/>
      <c r="PJU2" s="0"/>
      <c r="PJV2" s="0"/>
      <c r="PJW2" s="0"/>
      <c r="PJX2" s="0"/>
      <c r="PJY2" s="0"/>
      <c r="PJZ2" s="0"/>
      <c r="PKA2" s="0"/>
      <c r="PKB2" s="0"/>
      <c r="PKC2" s="0"/>
      <c r="PKD2" s="0"/>
      <c r="PKE2" s="0"/>
      <c r="PKF2" s="0"/>
      <c r="PKG2" s="0"/>
      <c r="PKH2" s="0"/>
      <c r="PKI2" s="0"/>
      <c r="PKJ2" s="0"/>
      <c r="PKK2" s="0"/>
      <c r="PKL2" s="0"/>
      <c r="PKM2" s="0"/>
      <c r="PKN2" s="0"/>
      <c r="PKO2" s="0"/>
      <c r="PKP2" s="0"/>
      <c r="PKQ2" s="0"/>
      <c r="PKR2" s="0"/>
      <c r="PKS2" s="0"/>
      <c r="PKT2" s="0"/>
      <c r="PKU2" s="0"/>
      <c r="PKV2" s="0"/>
      <c r="PKW2" s="0"/>
      <c r="PKX2" s="0"/>
      <c r="PKY2" s="0"/>
      <c r="PKZ2" s="0"/>
      <c r="PLA2" s="0"/>
      <c r="PLB2" s="0"/>
      <c r="PLC2" s="0"/>
      <c r="PLD2" s="0"/>
      <c r="PLE2" s="0"/>
      <c r="PLF2" s="0"/>
      <c r="PLG2" s="0"/>
      <c r="PLH2" s="0"/>
      <c r="PLI2" s="0"/>
      <c r="PLJ2" s="0"/>
      <c r="PLK2" s="0"/>
      <c r="PLL2" s="0"/>
      <c r="PLM2" s="0"/>
      <c r="PLN2" s="0"/>
      <c r="PLO2" s="0"/>
      <c r="PLP2" s="0"/>
      <c r="PLQ2" s="0"/>
      <c r="PLR2" s="0"/>
      <c r="PLS2" s="0"/>
      <c r="PLT2" s="0"/>
      <c r="PLU2" s="0"/>
      <c r="PLV2" s="0"/>
      <c r="PLW2" s="0"/>
      <c r="PLX2" s="0"/>
      <c r="PLY2" s="0"/>
      <c r="PLZ2" s="0"/>
      <c r="PMA2" s="0"/>
      <c r="PMB2" s="0"/>
      <c r="PMC2" s="0"/>
      <c r="PMD2" s="0"/>
      <c r="PME2" s="0"/>
      <c r="PMF2" s="0"/>
      <c r="PMG2" s="0"/>
      <c r="PMH2" s="0"/>
      <c r="PMI2" s="0"/>
      <c r="PMJ2" s="0"/>
      <c r="PMK2" s="0"/>
      <c r="PML2" s="0"/>
      <c r="PMM2" s="0"/>
      <c r="PMN2" s="0"/>
      <c r="PMO2" s="0"/>
      <c r="PMP2" s="0"/>
      <c r="PMQ2" s="0"/>
      <c r="PMR2" s="0"/>
      <c r="PMS2" s="0"/>
      <c r="PMT2" s="0"/>
      <c r="PMU2" s="0"/>
      <c r="PMV2" s="0"/>
      <c r="PMW2" s="0"/>
      <c r="PMX2" s="0"/>
      <c r="PMY2" s="0"/>
      <c r="PMZ2" s="0"/>
      <c r="PNA2" s="0"/>
      <c r="PNB2" s="0"/>
      <c r="PNC2" s="0"/>
      <c r="PND2" s="0"/>
      <c r="PNE2" s="0"/>
      <c r="PNF2" s="0"/>
      <c r="PNG2" s="0"/>
      <c r="PNH2" s="0"/>
      <c r="PNI2" s="0"/>
      <c r="PNJ2" s="0"/>
      <c r="PNK2" s="0"/>
      <c r="PNL2" s="0"/>
      <c r="PNM2" s="0"/>
      <c r="PNN2" s="0"/>
      <c r="PNO2" s="0"/>
      <c r="PNP2" s="0"/>
      <c r="PNQ2" s="0"/>
      <c r="PNR2" s="0"/>
      <c r="PNS2" s="0"/>
      <c r="PNT2" s="0"/>
      <c r="PNU2" s="0"/>
      <c r="PNV2" s="0"/>
      <c r="PNW2" s="0"/>
      <c r="PNX2" s="0"/>
      <c r="PNY2" s="0"/>
      <c r="PNZ2" s="0"/>
      <c r="POA2" s="0"/>
      <c r="POB2" s="0"/>
      <c r="POC2" s="0"/>
      <c r="POD2" s="0"/>
      <c r="POE2" s="0"/>
      <c r="POF2" s="0"/>
      <c r="POG2" s="0"/>
      <c r="POH2" s="0"/>
      <c r="POI2" s="0"/>
      <c r="POJ2" s="0"/>
      <c r="POK2" s="0"/>
      <c r="POL2" s="0"/>
      <c r="POM2" s="0"/>
      <c r="PON2" s="0"/>
      <c r="POO2" s="0"/>
      <c r="POP2" s="0"/>
      <c r="POQ2" s="0"/>
      <c r="POR2" s="0"/>
      <c r="POS2" s="0"/>
      <c r="POT2" s="0"/>
      <c r="POU2" s="0"/>
      <c r="POV2" s="0"/>
      <c r="POW2" s="0"/>
      <c r="POX2" s="0"/>
      <c r="POY2" s="0"/>
      <c r="POZ2" s="0"/>
      <c r="PPA2" s="0"/>
      <c r="PPB2" s="0"/>
      <c r="PPC2" s="0"/>
      <c r="PPD2" s="0"/>
      <c r="PPE2" s="0"/>
      <c r="PPF2" s="0"/>
      <c r="PPG2" s="0"/>
      <c r="PPH2" s="0"/>
      <c r="PPI2" s="0"/>
      <c r="PPJ2" s="0"/>
      <c r="PPK2" s="0"/>
      <c r="PPL2" s="0"/>
      <c r="PPM2" s="0"/>
      <c r="PPN2" s="0"/>
      <c r="PPO2" s="0"/>
      <c r="PPP2" s="0"/>
      <c r="PPQ2" s="0"/>
      <c r="PPR2" s="0"/>
      <c r="PPS2" s="0"/>
      <c r="PPT2" s="0"/>
      <c r="PPU2" s="0"/>
      <c r="PPV2" s="0"/>
      <c r="PPW2" s="0"/>
      <c r="PPX2" s="0"/>
      <c r="PPY2" s="0"/>
      <c r="PPZ2" s="0"/>
      <c r="PQA2" s="0"/>
      <c r="PQB2" s="0"/>
      <c r="PQC2" s="0"/>
      <c r="PQD2" s="0"/>
      <c r="PQE2" s="0"/>
      <c r="PQF2" s="0"/>
      <c r="PQG2" s="0"/>
      <c r="PQH2" s="0"/>
      <c r="PQI2" s="0"/>
      <c r="PQJ2" s="0"/>
      <c r="PQK2" s="0"/>
      <c r="PQL2" s="0"/>
      <c r="PQM2" s="0"/>
      <c r="PQN2" s="0"/>
      <c r="PQO2" s="0"/>
      <c r="PQP2" s="0"/>
      <c r="PQQ2" s="0"/>
      <c r="PQR2" s="0"/>
      <c r="PQS2" s="0"/>
      <c r="PQT2" s="0"/>
      <c r="PQU2" s="0"/>
      <c r="PQV2" s="0"/>
      <c r="PQW2" s="0"/>
      <c r="PQX2" s="0"/>
      <c r="PQY2" s="0"/>
      <c r="PQZ2" s="0"/>
      <c r="PRA2" s="0"/>
      <c r="PRB2" s="0"/>
      <c r="PRC2" s="0"/>
      <c r="PRD2" s="0"/>
      <c r="PRE2" s="0"/>
      <c r="PRF2" s="0"/>
      <c r="PRG2" s="0"/>
      <c r="PRH2" s="0"/>
      <c r="PRI2" s="0"/>
      <c r="PRJ2" s="0"/>
      <c r="PRK2" s="0"/>
      <c r="PRL2" s="0"/>
      <c r="PRM2" s="0"/>
      <c r="PRN2" s="0"/>
      <c r="PRO2" s="0"/>
      <c r="PRP2" s="0"/>
      <c r="PRQ2" s="0"/>
      <c r="PRR2" s="0"/>
      <c r="PRS2" s="0"/>
      <c r="PRT2" s="0"/>
      <c r="PRU2" s="0"/>
      <c r="PRV2" s="0"/>
      <c r="PRW2" s="0"/>
      <c r="PRX2" s="0"/>
      <c r="PRY2" s="0"/>
      <c r="PRZ2" s="0"/>
      <c r="PSA2" s="0"/>
      <c r="PSB2" s="0"/>
      <c r="PSC2" s="0"/>
      <c r="PSD2" s="0"/>
      <c r="PSE2" s="0"/>
      <c r="PSF2" s="0"/>
      <c r="PSG2" s="0"/>
      <c r="PSH2" s="0"/>
      <c r="PSI2" s="0"/>
      <c r="PSJ2" s="0"/>
      <c r="PSK2" s="0"/>
      <c r="PSL2" s="0"/>
      <c r="PSM2" s="0"/>
      <c r="PSN2" s="0"/>
      <c r="PSO2" s="0"/>
      <c r="PSP2" s="0"/>
      <c r="PSQ2" s="0"/>
      <c r="PSR2" s="0"/>
      <c r="PSS2" s="0"/>
      <c r="PST2" s="0"/>
      <c r="PSU2" s="0"/>
      <c r="PSV2" s="0"/>
      <c r="PSW2" s="0"/>
      <c r="PSX2" s="0"/>
      <c r="PSY2" s="0"/>
      <c r="PSZ2" s="0"/>
      <c r="PTA2" s="0"/>
      <c r="PTB2" s="0"/>
      <c r="PTC2" s="0"/>
      <c r="PTD2" s="0"/>
      <c r="PTE2" s="0"/>
      <c r="PTF2" s="0"/>
      <c r="PTG2" s="0"/>
      <c r="PTH2" s="0"/>
      <c r="PTI2" s="0"/>
      <c r="PTJ2" s="0"/>
      <c r="PTK2" s="0"/>
      <c r="PTL2" s="0"/>
      <c r="PTM2" s="0"/>
      <c r="PTN2" s="0"/>
      <c r="PTO2" s="0"/>
      <c r="PTP2" s="0"/>
      <c r="PTQ2" s="0"/>
      <c r="PTR2" s="0"/>
      <c r="PTS2" s="0"/>
      <c r="PTT2" s="0"/>
      <c r="PTU2" s="0"/>
      <c r="PTV2" s="0"/>
      <c r="PTW2" s="0"/>
      <c r="PTX2" s="0"/>
      <c r="PTY2" s="0"/>
      <c r="PTZ2" s="0"/>
      <c r="PUA2" s="0"/>
      <c r="PUB2" s="0"/>
      <c r="PUC2" s="0"/>
      <c r="PUD2" s="0"/>
      <c r="PUE2" s="0"/>
      <c r="PUF2" s="0"/>
      <c r="PUG2" s="0"/>
      <c r="PUH2" s="0"/>
      <c r="PUI2" s="0"/>
      <c r="PUJ2" s="0"/>
      <c r="PUK2" s="0"/>
      <c r="PUL2" s="0"/>
      <c r="PUM2" s="0"/>
      <c r="PUN2" s="0"/>
      <c r="PUO2" s="0"/>
      <c r="PUP2" s="0"/>
      <c r="PUQ2" s="0"/>
      <c r="PUR2" s="0"/>
      <c r="PUS2" s="0"/>
      <c r="PUT2" s="0"/>
      <c r="PUU2" s="0"/>
      <c r="PUV2" s="0"/>
      <c r="PUW2" s="0"/>
      <c r="PUX2" s="0"/>
      <c r="PUY2" s="0"/>
      <c r="PUZ2" s="0"/>
      <c r="PVA2" s="0"/>
      <c r="PVB2" s="0"/>
      <c r="PVC2" s="0"/>
      <c r="PVD2" s="0"/>
      <c r="PVE2" s="0"/>
      <c r="PVF2" s="0"/>
      <c r="PVG2" s="0"/>
      <c r="PVH2" s="0"/>
      <c r="PVI2" s="0"/>
      <c r="PVJ2" s="0"/>
      <c r="PVK2" s="0"/>
      <c r="PVL2" s="0"/>
      <c r="PVM2" s="0"/>
      <c r="PVN2" s="0"/>
      <c r="PVO2" s="0"/>
      <c r="PVP2" s="0"/>
      <c r="PVQ2" s="0"/>
      <c r="PVR2" s="0"/>
      <c r="PVS2" s="0"/>
      <c r="PVT2" s="0"/>
      <c r="PVU2" s="0"/>
      <c r="PVV2" s="0"/>
      <c r="PVW2" s="0"/>
      <c r="PVX2" s="0"/>
      <c r="PVY2" s="0"/>
      <c r="PVZ2" s="0"/>
      <c r="PWA2" s="0"/>
      <c r="PWB2" s="0"/>
      <c r="PWC2" s="0"/>
      <c r="PWD2" s="0"/>
      <c r="PWE2" s="0"/>
      <c r="PWF2" s="0"/>
      <c r="PWG2" s="0"/>
      <c r="PWH2" s="0"/>
      <c r="PWI2" s="0"/>
      <c r="PWJ2" s="0"/>
      <c r="PWK2" s="0"/>
      <c r="PWL2" s="0"/>
      <c r="PWM2" s="0"/>
      <c r="PWN2" s="0"/>
      <c r="PWO2" s="0"/>
      <c r="PWP2" s="0"/>
      <c r="PWQ2" s="0"/>
      <c r="PWR2" s="0"/>
      <c r="PWS2" s="0"/>
      <c r="PWT2" s="0"/>
      <c r="PWU2" s="0"/>
      <c r="PWV2" s="0"/>
      <c r="PWW2" s="0"/>
      <c r="PWX2" s="0"/>
      <c r="PWY2" s="0"/>
      <c r="PWZ2" s="0"/>
      <c r="PXA2" s="0"/>
      <c r="PXB2" s="0"/>
      <c r="PXC2" s="0"/>
      <c r="PXD2" s="0"/>
      <c r="PXE2" s="0"/>
      <c r="PXF2" s="0"/>
      <c r="PXG2" s="0"/>
      <c r="PXH2" s="0"/>
      <c r="PXI2" s="0"/>
      <c r="PXJ2" s="0"/>
      <c r="PXK2" s="0"/>
      <c r="PXL2" s="0"/>
      <c r="PXM2" s="0"/>
      <c r="PXN2" s="0"/>
      <c r="PXO2" s="0"/>
      <c r="PXP2" s="0"/>
      <c r="PXQ2" s="0"/>
      <c r="PXR2" s="0"/>
      <c r="PXS2" s="0"/>
      <c r="PXT2" s="0"/>
      <c r="PXU2" s="0"/>
      <c r="PXV2" s="0"/>
      <c r="PXW2" s="0"/>
      <c r="PXX2" s="0"/>
      <c r="PXY2" s="0"/>
      <c r="PXZ2" s="0"/>
      <c r="PYA2" s="0"/>
      <c r="PYB2" s="0"/>
      <c r="PYC2" s="0"/>
      <c r="PYD2" s="0"/>
      <c r="PYE2" s="0"/>
      <c r="PYF2" s="0"/>
      <c r="PYG2" s="0"/>
      <c r="PYH2" s="0"/>
      <c r="PYI2" s="0"/>
      <c r="PYJ2" s="0"/>
      <c r="PYK2" s="0"/>
      <c r="PYL2" s="0"/>
      <c r="PYM2" s="0"/>
      <c r="PYN2" s="0"/>
      <c r="PYO2" s="0"/>
      <c r="PYP2" s="0"/>
      <c r="PYQ2" s="0"/>
      <c r="PYR2" s="0"/>
      <c r="PYS2" s="0"/>
      <c r="PYT2" s="0"/>
      <c r="PYU2" s="0"/>
      <c r="PYV2" s="0"/>
      <c r="PYW2" s="0"/>
      <c r="PYX2" s="0"/>
      <c r="PYY2" s="0"/>
      <c r="PYZ2" s="0"/>
      <c r="PZA2" s="0"/>
      <c r="PZB2" s="0"/>
      <c r="PZC2" s="0"/>
      <c r="PZD2" s="0"/>
      <c r="PZE2" s="0"/>
      <c r="PZF2" s="0"/>
      <c r="PZG2" s="0"/>
      <c r="PZH2" s="0"/>
      <c r="PZI2" s="0"/>
      <c r="PZJ2" s="0"/>
      <c r="PZK2" s="0"/>
      <c r="PZL2" s="0"/>
      <c r="PZM2" s="0"/>
      <c r="PZN2" s="0"/>
      <c r="PZO2" s="0"/>
      <c r="PZP2" s="0"/>
      <c r="PZQ2" s="0"/>
      <c r="PZR2" s="0"/>
      <c r="PZS2" s="0"/>
      <c r="PZT2" s="0"/>
      <c r="PZU2" s="0"/>
      <c r="PZV2" s="0"/>
      <c r="PZW2" s="0"/>
      <c r="PZX2" s="0"/>
      <c r="PZY2" s="0"/>
      <c r="PZZ2" s="0"/>
      <c r="QAA2" s="0"/>
      <c r="QAB2" s="0"/>
      <c r="QAC2" s="0"/>
      <c r="QAD2" s="0"/>
      <c r="QAE2" s="0"/>
      <c r="QAF2" s="0"/>
      <c r="QAG2" s="0"/>
      <c r="QAH2" s="0"/>
      <c r="QAI2" s="0"/>
      <c r="QAJ2" s="0"/>
      <c r="QAK2" s="0"/>
      <c r="QAL2" s="0"/>
      <c r="QAM2" s="0"/>
      <c r="QAN2" s="0"/>
      <c r="QAO2" s="0"/>
      <c r="QAP2" s="0"/>
      <c r="QAQ2" s="0"/>
      <c r="QAR2" s="0"/>
      <c r="QAS2" s="0"/>
      <c r="QAT2" s="0"/>
      <c r="QAU2" s="0"/>
      <c r="QAV2" s="0"/>
      <c r="QAW2" s="0"/>
      <c r="QAX2" s="0"/>
      <c r="QAY2" s="0"/>
      <c r="QAZ2" s="0"/>
      <c r="QBA2" s="0"/>
      <c r="QBB2" s="0"/>
      <c r="QBC2" s="0"/>
      <c r="QBD2" s="0"/>
      <c r="QBE2" s="0"/>
      <c r="QBF2" s="0"/>
      <c r="QBG2" s="0"/>
      <c r="QBH2" s="0"/>
      <c r="QBI2" s="0"/>
      <c r="QBJ2" s="0"/>
      <c r="QBK2" s="0"/>
      <c r="QBL2" s="0"/>
      <c r="QBM2" s="0"/>
      <c r="QBN2" s="0"/>
      <c r="QBO2" s="0"/>
      <c r="QBP2" s="0"/>
      <c r="QBQ2" s="0"/>
      <c r="QBR2" s="0"/>
      <c r="QBS2" s="0"/>
      <c r="QBT2" s="0"/>
      <c r="QBU2" s="0"/>
      <c r="QBV2" s="0"/>
      <c r="QBW2" s="0"/>
      <c r="QBX2" s="0"/>
      <c r="QBY2" s="0"/>
      <c r="QBZ2" s="0"/>
      <c r="QCA2" s="0"/>
      <c r="QCB2" s="0"/>
      <c r="QCC2" s="0"/>
      <c r="QCD2" s="0"/>
      <c r="QCE2" s="0"/>
      <c r="QCF2" s="0"/>
      <c r="QCG2" s="0"/>
      <c r="QCH2" s="0"/>
      <c r="QCI2" s="0"/>
      <c r="QCJ2" s="0"/>
      <c r="QCK2" s="0"/>
      <c r="QCL2" s="0"/>
      <c r="QCM2" s="0"/>
      <c r="QCN2" s="0"/>
      <c r="QCO2" s="0"/>
      <c r="QCP2" s="0"/>
      <c r="QCQ2" s="0"/>
      <c r="QCR2" s="0"/>
      <c r="QCS2" s="0"/>
      <c r="QCT2" s="0"/>
      <c r="QCU2" s="0"/>
      <c r="QCV2" s="0"/>
      <c r="QCW2" s="0"/>
      <c r="QCX2" s="0"/>
      <c r="QCY2" s="0"/>
      <c r="QCZ2" s="0"/>
      <c r="QDA2" s="0"/>
      <c r="QDB2" s="0"/>
      <c r="QDC2" s="0"/>
      <c r="QDD2" s="0"/>
      <c r="QDE2" s="0"/>
      <c r="QDF2" s="0"/>
      <c r="QDG2" s="0"/>
      <c r="QDH2" s="0"/>
      <c r="QDI2" s="0"/>
      <c r="QDJ2" s="0"/>
      <c r="QDK2" s="0"/>
      <c r="QDL2" s="0"/>
      <c r="QDM2" s="0"/>
      <c r="QDN2" s="0"/>
      <c r="QDO2" s="0"/>
      <c r="QDP2" s="0"/>
      <c r="QDQ2" s="0"/>
      <c r="QDR2" s="0"/>
      <c r="QDS2" s="0"/>
      <c r="QDT2" s="0"/>
      <c r="QDU2" s="0"/>
      <c r="QDV2" s="0"/>
      <c r="QDW2" s="0"/>
      <c r="QDX2" s="0"/>
      <c r="QDY2" s="0"/>
      <c r="QDZ2" s="0"/>
      <c r="QEA2" s="0"/>
      <c r="QEB2" s="0"/>
      <c r="QEC2" s="0"/>
      <c r="QED2" s="0"/>
      <c r="QEE2" s="0"/>
      <c r="QEF2" s="0"/>
      <c r="QEG2" s="0"/>
      <c r="QEH2" s="0"/>
      <c r="QEI2" s="0"/>
      <c r="QEJ2" s="0"/>
      <c r="QEK2" s="0"/>
      <c r="QEL2" s="0"/>
      <c r="QEM2" s="0"/>
      <c r="QEN2" s="0"/>
      <c r="QEO2" s="0"/>
      <c r="QEP2" s="0"/>
      <c r="QEQ2" s="0"/>
      <c r="QER2" s="0"/>
      <c r="QES2" s="0"/>
      <c r="QET2" s="0"/>
      <c r="QEU2" s="0"/>
      <c r="QEV2" s="0"/>
      <c r="QEW2" s="0"/>
      <c r="QEX2" s="0"/>
      <c r="QEY2" s="0"/>
      <c r="QEZ2" s="0"/>
      <c r="QFA2" s="0"/>
      <c r="QFB2" s="0"/>
      <c r="QFC2" s="0"/>
      <c r="QFD2" s="0"/>
      <c r="QFE2" s="0"/>
      <c r="QFF2" s="0"/>
      <c r="QFG2" s="0"/>
      <c r="QFH2" s="0"/>
      <c r="QFI2" s="0"/>
      <c r="QFJ2" s="0"/>
      <c r="QFK2" s="0"/>
      <c r="QFL2" s="0"/>
      <c r="QFM2" s="0"/>
      <c r="QFN2" s="0"/>
      <c r="QFO2" s="0"/>
      <c r="QFP2" s="0"/>
      <c r="QFQ2" s="0"/>
      <c r="QFR2" s="0"/>
      <c r="QFS2" s="0"/>
      <c r="QFT2" s="0"/>
      <c r="QFU2" s="0"/>
      <c r="QFV2" s="0"/>
      <c r="QFW2" s="0"/>
      <c r="QFX2" s="0"/>
      <c r="QFY2" s="0"/>
      <c r="QFZ2" s="0"/>
      <c r="QGA2" s="0"/>
      <c r="QGB2" s="0"/>
      <c r="QGC2" s="0"/>
      <c r="QGD2" s="0"/>
      <c r="QGE2" s="0"/>
      <c r="QGF2" s="0"/>
      <c r="QGG2" s="0"/>
      <c r="QGH2" s="0"/>
      <c r="QGI2" s="0"/>
      <c r="QGJ2" s="0"/>
      <c r="QGK2" s="0"/>
      <c r="QGL2" s="0"/>
      <c r="QGM2" s="0"/>
      <c r="QGN2" s="0"/>
      <c r="QGO2" s="0"/>
      <c r="QGP2" s="0"/>
      <c r="QGQ2" s="0"/>
      <c r="QGR2" s="0"/>
      <c r="QGS2" s="0"/>
      <c r="QGT2" s="0"/>
      <c r="QGU2" s="0"/>
      <c r="QGV2" s="0"/>
      <c r="QGW2" s="0"/>
      <c r="QGX2" s="0"/>
      <c r="QGY2" s="0"/>
      <c r="QGZ2" s="0"/>
      <c r="QHA2" s="0"/>
      <c r="QHB2" s="0"/>
      <c r="QHC2" s="0"/>
      <c r="QHD2" s="0"/>
      <c r="QHE2" s="0"/>
      <c r="QHF2" s="0"/>
      <c r="QHG2" s="0"/>
      <c r="QHH2" s="0"/>
      <c r="QHI2" s="0"/>
      <c r="QHJ2" s="0"/>
      <c r="QHK2" s="0"/>
      <c r="QHL2" s="0"/>
      <c r="QHM2" s="0"/>
      <c r="QHN2" s="0"/>
      <c r="QHO2" s="0"/>
      <c r="QHP2" s="0"/>
      <c r="QHQ2" s="0"/>
      <c r="QHR2" s="0"/>
      <c r="QHS2" s="0"/>
      <c r="QHT2" s="0"/>
      <c r="QHU2" s="0"/>
      <c r="QHV2" s="0"/>
      <c r="QHW2" s="0"/>
      <c r="QHX2" s="0"/>
      <c r="QHY2" s="0"/>
      <c r="QHZ2" s="0"/>
      <c r="QIA2" s="0"/>
      <c r="QIB2" s="0"/>
      <c r="QIC2" s="0"/>
      <c r="QID2" s="0"/>
      <c r="QIE2" s="0"/>
      <c r="QIF2" s="0"/>
      <c r="QIG2" s="0"/>
      <c r="QIH2" s="0"/>
      <c r="QII2" s="0"/>
      <c r="QIJ2" s="0"/>
      <c r="QIK2" s="0"/>
      <c r="QIL2" s="0"/>
      <c r="QIM2" s="0"/>
      <c r="QIN2" s="0"/>
      <c r="QIO2" s="0"/>
      <c r="QIP2" s="0"/>
      <c r="QIQ2" s="0"/>
      <c r="QIR2" s="0"/>
      <c r="QIS2" s="0"/>
      <c r="QIT2" s="0"/>
      <c r="QIU2" s="0"/>
      <c r="QIV2" s="0"/>
      <c r="QIW2" s="0"/>
      <c r="QIX2" s="0"/>
      <c r="QIY2" s="0"/>
      <c r="QIZ2" s="0"/>
      <c r="QJA2" s="0"/>
      <c r="QJB2" s="0"/>
      <c r="QJC2" s="0"/>
      <c r="QJD2" s="0"/>
      <c r="QJE2" s="0"/>
      <c r="QJF2" s="0"/>
      <c r="QJG2" s="0"/>
      <c r="QJH2" s="0"/>
      <c r="QJI2" s="0"/>
      <c r="QJJ2" s="0"/>
      <c r="QJK2" s="0"/>
      <c r="QJL2" s="0"/>
      <c r="QJM2" s="0"/>
      <c r="QJN2" s="0"/>
      <c r="QJO2" s="0"/>
      <c r="QJP2" s="0"/>
      <c r="QJQ2" s="0"/>
      <c r="QJR2" s="0"/>
      <c r="QJS2" s="0"/>
      <c r="QJT2" s="0"/>
      <c r="QJU2" s="0"/>
      <c r="QJV2" s="0"/>
      <c r="QJW2" s="0"/>
      <c r="QJX2" s="0"/>
      <c r="QJY2" s="0"/>
      <c r="QJZ2" s="0"/>
      <c r="QKA2" s="0"/>
      <c r="QKB2" s="0"/>
      <c r="QKC2" s="0"/>
      <c r="QKD2" s="0"/>
      <c r="QKE2" s="0"/>
      <c r="QKF2" s="0"/>
      <c r="QKG2" s="0"/>
      <c r="QKH2" s="0"/>
      <c r="QKI2" s="0"/>
      <c r="QKJ2" s="0"/>
      <c r="QKK2" s="0"/>
      <c r="QKL2" s="0"/>
      <c r="QKM2" s="0"/>
      <c r="QKN2" s="0"/>
      <c r="QKO2" s="0"/>
      <c r="QKP2" s="0"/>
      <c r="QKQ2" s="0"/>
      <c r="QKR2" s="0"/>
      <c r="QKS2" s="0"/>
      <c r="QKT2" s="0"/>
      <c r="QKU2" s="0"/>
      <c r="QKV2" s="0"/>
      <c r="QKW2" s="0"/>
      <c r="QKX2" s="0"/>
      <c r="QKY2" s="0"/>
      <c r="QKZ2" s="0"/>
      <c r="QLA2" s="0"/>
      <c r="QLB2" s="0"/>
      <c r="QLC2" s="0"/>
      <c r="QLD2" s="0"/>
      <c r="QLE2" s="0"/>
      <c r="QLF2" s="0"/>
      <c r="QLG2" s="0"/>
      <c r="QLH2" s="0"/>
      <c r="QLI2" s="0"/>
      <c r="QLJ2" s="0"/>
      <c r="QLK2" s="0"/>
      <c r="QLL2" s="0"/>
      <c r="QLM2" s="0"/>
      <c r="QLN2" s="0"/>
      <c r="QLO2" s="0"/>
      <c r="QLP2" s="0"/>
      <c r="QLQ2" s="0"/>
      <c r="QLR2" s="0"/>
      <c r="QLS2" s="0"/>
      <c r="QLT2" s="0"/>
      <c r="QLU2" s="0"/>
      <c r="QLV2" s="0"/>
      <c r="QLW2" s="0"/>
      <c r="QLX2" s="0"/>
      <c r="QLY2" s="0"/>
      <c r="QLZ2" s="0"/>
      <c r="QMA2" s="0"/>
      <c r="QMB2" s="0"/>
      <c r="QMC2" s="0"/>
      <c r="QMD2" s="0"/>
      <c r="QME2" s="0"/>
      <c r="QMF2" s="0"/>
      <c r="QMG2" s="0"/>
      <c r="QMH2" s="0"/>
      <c r="QMI2" s="0"/>
      <c r="QMJ2" s="0"/>
      <c r="QMK2" s="0"/>
      <c r="QML2" s="0"/>
      <c r="QMM2" s="0"/>
      <c r="QMN2" s="0"/>
      <c r="QMO2" s="0"/>
      <c r="QMP2" s="0"/>
      <c r="QMQ2" s="0"/>
      <c r="QMR2" s="0"/>
      <c r="QMS2" s="0"/>
      <c r="QMT2" s="0"/>
      <c r="QMU2" s="0"/>
      <c r="QMV2" s="0"/>
      <c r="QMW2" s="0"/>
      <c r="QMX2" s="0"/>
      <c r="QMY2" s="0"/>
      <c r="QMZ2" s="0"/>
      <c r="QNA2" s="0"/>
      <c r="QNB2" s="0"/>
      <c r="QNC2" s="0"/>
      <c r="QND2" s="0"/>
      <c r="QNE2" s="0"/>
      <c r="QNF2" s="0"/>
      <c r="QNG2" s="0"/>
      <c r="QNH2" s="0"/>
      <c r="QNI2" s="0"/>
      <c r="QNJ2" s="0"/>
      <c r="QNK2" s="0"/>
      <c r="QNL2" s="0"/>
      <c r="QNM2" s="0"/>
      <c r="QNN2" s="0"/>
      <c r="QNO2" s="0"/>
      <c r="QNP2" s="0"/>
      <c r="QNQ2" s="0"/>
      <c r="QNR2" s="0"/>
      <c r="QNS2" s="0"/>
      <c r="QNT2" s="0"/>
      <c r="QNU2" s="0"/>
      <c r="QNV2" s="0"/>
      <c r="QNW2" s="0"/>
      <c r="QNX2" s="0"/>
      <c r="QNY2" s="0"/>
      <c r="QNZ2" s="0"/>
      <c r="QOA2" s="0"/>
      <c r="QOB2" s="0"/>
      <c r="QOC2" s="0"/>
      <c r="QOD2" s="0"/>
      <c r="QOE2" s="0"/>
      <c r="QOF2" s="0"/>
      <c r="QOG2" s="0"/>
      <c r="QOH2" s="0"/>
      <c r="QOI2" s="0"/>
      <c r="QOJ2" s="0"/>
      <c r="QOK2" s="0"/>
      <c r="QOL2" s="0"/>
      <c r="QOM2" s="0"/>
      <c r="QON2" s="0"/>
      <c r="QOO2" s="0"/>
      <c r="QOP2" s="0"/>
      <c r="QOQ2" s="0"/>
      <c r="QOR2" s="0"/>
      <c r="QOS2" s="0"/>
      <c r="QOT2" s="0"/>
      <c r="QOU2" s="0"/>
      <c r="QOV2" s="0"/>
      <c r="QOW2" s="0"/>
      <c r="QOX2" s="0"/>
      <c r="QOY2" s="0"/>
      <c r="QOZ2" s="0"/>
      <c r="QPA2" s="0"/>
      <c r="QPB2" s="0"/>
      <c r="QPC2" s="0"/>
      <c r="QPD2" s="0"/>
      <c r="QPE2" s="0"/>
      <c r="QPF2" s="0"/>
      <c r="QPG2" s="0"/>
      <c r="QPH2" s="0"/>
      <c r="QPI2" s="0"/>
      <c r="QPJ2" s="0"/>
      <c r="QPK2" s="0"/>
      <c r="QPL2" s="0"/>
      <c r="QPM2" s="0"/>
      <c r="QPN2" s="0"/>
      <c r="QPO2" s="0"/>
      <c r="QPP2" s="0"/>
      <c r="QPQ2" s="0"/>
      <c r="QPR2" s="0"/>
      <c r="QPS2" s="0"/>
      <c r="QPT2" s="0"/>
      <c r="QPU2" s="0"/>
      <c r="QPV2" s="0"/>
      <c r="QPW2" s="0"/>
      <c r="QPX2" s="0"/>
      <c r="QPY2" s="0"/>
      <c r="QPZ2" s="0"/>
      <c r="QQA2" s="0"/>
      <c r="QQB2" s="0"/>
      <c r="QQC2" s="0"/>
      <c r="QQD2" s="0"/>
      <c r="QQE2" s="0"/>
      <c r="QQF2" s="0"/>
      <c r="QQG2" s="0"/>
      <c r="QQH2" s="0"/>
      <c r="QQI2" s="0"/>
      <c r="QQJ2" s="0"/>
      <c r="QQK2" s="0"/>
      <c r="QQL2" s="0"/>
      <c r="QQM2" s="0"/>
      <c r="QQN2" s="0"/>
      <c r="QQO2" s="0"/>
      <c r="QQP2" s="0"/>
      <c r="QQQ2" s="0"/>
      <c r="QQR2" s="0"/>
      <c r="QQS2" s="0"/>
      <c r="QQT2" s="0"/>
      <c r="QQU2" s="0"/>
      <c r="QQV2" s="0"/>
      <c r="QQW2" s="0"/>
      <c r="QQX2" s="0"/>
      <c r="QQY2" s="0"/>
      <c r="QQZ2" s="0"/>
      <c r="QRA2" s="0"/>
      <c r="QRB2" s="0"/>
      <c r="QRC2" s="0"/>
      <c r="QRD2" s="0"/>
      <c r="QRE2" s="0"/>
      <c r="QRF2" s="0"/>
      <c r="QRG2" s="0"/>
      <c r="QRH2" s="0"/>
      <c r="QRI2" s="0"/>
      <c r="QRJ2" s="0"/>
      <c r="QRK2" s="0"/>
      <c r="QRL2" s="0"/>
      <c r="QRM2" s="0"/>
      <c r="QRN2" s="0"/>
      <c r="QRO2" s="0"/>
      <c r="QRP2" s="0"/>
      <c r="QRQ2" s="0"/>
      <c r="QRR2" s="0"/>
      <c r="QRS2" s="0"/>
      <c r="QRT2" s="0"/>
      <c r="QRU2" s="0"/>
      <c r="QRV2" s="0"/>
      <c r="QRW2" s="0"/>
      <c r="QRX2" s="0"/>
      <c r="QRY2" s="0"/>
      <c r="QRZ2" s="0"/>
      <c r="QSA2" s="0"/>
      <c r="QSB2" s="0"/>
      <c r="QSC2" s="0"/>
      <c r="QSD2" s="0"/>
      <c r="QSE2" s="0"/>
      <c r="QSF2" s="0"/>
      <c r="QSG2" s="0"/>
      <c r="QSH2" s="0"/>
      <c r="QSI2" s="0"/>
      <c r="QSJ2" s="0"/>
      <c r="QSK2" s="0"/>
      <c r="QSL2" s="0"/>
      <c r="QSM2" s="0"/>
      <c r="QSN2" s="0"/>
      <c r="QSO2" s="0"/>
      <c r="QSP2" s="0"/>
      <c r="QSQ2" s="0"/>
      <c r="QSR2" s="0"/>
      <c r="QSS2" s="0"/>
      <c r="QST2" s="0"/>
      <c r="QSU2" s="0"/>
      <c r="QSV2" s="0"/>
      <c r="QSW2" s="0"/>
      <c r="QSX2" s="0"/>
      <c r="QSY2" s="0"/>
      <c r="QSZ2" s="0"/>
      <c r="QTA2" s="0"/>
      <c r="QTB2" s="0"/>
      <c r="QTC2" s="0"/>
      <c r="QTD2" s="0"/>
      <c r="QTE2" s="0"/>
      <c r="QTF2" s="0"/>
      <c r="QTG2" s="0"/>
      <c r="QTH2" s="0"/>
      <c r="QTI2" s="0"/>
      <c r="QTJ2" s="0"/>
      <c r="QTK2" s="0"/>
      <c r="QTL2" s="0"/>
      <c r="QTM2" s="0"/>
      <c r="QTN2" s="0"/>
      <c r="QTO2" s="0"/>
      <c r="QTP2" s="0"/>
      <c r="QTQ2" s="0"/>
      <c r="QTR2" s="0"/>
      <c r="QTS2" s="0"/>
      <c r="QTT2" s="0"/>
      <c r="QTU2" s="0"/>
      <c r="QTV2" s="0"/>
      <c r="QTW2" s="0"/>
      <c r="QTX2" s="0"/>
      <c r="QTY2" s="0"/>
      <c r="QTZ2" s="0"/>
      <c r="QUA2" s="0"/>
      <c r="QUB2" s="0"/>
      <c r="QUC2" s="0"/>
      <c r="QUD2" s="0"/>
      <c r="QUE2" s="0"/>
      <c r="QUF2" s="0"/>
      <c r="QUG2" s="0"/>
      <c r="QUH2" s="0"/>
      <c r="QUI2" s="0"/>
      <c r="QUJ2" s="0"/>
      <c r="QUK2" s="0"/>
      <c r="QUL2" s="0"/>
      <c r="QUM2" s="0"/>
      <c r="QUN2" s="0"/>
      <c r="QUO2" s="0"/>
      <c r="QUP2" s="0"/>
      <c r="QUQ2" s="0"/>
      <c r="QUR2" s="0"/>
      <c r="QUS2" s="0"/>
      <c r="QUT2" s="0"/>
      <c r="QUU2" s="0"/>
      <c r="QUV2" s="0"/>
      <c r="QUW2" s="0"/>
      <c r="QUX2" s="0"/>
      <c r="QUY2" s="0"/>
      <c r="QUZ2" s="0"/>
      <c r="QVA2" s="0"/>
      <c r="QVB2" s="0"/>
      <c r="QVC2" s="0"/>
      <c r="QVD2" s="0"/>
      <c r="QVE2" s="0"/>
      <c r="QVF2" s="0"/>
      <c r="QVG2" s="0"/>
      <c r="QVH2" s="0"/>
      <c r="QVI2" s="0"/>
      <c r="QVJ2" s="0"/>
      <c r="QVK2" s="0"/>
      <c r="QVL2" s="0"/>
      <c r="QVM2" s="0"/>
      <c r="QVN2" s="0"/>
      <c r="QVO2" s="0"/>
      <c r="QVP2" s="0"/>
      <c r="QVQ2" s="0"/>
      <c r="QVR2" s="0"/>
      <c r="QVS2" s="0"/>
      <c r="QVT2" s="0"/>
      <c r="QVU2" s="0"/>
      <c r="QVV2" s="0"/>
      <c r="QVW2" s="0"/>
      <c r="QVX2" s="0"/>
      <c r="QVY2" s="0"/>
      <c r="QVZ2" s="0"/>
      <c r="QWA2" s="0"/>
      <c r="QWB2" s="0"/>
      <c r="QWC2" s="0"/>
      <c r="QWD2" s="0"/>
      <c r="QWE2" s="0"/>
      <c r="QWF2" s="0"/>
      <c r="QWG2" s="0"/>
      <c r="QWH2" s="0"/>
      <c r="QWI2" s="0"/>
      <c r="QWJ2" s="0"/>
      <c r="QWK2" s="0"/>
      <c r="QWL2" s="0"/>
      <c r="QWM2" s="0"/>
      <c r="QWN2" s="0"/>
      <c r="QWO2" s="0"/>
      <c r="QWP2" s="0"/>
      <c r="QWQ2" s="0"/>
      <c r="QWR2" s="0"/>
      <c r="QWS2" s="0"/>
      <c r="QWT2" s="0"/>
      <c r="QWU2" s="0"/>
      <c r="QWV2" s="0"/>
      <c r="QWW2" s="0"/>
      <c r="QWX2" s="0"/>
      <c r="QWY2" s="0"/>
      <c r="QWZ2" s="0"/>
      <c r="QXA2" s="0"/>
      <c r="QXB2" s="0"/>
      <c r="QXC2" s="0"/>
      <c r="QXD2" s="0"/>
      <c r="QXE2" s="0"/>
      <c r="QXF2" s="0"/>
      <c r="QXG2" s="0"/>
      <c r="QXH2" s="0"/>
      <c r="QXI2" s="0"/>
      <c r="QXJ2" s="0"/>
      <c r="QXK2" s="0"/>
      <c r="QXL2" s="0"/>
      <c r="QXM2" s="0"/>
      <c r="QXN2" s="0"/>
      <c r="QXO2" s="0"/>
      <c r="QXP2" s="0"/>
      <c r="QXQ2" s="0"/>
      <c r="QXR2" s="0"/>
      <c r="QXS2" s="0"/>
      <c r="QXT2" s="0"/>
      <c r="QXU2" s="0"/>
      <c r="QXV2" s="0"/>
      <c r="QXW2" s="0"/>
      <c r="QXX2" s="0"/>
      <c r="QXY2" s="0"/>
      <c r="QXZ2" s="0"/>
      <c r="QYA2" s="0"/>
      <c r="QYB2" s="0"/>
      <c r="QYC2" s="0"/>
      <c r="QYD2" s="0"/>
      <c r="QYE2" s="0"/>
      <c r="QYF2" s="0"/>
      <c r="QYG2" s="0"/>
      <c r="QYH2" s="0"/>
      <c r="QYI2" s="0"/>
      <c r="QYJ2" s="0"/>
      <c r="QYK2" s="0"/>
      <c r="QYL2" s="0"/>
      <c r="QYM2" s="0"/>
      <c r="QYN2" s="0"/>
      <c r="QYO2" s="0"/>
      <c r="QYP2" s="0"/>
      <c r="QYQ2" s="0"/>
      <c r="QYR2" s="0"/>
      <c r="QYS2" s="0"/>
      <c r="QYT2" s="0"/>
      <c r="QYU2" s="0"/>
      <c r="QYV2" s="0"/>
      <c r="QYW2" s="0"/>
      <c r="QYX2" s="0"/>
      <c r="QYY2" s="0"/>
      <c r="QYZ2" s="0"/>
      <c r="QZA2" s="0"/>
      <c r="QZB2" s="0"/>
      <c r="QZC2" s="0"/>
      <c r="QZD2" s="0"/>
      <c r="QZE2" s="0"/>
      <c r="QZF2" s="0"/>
      <c r="QZG2" s="0"/>
      <c r="QZH2" s="0"/>
      <c r="QZI2" s="0"/>
      <c r="QZJ2" s="0"/>
      <c r="QZK2" s="0"/>
      <c r="QZL2" s="0"/>
      <c r="QZM2" s="0"/>
      <c r="QZN2" s="0"/>
      <c r="QZO2" s="0"/>
      <c r="QZP2" s="0"/>
      <c r="QZQ2" s="0"/>
      <c r="QZR2" s="0"/>
      <c r="QZS2" s="0"/>
      <c r="QZT2" s="0"/>
      <c r="QZU2" s="0"/>
      <c r="QZV2" s="0"/>
      <c r="QZW2" s="0"/>
      <c r="QZX2" s="0"/>
      <c r="QZY2" s="0"/>
      <c r="QZZ2" s="0"/>
      <c r="RAA2" s="0"/>
      <c r="RAB2" s="0"/>
      <c r="RAC2" s="0"/>
      <c r="RAD2" s="0"/>
      <c r="RAE2" s="0"/>
      <c r="RAF2" s="0"/>
      <c r="RAG2" s="0"/>
      <c r="RAH2" s="0"/>
      <c r="RAI2" s="0"/>
      <c r="RAJ2" s="0"/>
      <c r="RAK2" s="0"/>
      <c r="RAL2" s="0"/>
      <c r="RAM2" s="0"/>
      <c r="RAN2" s="0"/>
      <c r="RAO2" s="0"/>
      <c r="RAP2" s="0"/>
      <c r="RAQ2" s="0"/>
      <c r="RAR2" s="0"/>
      <c r="RAS2" s="0"/>
      <c r="RAT2" s="0"/>
      <c r="RAU2" s="0"/>
      <c r="RAV2" s="0"/>
      <c r="RAW2" s="0"/>
      <c r="RAX2" s="0"/>
      <c r="RAY2" s="0"/>
      <c r="RAZ2" s="0"/>
      <c r="RBA2" s="0"/>
      <c r="RBB2" s="0"/>
      <c r="RBC2" s="0"/>
      <c r="RBD2" s="0"/>
      <c r="RBE2" s="0"/>
      <c r="RBF2" s="0"/>
      <c r="RBG2" s="0"/>
      <c r="RBH2" s="0"/>
      <c r="RBI2" s="0"/>
      <c r="RBJ2" s="0"/>
      <c r="RBK2" s="0"/>
      <c r="RBL2" s="0"/>
      <c r="RBM2" s="0"/>
      <c r="RBN2" s="0"/>
      <c r="RBO2" s="0"/>
      <c r="RBP2" s="0"/>
      <c r="RBQ2" s="0"/>
      <c r="RBR2" s="0"/>
      <c r="RBS2" s="0"/>
      <c r="RBT2" s="0"/>
      <c r="RBU2" s="0"/>
      <c r="RBV2" s="0"/>
      <c r="RBW2" s="0"/>
      <c r="RBX2" s="0"/>
      <c r="RBY2" s="0"/>
      <c r="RBZ2" s="0"/>
      <c r="RCA2" s="0"/>
      <c r="RCB2" s="0"/>
      <c r="RCC2" s="0"/>
      <c r="RCD2" s="0"/>
      <c r="RCE2" s="0"/>
      <c r="RCF2" s="0"/>
      <c r="RCG2" s="0"/>
      <c r="RCH2" s="0"/>
      <c r="RCI2" s="0"/>
      <c r="RCJ2" s="0"/>
      <c r="RCK2" s="0"/>
      <c r="RCL2" s="0"/>
      <c r="RCM2" s="0"/>
      <c r="RCN2" s="0"/>
      <c r="RCO2" s="0"/>
      <c r="RCP2" s="0"/>
      <c r="RCQ2" s="0"/>
      <c r="RCR2" s="0"/>
      <c r="RCS2" s="0"/>
      <c r="RCT2" s="0"/>
      <c r="RCU2" s="0"/>
      <c r="RCV2" s="0"/>
      <c r="RCW2" s="0"/>
      <c r="RCX2" s="0"/>
      <c r="RCY2" s="0"/>
      <c r="RCZ2" s="0"/>
      <c r="RDA2" s="0"/>
      <c r="RDB2" s="0"/>
      <c r="RDC2" s="0"/>
      <c r="RDD2" s="0"/>
      <c r="RDE2" s="0"/>
      <c r="RDF2" s="0"/>
      <c r="RDG2" s="0"/>
      <c r="RDH2" s="0"/>
      <c r="RDI2" s="0"/>
      <c r="RDJ2" s="0"/>
      <c r="RDK2" s="0"/>
      <c r="RDL2" s="0"/>
      <c r="RDM2" s="0"/>
      <c r="RDN2" s="0"/>
      <c r="RDO2" s="0"/>
      <c r="RDP2" s="0"/>
      <c r="RDQ2" s="0"/>
      <c r="RDR2" s="0"/>
      <c r="RDS2" s="0"/>
      <c r="RDT2" s="0"/>
      <c r="RDU2" s="0"/>
      <c r="RDV2" s="0"/>
      <c r="RDW2" s="0"/>
      <c r="RDX2" s="0"/>
      <c r="RDY2" s="0"/>
      <c r="RDZ2" s="0"/>
      <c r="REA2" s="0"/>
      <c r="REB2" s="0"/>
      <c r="REC2" s="0"/>
      <c r="RED2" s="0"/>
      <c r="REE2" s="0"/>
      <c r="REF2" s="0"/>
      <c r="REG2" s="0"/>
      <c r="REH2" s="0"/>
      <c r="REI2" s="0"/>
      <c r="REJ2" s="0"/>
      <c r="REK2" s="0"/>
      <c r="REL2" s="0"/>
      <c r="REM2" s="0"/>
      <c r="REN2" s="0"/>
      <c r="REO2" s="0"/>
      <c r="REP2" s="0"/>
      <c r="REQ2" s="0"/>
      <c r="RER2" s="0"/>
      <c r="RES2" s="0"/>
      <c r="RET2" s="0"/>
      <c r="REU2" s="0"/>
      <c r="REV2" s="0"/>
      <c r="REW2" s="0"/>
      <c r="REX2" s="0"/>
      <c r="REY2" s="0"/>
      <c r="REZ2" s="0"/>
      <c r="RFA2" s="0"/>
      <c r="RFB2" s="0"/>
      <c r="RFC2" s="0"/>
      <c r="RFD2" s="0"/>
      <c r="RFE2" s="0"/>
      <c r="RFF2" s="0"/>
      <c r="RFG2" s="0"/>
      <c r="RFH2" s="0"/>
      <c r="RFI2" s="0"/>
      <c r="RFJ2" s="0"/>
      <c r="RFK2" s="0"/>
      <c r="RFL2" s="0"/>
      <c r="RFM2" s="0"/>
      <c r="RFN2" s="0"/>
      <c r="RFO2" s="0"/>
      <c r="RFP2" s="0"/>
      <c r="RFQ2" s="0"/>
      <c r="RFR2" s="0"/>
      <c r="RFS2" s="0"/>
      <c r="RFT2" s="0"/>
      <c r="RFU2" s="0"/>
      <c r="RFV2" s="0"/>
      <c r="RFW2" s="0"/>
      <c r="RFX2" s="0"/>
      <c r="RFY2" s="0"/>
      <c r="RFZ2" s="0"/>
      <c r="RGA2" s="0"/>
      <c r="RGB2" s="0"/>
      <c r="RGC2" s="0"/>
      <c r="RGD2" s="0"/>
      <c r="RGE2" s="0"/>
      <c r="RGF2" s="0"/>
      <c r="RGG2" s="0"/>
      <c r="RGH2" s="0"/>
      <c r="RGI2" s="0"/>
      <c r="RGJ2" s="0"/>
      <c r="RGK2" s="0"/>
      <c r="RGL2" s="0"/>
      <c r="RGM2" s="0"/>
      <c r="RGN2" s="0"/>
      <c r="RGO2" s="0"/>
      <c r="RGP2" s="0"/>
      <c r="RGQ2" s="0"/>
      <c r="RGR2" s="0"/>
      <c r="RGS2" s="0"/>
      <c r="RGT2" s="0"/>
      <c r="RGU2" s="0"/>
      <c r="RGV2" s="0"/>
      <c r="RGW2" s="0"/>
      <c r="RGX2" s="0"/>
      <c r="RGY2" s="0"/>
      <c r="RGZ2" s="0"/>
      <c r="RHA2" s="0"/>
      <c r="RHB2" s="0"/>
      <c r="RHC2" s="0"/>
      <c r="RHD2" s="0"/>
      <c r="RHE2" s="0"/>
      <c r="RHF2" s="0"/>
      <c r="RHG2" s="0"/>
      <c r="RHH2" s="0"/>
      <c r="RHI2" s="0"/>
      <c r="RHJ2" s="0"/>
      <c r="RHK2" s="0"/>
      <c r="RHL2" s="0"/>
      <c r="RHM2" s="0"/>
      <c r="RHN2" s="0"/>
      <c r="RHO2" s="0"/>
      <c r="RHP2" s="0"/>
      <c r="RHQ2" s="0"/>
      <c r="RHR2" s="0"/>
      <c r="RHS2" s="0"/>
      <c r="RHT2" s="0"/>
      <c r="RHU2" s="0"/>
      <c r="RHV2" s="0"/>
      <c r="RHW2" s="0"/>
      <c r="RHX2" s="0"/>
      <c r="RHY2" s="0"/>
      <c r="RHZ2" s="0"/>
      <c r="RIA2" s="0"/>
      <c r="RIB2" s="0"/>
      <c r="RIC2" s="0"/>
      <c r="RID2" s="0"/>
      <c r="RIE2" s="0"/>
      <c r="RIF2" s="0"/>
      <c r="RIG2" s="0"/>
      <c r="RIH2" s="0"/>
      <c r="RII2" s="0"/>
      <c r="RIJ2" s="0"/>
      <c r="RIK2" s="0"/>
      <c r="RIL2" s="0"/>
      <c r="RIM2" s="0"/>
      <c r="RIN2" s="0"/>
      <c r="RIO2" s="0"/>
      <c r="RIP2" s="0"/>
      <c r="RIQ2" s="0"/>
      <c r="RIR2" s="0"/>
      <c r="RIS2" s="0"/>
      <c r="RIT2" s="0"/>
      <c r="RIU2" s="0"/>
      <c r="RIV2" s="0"/>
      <c r="RIW2" s="0"/>
      <c r="RIX2" s="0"/>
      <c r="RIY2" s="0"/>
      <c r="RIZ2" s="0"/>
      <c r="RJA2" s="0"/>
      <c r="RJB2" s="0"/>
      <c r="RJC2" s="0"/>
      <c r="RJD2" s="0"/>
      <c r="RJE2" s="0"/>
      <c r="RJF2" s="0"/>
      <c r="RJG2" s="0"/>
      <c r="RJH2" s="0"/>
      <c r="RJI2" s="0"/>
      <c r="RJJ2" s="0"/>
      <c r="RJK2" s="0"/>
      <c r="RJL2" s="0"/>
      <c r="RJM2" s="0"/>
      <c r="RJN2" s="0"/>
      <c r="RJO2" s="0"/>
      <c r="RJP2" s="0"/>
      <c r="RJQ2" s="0"/>
      <c r="RJR2" s="0"/>
      <c r="RJS2" s="0"/>
      <c r="RJT2" s="0"/>
      <c r="RJU2" s="0"/>
      <c r="RJV2" s="0"/>
      <c r="RJW2" s="0"/>
      <c r="RJX2" s="0"/>
      <c r="RJY2" s="0"/>
      <c r="RJZ2" s="0"/>
      <c r="RKA2" s="0"/>
      <c r="RKB2" s="0"/>
      <c r="RKC2" s="0"/>
      <c r="RKD2" s="0"/>
      <c r="RKE2" s="0"/>
      <c r="RKF2" s="0"/>
      <c r="RKG2" s="0"/>
      <c r="RKH2" s="0"/>
      <c r="RKI2" s="0"/>
      <c r="RKJ2" s="0"/>
      <c r="RKK2" s="0"/>
      <c r="RKL2" s="0"/>
      <c r="RKM2" s="0"/>
      <c r="RKN2" s="0"/>
      <c r="RKO2" s="0"/>
      <c r="RKP2" s="0"/>
      <c r="RKQ2" s="0"/>
      <c r="RKR2" s="0"/>
      <c r="RKS2" s="0"/>
      <c r="RKT2" s="0"/>
      <c r="RKU2" s="0"/>
      <c r="RKV2" s="0"/>
      <c r="RKW2" s="0"/>
      <c r="RKX2" s="0"/>
      <c r="RKY2" s="0"/>
      <c r="RKZ2" s="0"/>
      <c r="RLA2" s="0"/>
      <c r="RLB2" s="0"/>
      <c r="RLC2" s="0"/>
      <c r="RLD2" s="0"/>
      <c r="RLE2" s="0"/>
      <c r="RLF2" s="0"/>
      <c r="RLG2" s="0"/>
      <c r="RLH2" s="0"/>
      <c r="RLI2" s="0"/>
      <c r="RLJ2" s="0"/>
      <c r="RLK2" s="0"/>
      <c r="RLL2" s="0"/>
      <c r="RLM2" s="0"/>
      <c r="RLN2" s="0"/>
      <c r="RLO2" s="0"/>
      <c r="RLP2" s="0"/>
      <c r="RLQ2" s="0"/>
      <c r="RLR2" s="0"/>
      <c r="RLS2" s="0"/>
      <c r="RLT2" s="0"/>
      <c r="RLU2" s="0"/>
      <c r="RLV2" s="0"/>
      <c r="RLW2" s="0"/>
      <c r="RLX2" s="0"/>
      <c r="RLY2" s="0"/>
      <c r="RLZ2" s="0"/>
      <c r="RMA2" s="0"/>
      <c r="RMB2" s="0"/>
      <c r="RMC2" s="0"/>
      <c r="RMD2" s="0"/>
      <c r="RME2" s="0"/>
      <c r="RMF2" s="0"/>
      <c r="RMG2" s="0"/>
      <c r="RMH2" s="0"/>
      <c r="RMI2" s="0"/>
      <c r="RMJ2" s="0"/>
      <c r="RMK2" s="0"/>
      <c r="RML2" s="0"/>
      <c r="RMM2" s="0"/>
      <c r="RMN2" s="0"/>
      <c r="RMO2" s="0"/>
      <c r="RMP2" s="0"/>
      <c r="RMQ2" s="0"/>
      <c r="RMR2" s="0"/>
      <c r="RMS2" s="0"/>
      <c r="RMT2" s="0"/>
      <c r="RMU2" s="0"/>
      <c r="RMV2" s="0"/>
      <c r="RMW2" s="0"/>
      <c r="RMX2" s="0"/>
      <c r="RMY2" s="0"/>
      <c r="RMZ2" s="0"/>
      <c r="RNA2" s="0"/>
      <c r="RNB2" s="0"/>
      <c r="RNC2" s="0"/>
      <c r="RND2" s="0"/>
      <c r="RNE2" s="0"/>
      <c r="RNF2" s="0"/>
      <c r="RNG2" s="0"/>
      <c r="RNH2" s="0"/>
      <c r="RNI2" s="0"/>
      <c r="RNJ2" s="0"/>
      <c r="RNK2" s="0"/>
      <c r="RNL2" s="0"/>
      <c r="RNM2" s="0"/>
      <c r="RNN2" s="0"/>
      <c r="RNO2" s="0"/>
      <c r="RNP2" s="0"/>
      <c r="RNQ2" s="0"/>
      <c r="RNR2" s="0"/>
      <c r="RNS2" s="0"/>
      <c r="RNT2" s="0"/>
      <c r="RNU2" s="0"/>
      <c r="RNV2" s="0"/>
      <c r="RNW2" s="0"/>
      <c r="RNX2" s="0"/>
      <c r="RNY2" s="0"/>
      <c r="RNZ2" s="0"/>
      <c r="ROA2" s="0"/>
      <c r="ROB2" s="0"/>
      <c r="ROC2" s="0"/>
      <c r="ROD2" s="0"/>
      <c r="ROE2" s="0"/>
      <c r="ROF2" s="0"/>
      <c r="ROG2" s="0"/>
      <c r="ROH2" s="0"/>
      <c r="ROI2" s="0"/>
      <c r="ROJ2" s="0"/>
      <c r="ROK2" s="0"/>
      <c r="ROL2" s="0"/>
      <c r="ROM2" s="0"/>
      <c r="RON2" s="0"/>
      <c r="ROO2" s="0"/>
      <c r="ROP2" s="0"/>
      <c r="ROQ2" s="0"/>
      <c r="ROR2" s="0"/>
      <c r="ROS2" s="0"/>
      <c r="ROT2" s="0"/>
      <c r="ROU2" s="0"/>
      <c r="ROV2" s="0"/>
      <c r="ROW2" s="0"/>
      <c r="ROX2" s="0"/>
      <c r="ROY2" s="0"/>
      <c r="ROZ2" s="0"/>
      <c r="RPA2" s="0"/>
      <c r="RPB2" s="0"/>
      <c r="RPC2" s="0"/>
      <c r="RPD2" s="0"/>
      <c r="RPE2" s="0"/>
      <c r="RPF2" s="0"/>
      <c r="RPG2" s="0"/>
      <c r="RPH2" s="0"/>
      <c r="RPI2" s="0"/>
      <c r="RPJ2" s="0"/>
      <c r="RPK2" s="0"/>
      <c r="RPL2" s="0"/>
      <c r="RPM2" s="0"/>
      <c r="RPN2" s="0"/>
      <c r="RPO2" s="0"/>
      <c r="RPP2" s="0"/>
      <c r="RPQ2" s="0"/>
      <c r="RPR2" s="0"/>
      <c r="RPS2" s="0"/>
      <c r="RPT2" s="0"/>
      <c r="RPU2" s="0"/>
      <c r="RPV2" s="0"/>
      <c r="RPW2" s="0"/>
      <c r="RPX2" s="0"/>
      <c r="RPY2" s="0"/>
      <c r="RPZ2" s="0"/>
      <c r="RQA2" s="0"/>
      <c r="RQB2" s="0"/>
      <c r="RQC2" s="0"/>
      <c r="RQD2" s="0"/>
      <c r="RQE2" s="0"/>
      <c r="RQF2" s="0"/>
      <c r="RQG2" s="0"/>
      <c r="RQH2" s="0"/>
      <c r="RQI2" s="0"/>
      <c r="RQJ2" s="0"/>
      <c r="RQK2" s="0"/>
      <c r="RQL2" s="0"/>
      <c r="RQM2" s="0"/>
      <c r="RQN2" s="0"/>
      <c r="RQO2" s="0"/>
      <c r="RQP2" s="0"/>
      <c r="RQQ2" s="0"/>
      <c r="RQR2" s="0"/>
      <c r="RQS2" s="0"/>
      <c r="RQT2" s="0"/>
      <c r="RQU2" s="0"/>
      <c r="RQV2" s="0"/>
      <c r="RQW2" s="0"/>
      <c r="RQX2" s="0"/>
      <c r="RQY2" s="0"/>
      <c r="RQZ2" s="0"/>
      <c r="RRA2" s="0"/>
      <c r="RRB2" s="0"/>
      <c r="RRC2" s="0"/>
      <c r="RRD2" s="0"/>
      <c r="RRE2" s="0"/>
      <c r="RRF2" s="0"/>
      <c r="RRG2" s="0"/>
      <c r="RRH2" s="0"/>
      <c r="RRI2" s="0"/>
      <c r="RRJ2" s="0"/>
      <c r="RRK2" s="0"/>
      <c r="RRL2" s="0"/>
      <c r="RRM2" s="0"/>
      <c r="RRN2" s="0"/>
      <c r="RRO2" s="0"/>
      <c r="RRP2" s="0"/>
      <c r="RRQ2" s="0"/>
      <c r="RRR2" s="0"/>
      <c r="RRS2" s="0"/>
      <c r="RRT2" s="0"/>
      <c r="RRU2" s="0"/>
      <c r="RRV2" s="0"/>
      <c r="RRW2" s="0"/>
      <c r="RRX2" s="0"/>
      <c r="RRY2" s="0"/>
      <c r="RRZ2" s="0"/>
      <c r="RSA2" s="0"/>
      <c r="RSB2" s="0"/>
      <c r="RSC2" s="0"/>
      <c r="RSD2" s="0"/>
      <c r="RSE2" s="0"/>
      <c r="RSF2" s="0"/>
      <c r="RSG2" s="0"/>
      <c r="RSH2" s="0"/>
      <c r="RSI2" s="0"/>
      <c r="RSJ2" s="0"/>
      <c r="RSK2" s="0"/>
      <c r="RSL2" s="0"/>
      <c r="RSM2" s="0"/>
      <c r="RSN2" s="0"/>
      <c r="RSO2" s="0"/>
      <c r="RSP2" s="0"/>
      <c r="RSQ2" s="0"/>
      <c r="RSR2" s="0"/>
      <c r="RSS2" s="0"/>
      <c r="RST2" s="0"/>
      <c r="RSU2" s="0"/>
      <c r="RSV2" s="0"/>
      <c r="RSW2" s="0"/>
      <c r="RSX2" s="0"/>
      <c r="RSY2" s="0"/>
      <c r="RSZ2" s="0"/>
      <c r="RTA2" s="0"/>
      <c r="RTB2" s="0"/>
      <c r="RTC2" s="0"/>
      <c r="RTD2" s="0"/>
      <c r="RTE2" s="0"/>
      <c r="RTF2" s="0"/>
      <c r="RTG2" s="0"/>
      <c r="RTH2" s="0"/>
      <c r="RTI2" s="0"/>
      <c r="RTJ2" s="0"/>
      <c r="RTK2" s="0"/>
      <c r="RTL2" s="0"/>
      <c r="RTM2" s="0"/>
      <c r="RTN2" s="0"/>
      <c r="RTO2" s="0"/>
      <c r="RTP2" s="0"/>
      <c r="RTQ2" s="0"/>
      <c r="RTR2" s="0"/>
      <c r="RTS2" s="0"/>
      <c r="RTT2" s="0"/>
      <c r="RTU2" s="0"/>
      <c r="RTV2" s="0"/>
      <c r="RTW2" s="0"/>
      <c r="RTX2" s="0"/>
      <c r="RTY2" s="0"/>
      <c r="RTZ2" s="0"/>
      <c r="RUA2" s="0"/>
      <c r="RUB2" s="0"/>
      <c r="RUC2" s="0"/>
      <c r="RUD2" s="0"/>
      <c r="RUE2" s="0"/>
      <c r="RUF2" s="0"/>
      <c r="RUG2" s="0"/>
      <c r="RUH2" s="0"/>
      <c r="RUI2" s="0"/>
      <c r="RUJ2" s="0"/>
      <c r="RUK2" s="0"/>
      <c r="RUL2" s="0"/>
      <c r="RUM2" s="0"/>
      <c r="RUN2" s="0"/>
      <c r="RUO2" s="0"/>
      <c r="RUP2" s="0"/>
      <c r="RUQ2" s="0"/>
      <c r="RUR2" s="0"/>
      <c r="RUS2" s="0"/>
      <c r="RUT2" s="0"/>
      <c r="RUU2" s="0"/>
      <c r="RUV2" s="0"/>
      <c r="RUW2" s="0"/>
      <c r="RUX2" s="0"/>
      <c r="RUY2" s="0"/>
      <c r="RUZ2" s="0"/>
      <c r="RVA2" s="0"/>
      <c r="RVB2" s="0"/>
      <c r="RVC2" s="0"/>
      <c r="RVD2" s="0"/>
      <c r="RVE2" s="0"/>
      <c r="RVF2" s="0"/>
      <c r="RVG2" s="0"/>
      <c r="RVH2" s="0"/>
      <c r="RVI2" s="0"/>
      <c r="RVJ2" s="0"/>
      <c r="RVK2" s="0"/>
      <c r="RVL2" s="0"/>
      <c r="RVM2" s="0"/>
      <c r="RVN2" s="0"/>
      <c r="RVO2" s="0"/>
      <c r="RVP2" s="0"/>
      <c r="RVQ2" s="0"/>
      <c r="RVR2" s="0"/>
      <c r="RVS2" s="0"/>
      <c r="RVT2" s="0"/>
      <c r="RVU2" s="0"/>
      <c r="RVV2" s="0"/>
      <c r="RVW2" s="0"/>
      <c r="RVX2" s="0"/>
      <c r="RVY2" s="0"/>
      <c r="RVZ2" s="0"/>
      <c r="RWA2" s="0"/>
      <c r="RWB2" s="0"/>
      <c r="RWC2" s="0"/>
      <c r="RWD2" s="0"/>
      <c r="RWE2" s="0"/>
      <c r="RWF2" s="0"/>
      <c r="RWG2" s="0"/>
      <c r="RWH2" s="0"/>
      <c r="RWI2" s="0"/>
      <c r="RWJ2" s="0"/>
      <c r="RWK2" s="0"/>
      <c r="RWL2" s="0"/>
      <c r="RWM2" s="0"/>
      <c r="RWN2" s="0"/>
      <c r="RWO2" s="0"/>
      <c r="RWP2" s="0"/>
      <c r="RWQ2" s="0"/>
      <c r="RWR2" s="0"/>
      <c r="RWS2" s="0"/>
      <c r="RWT2" s="0"/>
      <c r="RWU2" s="0"/>
      <c r="RWV2" s="0"/>
      <c r="RWW2" s="0"/>
      <c r="RWX2" s="0"/>
      <c r="RWY2" s="0"/>
      <c r="RWZ2" s="0"/>
      <c r="RXA2" s="0"/>
      <c r="RXB2" s="0"/>
      <c r="RXC2" s="0"/>
      <c r="RXD2" s="0"/>
      <c r="RXE2" s="0"/>
      <c r="RXF2" s="0"/>
      <c r="RXG2" s="0"/>
      <c r="RXH2" s="0"/>
      <c r="RXI2" s="0"/>
      <c r="RXJ2" s="0"/>
      <c r="RXK2" s="0"/>
      <c r="RXL2" s="0"/>
      <c r="RXM2" s="0"/>
      <c r="RXN2" s="0"/>
      <c r="RXO2" s="0"/>
      <c r="RXP2" s="0"/>
      <c r="RXQ2" s="0"/>
      <c r="RXR2" s="0"/>
      <c r="RXS2" s="0"/>
      <c r="RXT2" s="0"/>
      <c r="RXU2" s="0"/>
      <c r="RXV2" s="0"/>
      <c r="RXW2" s="0"/>
      <c r="RXX2" s="0"/>
      <c r="RXY2" s="0"/>
      <c r="RXZ2" s="0"/>
      <c r="RYA2" s="0"/>
      <c r="RYB2" s="0"/>
      <c r="RYC2" s="0"/>
      <c r="RYD2" s="0"/>
      <c r="RYE2" s="0"/>
      <c r="RYF2" s="0"/>
      <c r="RYG2" s="0"/>
      <c r="RYH2" s="0"/>
      <c r="RYI2" s="0"/>
      <c r="RYJ2" s="0"/>
      <c r="RYK2" s="0"/>
      <c r="RYL2" s="0"/>
      <c r="RYM2" s="0"/>
      <c r="RYN2" s="0"/>
      <c r="RYO2" s="0"/>
      <c r="RYP2" s="0"/>
      <c r="RYQ2" s="0"/>
      <c r="RYR2" s="0"/>
      <c r="RYS2" s="0"/>
      <c r="RYT2" s="0"/>
      <c r="RYU2" s="0"/>
      <c r="RYV2" s="0"/>
      <c r="RYW2" s="0"/>
      <c r="RYX2" s="0"/>
      <c r="RYY2" s="0"/>
      <c r="RYZ2" s="0"/>
      <c r="RZA2" s="0"/>
      <c r="RZB2" s="0"/>
      <c r="RZC2" s="0"/>
      <c r="RZD2" s="0"/>
      <c r="RZE2" s="0"/>
      <c r="RZF2" s="0"/>
      <c r="RZG2" s="0"/>
      <c r="RZH2" s="0"/>
      <c r="RZI2" s="0"/>
      <c r="RZJ2" s="0"/>
      <c r="RZK2" s="0"/>
      <c r="RZL2" s="0"/>
      <c r="RZM2" s="0"/>
      <c r="RZN2" s="0"/>
      <c r="RZO2" s="0"/>
      <c r="RZP2" s="0"/>
      <c r="RZQ2" s="0"/>
      <c r="RZR2" s="0"/>
      <c r="RZS2" s="0"/>
      <c r="RZT2" s="0"/>
      <c r="RZU2" s="0"/>
      <c r="RZV2" s="0"/>
      <c r="RZW2" s="0"/>
      <c r="RZX2" s="0"/>
      <c r="RZY2" s="0"/>
      <c r="RZZ2" s="0"/>
      <c r="SAA2" s="0"/>
      <c r="SAB2" s="0"/>
      <c r="SAC2" s="0"/>
      <c r="SAD2" s="0"/>
      <c r="SAE2" s="0"/>
      <c r="SAF2" s="0"/>
      <c r="SAG2" s="0"/>
      <c r="SAH2" s="0"/>
      <c r="SAI2" s="0"/>
      <c r="SAJ2" s="0"/>
      <c r="SAK2" s="0"/>
      <c r="SAL2" s="0"/>
      <c r="SAM2" s="0"/>
      <c r="SAN2" s="0"/>
      <c r="SAO2" s="0"/>
      <c r="SAP2" s="0"/>
      <c r="SAQ2" s="0"/>
      <c r="SAR2" s="0"/>
      <c r="SAS2" s="0"/>
      <c r="SAT2" s="0"/>
      <c r="SAU2" s="0"/>
      <c r="SAV2" s="0"/>
      <c r="SAW2" s="0"/>
      <c r="SAX2" s="0"/>
      <c r="SAY2" s="0"/>
      <c r="SAZ2" s="0"/>
      <c r="SBA2" s="0"/>
      <c r="SBB2" s="0"/>
      <c r="SBC2" s="0"/>
      <c r="SBD2" s="0"/>
      <c r="SBE2" s="0"/>
      <c r="SBF2" s="0"/>
      <c r="SBG2" s="0"/>
      <c r="SBH2" s="0"/>
      <c r="SBI2" s="0"/>
      <c r="SBJ2" s="0"/>
      <c r="SBK2" s="0"/>
      <c r="SBL2" s="0"/>
      <c r="SBM2" s="0"/>
      <c r="SBN2" s="0"/>
      <c r="SBO2" s="0"/>
      <c r="SBP2" s="0"/>
      <c r="SBQ2" s="0"/>
      <c r="SBR2" s="0"/>
      <c r="SBS2" s="0"/>
      <c r="SBT2" s="0"/>
      <c r="SBU2" s="0"/>
      <c r="SBV2" s="0"/>
      <c r="SBW2" s="0"/>
      <c r="SBX2" s="0"/>
      <c r="SBY2" s="0"/>
      <c r="SBZ2" s="0"/>
      <c r="SCA2" s="0"/>
      <c r="SCB2" s="0"/>
      <c r="SCC2" s="0"/>
      <c r="SCD2" s="0"/>
      <c r="SCE2" s="0"/>
      <c r="SCF2" s="0"/>
      <c r="SCG2" s="0"/>
      <c r="SCH2" s="0"/>
      <c r="SCI2" s="0"/>
      <c r="SCJ2" s="0"/>
      <c r="SCK2" s="0"/>
      <c r="SCL2" s="0"/>
      <c r="SCM2" s="0"/>
      <c r="SCN2" s="0"/>
      <c r="SCO2" s="0"/>
      <c r="SCP2" s="0"/>
      <c r="SCQ2" s="0"/>
      <c r="SCR2" s="0"/>
      <c r="SCS2" s="0"/>
      <c r="SCT2" s="0"/>
      <c r="SCU2" s="0"/>
      <c r="SCV2" s="0"/>
      <c r="SCW2" s="0"/>
      <c r="SCX2" s="0"/>
      <c r="SCY2" s="0"/>
      <c r="SCZ2" s="0"/>
      <c r="SDA2" s="0"/>
      <c r="SDB2" s="0"/>
      <c r="SDC2" s="0"/>
      <c r="SDD2" s="0"/>
      <c r="SDE2" s="0"/>
      <c r="SDF2" s="0"/>
      <c r="SDG2" s="0"/>
      <c r="SDH2" s="0"/>
      <c r="SDI2" s="0"/>
      <c r="SDJ2" s="0"/>
      <c r="SDK2" s="0"/>
      <c r="SDL2" s="0"/>
      <c r="SDM2" s="0"/>
      <c r="SDN2" s="0"/>
      <c r="SDO2" s="0"/>
      <c r="SDP2" s="0"/>
      <c r="SDQ2" s="0"/>
      <c r="SDR2" s="0"/>
      <c r="SDS2" s="0"/>
      <c r="SDT2" s="0"/>
      <c r="SDU2" s="0"/>
      <c r="SDV2" s="0"/>
      <c r="SDW2" s="0"/>
      <c r="SDX2" s="0"/>
      <c r="SDY2" s="0"/>
      <c r="SDZ2" s="0"/>
      <c r="SEA2" s="0"/>
      <c r="SEB2" s="0"/>
      <c r="SEC2" s="0"/>
      <c r="SED2" s="0"/>
      <c r="SEE2" s="0"/>
      <c r="SEF2" s="0"/>
      <c r="SEG2" s="0"/>
      <c r="SEH2" s="0"/>
      <c r="SEI2" s="0"/>
      <c r="SEJ2" s="0"/>
      <c r="SEK2" s="0"/>
      <c r="SEL2" s="0"/>
      <c r="SEM2" s="0"/>
      <c r="SEN2" s="0"/>
      <c r="SEO2" s="0"/>
      <c r="SEP2" s="0"/>
      <c r="SEQ2" s="0"/>
      <c r="SER2" s="0"/>
      <c r="SES2" s="0"/>
      <c r="SET2" s="0"/>
      <c r="SEU2" s="0"/>
      <c r="SEV2" s="0"/>
      <c r="SEW2" s="0"/>
      <c r="SEX2" s="0"/>
      <c r="SEY2" s="0"/>
      <c r="SEZ2" s="0"/>
      <c r="SFA2" s="0"/>
      <c r="SFB2" s="0"/>
      <c r="SFC2" s="0"/>
      <c r="SFD2" s="0"/>
      <c r="SFE2" s="0"/>
      <c r="SFF2" s="0"/>
      <c r="SFG2" s="0"/>
      <c r="SFH2" s="0"/>
      <c r="SFI2" s="0"/>
      <c r="SFJ2" s="0"/>
      <c r="SFK2" s="0"/>
      <c r="SFL2" s="0"/>
      <c r="SFM2" s="0"/>
      <c r="SFN2" s="0"/>
      <c r="SFO2" s="0"/>
      <c r="SFP2" s="0"/>
      <c r="SFQ2" s="0"/>
      <c r="SFR2" s="0"/>
      <c r="SFS2" s="0"/>
      <c r="SFT2" s="0"/>
      <c r="SFU2" s="0"/>
      <c r="SFV2" s="0"/>
      <c r="SFW2" s="0"/>
      <c r="SFX2" s="0"/>
      <c r="SFY2" s="0"/>
      <c r="SFZ2" s="0"/>
      <c r="SGA2" s="0"/>
      <c r="SGB2" s="0"/>
      <c r="SGC2" s="0"/>
      <c r="SGD2" s="0"/>
      <c r="SGE2" s="0"/>
      <c r="SGF2" s="0"/>
      <c r="SGG2" s="0"/>
      <c r="SGH2" s="0"/>
      <c r="SGI2" s="0"/>
      <c r="SGJ2" s="0"/>
      <c r="SGK2" s="0"/>
      <c r="SGL2" s="0"/>
      <c r="SGM2" s="0"/>
      <c r="SGN2" s="0"/>
      <c r="SGO2" s="0"/>
      <c r="SGP2" s="0"/>
      <c r="SGQ2" s="0"/>
      <c r="SGR2" s="0"/>
      <c r="SGS2" s="0"/>
      <c r="SGT2" s="0"/>
      <c r="SGU2" s="0"/>
      <c r="SGV2" s="0"/>
      <c r="SGW2" s="0"/>
      <c r="SGX2" s="0"/>
      <c r="SGY2" s="0"/>
      <c r="SGZ2" s="0"/>
      <c r="SHA2" s="0"/>
      <c r="SHB2" s="0"/>
      <c r="SHC2" s="0"/>
      <c r="SHD2" s="0"/>
      <c r="SHE2" s="0"/>
      <c r="SHF2" s="0"/>
      <c r="SHG2" s="0"/>
      <c r="SHH2" s="0"/>
      <c r="SHI2" s="0"/>
      <c r="SHJ2" s="0"/>
      <c r="SHK2" s="0"/>
      <c r="SHL2" s="0"/>
      <c r="SHM2" s="0"/>
      <c r="SHN2" s="0"/>
      <c r="SHO2" s="0"/>
      <c r="SHP2" s="0"/>
      <c r="SHQ2" s="0"/>
      <c r="SHR2" s="0"/>
      <c r="SHS2" s="0"/>
      <c r="SHT2" s="0"/>
      <c r="SHU2" s="0"/>
      <c r="SHV2" s="0"/>
      <c r="SHW2" s="0"/>
      <c r="SHX2" s="0"/>
      <c r="SHY2" s="0"/>
      <c r="SHZ2" s="0"/>
      <c r="SIA2" s="0"/>
      <c r="SIB2" s="0"/>
      <c r="SIC2" s="0"/>
      <c r="SID2" s="0"/>
      <c r="SIE2" s="0"/>
      <c r="SIF2" s="0"/>
      <c r="SIG2" s="0"/>
      <c r="SIH2" s="0"/>
      <c r="SII2" s="0"/>
      <c r="SIJ2" s="0"/>
      <c r="SIK2" s="0"/>
      <c r="SIL2" s="0"/>
      <c r="SIM2" s="0"/>
      <c r="SIN2" s="0"/>
      <c r="SIO2" s="0"/>
      <c r="SIP2" s="0"/>
      <c r="SIQ2" s="0"/>
      <c r="SIR2" s="0"/>
      <c r="SIS2" s="0"/>
      <c r="SIT2" s="0"/>
      <c r="SIU2" s="0"/>
      <c r="SIV2" s="0"/>
      <c r="SIW2" s="0"/>
      <c r="SIX2" s="0"/>
      <c r="SIY2" s="0"/>
      <c r="SIZ2" s="0"/>
      <c r="SJA2" s="0"/>
      <c r="SJB2" s="0"/>
      <c r="SJC2" s="0"/>
      <c r="SJD2" s="0"/>
      <c r="SJE2" s="0"/>
      <c r="SJF2" s="0"/>
      <c r="SJG2" s="0"/>
      <c r="SJH2" s="0"/>
      <c r="SJI2" s="0"/>
      <c r="SJJ2" s="0"/>
      <c r="SJK2" s="0"/>
      <c r="SJL2" s="0"/>
      <c r="SJM2" s="0"/>
      <c r="SJN2" s="0"/>
      <c r="SJO2" s="0"/>
      <c r="SJP2" s="0"/>
      <c r="SJQ2" s="0"/>
      <c r="SJR2" s="0"/>
      <c r="SJS2" s="0"/>
      <c r="SJT2" s="0"/>
      <c r="SJU2" s="0"/>
      <c r="SJV2" s="0"/>
      <c r="SJW2" s="0"/>
      <c r="SJX2" s="0"/>
      <c r="SJY2" s="0"/>
      <c r="SJZ2" s="0"/>
      <c r="SKA2" s="0"/>
      <c r="SKB2" s="0"/>
      <c r="SKC2" s="0"/>
      <c r="SKD2" s="0"/>
      <c r="SKE2" s="0"/>
      <c r="SKF2" s="0"/>
      <c r="SKG2" s="0"/>
      <c r="SKH2" s="0"/>
      <c r="SKI2" s="0"/>
      <c r="SKJ2" s="0"/>
      <c r="SKK2" s="0"/>
      <c r="SKL2" s="0"/>
      <c r="SKM2" s="0"/>
      <c r="SKN2" s="0"/>
      <c r="SKO2" s="0"/>
      <c r="SKP2" s="0"/>
      <c r="SKQ2" s="0"/>
      <c r="SKR2" s="0"/>
      <c r="SKS2" s="0"/>
      <c r="SKT2" s="0"/>
      <c r="SKU2" s="0"/>
      <c r="SKV2" s="0"/>
      <c r="SKW2" s="0"/>
      <c r="SKX2" s="0"/>
      <c r="SKY2" s="0"/>
      <c r="SKZ2" s="0"/>
      <c r="SLA2" s="0"/>
      <c r="SLB2" s="0"/>
      <c r="SLC2" s="0"/>
      <c r="SLD2" s="0"/>
      <c r="SLE2" s="0"/>
      <c r="SLF2" s="0"/>
      <c r="SLG2" s="0"/>
      <c r="SLH2" s="0"/>
      <c r="SLI2" s="0"/>
      <c r="SLJ2" s="0"/>
      <c r="SLK2" s="0"/>
      <c r="SLL2" s="0"/>
      <c r="SLM2" s="0"/>
      <c r="SLN2" s="0"/>
      <c r="SLO2" s="0"/>
      <c r="SLP2" s="0"/>
      <c r="SLQ2" s="0"/>
      <c r="SLR2" s="0"/>
      <c r="SLS2" s="0"/>
      <c r="SLT2" s="0"/>
      <c r="SLU2" s="0"/>
      <c r="SLV2" s="0"/>
      <c r="SLW2" s="0"/>
      <c r="SLX2" s="0"/>
      <c r="SLY2" s="0"/>
      <c r="SLZ2" s="0"/>
      <c r="SMA2" s="0"/>
      <c r="SMB2" s="0"/>
      <c r="SMC2" s="0"/>
      <c r="SMD2" s="0"/>
      <c r="SME2" s="0"/>
      <c r="SMF2" s="0"/>
      <c r="SMG2" s="0"/>
      <c r="SMH2" s="0"/>
      <c r="SMI2" s="0"/>
      <c r="SMJ2" s="0"/>
      <c r="SMK2" s="0"/>
      <c r="SML2" s="0"/>
      <c r="SMM2" s="0"/>
      <c r="SMN2" s="0"/>
      <c r="SMO2" s="0"/>
      <c r="SMP2" s="0"/>
      <c r="SMQ2" s="0"/>
      <c r="SMR2" s="0"/>
      <c r="SMS2" s="0"/>
      <c r="SMT2" s="0"/>
      <c r="SMU2" s="0"/>
      <c r="SMV2" s="0"/>
      <c r="SMW2" s="0"/>
      <c r="SMX2" s="0"/>
      <c r="SMY2" s="0"/>
      <c r="SMZ2" s="0"/>
      <c r="SNA2" s="0"/>
      <c r="SNB2" s="0"/>
      <c r="SNC2" s="0"/>
      <c r="SND2" s="0"/>
      <c r="SNE2" s="0"/>
      <c r="SNF2" s="0"/>
      <c r="SNG2" s="0"/>
      <c r="SNH2" s="0"/>
      <c r="SNI2" s="0"/>
      <c r="SNJ2" s="0"/>
      <c r="SNK2" s="0"/>
      <c r="SNL2" s="0"/>
      <c r="SNM2" s="0"/>
      <c r="SNN2" s="0"/>
      <c r="SNO2" s="0"/>
      <c r="SNP2" s="0"/>
      <c r="SNQ2" s="0"/>
      <c r="SNR2" s="0"/>
      <c r="SNS2" s="0"/>
      <c r="SNT2" s="0"/>
      <c r="SNU2" s="0"/>
      <c r="SNV2" s="0"/>
      <c r="SNW2" s="0"/>
      <c r="SNX2" s="0"/>
      <c r="SNY2" s="0"/>
      <c r="SNZ2" s="0"/>
      <c r="SOA2" s="0"/>
      <c r="SOB2" s="0"/>
      <c r="SOC2" s="0"/>
      <c r="SOD2" s="0"/>
      <c r="SOE2" s="0"/>
      <c r="SOF2" s="0"/>
      <c r="SOG2" s="0"/>
      <c r="SOH2" s="0"/>
      <c r="SOI2" s="0"/>
      <c r="SOJ2" s="0"/>
      <c r="SOK2" s="0"/>
      <c r="SOL2" s="0"/>
      <c r="SOM2" s="0"/>
      <c r="SON2" s="0"/>
      <c r="SOO2" s="0"/>
      <c r="SOP2" s="0"/>
      <c r="SOQ2" s="0"/>
      <c r="SOR2" s="0"/>
      <c r="SOS2" s="0"/>
      <c r="SOT2" s="0"/>
      <c r="SOU2" s="0"/>
      <c r="SOV2" s="0"/>
      <c r="SOW2" s="0"/>
      <c r="SOX2" s="0"/>
      <c r="SOY2" s="0"/>
      <c r="SOZ2" s="0"/>
      <c r="SPA2" s="0"/>
      <c r="SPB2" s="0"/>
      <c r="SPC2" s="0"/>
      <c r="SPD2" s="0"/>
      <c r="SPE2" s="0"/>
      <c r="SPF2" s="0"/>
      <c r="SPG2" s="0"/>
      <c r="SPH2" s="0"/>
      <c r="SPI2" s="0"/>
      <c r="SPJ2" s="0"/>
      <c r="SPK2" s="0"/>
      <c r="SPL2" s="0"/>
      <c r="SPM2" s="0"/>
      <c r="SPN2" s="0"/>
      <c r="SPO2" s="0"/>
      <c r="SPP2" s="0"/>
      <c r="SPQ2" s="0"/>
      <c r="SPR2" s="0"/>
      <c r="SPS2" s="0"/>
      <c r="SPT2" s="0"/>
      <c r="SPU2" s="0"/>
      <c r="SPV2" s="0"/>
      <c r="SPW2" s="0"/>
      <c r="SPX2" s="0"/>
      <c r="SPY2" s="0"/>
      <c r="SPZ2" s="0"/>
      <c r="SQA2" s="0"/>
      <c r="SQB2" s="0"/>
      <c r="SQC2" s="0"/>
      <c r="SQD2" s="0"/>
      <c r="SQE2" s="0"/>
      <c r="SQF2" s="0"/>
      <c r="SQG2" s="0"/>
      <c r="SQH2" s="0"/>
      <c r="SQI2" s="0"/>
      <c r="SQJ2" s="0"/>
      <c r="SQK2" s="0"/>
      <c r="SQL2" s="0"/>
      <c r="SQM2" s="0"/>
      <c r="SQN2" s="0"/>
      <c r="SQO2" s="0"/>
      <c r="SQP2" s="0"/>
      <c r="SQQ2" s="0"/>
      <c r="SQR2" s="0"/>
      <c r="SQS2" s="0"/>
      <c r="SQT2" s="0"/>
      <c r="SQU2" s="0"/>
      <c r="SQV2" s="0"/>
      <c r="SQW2" s="0"/>
      <c r="SQX2" s="0"/>
      <c r="SQY2" s="0"/>
      <c r="SQZ2" s="0"/>
      <c r="SRA2" s="0"/>
      <c r="SRB2" s="0"/>
      <c r="SRC2" s="0"/>
      <c r="SRD2" s="0"/>
      <c r="SRE2" s="0"/>
      <c r="SRF2" s="0"/>
      <c r="SRG2" s="0"/>
      <c r="SRH2" s="0"/>
      <c r="SRI2" s="0"/>
      <c r="SRJ2" s="0"/>
      <c r="SRK2" s="0"/>
      <c r="SRL2" s="0"/>
      <c r="SRM2" s="0"/>
      <c r="SRN2" s="0"/>
      <c r="SRO2" s="0"/>
      <c r="SRP2" s="0"/>
      <c r="SRQ2" s="0"/>
      <c r="SRR2" s="0"/>
      <c r="SRS2" s="0"/>
      <c r="SRT2" s="0"/>
      <c r="SRU2" s="0"/>
      <c r="SRV2" s="0"/>
      <c r="SRW2" s="0"/>
      <c r="SRX2" s="0"/>
      <c r="SRY2" s="0"/>
      <c r="SRZ2" s="0"/>
      <c r="SSA2" s="0"/>
      <c r="SSB2" s="0"/>
      <c r="SSC2" s="0"/>
      <c r="SSD2" s="0"/>
      <c r="SSE2" s="0"/>
      <c r="SSF2" s="0"/>
      <c r="SSG2" s="0"/>
      <c r="SSH2" s="0"/>
      <c r="SSI2" s="0"/>
      <c r="SSJ2" s="0"/>
      <c r="SSK2" s="0"/>
      <c r="SSL2" s="0"/>
      <c r="SSM2" s="0"/>
      <c r="SSN2" s="0"/>
      <c r="SSO2" s="0"/>
      <c r="SSP2" s="0"/>
      <c r="SSQ2" s="0"/>
      <c r="SSR2" s="0"/>
      <c r="SSS2" s="0"/>
      <c r="SST2" s="0"/>
      <c r="SSU2" s="0"/>
      <c r="SSV2" s="0"/>
      <c r="SSW2" s="0"/>
      <c r="SSX2" s="0"/>
      <c r="SSY2" s="0"/>
      <c r="SSZ2" s="0"/>
      <c r="STA2" s="0"/>
      <c r="STB2" s="0"/>
      <c r="STC2" s="0"/>
      <c r="STD2" s="0"/>
      <c r="STE2" s="0"/>
      <c r="STF2" s="0"/>
      <c r="STG2" s="0"/>
      <c r="STH2" s="0"/>
      <c r="STI2" s="0"/>
      <c r="STJ2" s="0"/>
      <c r="STK2" s="0"/>
      <c r="STL2" s="0"/>
      <c r="STM2" s="0"/>
      <c r="STN2" s="0"/>
      <c r="STO2" s="0"/>
      <c r="STP2" s="0"/>
      <c r="STQ2" s="0"/>
      <c r="STR2" s="0"/>
      <c r="STS2" s="0"/>
      <c r="STT2" s="0"/>
      <c r="STU2" s="0"/>
      <c r="STV2" s="0"/>
      <c r="STW2" s="0"/>
      <c r="STX2" s="0"/>
      <c r="STY2" s="0"/>
      <c r="STZ2" s="0"/>
      <c r="SUA2" s="0"/>
      <c r="SUB2" s="0"/>
      <c r="SUC2" s="0"/>
      <c r="SUD2" s="0"/>
      <c r="SUE2" s="0"/>
      <c r="SUF2" s="0"/>
      <c r="SUG2" s="0"/>
      <c r="SUH2" s="0"/>
      <c r="SUI2" s="0"/>
      <c r="SUJ2" s="0"/>
      <c r="SUK2" s="0"/>
      <c r="SUL2" s="0"/>
      <c r="SUM2" s="0"/>
      <c r="SUN2" s="0"/>
      <c r="SUO2" s="0"/>
      <c r="SUP2" s="0"/>
      <c r="SUQ2" s="0"/>
      <c r="SUR2" s="0"/>
      <c r="SUS2" s="0"/>
      <c r="SUT2" s="0"/>
      <c r="SUU2" s="0"/>
      <c r="SUV2" s="0"/>
      <c r="SUW2" s="0"/>
      <c r="SUX2" s="0"/>
      <c r="SUY2" s="0"/>
      <c r="SUZ2" s="0"/>
      <c r="SVA2" s="0"/>
      <c r="SVB2" s="0"/>
      <c r="SVC2" s="0"/>
      <c r="SVD2" s="0"/>
      <c r="SVE2" s="0"/>
      <c r="SVF2" s="0"/>
      <c r="SVG2" s="0"/>
      <c r="SVH2" s="0"/>
      <c r="SVI2" s="0"/>
      <c r="SVJ2" s="0"/>
      <c r="SVK2" s="0"/>
      <c r="SVL2" s="0"/>
      <c r="SVM2" s="0"/>
      <c r="SVN2" s="0"/>
      <c r="SVO2" s="0"/>
      <c r="SVP2" s="0"/>
      <c r="SVQ2" s="0"/>
      <c r="SVR2" s="0"/>
      <c r="SVS2" s="0"/>
      <c r="SVT2" s="0"/>
      <c r="SVU2" s="0"/>
      <c r="SVV2" s="0"/>
      <c r="SVW2" s="0"/>
      <c r="SVX2" s="0"/>
      <c r="SVY2" s="0"/>
      <c r="SVZ2" s="0"/>
      <c r="SWA2" s="0"/>
      <c r="SWB2" s="0"/>
      <c r="SWC2" s="0"/>
      <c r="SWD2" s="0"/>
      <c r="SWE2" s="0"/>
      <c r="SWF2" s="0"/>
      <c r="SWG2" s="0"/>
      <c r="SWH2" s="0"/>
      <c r="SWI2" s="0"/>
      <c r="SWJ2" s="0"/>
      <c r="SWK2" s="0"/>
      <c r="SWL2" s="0"/>
      <c r="SWM2" s="0"/>
      <c r="SWN2" s="0"/>
      <c r="SWO2" s="0"/>
      <c r="SWP2" s="0"/>
      <c r="SWQ2" s="0"/>
      <c r="SWR2" s="0"/>
      <c r="SWS2" s="0"/>
      <c r="SWT2" s="0"/>
      <c r="SWU2" s="0"/>
      <c r="SWV2" s="0"/>
      <c r="SWW2" s="0"/>
      <c r="SWX2" s="0"/>
      <c r="SWY2" s="0"/>
      <c r="SWZ2" s="0"/>
      <c r="SXA2" s="0"/>
      <c r="SXB2" s="0"/>
      <c r="SXC2" s="0"/>
      <c r="SXD2" s="0"/>
      <c r="SXE2" s="0"/>
      <c r="SXF2" s="0"/>
      <c r="SXG2" s="0"/>
      <c r="SXH2" s="0"/>
      <c r="SXI2" s="0"/>
      <c r="SXJ2" s="0"/>
      <c r="SXK2" s="0"/>
      <c r="SXL2" s="0"/>
      <c r="SXM2" s="0"/>
      <c r="SXN2" s="0"/>
      <c r="SXO2" s="0"/>
      <c r="SXP2" s="0"/>
      <c r="SXQ2" s="0"/>
      <c r="SXR2" s="0"/>
      <c r="SXS2" s="0"/>
      <c r="SXT2" s="0"/>
      <c r="SXU2" s="0"/>
      <c r="SXV2" s="0"/>
      <c r="SXW2" s="0"/>
      <c r="SXX2" s="0"/>
      <c r="SXY2" s="0"/>
      <c r="SXZ2" s="0"/>
      <c r="SYA2" s="0"/>
      <c r="SYB2" s="0"/>
      <c r="SYC2" s="0"/>
      <c r="SYD2" s="0"/>
      <c r="SYE2" s="0"/>
      <c r="SYF2" s="0"/>
      <c r="SYG2" s="0"/>
      <c r="SYH2" s="0"/>
      <c r="SYI2" s="0"/>
      <c r="SYJ2" s="0"/>
      <c r="SYK2" s="0"/>
      <c r="SYL2" s="0"/>
      <c r="SYM2" s="0"/>
      <c r="SYN2" s="0"/>
      <c r="SYO2" s="0"/>
      <c r="SYP2" s="0"/>
      <c r="SYQ2" s="0"/>
      <c r="SYR2" s="0"/>
      <c r="SYS2" s="0"/>
      <c r="SYT2" s="0"/>
      <c r="SYU2" s="0"/>
      <c r="SYV2" s="0"/>
      <c r="SYW2" s="0"/>
      <c r="SYX2" s="0"/>
      <c r="SYY2" s="0"/>
      <c r="SYZ2" s="0"/>
      <c r="SZA2" s="0"/>
      <c r="SZB2" s="0"/>
      <c r="SZC2" s="0"/>
      <c r="SZD2" s="0"/>
      <c r="SZE2" s="0"/>
      <c r="SZF2" s="0"/>
      <c r="SZG2" s="0"/>
      <c r="SZH2" s="0"/>
      <c r="SZI2" s="0"/>
      <c r="SZJ2" s="0"/>
      <c r="SZK2" s="0"/>
      <c r="SZL2" s="0"/>
      <c r="SZM2" s="0"/>
      <c r="SZN2" s="0"/>
      <c r="SZO2" s="0"/>
      <c r="SZP2" s="0"/>
      <c r="SZQ2" s="0"/>
      <c r="SZR2" s="0"/>
      <c r="SZS2" s="0"/>
      <c r="SZT2" s="0"/>
      <c r="SZU2" s="0"/>
      <c r="SZV2" s="0"/>
      <c r="SZW2" s="0"/>
      <c r="SZX2" s="0"/>
      <c r="SZY2" s="0"/>
      <c r="SZZ2" s="0"/>
      <c r="TAA2" s="0"/>
      <c r="TAB2" s="0"/>
      <c r="TAC2" s="0"/>
      <c r="TAD2" s="0"/>
      <c r="TAE2" s="0"/>
      <c r="TAF2" s="0"/>
      <c r="TAG2" s="0"/>
      <c r="TAH2" s="0"/>
      <c r="TAI2" s="0"/>
      <c r="TAJ2" s="0"/>
      <c r="TAK2" s="0"/>
      <c r="TAL2" s="0"/>
      <c r="TAM2" s="0"/>
      <c r="TAN2" s="0"/>
      <c r="TAO2" s="0"/>
      <c r="TAP2" s="0"/>
      <c r="TAQ2" s="0"/>
      <c r="TAR2" s="0"/>
      <c r="TAS2" s="0"/>
      <c r="TAT2" s="0"/>
      <c r="TAU2" s="0"/>
      <c r="TAV2" s="0"/>
      <c r="TAW2" s="0"/>
      <c r="TAX2" s="0"/>
      <c r="TAY2" s="0"/>
      <c r="TAZ2" s="0"/>
      <c r="TBA2" s="0"/>
      <c r="TBB2" s="0"/>
      <c r="TBC2" s="0"/>
      <c r="TBD2" s="0"/>
      <c r="TBE2" s="0"/>
      <c r="TBF2" s="0"/>
      <c r="TBG2" s="0"/>
      <c r="TBH2" s="0"/>
      <c r="TBI2" s="0"/>
      <c r="TBJ2" s="0"/>
      <c r="TBK2" s="0"/>
      <c r="TBL2" s="0"/>
      <c r="TBM2" s="0"/>
      <c r="TBN2" s="0"/>
      <c r="TBO2" s="0"/>
      <c r="TBP2" s="0"/>
      <c r="TBQ2" s="0"/>
      <c r="TBR2" s="0"/>
      <c r="TBS2" s="0"/>
      <c r="TBT2" s="0"/>
      <c r="TBU2" s="0"/>
      <c r="TBV2" s="0"/>
      <c r="TBW2" s="0"/>
      <c r="TBX2" s="0"/>
      <c r="TBY2" s="0"/>
      <c r="TBZ2" s="0"/>
      <c r="TCA2" s="0"/>
      <c r="TCB2" s="0"/>
      <c r="TCC2" s="0"/>
      <c r="TCD2" s="0"/>
      <c r="TCE2" s="0"/>
      <c r="TCF2" s="0"/>
      <c r="TCG2" s="0"/>
      <c r="TCH2" s="0"/>
      <c r="TCI2" s="0"/>
      <c r="TCJ2" s="0"/>
      <c r="TCK2" s="0"/>
      <c r="TCL2" s="0"/>
      <c r="TCM2" s="0"/>
      <c r="TCN2" s="0"/>
      <c r="TCO2" s="0"/>
      <c r="TCP2" s="0"/>
      <c r="TCQ2" s="0"/>
      <c r="TCR2" s="0"/>
      <c r="TCS2" s="0"/>
      <c r="TCT2" s="0"/>
      <c r="TCU2" s="0"/>
      <c r="TCV2" s="0"/>
      <c r="TCW2" s="0"/>
      <c r="TCX2" s="0"/>
      <c r="TCY2" s="0"/>
      <c r="TCZ2" s="0"/>
      <c r="TDA2" s="0"/>
      <c r="TDB2" s="0"/>
      <c r="TDC2" s="0"/>
      <c r="TDD2" s="0"/>
      <c r="TDE2" s="0"/>
      <c r="TDF2" s="0"/>
      <c r="TDG2" s="0"/>
      <c r="TDH2" s="0"/>
      <c r="TDI2" s="0"/>
      <c r="TDJ2" s="0"/>
      <c r="TDK2" s="0"/>
      <c r="TDL2" s="0"/>
      <c r="TDM2" s="0"/>
      <c r="TDN2" s="0"/>
      <c r="TDO2" s="0"/>
      <c r="TDP2" s="0"/>
      <c r="TDQ2" s="0"/>
      <c r="TDR2" s="0"/>
      <c r="TDS2" s="0"/>
      <c r="TDT2" s="0"/>
      <c r="TDU2" s="0"/>
      <c r="TDV2" s="0"/>
      <c r="TDW2" s="0"/>
      <c r="TDX2" s="0"/>
      <c r="TDY2" s="0"/>
      <c r="TDZ2" s="0"/>
      <c r="TEA2" s="0"/>
      <c r="TEB2" s="0"/>
      <c r="TEC2" s="0"/>
      <c r="TED2" s="0"/>
      <c r="TEE2" s="0"/>
      <c r="TEF2" s="0"/>
      <c r="TEG2" s="0"/>
      <c r="TEH2" s="0"/>
      <c r="TEI2" s="0"/>
      <c r="TEJ2" s="0"/>
      <c r="TEK2" s="0"/>
      <c r="TEL2" s="0"/>
      <c r="TEM2" s="0"/>
      <c r="TEN2" s="0"/>
      <c r="TEO2" s="0"/>
      <c r="TEP2" s="0"/>
      <c r="TEQ2" s="0"/>
      <c r="TER2" s="0"/>
      <c r="TES2" s="0"/>
      <c r="TET2" s="0"/>
      <c r="TEU2" s="0"/>
      <c r="TEV2" s="0"/>
      <c r="TEW2" s="0"/>
      <c r="TEX2" s="0"/>
      <c r="TEY2" s="0"/>
      <c r="TEZ2" s="0"/>
      <c r="TFA2" s="0"/>
      <c r="TFB2" s="0"/>
      <c r="TFC2" s="0"/>
      <c r="TFD2" s="0"/>
      <c r="TFE2" s="0"/>
      <c r="TFF2" s="0"/>
      <c r="TFG2" s="0"/>
      <c r="TFH2" s="0"/>
      <c r="TFI2" s="0"/>
      <c r="TFJ2" s="0"/>
      <c r="TFK2" s="0"/>
      <c r="TFL2" s="0"/>
      <c r="TFM2" s="0"/>
      <c r="TFN2" s="0"/>
      <c r="TFO2" s="0"/>
      <c r="TFP2" s="0"/>
      <c r="TFQ2" s="0"/>
      <c r="TFR2" s="0"/>
      <c r="TFS2" s="0"/>
      <c r="TFT2" s="0"/>
      <c r="TFU2" s="0"/>
      <c r="TFV2" s="0"/>
      <c r="TFW2" s="0"/>
      <c r="TFX2" s="0"/>
      <c r="TFY2" s="0"/>
      <c r="TFZ2" s="0"/>
      <c r="TGA2" s="0"/>
      <c r="TGB2" s="0"/>
      <c r="TGC2" s="0"/>
      <c r="TGD2" s="0"/>
      <c r="TGE2" s="0"/>
      <c r="TGF2" s="0"/>
      <c r="TGG2" s="0"/>
      <c r="TGH2" s="0"/>
      <c r="TGI2" s="0"/>
      <c r="TGJ2" s="0"/>
      <c r="TGK2" s="0"/>
      <c r="TGL2" s="0"/>
      <c r="TGM2" s="0"/>
      <c r="TGN2" s="0"/>
      <c r="TGO2" s="0"/>
      <c r="TGP2" s="0"/>
      <c r="TGQ2" s="0"/>
      <c r="TGR2" s="0"/>
      <c r="TGS2" s="0"/>
      <c r="TGT2" s="0"/>
      <c r="TGU2" s="0"/>
      <c r="TGV2" s="0"/>
      <c r="TGW2" s="0"/>
      <c r="TGX2" s="0"/>
      <c r="TGY2" s="0"/>
      <c r="TGZ2" s="0"/>
      <c r="THA2" s="0"/>
      <c r="THB2" s="0"/>
      <c r="THC2" s="0"/>
      <c r="THD2" s="0"/>
      <c r="THE2" s="0"/>
      <c r="THF2" s="0"/>
      <c r="THG2" s="0"/>
      <c r="THH2" s="0"/>
      <c r="THI2" s="0"/>
      <c r="THJ2" s="0"/>
      <c r="THK2" s="0"/>
      <c r="THL2" s="0"/>
      <c r="THM2" s="0"/>
      <c r="THN2" s="0"/>
      <c r="THO2" s="0"/>
      <c r="THP2" s="0"/>
      <c r="THQ2" s="0"/>
      <c r="THR2" s="0"/>
      <c r="THS2" s="0"/>
      <c r="THT2" s="0"/>
      <c r="THU2" s="0"/>
      <c r="THV2" s="0"/>
      <c r="THW2" s="0"/>
      <c r="THX2" s="0"/>
      <c r="THY2" s="0"/>
      <c r="THZ2" s="0"/>
      <c r="TIA2" s="0"/>
      <c r="TIB2" s="0"/>
      <c r="TIC2" s="0"/>
      <c r="TID2" s="0"/>
      <c r="TIE2" s="0"/>
      <c r="TIF2" s="0"/>
      <c r="TIG2" s="0"/>
      <c r="TIH2" s="0"/>
      <c r="TII2" s="0"/>
      <c r="TIJ2" s="0"/>
      <c r="TIK2" s="0"/>
      <c r="TIL2" s="0"/>
      <c r="TIM2" s="0"/>
      <c r="TIN2" s="0"/>
      <c r="TIO2" s="0"/>
      <c r="TIP2" s="0"/>
      <c r="TIQ2" s="0"/>
      <c r="TIR2" s="0"/>
      <c r="TIS2" s="0"/>
      <c r="TIT2" s="0"/>
      <c r="TIU2" s="0"/>
      <c r="TIV2" s="0"/>
      <c r="TIW2" s="0"/>
      <c r="TIX2" s="0"/>
      <c r="TIY2" s="0"/>
      <c r="TIZ2" s="0"/>
      <c r="TJA2" s="0"/>
      <c r="TJB2" s="0"/>
      <c r="TJC2" s="0"/>
      <c r="TJD2" s="0"/>
      <c r="TJE2" s="0"/>
      <c r="TJF2" s="0"/>
      <c r="TJG2" s="0"/>
      <c r="TJH2" s="0"/>
      <c r="TJI2" s="0"/>
      <c r="TJJ2" s="0"/>
      <c r="TJK2" s="0"/>
      <c r="TJL2" s="0"/>
      <c r="TJM2" s="0"/>
      <c r="TJN2" s="0"/>
      <c r="TJO2" s="0"/>
      <c r="TJP2" s="0"/>
      <c r="TJQ2" s="0"/>
      <c r="TJR2" s="0"/>
      <c r="TJS2" s="0"/>
      <c r="TJT2" s="0"/>
      <c r="TJU2" s="0"/>
      <c r="TJV2" s="0"/>
      <c r="TJW2" s="0"/>
      <c r="TJX2" s="0"/>
      <c r="TJY2" s="0"/>
      <c r="TJZ2" s="0"/>
      <c r="TKA2" s="0"/>
      <c r="TKB2" s="0"/>
      <c r="TKC2" s="0"/>
      <c r="TKD2" s="0"/>
      <c r="TKE2" s="0"/>
      <c r="TKF2" s="0"/>
      <c r="TKG2" s="0"/>
      <c r="TKH2" s="0"/>
      <c r="TKI2" s="0"/>
      <c r="TKJ2" s="0"/>
      <c r="TKK2" s="0"/>
      <c r="TKL2" s="0"/>
      <c r="TKM2" s="0"/>
      <c r="TKN2" s="0"/>
      <c r="TKO2" s="0"/>
      <c r="TKP2" s="0"/>
      <c r="TKQ2" s="0"/>
      <c r="TKR2" s="0"/>
      <c r="TKS2" s="0"/>
      <c r="TKT2" s="0"/>
      <c r="TKU2" s="0"/>
      <c r="TKV2" s="0"/>
      <c r="TKW2" s="0"/>
      <c r="TKX2" s="0"/>
      <c r="TKY2" s="0"/>
      <c r="TKZ2" s="0"/>
      <c r="TLA2" s="0"/>
      <c r="TLB2" s="0"/>
      <c r="TLC2" s="0"/>
      <c r="TLD2" s="0"/>
      <c r="TLE2" s="0"/>
      <c r="TLF2" s="0"/>
      <c r="TLG2" s="0"/>
      <c r="TLH2" s="0"/>
      <c r="TLI2" s="0"/>
      <c r="TLJ2" s="0"/>
      <c r="TLK2" s="0"/>
      <c r="TLL2" s="0"/>
      <c r="TLM2" s="0"/>
      <c r="TLN2" s="0"/>
      <c r="TLO2" s="0"/>
      <c r="TLP2" s="0"/>
      <c r="TLQ2" s="0"/>
      <c r="TLR2" s="0"/>
      <c r="TLS2" s="0"/>
      <c r="TLT2" s="0"/>
      <c r="TLU2" s="0"/>
      <c r="TLV2" s="0"/>
      <c r="TLW2" s="0"/>
      <c r="TLX2" s="0"/>
      <c r="TLY2" s="0"/>
      <c r="TLZ2" s="0"/>
      <c r="TMA2" s="0"/>
      <c r="TMB2" s="0"/>
      <c r="TMC2" s="0"/>
      <c r="TMD2" s="0"/>
      <c r="TME2" s="0"/>
      <c r="TMF2" s="0"/>
      <c r="TMG2" s="0"/>
      <c r="TMH2" s="0"/>
      <c r="TMI2" s="0"/>
      <c r="TMJ2" s="0"/>
      <c r="TMK2" s="0"/>
      <c r="TML2" s="0"/>
      <c r="TMM2" s="0"/>
      <c r="TMN2" s="0"/>
      <c r="TMO2" s="0"/>
      <c r="TMP2" s="0"/>
      <c r="TMQ2" s="0"/>
      <c r="TMR2" s="0"/>
      <c r="TMS2" s="0"/>
      <c r="TMT2" s="0"/>
      <c r="TMU2" s="0"/>
      <c r="TMV2" s="0"/>
      <c r="TMW2" s="0"/>
      <c r="TMX2" s="0"/>
      <c r="TMY2" s="0"/>
      <c r="TMZ2" s="0"/>
      <c r="TNA2" s="0"/>
      <c r="TNB2" s="0"/>
      <c r="TNC2" s="0"/>
      <c r="TND2" s="0"/>
      <c r="TNE2" s="0"/>
      <c r="TNF2" s="0"/>
      <c r="TNG2" s="0"/>
      <c r="TNH2" s="0"/>
      <c r="TNI2" s="0"/>
      <c r="TNJ2" s="0"/>
      <c r="TNK2" s="0"/>
      <c r="TNL2" s="0"/>
      <c r="TNM2" s="0"/>
      <c r="TNN2" s="0"/>
      <c r="TNO2" s="0"/>
      <c r="TNP2" s="0"/>
      <c r="TNQ2" s="0"/>
      <c r="TNR2" s="0"/>
      <c r="TNS2" s="0"/>
      <c r="TNT2" s="0"/>
      <c r="TNU2" s="0"/>
      <c r="TNV2" s="0"/>
      <c r="TNW2" s="0"/>
      <c r="TNX2" s="0"/>
      <c r="TNY2" s="0"/>
      <c r="TNZ2" s="0"/>
      <c r="TOA2" s="0"/>
      <c r="TOB2" s="0"/>
      <c r="TOC2" s="0"/>
      <c r="TOD2" s="0"/>
      <c r="TOE2" s="0"/>
      <c r="TOF2" s="0"/>
      <c r="TOG2" s="0"/>
      <c r="TOH2" s="0"/>
      <c r="TOI2" s="0"/>
      <c r="TOJ2" s="0"/>
      <c r="TOK2" s="0"/>
      <c r="TOL2" s="0"/>
      <c r="TOM2" s="0"/>
      <c r="TON2" s="0"/>
      <c r="TOO2" s="0"/>
      <c r="TOP2" s="0"/>
      <c r="TOQ2" s="0"/>
      <c r="TOR2" s="0"/>
      <c r="TOS2" s="0"/>
      <c r="TOT2" s="0"/>
      <c r="TOU2" s="0"/>
      <c r="TOV2" s="0"/>
      <c r="TOW2" s="0"/>
      <c r="TOX2" s="0"/>
      <c r="TOY2" s="0"/>
      <c r="TOZ2" s="0"/>
      <c r="TPA2" s="0"/>
      <c r="TPB2" s="0"/>
      <c r="TPC2" s="0"/>
      <c r="TPD2" s="0"/>
      <c r="TPE2" s="0"/>
      <c r="TPF2" s="0"/>
      <c r="TPG2" s="0"/>
      <c r="TPH2" s="0"/>
      <c r="TPI2" s="0"/>
      <c r="TPJ2" s="0"/>
      <c r="TPK2" s="0"/>
      <c r="TPL2" s="0"/>
      <c r="TPM2" s="0"/>
      <c r="TPN2" s="0"/>
      <c r="TPO2" s="0"/>
      <c r="TPP2" s="0"/>
      <c r="TPQ2" s="0"/>
      <c r="TPR2" s="0"/>
      <c r="TPS2" s="0"/>
      <c r="TPT2" s="0"/>
      <c r="TPU2" s="0"/>
      <c r="TPV2" s="0"/>
      <c r="TPW2" s="0"/>
      <c r="TPX2" s="0"/>
      <c r="TPY2" s="0"/>
      <c r="TPZ2" s="0"/>
      <c r="TQA2" s="0"/>
      <c r="TQB2" s="0"/>
      <c r="TQC2" s="0"/>
      <c r="TQD2" s="0"/>
      <c r="TQE2" s="0"/>
      <c r="TQF2" s="0"/>
      <c r="TQG2" s="0"/>
      <c r="TQH2" s="0"/>
      <c r="TQI2" s="0"/>
      <c r="TQJ2" s="0"/>
      <c r="TQK2" s="0"/>
      <c r="TQL2" s="0"/>
      <c r="TQM2" s="0"/>
      <c r="TQN2" s="0"/>
      <c r="TQO2" s="0"/>
      <c r="TQP2" s="0"/>
      <c r="TQQ2" s="0"/>
      <c r="TQR2" s="0"/>
      <c r="TQS2" s="0"/>
      <c r="TQT2" s="0"/>
      <c r="TQU2" s="0"/>
      <c r="TQV2" s="0"/>
      <c r="TQW2" s="0"/>
      <c r="TQX2" s="0"/>
      <c r="TQY2" s="0"/>
      <c r="TQZ2" s="0"/>
      <c r="TRA2" s="0"/>
      <c r="TRB2" s="0"/>
      <c r="TRC2" s="0"/>
      <c r="TRD2" s="0"/>
      <c r="TRE2" s="0"/>
      <c r="TRF2" s="0"/>
      <c r="TRG2" s="0"/>
      <c r="TRH2" s="0"/>
      <c r="TRI2" s="0"/>
      <c r="TRJ2" s="0"/>
      <c r="TRK2" s="0"/>
      <c r="TRL2" s="0"/>
      <c r="TRM2" s="0"/>
      <c r="TRN2" s="0"/>
      <c r="TRO2" s="0"/>
      <c r="TRP2" s="0"/>
      <c r="TRQ2" s="0"/>
      <c r="TRR2" s="0"/>
      <c r="TRS2" s="0"/>
      <c r="TRT2" s="0"/>
      <c r="TRU2" s="0"/>
      <c r="TRV2" s="0"/>
      <c r="TRW2" s="0"/>
      <c r="TRX2" s="0"/>
      <c r="TRY2" s="0"/>
      <c r="TRZ2" s="0"/>
      <c r="TSA2" s="0"/>
      <c r="TSB2" s="0"/>
      <c r="TSC2" s="0"/>
      <c r="TSD2" s="0"/>
      <c r="TSE2" s="0"/>
      <c r="TSF2" s="0"/>
      <c r="TSG2" s="0"/>
      <c r="TSH2" s="0"/>
      <c r="TSI2" s="0"/>
      <c r="TSJ2" s="0"/>
      <c r="TSK2" s="0"/>
      <c r="TSL2" s="0"/>
      <c r="TSM2" s="0"/>
      <c r="TSN2" s="0"/>
      <c r="TSO2" s="0"/>
      <c r="TSP2" s="0"/>
      <c r="TSQ2" s="0"/>
      <c r="TSR2" s="0"/>
      <c r="TSS2" s="0"/>
      <c r="TST2" s="0"/>
      <c r="TSU2" s="0"/>
      <c r="TSV2" s="0"/>
      <c r="TSW2" s="0"/>
      <c r="TSX2" s="0"/>
      <c r="TSY2" s="0"/>
      <c r="TSZ2" s="0"/>
      <c r="TTA2" s="0"/>
      <c r="TTB2" s="0"/>
      <c r="TTC2" s="0"/>
      <c r="TTD2" s="0"/>
      <c r="TTE2" s="0"/>
      <c r="TTF2" s="0"/>
      <c r="TTG2" s="0"/>
      <c r="TTH2" s="0"/>
      <c r="TTI2" s="0"/>
      <c r="TTJ2" s="0"/>
      <c r="TTK2" s="0"/>
      <c r="TTL2" s="0"/>
      <c r="TTM2" s="0"/>
      <c r="TTN2" s="0"/>
      <c r="TTO2" s="0"/>
      <c r="TTP2" s="0"/>
      <c r="TTQ2" s="0"/>
      <c r="TTR2" s="0"/>
      <c r="TTS2" s="0"/>
      <c r="TTT2" s="0"/>
      <c r="TTU2" s="0"/>
      <c r="TTV2" s="0"/>
      <c r="TTW2" s="0"/>
      <c r="TTX2" s="0"/>
      <c r="TTY2" s="0"/>
      <c r="TTZ2" s="0"/>
      <c r="TUA2" s="0"/>
      <c r="TUB2" s="0"/>
      <c r="TUC2" s="0"/>
      <c r="TUD2" s="0"/>
      <c r="TUE2" s="0"/>
      <c r="TUF2" s="0"/>
      <c r="TUG2" s="0"/>
      <c r="TUH2" s="0"/>
      <c r="TUI2" s="0"/>
      <c r="TUJ2" s="0"/>
      <c r="TUK2" s="0"/>
      <c r="TUL2" s="0"/>
      <c r="TUM2" s="0"/>
      <c r="TUN2" s="0"/>
      <c r="TUO2" s="0"/>
      <c r="TUP2" s="0"/>
      <c r="TUQ2" s="0"/>
      <c r="TUR2" s="0"/>
      <c r="TUS2" s="0"/>
      <c r="TUT2" s="0"/>
      <c r="TUU2" s="0"/>
      <c r="TUV2" s="0"/>
      <c r="TUW2" s="0"/>
      <c r="TUX2" s="0"/>
      <c r="TUY2" s="0"/>
      <c r="TUZ2" s="0"/>
      <c r="TVA2" s="0"/>
      <c r="TVB2" s="0"/>
      <c r="TVC2" s="0"/>
      <c r="TVD2" s="0"/>
      <c r="TVE2" s="0"/>
      <c r="TVF2" s="0"/>
      <c r="TVG2" s="0"/>
      <c r="TVH2" s="0"/>
      <c r="TVI2" s="0"/>
      <c r="TVJ2" s="0"/>
      <c r="TVK2" s="0"/>
      <c r="TVL2" s="0"/>
      <c r="TVM2" s="0"/>
      <c r="TVN2" s="0"/>
      <c r="TVO2" s="0"/>
      <c r="TVP2" s="0"/>
      <c r="TVQ2" s="0"/>
      <c r="TVR2" s="0"/>
      <c r="TVS2" s="0"/>
      <c r="TVT2" s="0"/>
      <c r="TVU2" s="0"/>
      <c r="TVV2" s="0"/>
      <c r="TVW2" s="0"/>
      <c r="TVX2" s="0"/>
      <c r="TVY2" s="0"/>
      <c r="TVZ2" s="0"/>
      <c r="TWA2" s="0"/>
      <c r="TWB2" s="0"/>
      <c r="TWC2" s="0"/>
      <c r="TWD2" s="0"/>
      <c r="TWE2" s="0"/>
      <c r="TWF2" s="0"/>
      <c r="TWG2" s="0"/>
      <c r="TWH2" s="0"/>
      <c r="TWI2" s="0"/>
      <c r="TWJ2" s="0"/>
      <c r="TWK2" s="0"/>
      <c r="TWL2" s="0"/>
      <c r="TWM2" s="0"/>
      <c r="TWN2" s="0"/>
      <c r="TWO2" s="0"/>
      <c r="TWP2" s="0"/>
      <c r="TWQ2" s="0"/>
      <c r="TWR2" s="0"/>
      <c r="TWS2" s="0"/>
      <c r="TWT2" s="0"/>
      <c r="TWU2" s="0"/>
      <c r="TWV2" s="0"/>
      <c r="TWW2" s="0"/>
      <c r="TWX2" s="0"/>
      <c r="TWY2" s="0"/>
      <c r="TWZ2" s="0"/>
      <c r="TXA2" s="0"/>
      <c r="TXB2" s="0"/>
      <c r="TXC2" s="0"/>
      <c r="TXD2" s="0"/>
      <c r="TXE2" s="0"/>
      <c r="TXF2" s="0"/>
      <c r="TXG2" s="0"/>
      <c r="TXH2" s="0"/>
      <c r="TXI2" s="0"/>
      <c r="TXJ2" s="0"/>
      <c r="TXK2" s="0"/>
      <c r="TXL2" s="0"/>
      <c r="TXM2" s="0"/>
      <c r="TXN2" s="0"/>
      <c r="TXO2" s="0"/>
      <c r="TXP2" s="0"/>
      <c r="TXQ2" s="0"/>
      <c r="TXR2" s="0"/>
      <c r="TXS2" s="0"/>
      <c r="TXT2" s="0"/>
      <c r="TXU2" s="0"/>
      <c r="TXV2" s="0"/>
      <c r="TXW2" s="0"/>
      <c r="TXX2" s="0"/>
      <c r="TXY2" s="0"/>
      <c r="TXZ2" s="0"/>
      <c r="TYA2" s="0"/>
      <c r="TYB2" s="0"/>
      <c r="TYC2" s="0"/>
      <c r="TYD2" s="0"/>
      <c r="TYE2" s="0"/>
      <c r="TYF2" s="0"/>
      <c r="TYG2" s="0"/>
      <c r="TYH2" s="0"/>
      <c r="TYI2" s="0"/>
      <c r="TYJ2" s="0"/>
      <c r="TYK2" s="0"/>
      <c r="TYL2" s="0"/>
      <c r="TYM2" s="0"/>
      <c r="TYN2" s="0"/>
      <c r="TYO2" s="0"/>
      <c r="TYP2" s="0"/>
      <c r="TYQ2" s="0"/>
      <c r="TYR2" s="0"/>
      <c r="TYS2" s="0"/>
      <c r="TYT2" s="0"/>
      <c r="TYU2" s="0"/>
      <c r="TYV2" s="0"/>
      <c r="TYW2" s="0"/>
      <c r="TYX2" s="0"/>
      <c r="TYY2" s="0"/>
      <c r="TYZ2" s="0"/>
      <c r="TZA2" s="0"/>
      <c r="TZB2" s="0"/>
      <c r="TZC2" s="0"/>
      <c r="TZD2" s="0"/>
      <c r="TZE2" s="0"/>
      <c r="TZF2" s="0"/>
      <c r="TZG2" s="0"/>
      <c r="TZH2" s="0"/>
      <c r="TZI2" s="0"/>
      <c r="TZJ2" s="0"/>
      <c r="TZK2" s="0"/>
      <c r="TZL2" s="0"/>
      <c r="TZM2" s="0"/>
      <c r="TZN2" s="0"/>
      <c r="TZO2" s="0"/>
      <c r="TZP2" s="0"/>
      <c r="TZQ2" s="0"/>
      <c r="TZR2" s="0"/>
      <c r="TZS2" s="0"/>
      <c r="TZT2" s="0"/>
      <c r="TZU2" s="0"/>
      <c r="TZV2" s="0"/>
      <c r="TZW2" s="0"/>
      <c r="TZX2" s="0"/>
      <c r="TZY2" s="0"/>
      <c r="TZZ2" s="0"/>
      <c r="UAA2" s="0"/>
      <c r="UAB2" s="0"/>
      <c r="UAC2" s="0"/>
      <c r="UAD2" s="0"/>
      <c r="UAE2" s="0"/>
      <c r="UAF2" s="0"/>
      <c r="UAG2" s="0"/>
      <c r="UAH2" s="0"/>
      <c r="UAI2" s="0"/>
      <c r="UAJ2" s="0"/>
      <c r="UAK2" s="0"/>
      <c r="UAL2" s="0"/>
      <c r="UAM2" s="0"/>
      <c r="UAN2" s="0"/>
      <c r="UAO2" s="0"/>
      <c r="UAP2" s="0"/>
      <c r="UAQ2" s="0"/>
      <c r="UAR2" s="0"/>
      <c r="UAS2" s="0"/>
      <c r="UAT2" s="0"/>
      <c r="UAU2" s="0"/>
      <c r="UAV2" s="0"/>
      <c r="UAW2" s="0"/>
      <c r="UAX2" s="0"/>
      <c r="UAY2" s="0"/>
      <c r="UAZ2" s="0"/>
      <c r="UBA2" s="0"/>
      <c r="UBB2" s="0"/>
      <c r="UBC2" s="0"/>
      <c r="UBD2" s="0"/>
      <c r="UBE2" s="0"/>
      <c r="UBF2" s="0"/>
      <c r="UBG2" s="0"/>
      <c r="UBH2" s="0"/>
      <c r="UBI2" s="0"/>
      <c r="UBJ2" s="0"/>
      <c r="UBK2" s="0"/>
      <c r="UBL2" s="0"/>
      <c r="UBM2" s="0"/>
      <c r="UBN2" s="0"/>
      <c r="UBO2" s="0"/>
      <c r="UBP2" s="0"/>
      <c r="UBQ2" s="0"/>
      <c r="UBR2" s="0"/>
      <c r="UBS2" s="0"/>
      <c r="UBT2" s="0"/>
      <c r="UBU2" s="0"/>
      <c r="UBV2" s="0"/>
      <c r="UBW2" s="0"/>
      <c r="UBX2" s="0"/>
      <c r="UBY2" s="0"/>
      <c r="UBZ2" s="0"/>
      <c r="UCA2" s="0"/>
      <c r="UCB2" s="0"/>
      <c r="UCC2" s="0"/>
      <c r="UCD2" s="0"/>
      <c r="UCE2" s="0"/>
      <c r="UCF2" s="0"/>
      <c r="UCG2" s="0"/>
      <c r="UCH2" s="0"/>
      <c r="UCI2" s="0"/>
      <c r="UCJ2" s="0"/>
      <c r="UCK2" s="0"/>
      <c r="UCL2" s="0"/>
      <c r="UCM2" s="0"/>
      <c r="UCN2" s="0"/>
      <c r="UCO2" s="0"/>
      <c r="UCP2" s="0"/>
      <c r="UCQ2" s="0"/>
      <c r="UCR2" s="0"/>
      <c r="UCS2" s="0"/>
      <c r="UCT2" s="0"/>
      <c r="UCU2" s="0"/>
      <c r="UCV2" s="0"/>
      <c r="UCW2" s="0"/>
      <c r="UCX2" s="0"/>
      <c r="UCY2" s="0"/>
      <c r="UCZ2" s="0"/>
      <c r="UDA2" s="0"/>
      <c r="UDB2" s="0"/>
      <c r="UDC2" s="0"/>
      <c r="UDD2" s="0"/>
      <c r="UDE2" s="0"/>
      <c r="UDF2" s="0"/>
      <c r="UDG2" s="0"/>
      <c r="UDH2" s="0"/>
      <c r="UDI2" s="0"/>
      <c r="UDJ2" s="0"/>
      <c r="UDK2" s="0"/>
      <c r="UDL2" s="0"/>
      <c r="UDM2" s="0"/>
      <c r="UDN2" s="0"/>
      <c r="UDO2" s="0"/>
      <c r="UDP2" s="0"/>
      <c r="UDQ2" s="0"/>
      <c r="UDR2" s="0"/>
      <c r="UDS2" s="0"/>
      <c r="UDT2" s="0"/>
      <c r="UDU2" s="0"/>
      <c r="UDV2" s="0"/>
      <c r="UDW2" s="0"/>
      <c r="UDX2" s="0"/>
      <c r="UDY2" s="0"/>
      <c r="UDZ2" s="0"/>
      <c r="UEA2" s="0"/>
      <c r="UEB2" s="0"/>
      <c r="UEC2" s="0"/>
      <c r="UED2" s="0"/>
      <c r="UEE2" s="0"/>
      <c r="UEF2" s="0"/>
      <c r="UEG2" s="0"/>
      <c r="UEH2" s="0"/>
      <c r="UEI2" s="0"/>
      <c r="UEJ2" s="0"/>
      <c r="UEK2" s="0"/>
      <c r="UEL2" s="0"/>
      <c r="UEM2" s="0"/>
      <c r="UEN2" s="0"/>
      <c r="UEO2" s="0"/>
      <c r="UEP2" s="0"/>
      <c r="UEQ2" s="0"/>
      <c r="UER2" s="0"/>
      <c r="UES2" s="0"/>
      <c r="UET2" s="0"/>
      <c r="UEU2" s="0"/>
      <c r="UEV2" s="0"/>
      <c r="UEW2" s="0"/>
      <c r="UEX2" s="0"/>
      <c r="UEY2" s="0"/>
      <c r="UEZ2" s="0"/>
      <c r="UFA2" s="0"/>
      <c r="UFB2" s="0"/>
      <c r="UFC2" s="0"/>
      <c r="UFD2" s="0"/>
      <c r="UFE2" s="0"/>
      <c r="UFF2" s="0"/>
      <c r="UFG2" s="0"/>
      <c r="UFH2" s="0"/>
      <c r="UFI2" s="0"/>
      <c r="UFJ2" s="0"/>
      <c r="UFK2" s="0"/>
      <c r="UFL2" s="0"/>
      <c r="UFM2" s="0"/>
      <c r="UFN2" s="0"/>
      <c r="UFO2" s="0"/>
      <c r="UFP2" s="0"/>
      <c r="UFQ2" s="0"/>
      <c r="UFR2" s="0"/>
      <c r="UFS2" s="0"/>
      <c r="UFT2" s="0"/>
      <c r="UFU2" s="0"/>
      <c r="UFV2" s="0"/>
      <c r="UFW2" s="0"/>
      <c r="UFX2" s="0"/>
      <c r="UFY2" s="0"/>
      <c r="UFZ2" s="0"/>
      <c r="UGA2" s="0"/>
      <c r="UGB2" s="0"/>
      <c r="UGC2" s="0"/>
      <c r="UGD2" s="0"/>
      <c r="UGE2" s="0"/>
      <c r="UGF2" s="0"/>
      <c r="UGG2" s="0"/>
      <c r="UGH2" s="0"/>
      <c r="UGI2" s="0"/>
      <c r="UGJ2" s="0"/>
      <c r="UGK2" s="0"/>
      <c r="UGL2" s="0"/>
      <c r="UGM2" s="0"/>
      <c r="UGN2" s="0"/>
      <c r="UGO2" s="0"/>
      <c r="UGP2" s="0"/>
      <c r="UGQ2" s="0"/>
      <c r="UGR2" s="0"/>
      <c r="UGS2" s="0"/>
      <c r="UGT2" s="0"/>
      <c r="UGU2" s="0"/>
      <c r="UGV2" s="0"/>
      <c r="UGW2" s="0"/>
      <c r="UGX2" s="0"/>
      <c r="UGY2" s="0"/>
      <c r="UGZ2" s="0"/>
      <c r="UHA2" s="0"/>
      <c r="UHB2" s="0"/>
      <c r="UHC2" s="0"/>
      <c r="UHD2" s="0"/>
      <c r="UHE2" s="0"/>
      <c r="UHF2" s="0"/>
      <c r="UHG2" s="0"/>
      <c r="UHH2" s="0"/>
      <c r="UHI2" s="0"/>
      <c r="UHJ2" s="0"/>
      <c r="UHK2" s="0"/>
      <c r="UHL2" s="0"/>
      <c r="UHM2" s="0"/>
      <c r="UHN2" s="0"/>
      <c r="UHO2" s="0"/>
      <c r="UHP2" s="0"/>
      <c r="UHQ2" s="0"/>
      <c r="UHR2" s="0"/>
      <c r="UHS2" s="0"/>
      <c r="UHT2" s="0"/>
      <c r="UHU2" s="0"/>
      <c r="UHV2" s="0"/>
      <c r="UHW2" s="0"/>
      <c r="UHX2" s="0"/>
      <c r="UHY2" s="0"/>
      <c r="UHZ2" s="0"/>
      <c r="UIA2" s="0"/>
      <c r="UIB2" s="0"/>
      <c r="UIC2" s="0"/>
      <c r="UID2" s="0"/>
      <c r="UIE2" s="0"/>
      <c r="UIF2" s="0"/>
      <c r="UIG2" s="0"/>
      <c r="UIH2" s="0"/>
      <c r="UII2" s="0"/>
      <c r="UIJ2" s="0"/>
      <c r="UIK2" s="0"/>
      <c r="UIL2" s="0"/>
      <c r="UIM2" s="0"/>
      <c r="UIN2" s="0"/>
      <c r="UIO2" s="0"/>
      <c r="UIP2" s="0"/>
      <c r="UIQ2" s="0"/>
      <c r="UIR2" s="0"/>
      <c r="UIS2" s="0"/>
      <c r="UIT2" s="0"/>
      <c r="UIU2" s="0"/>
      <c r="UIV2" s="0"/>
      <c r="UIW2" s="0"/>
      <c r="UIX2" s="0"/>
      <c r="UIY2" s="0"/>
      <c r="UIZ2" s="0"/>
      <c r="UJA2" s="0"/>
      <c r="UJB2" s="0"/>
      <c r="UJC2" s="0"/>
      <c r="UJD2" s="0"/>
      <c r="UJE2" s="0"/>
      <c r="UJF2" s="0"/>
      <c r="UJG2" s="0"/>
      <c r="UJH2" s="0"/>
      <c r="UJI2" s="0"/>
      <c r="UJJ2" s="0"/>
      <c r="UJK2" s="0"/>
      <c r="UJL2" s="0"/>
      <c r="UJM2" s="0"/>
      <c r="UJN2" s="0"/>
      <c r="UJO2" s="0"/>
      <c r="UJP2" s="0"/>
      <c r="UJQ2" s="0"/>
      <c r="UJR2" s="0"/>
      <c r="UJS2" s="0"/>
      <c r="UJT2" s="0"/>
      <c r="UJU2" s="0"/>
      <c r="UJV2" s="0"/>
      <c r="UJW2" s="0"/>
      <c r="UJX2" s="0"/>
      <c r="UJY2" s="0"/>
      <c r="UJZ2" s="0"/>
      <c r="UKA2" s="0"/>
      <c r="UKB2" s="0"/>
      <c r="UKC2" s="0"/>
      <c r="UKD2" s="0"/>
      <c r="UKE2" s="0"/>
      <c r="UKF2" s="0"/>
      <c r="UKG2" s="0"/>
      <c r="UKH2" s="0"/>
      <c r="UKI2" s="0"/>
      <c r="UKJ2" s="0"/>
      <c r="UKK2" s="0"/>
      <c r="UKL2" s="0"/>
      <c r="UKM2" s="0"/>
      <c r="UKN2" s="0"/>
      <c r="UKO2" s="0"/>
      <c r="UKP2" s="0"/>
      <c r="UKQ2" s="0"/>
      <c r="UKR2" s="0"/>
      <c r="UKS2" s="0"/>
      <c r="UKT2" s="0"/>
      <c r="UKU2" s="0"/>
      <c r="UKV2" s="0"/>
      <c r="UKW2" s="0"/>
      <c r="UKX2" s="0"/>
      <c r="UKY2" s="0"/>
      <c r="UKZ2" s="0"/>
      <c r="ULA2" s="0"/>
      <c r="ULB2" s="0"/>
      <c r="ULC2" s="0"/>
      <c r="ULD2" s="0"/>
      <c r="ULE2" s="0"/>
      <c r="ULF2" s="0"/>
      <c r="ULG2" s="0"/>
      <c r="ULH2" s="0"/>
      <c r="ULI2" s="0"/>
      <c r="ULJ2" s="0"/>
      <c r="ULK2" s="0"/>
      <c r="ULL2" s="0"/>
      <c r="ULM2" s="0"/>
      <c r="ULN2" s="0"/>
      <c r="ULO2" s="0"/>
      <c r="ULP2" s="0"/>
      <c r="ULQ2" s="0"/>
      <c r="ULR2" s="0"/>
      <c r="ULS2" s="0"/>
      <c r="ULT2" s="0"/>
      <c r="ULU2" s="0"/>
      <c r="ULV2" s="0"/>
      <c r="ULW2" s="0"/>
      <c r="ULX2" s="0"/>
      <c r="ULY2" s="0"/>
      <c r="ULZ2" s="0"/>
      <c r="UMA2" s="0"/>
      <c r="UMB2" s="0"/>
      <c r="UMC2" s="0"/>
      <c r="UMD2" s="0"/>
      <c r="UME2" s="0"/>
      <c r="UMF2" s="0"/>
      <c r="UMG2" s="0"/>
      <c r="UMH2" s="0"/>
      <c r="UMI2" s="0"/>
      <c r="UMJ2" s="0"/>
      <c r="UMK2" s="0"/>
      <c r="UML2" s="0"/>
      <c r="UMM2" s="0"/>
      <c r="UMN2" s="0"/>
      <c r="UMO2" s="0"/>
      <c r="UMP2" s="0"/>
      <c r="UMQ2" s="0"/>
      <c r="UMR2" s="0"/>
      <c r="UMS2" s="0"/>
      <c r="UMT2" s="0"/>
      <c r="UMU2" s="0"/>
      <c r="UMV2" s="0"/>
      <c r="UMW2" s="0"/>
      <c r="UMX2" s="0"/>
      <c r="UMY2" s="0"/>
      <c r="UMZ2" s="0"/>
      <c r="UNA2" s="0"/>
      <c r="UNB2" s="0"/>
      <c r="UNC2" s="0"/>
      <c r="UND2" s="0"/>
      <c r="UNE2" s="0"/>
      <c r="UNF2" s="0"/>
      <c r="UNG2" s="0"/>
      <c r="UNH2" s="0"/>
      <c r="UNI2" s="0"/>
      <c r="UNJ2" s="0"/>
      <c r="UNK2" s="0"/>
      <c r="UNL2" s="0"/>
      <c r="UNM2" s="0"/>
      <c r="UNN2" s="0"/>
      <c r="UNO2" s="0"/>
      <c r="UNP2" s="0"/>
      <c r="UNQ2" s="0"/>
      <c r="UNR2" s="0"/>
      <c r="UNS2" s="0"/>
      <c r="UNT2" s="0"/>
      <c r="UNU2" s="0"/>
      <c r="UNV2" s="0"/>
      <c r="UNW2" s="0"/>
      <c r="UNX2" s="0"/>
      <c r="UNY2" s="0"/>
      <c r="UNZ2" s="0"/>
      <c r="UOA2" s="0"/>
      <c r="UOB2" s="0"/>
      <c r="UOC2" s="0"/>
      <c r="UOD2" s="0"/>
      <c r="UOE2" s="0"/>
      <c r="UOF2" s="0"/>
      <c r="UOG2" s="0"/>
      <c r="UOH2" s="0"/>
      <c r="UOI2" s="0"/>
      <c r="UOJ2" s="0"/>
      <c r="UOK2" s="0"/>
      <c r="UOL2" s="0"/>
      <c r="UOM2" s="0"/>
      <c r="UON2" s="0"/>
      <c r="UOO2" s="0"/>
      <c r="UOP2" s="0"/>
      <c r="UOQ2" s="0"/>
      <c r="UOR2" s="0"/>
      <c r="UOS2" s="0"/>
      <c r="UOT2" s="0"/>
      <c r="UOU2" s="0"/>
      <c r="UOV2" s="0"/>
      <c r="UOW2" s="0"/>
      <c r="UOX2" s="0"/>
      <c r="UOY2" s="0"/>
      <c r="UOZ2" s="0"/>
      <c r="UPA2" s="0"/>
      <c r="UPB2" s="0"/>
      <c r="UPC2" s="0"/>
      <c r="UPD2" s="0"/>
      <c r="UPE2" s="0"/>
      <c r="UPF2" s="0"/>
      <c r="UPG2" s="0"/>
      <c r="UPH2" s="0"/>
      <c r="UPI2" s="0"/>
      <c r="UPJ2" s="0"/>
      <c r="UPK2" s="0"/>
      <c r="UPL2" s="0"/>
      <c r="UPM2" s="0"/>
      <c r="UPN2" s="0"/>
      <c r="UPO2" s="0"/>
      <c r="UPP2" s="0"/>
      <c r="UPQ2" s="0"/>
      <c r="UPR2" s="0"/>
      <c r="UPS2" s="0"/>
      <c r="UPT2" s="0"/>
      <c r="UPU2" s="0"/>
      <c r="UPV2" s="0"/>
      <c r="UPW2" s="0"/>
      <c r="UPX2" s="0"/>
      <c r="UPY2" s="0"/>
      <c r="UPZ2" s="0"/>
      <c r="UQA2" s="0"/>
      <c r="UQB2" s="0"/>
      <c r="UQC2" s="0"/>
      <c r="UQD2" s="0"/>
      <c r="UQE2" s="0"/>
      <c r="UQF2" s="0"/>
      <c r="UQG2" s="0"/>
      <c r="UQH2" s="0"/>
      <c r="UQI2" s="0"/>
      <c r="UQJ2" s="0"/>
      <c r="UQK2" s="0"/>
      <c r="UQL2" s="0"/>
      <c r="UQM2" s="0"/>
      <c r="UQN2" s="0"/>
      <c r="UQO2" s="0"/>
      <c r="UQP2" s="0"/>
      <c r="UQQ2" s="0"/>
      <c r="UQR2" s="0"/>
      <c r="UQS2" s="0"/>
      <c r="UQT2" s="0"/>
      <c r="UQU2" s="0"/>
      <c r="UQV2" s="0"/>
      <c r="UQW2" s="0"/>
      <c r="UQX2" s="0"/>
      <c r="UQY2" s="0"/>
      <c r="UQZ2" s="0"/>
      <c r="URA2" s="0"/>
      <c r="URB2" s="0"/>
      <c r="URC2" s="0"/>
      <c r="URD2" s="0"/>
      <c r="URE2" s="0"/>
      <c r="URF2" s="0"/>
      <c r="URG2" s="0"/>
      <c r="URH2" s="0"/>
      <c r="URI2" s="0"/>
      <c r="URJ2" s="0"/>
      <c r="URK2" s="0"/>
      <c r="URL2" s="0"/>
      <c r="URM2" s="0"/>
      <c r="URN2" s="0"/>
      <c r="URO2" s="0"/>
      <c r="URP2" s="0"/>
      <c r="URQ2" s="0"/>
      <c r="URR2" s="0"/>
      <c r="URS2" s="0"/>
      <c r="URT2" s="0"/>
      <c r="URU2" s="0"/>
      <c r="URV2" s="0"/>
      <c r="URW2" s="0"/>
      <c r="URX2" s="0"/>
      <c r="URY2" s="0"/>
      <c r="URZ2" s="0"/>
      <c r="USA2" s="0"/>
      <c r="USB2" s="0"/>
      <c r="USC2" s="0"/>
      <c r="USD2" s="0"/>
      <c r="USE2" s="0"/>
      <c r="USF2" s="0"/>
      <c r="USG2" s="0"/>
      <c r="USH2" s="0"/>
      <c r="USI2" s="0"/>
      <c r="USJ2" s="0"/>
      <c r="USK2" s="0"/>
      <c r="USL2" s="0"/>
      <c r="USM2" s="0"/>
      <c r="USN2" s="0"/>
      <c r="USO2" s="0"/>
      <c r="USP2" s="0"/>
      <c r="USQ2" s="0"/>
      <c r="USR2" s="0"/>
      <c r="USS2" s="0"/>
      <c r="UST2" s="0"/>
      <c r="USU2" s="0"/>
      <c r="USV2" s="0"/>
      <c r="USW2" s="0"/>
      <c r="USX2" s="0"/>
      <c r="USY2" s="0"/>
      <c r="USZ2" s="0"/>
      <c r="UTA2" s="0"/>
      <c r="UTB2" s="0"/>
      <c r="UTC2" s="0"/>
      <c r="UTD2" s="0"/>
      <c r="UTE2" s="0"/>
      <c r="UTF2" s="0"/>
      <c r="UTG2" s="0"/>
      <c r="UTH2" s="0"/>
      <c r="UTI2" s="0"/>
      <c r="UTJ2" s="0"/>
      <c r="UTK2" s="0"/>
      <c r="UTL2" s="0"/>
      <c r="UTM2" s="0"/>
      <c r="UTN2" s="0"/>
      <c r="UTO2" s="0"/>
      <c r="UTP2" s="0"/>
      <c r="UTQ2" s="0"/>
      <c r="UTR2" s="0"/>
      <c r="UTS2" s="0"/>
      <c r="UTT2" s="0"/>
      <c r="UTU2" s="0"/>
      <c r="UTV2" s="0"/>
      <c r="UTW2" s="0"/>
      <c r="UTX2" s="0"/>
      <c r="UTY2" s="0"/>
      <c r="UTZ2" s="0"/>
      <c r="UUA2" s="0"/>
      <c r="UUB2" s="0"/>
      <c r="UUC2" s="0"/>
      <c r="UUD2" s="0"/>
      <c r="UUE2" s="0"/>
      <c r="UUF2" s="0"/>
      <c r="UUG2" s="0"/>
      <c r="UUH2" s="0"/>
      <c r="UUI2" s="0"/>
      <c r="UUJ2" s="0"/>
      <c r="UUK2" s="0"/>
      <c r="UUL2" s="0"/>
      <c r="UUM2" s="0"/>
      <c r="UUN2" s="0"/>
      <c r="UUO2" s="0"/>
      <c r="UUP2" s="0"/>
      <c r="UUQ2" s="0"/>
      <c r="UUR2" s="0"/>
      <c r="UUS2" s="0"/>
      <c r="UUT2" s="0"/>
      <c r="UUU2" s="0"/>
      <c r="UUV2" s="0"/>
      <c r="UUW2" s="0"/>
      <c r="UUX2" s="0"/>
      <c r="UUY2" s="0"/>
      <c r="UUZ2" s="0"/>
      <c r="UVA2" s="0"/>
      <c r="UVB2" s="0"/>
      <c r="UVC2" s="0"/>
      <c r="UVD2" s="0"/>
      <c r="UVE2" s="0"/>
      <c r="UVF2" s="0"/>
      <c r="UVG2" s="0"/>
      <c r="UVH2" s="0"/>
      <c r="UVI2" s="0"/>
      <c r="UVJ2" s="0"/>
      <c r="UVK2" s="0"/>
      <c r="UVL2" s="0"/>
      <c r="UVM2" s="0"/>
      <c r="UVN2" s="0"/>
      <c r="UVO2" s="0"/>
      <c r="UVP2" s="0"/>
      <c r="UVQ2" s="0"/>
      <c r="UVR2" s="0"/>
      <c r="UVS2" s="0"/>
      <c r="UVT2" s="0"/>
      <c r="UVU2" s="0"/>
      <c r="UVV2" s="0"/>
      <c r="UVW2" s="0"/>
      <c r="UVX2" s="0"/>
      <c r="UVY2" s="0"/>
      <c r="UVZ2" s="0"/>
      <c r="UWA2" s="0"/>
      <c r="UWB2" s="0"/>
      <c r="UWC2" s="0"/>
      <c r="UWD2" s="0"/>
      <c r="UWE2" s="0"/>
      <c r="UWF2" s="0"/>
      <c r="UWG2" s="0"/>
      <c r="UWH2" s="0"/>
      <c r="UWI2" s="0"/>
      <c r="UWJ2" s="0"/>
      <c r="UWK2" s="0"/>
      <c r="UWL2" s="0"/>
      <c r="UWM2" s="0"/>
      <c r="UWN2" s="0"/>
      <c r="UWO2" s="0"/>
      <c r="UWP2" s="0"/>
      <c r="UWQ2" s="0"/>
      <c r="UWR2" s="0"/>
      <c r="UWS2" s="0"/>
      <c r="UWT2" s="0"/>
      <c r="UWU2" s="0"/>
      <c r="UWV2" s="0"/>
      <c r="UWW2" s="0"/>
      <c r="UWX2" s="0"/>
      <c r="UWY2" s="0"/>
      <c r="UWZ2" s="0"/>
      <c r="UXA2" s="0"/>
      <c r="UXB2" s="0"/>
      <c r="UXC2" s="0"/>
      <c r="UXD2" s="0"/>
      <c r="UXE2" s="0"/>
      <c r="UXF2" s="0"/>
      <c r="UXG2" s="0"/>
      <c r="UXH2" s="0"/>
      <c r="UXI2" s="0"/>
      <c r="UXJ2" s="0"/>
      <c r="UXK2" s="0"/>
      <c r="UXL2" s="0"/>
      <c r="UXM2" s="0"/>
      <c r="UXN2" s="0"/>
      <c r="UXO2" s="0"/>
      <c r="UXP2" s="0"/>
      <c r="UXQ2" s="0"/>
      <c r="UXR2" s="0"/>
      <c r="UXS2" s="0"/>
      <c r="UXT2" s="0"/>
      <c r="UXU2" s="0"/>
      <c r="UXV2" s="0"/>
      <c r="UXW2" s="0"/>
      <c r="UXX2" s="0"/>
      <c r="UXY2" s="0"/>
      <c r="UXZ2" s="0"/>
      <c r="UYA2" s="0"/>
      <c r="UYB2" s="0"/>
      <c r="UYC2" s="0"/>
      <c r="UYD2" s="0"/>
      <c r="UYE2" s="0"/>
      <c r="UYF2" s="0"/>
      <c r="UYG2" s="0"/>
      <c r="UYH2" s="0"/>
      <c r="UYI2" s="0"/>
      <c r="UYJ2" s="0"/>
      <c r="UYK2" s="0"/>
      <c r="UYL2" s="0"/>
      <c r="UYM2" s="0"/>
      <c r="UYN2" s="0"/>
      <c r="UYO2" s="0"/>
      <c r="UYP2" s="0"/>
      <c r="UYQ2" s="0"/>
      <c r="UYR2" s="0"/>
      <c r="UYS2" s="0"/>
      <c r="UYT2" s="0"/>
      <c r="UYU2" s="0"/>
      <c r="UYV2" s="0"/>
      <c r="UYW2" s="0"/>
      <c r="UYX2" s="0"/>
      <c r="UYY2" s="0"/>
      <c r="UYZ2" s="0"/>
      <c r="UZA2" s="0"/>
      <c r="UZB2" s="0"/>
      <c r="UZC2" s="0"/>
      <c r="UZD2" s="0"/>
      <c r="UZE2" s="0"/>
      <c r="UZF2" s="0"/>
      <c r="UZG2" s="0"/>
      <c r="UZH2" s="0"/>
      <c r="UZI2" s="0"/>
      <c r="UZJ2" s="0"/>
      <c r="UZK2" s="0"/>
      <c r="UZL2" s="0"/>
      <c r="UZM2" s="0"/>
      <c r="UZN2" s="0"/>
      <c r="UZO2" s="0"/>
      <c r="UZP2" s="0"/>
      <c r="UZQ2" s="0"/>
      <c r="UZR2" s="0"/>
      <c r="UZS2" s="0"/>
      <c r="UZT2" s="0"/>
      <c r="UZU2" s="0"/>
      <c r="UZV2" s="0"/>
      <c r="UZW2" s="0"/>
      <c r="UZX2" s="0"/>
      <c r="UZY2" s="0"/>
      <c r="UZZ2" s="0"/>
      <c r="VAA2" s="0"/>
      <c r="VAB2" s="0"/>
      <c r="VAC2" s="0"/>
      <c r="VAD2" s="0"/>
      <c r="VAE2" s="0"/>
      <c r="VAF2" s="0"/>
      <c r="VAG2" s="0"/>
      <c r="VAH2" s="0"/>
      <c r="VAI2" s="0"/>
      <c r="VAJ2" s="0"/>
      <c r="VAK2" s="0"/>
      <c r="VAL2" s="0"/>
      <c r="VAM2" s="0"/>
      <c r="VAN2" s="0"/>
      <c r="VAO2" s="0"/>
      <c r="VAP2" s="0"/>
      <c r="VAQ2" s="0"/>
      <c r="VAR2" s="0"/>
      <c r="VAS2" s="0"/>
      <c r="VAT2" s="0"/>
      <c r="VAU2" s="0"/>
      <c r="VAV2" s="0"/>
      <c r="VAW2" s="0"/>
      <c r="VAX2" s="0"/>
      <c r="VAY2" s="0"/>
      <c r="VAZ2" s="0"/>
      <c r="VBA2" s="0"/>
      <c r="VBB2" s="0"/>
      <c r="VBC2" s="0"/>
      <c r="VBD2" s="0"/>
      <c r="VBE2" s="0"/>
      <c r="VBF2" s="0"/>
      <c r="VBG2" s="0"/>
      <c r="VBH2" s="0"/>
      <c r="VBI2" s="0"/>
      <c r="VBJ2" s="0"/>
      <c r="VBK2" s="0"/>
      <c r="VBL2" s="0"/>
      <c r="VBM2" s="0"/>
      <c r="VBN2" s="0"/>
      <c r="VBO2" s="0"/>
      <c r="VBP2" s="0"/>
      <c r="VBQ2" s="0"/>
      <c r="VBR2" s="0"/>
      <c r="VBS2" s="0"/>
      <c r="VBT2" s="0"/>
      <c r="VBU2" s="0"/>
      <c r="VBV2" s="0"/>
      <c r="VBW2" s="0"/>
      <c r="VBX2" s="0"/>
      <c r="VBY2" s="0"/>
      <c r="VBZ2" s="0"/>
      <c r="VCA2" s="0"/>
      <c r="VCB2" s="0"/>
      <c r="VCC2" s="0"/>
      <c r="VCD2" s="0"/>
      <c r="VCE2" s="0"/>
      <c r="VCF2" s="0"/>
      <c r="VCG2" s="0"/>
      <c r="VCH2" s="0"/>
      <c r="VCI2" s="0"/>
      <c r="VCJ2" s="0"/>
      <c r="VCK2" s="0"/>
      <c r="VCL2" s="0"/>
      <c r="VCM2" s="0"/>
      <c r="VCN2" s="0"/>
      <c r="VCO2" s="0"/>
      <c r="VCP2" s="0"/>
      <c r="VCQ2" s="0"/>
      <c r="VCR2" s="0"/>
      <c r="VCS2" s="0"/>
      <c r="VCT2" s="0"/>
      <c r="VCU2" s="0"/>
      <c r="VCV2" s="0"/>
      <c r="VCW2" s="0"/>
      <c r="VCX2" s="0"/>
      <c r="VCY2" s="0"/>
      <c r="VCZ2" s="0"/>
      <c r="VDA2" s="0"/>
      <c r="VDB2" s="0"/>
      <c r="VDC2" s="0"/>
      <c r="VDD2" s="0"/>
      <c r="VDE2" s="0"/>
      <c r="VDF2" s="0"/>
      <c r="VDG2" s="0"/>
      <c r="VDH2" s="0"/>
      <c r="VDI2" s="0"/>
      <c r="VDJ2" s="0"/>
      <c r="VDK2" s="0"/>
      <c r="VDL2" s="0"/>
      <c r="VDM2" s="0"/>
      <c r="VDN2" s="0"/>
      <c r="VDO2" s="0"/>
      <c r="VDP2" s="0"/>
      <c r="VDQ2" s="0"/>
      <c r="VDR2" s="0"/>
      <c r="VDS2" s="0"/>
      <c r="VDT2" s="0"/>
      <c r="VDU2" s="0"/>
      <c r="VDV2" s="0"/>
      <c r="VDW2" s="0"/>
      <c r="VDX2" s="0"/>
      <c r="VDY2" s="0"/>
      <c r="VDZ2" s="0"/>
      <c r="VEA2" s="0"/>
      <c r="VEB2" s="0"/>
      <c r="VEC2" s="0"/>
      <c r="VED2" s="0"/>
      <c r="VEE2" s="0"/>
      <c r="VEF2" s="0"/>
      <c r="VEG2" s="0"/>
      <c r="VEH2" s="0"/>
      <c r="VEI2" s="0"/>
      <c r="VEJ2" s="0"/>
      <c r="VEK2" s="0"/>
      <c r="VEL2" s="0"/>
      <c r="VEM2" s="0"/>
      <c r="VEN2" s="0"/>
      <c r="VEO2" s="0"/>
      <c r="VEP2" s="0"/>
      <c r="VEQ2" s="0"/>
      <c r="VER2" s="0"/>
      <c r="VES2" s="0"/>
      <c r="VET2" s="0"/>
      <c r="VEU2" s="0"/>
      <c r="VEV2" s="0"/>
      <c r="VEW2" s="0"/>
      <c r="VEX2" s="0"/>
      <c r="VEY2" s="0"/>
      <c r="VEZ2" s="0"/>
      <c r="VFA2" s="0"/>
      <c r="VFB2" s="0"/>
      <c r="VFC2" s="0"/>
      <c r="VFD2" s="0"/>
      <c r="VFE2" s="0"/>
      <c r="VFF2" s="0"/>
      <c r="VFG2" s="0"/>
      <c r="VFH2" s="0"/>
      <c r="VFI2" s="0"/>
      <c r="VFJ2" s="0"/>
      <c r="VFK2" s="0"/>
      <c r="VFL2" s="0"/>
      <c r="VFM2" s="0"/>
      <c r="VFN2" s="0"/>
      <c r="VFO2" s="0"/>
      <c r="VFP2" s="0"/>
      <c r="VFQ2" s="0"/>
      <c r="VFR2" s="0"/>
      <c r="VFS2" s="0"/>
      <c r="VFT2" s="0"/>
      <c r="VFU2" s="0"/>
      <c r="VFV2" s="0"/>
      <c r="VFW2" s="0"/>
      <c r="VFX2" s="0"/>
      <c r="VFY2" s="0"/>
      <c r="VFZ2" s="0"/>
      <c r="VGA2" s="0"/>
      <c r="VGB2" s="0"/>
      <c r="VGC2" s="0"/>
      <c r="VGD2" s="0"/>
      <c r="VGE2" s="0"/>
      <c r="VGF2" s="0"/>
      <c r="VGG2" s="0"/>
      <c r="VGH2" s="0"/>
      <c r="VGI2" s="0"/>
      <c r="VGJ2" s="0"/>
      <c r="VGK2" s="0"/>
      <c r="VGL2" s="0"/>
      <c r="VGM2" s="0"/>
      <c r="VGN2" s="0"/>
      <c r="VGO2" s="0"/>
      <c r="VGP2" s="0"/>
      <c r="VGQ2" s="0"/>
      <c r="VGR2" s="0"/>
      <c r="VGS2" s="0"/>
      <c r="VGT2" s="0"/>
      <c r="VGU2" s="0"/>
      <c r="VGV2" s="0"/>
      <c r="VGW2" s="0"/>
      <c r="VGX2" s="0"/>
      <c r="VGY2" s="0"/>
      <c r="VGZ2" s="0"/>
      <c r="VHA2" s="0"/>
      <c r="VHB2" s="0"/>
      <c r="VHC2" s="0"/>
      <c r="VHD2" s="0"/>
      <c r="VHE2" s="0"/>
      <c r="VHF2" s="0"/>
      <c r="VHG2" s="0"/>
      <c r="VHH2" s="0"/>
      <c r="VHI2" s="0"/>
      <c r="VHJ2" s="0"/>
      <c r="VHK2" s="0"/>
      <c r="VHL2" s="0"/>
      <c r="VHM2" s="0"/>
      <c r="VHN2" s="0"/>
      <c r="VHO2" s="0"/>
      <c r="VHP2" s="0"/>
      <c r="VHQ2" s="0"/>
      <c r="VHR2" s="0"/>
      <c r="VHS2" s="0"/>
      <c r="VHT2" s="0"/>
      <c r="VHU2" s="0"/>
      <c r="VHV2" s="0"/>
      <c r="VHW2" s="0"/>
      <c r="VHX2" s="0"/>
      <c r="VHY2" s="0"/>
      <c r="VHZ2" s="0"/>
      <c r="VIA2" s="0"/>
      <c r="VIB2" s="0"/>
      <c r="VIC2" s="0"/>
      <c r="VID2" s="0"/>
      <c r="VIE2" s="0"/>
      <c r="VIF2" s="0"/>
      <c r="VIG2" s="0"/>
      <c r="VIH2" s="0"/>
      <c r="VII2" s="0"/>
      <c r="VIJ2" s="0"/>
      <c r="VIK2" s="0"/>
      <c r="VIL2" s="0"/>
      <c r="VIM2" s="0"/>
      <c r="VIN2" s="0"/>
      <c r="VIO2" s="0"/>
      <c r="VIP2" s="0"/>
      <c r="VIQ2" s="0"/>
      <c r="VIR2" s="0"/>
      <c r="VIS2" s="0"/>
      <c r="VIT2" s="0"/>
      <c r="VIU2" s="0"/>
      <c r="VIV2" s="0"/>
      <c r="VIW2" s="0"/>
      <c r="VIX2" s="0"/>
      <c r="VIY2" s="0"/>
      <c r="VIZ2" s="0"/>
      <c r="VJA2" s="0"/>
      <c r="VJB2" s="0"/>
      <c r="VJC2" s="0"/>
      <c r="VJD2" s="0"/>
      <c r="VJE2" s="0"/>
      <c r="VJF2" s="0"/>
      <c r="VJG2" s="0"/>
      <c r="VJH2" s="0"/>
      <c r="VJI2" s="0"/>
      <c r="VJJ2" s="0"/>
      <c r="VJK2" s="0"/>
      <c r="VJL2" s="0"/>
      <c r="VJM2" s="0"/>
      <c r="VJN2" s="0"/>
      <c r="VJO2" s="0"/>
      <c r="VJP2" s="0"/>
      <c r="VJQ2" s="0"/>
      <c r="VJR2" s="0"/>
      <c r="VJS2" s="0"/>
      <c r="VJT2" s="0"/>
      <c r="VJU2" s="0"/>
      <c r="VJV2" s="0"/>
      <c r="VJW2" s="0"/>
      <c r="VJX2" s="0"/>
      <c r="VJY2" s="0"/>
      <c r="VJZ2" s="0"/>
      <c r="VKA2" s="0"/>
      <c r="VKB2" s="0"/>
      <c r="VKC2" s="0"/>
      <c r="VKD2" s="0"/>
      <c r="VKE2" s="0"/>
      <c r="VKF2" s="0"/>
      <c r="VKG2" s="0"/>
      <c r="VKH2" s="0"/>
      <c r="VKI2" s="0"/>
      <c r="VKJ2" s="0"/>
      <c r="VKK2" s="0"/>
      <c r="VKL2" s="0"/>
      <c r="VKM2" s="0"/>
      <c r="VKN2" s="0"/>
      <c r="VKO2" s="0"/>
      <c r="VKP2" s="0"/>
      <c r="VKQ2" s="0"/>
      <c r="VKR2" s="0"/>
      <c r="VKS2" s="0"/>
      <c r="VKT2" s="0"/>
      <c r="VKU2" s="0"/>
      <c r="VKV2" s="0"/>
      <c r="VKW2" s="0"/>
      <c r="VKX2" s="0"/>
      <c r="VKY2" s="0"/>
      <c r="VKZ2" s="0"/>
      <c r="VLA2" s="0"/>
      <c r="VLB2" s="0"/>
      <c r="VLC2" s="0"/>
      <c r="VLD2" s="0"/>
      <c r="VLE2" s="0"/>
      <c r="VLF2" s="0"/>
      <c r="VLG2" s="0"/>
      <c r="VLH2" s="0"/>
      <c r="VLI2" s="0"/>
      <c r="VLJ2" s="0"/>
      <c r="VLK2" s="0"/>
      <c r="VLL2" s="0"/>
      <c r="VLM2" s="0"/>
      <c r="VLN2" s="0"/>
      <c r="VLO2" s="0"/>
      <c r="VLP2" s="0"/>
      <c r="VLQ2" s="0"/>
      <c r="VLR2" s="0"/>
      <c r="VLS2" s="0"/>
      <c r="VLT2" s="0"/>
      <c r="VLU2" s="0"/>
      <c r="VLV2" s="0"/>
      <c r="VLW2" s="0"/>
      <c r="VLX2" s="0"/>
      <c r="VLY2" s="0"/>
      <c r="VLZ2" s="0"/>
      <c r="VMA2" s="0"/>
      <c r="VMB2" s="0"/>
      <c r="VMC2" s="0"/>
      <c r="VMD2" s="0"/>
      <c r="VME2" s="0"/>
      <c r="VMF2" s="0"/>
      <c r="VMG2" s="0"/>
      <c r="VMH2" s="0"/>
      <c r="VMI2" s="0"/>
      <c r="VMJ2" s="0"/>
      <c r="VMK2" s="0"/>
      <c r="VML2" s="0"/>
      <c r="VMM2" s="0"/>
      <c r="VMN2" s="0"/>
      <c r="VMO2" s="0"/>
      <c r="VMP2" s="0"/>
      <c r="VMQ2" s="0"/>
      <c r="VMR2" s="0"/>
      <c r="VMS2" s="0"/>
      <c r="VMT2" s="0"/>
      <c r="VMU2" s="0"/>
      <c r="VMV2" s="0"/>
      <c r="VMW2" s="0"/>
      <c r="VMX2" s="0"/>
      <c r="VMY2" s="0"/>
      <c r="VMZ2" s="0"/>
      <c r="VNA2" s="0"/>
      <c r="VNB2" s="0"/>
      <c r="VNC2" s="0"/>
      <c r="VND2" s="0"/>
      <c r="VNE2" s="0"/>
      <c r="VNF2" s="0"/>
      <c r="VNG2" s="0"/>
      <c r="VNH2" s="0"/>
      <c r="VNI2" s="0"/>
      <c r="VNJ2" s="0"/>
      <c r="VNK2" s="0"/>
      <c r="VNL2" s="0"/>
      <c r="VNM2" s="0"/>
      <c r="VNN2" s="0"/>
      <c r="VNO2" s="0"/>
      <c r="VNP2" s="0"/>
      <c r="VNQ2" s="0"/>
      <c r="VNR2" s="0"/>
      <c r="VNS2" s="0"/>
      <c r="VNT2" s="0"/>
      <c r="VNU2" s="0"/>
      <c r="VNV2" s="0"/>
      <c r="VNW2" s="0"/>
      <c r="VNX2" s="0"/>
      <c r="VNY2" s="0"/>
      <c r="VNZ2" s="0"/>
      <c r="VOA2" s="0"/>
      <c r="VOB2" s="0"/>
      <c r="VOC2" s="0"/>
      <c r="VOD2" s="0"/>
      <c r="VOE2" s="0"/>
      <c r="VOF2" s="0"/>
      <c r="VOG2" s="0"/>
      <c r="VOH2" s="0"/>
      <c r="VOI2" s="0"/>
      <c r="VOJ2" s="0"/>
      <c r="VOK2" s="0"/>
      <c r="VOL2" s="0"/>
      <c r="VOM2" s="0"/>
      <c r="VON2" s="0"/>
      <c r="VOO2" s="0"/>
      <c r="VOP2" s="0"/>
      <c r="VOQ2" s="0"/>
      <c r="VOR2" s="0"/>
      <c r="VOS2" s="0"/>
      <c r="VOT2" s="0"/>
      <c r="VOU2" s="0"/>
      <c r="VOV2" s="0"/>
      <c r="VOW2" s="0"/>
      <c r="VOX2" s="0"/>
      <c r="VOY2" s="0"/>
      <c r="VOZ2" s="0"/>
      <c r="VPA2" s="0"/>
      <c r="VPB2" s="0"/>
      <c r="VPC2" s="0"/>
      <c r="VPD2" s="0"/>
      <c r="VPE2" s="0"/>
      <c r="VPF2" s="0"/>
      <c r="VPG2" s="0"/>
      <c r="VPH2" s="0"/>
      <c r="VPI2" s="0"/>
      <c r="VPJ2" s="0"/>
      <c r="VPK2" s="0"/>
      <c r="VPL2" s="0"/>
      <c r="VPM2" s="0"/>
      <c r="VPN2" s="0"/>
      <c r="VPO2" s="0"/>
      <c r="VPP2" s="0"/>
      <c r="VPQ2" s="0"/>
      <c r="VPR2" s="0"/>
      <c r="VPS2" s="0"/>
      <c r="VPT2" s="0"/>
      <c r="VPU2" s="0"/>
      <c r="VPV2" s="0"/>
      <c r="VPW2" s="0"/>
      <c r="VPX2" s="0"/>
      <c r="VPY2" s="0"/>
      <c r="VPZ2" s="0"/>
      <c r="VQA2" s="0"/>
      <c r="VQB2" s="0"/>
      <c r="VQC2" s="0"/>
      <c r="VQD2" s="0"/>
      <c r="VQE2" s="0"/>
      <c r="VQF2" s="0"/>
      <c r="VQG2" s="0"/>
      <c r="VQH2" s="0"/>
      <c r="VQI2" s="0"/>
      <c r="VQJ2" s="0"/>
      <c r="VQK2" s="0"/>
      <c r="VQL2" s="0"/>
      <c r="VQM2" s="0"/>
      <c r="VQN2" s="0"/>
      <c r="VQO2" s="0"/>
      <c r="VQP2" s="0"/>
      <c r="VQQ2" s="0"/>
      <c r="VQR2" s="0"/>
      <c r="VQS2" s="0"/>
      <c r="VQT2" s="0"/>
      <c r="VQU2" s="0"/>
      <c r="VQV2" s="0"/>
      <c r="VQW2" s="0"/>
      <c r="VQX2" s="0"/>
      <c r="VQY2" s="0"/>
      <c r="VQZ2" s="0"/>
      <c r="VRA2" s="0"/>
      <c r="VRB2" s="0"/>
      <c r="VRC2" s="0"/>
      <c r="VRD2" s="0"/>
      <c r="VRE2" s="0"/>
      <c r="VRF2" s="0"/>
      <c r="VRG2" s="0"/>
      <c r="VRH2" s="0"/>
      <c r="VRI2" s="0"/>
      <c r="VRJ2" s="0"/>
      <c r="VRK2" s="0"/>
      <c r="VRL2" s="0"/>
      <c r="VRM2" s="0"/>
      <c r="VRN2" s="0"/>
      <c r="VRO2" s="0"/>
      <c r="VRP2" s="0"/>
      <c r="VRQ2" s="0"/>
      <c r="VRR2" s="0"/>
      <c r="VRS2" s="0"/>
      <c r="VRT2" s="0"/>
      <c r="VRU2" s="0"/>
      <c r="VRV2" s="0"/>
      <c r="VRW2" s="0"/>
      <c r="VRX2" s="0"/>
      <c r="VRY2" s="0"/>
      <c r="VRZ2" s="0"/>
      <c r="VSA2" s="0"/>
      <c r="VSB2" s="0"/>
      <c r="VSC2" s="0"/>
      <c r="VSD2" s="0"/>
      <c r="VSE2" s="0"/>
      <c r="VSF2" s="0"/>
      <c r="VSG2" s="0"/>
      <c r="VSH2" s="0"/>
      <c r="VSI2" s="0"/>
      <c r="VSJ2" s="0"/>
      <c r="VSK2" s="0"/>
      <c r="VSL2" s="0"/>
      <c r="VSM2" s="0"/>
      <c r="VSN2" s="0"/>
      <c r="VSO2" s="0"/>
      <c r="VSP2" s="0"/>
      <c r="VSQ2" s="0"/>
      <c r="VSR2" s="0"/>
      <c r="VSS2" s="0"/>
      <c r="VST2" s="0"/>
      <c r="VSU2" s="0"/>
      <c r="VSV2" s="0"/>
      <c r="VSW2" s="0"/>
      <c r="VSX2" s="0"/>
      <c r="VSY2" s="0"/>
      <c r="VSZ2" s="0"/>
      <c r="VTA2" s="0"/>
      <c r="VTB2" s="0"/>
      <c r="VTC2" s="0"/>
      <c r="VTD2" s="0"/>
      <c r="VTE2" s="0"/>
      <c r="VTF2" s="0"/>
      <c r="VTG2" s="0"/>
      <c r="VTH2" s="0"/>
      <c r="VTI2" s="0"/>
      <c r="VTJ2" s="0"/>
      <c r="VTK2" s="0"/>
      <c r="VTL2" s="0"/>
      <c r="VTM2" s="0"/>
      <c r="VTN2" s="0"/>
      <c r="VTO2" s="0"/>
      <c r="VTP2" s="0"/>
      <c r="VTQ2" s="0"/>
      <c r="VTR2" s="0"/>
      <c r="VTS2" s="0"/>
      <c r="VTT2" s="0"/>
      <c r="VTU2" s="0"/>
      <c r="VTV2" s="0"/>
      <c r="VTW2" s="0"/>
      <c r="VTX2" s="0"/>
      <c r="VTY2" s="0"/>
      <c r="VTZ2" s="0"/>
      <c r="VUA2" s="0"/>
      <c r="VUB2" s="0"/>
      <c r="VUC2" s="0"/>
      <c r="VUD2" s="0"/>
      <c r="VUE2" s="0"/>
      <c r="VUF2" s="0"/>
      <c r="VUG2" s="0"/>
      <c r="VUH2" s="0"/>
      <c r="VUI2" s="0"/>
      <c r="VUJ2" s="0"/>
      <c r="VUK2" s="0"/>
      <c r="VUL2" s="0"/>
      <c r="VUM2" s="0"/>
      <c r="VUN2" s="0"/>
      <c r="VUO2" s="0"/>
      <c r="VUP2" s="0"/>
      <c r="VUQ2" s="0"/>
      <c r="VUR2" s="0"/>
      <c r="VUS2" s="0"/>
      <c r="VUT2" s="0"/>
      <c r="VUU2" s="0"/>
      <c r="VUV2" s="0"/>
      <c r="VUW2" s="0"/>
      <c r="VUX2" s="0"/>
      <c r="VUY2" s="0"/>
      <c r="VUZ2" s="0"/>
      <c r="VVA2" s="0"/>
      <c r="VVB2" s="0"/>
      <c r="VVC2" s="0"/>
      <c r="VVD2" s="0"/>
      <c r="VVE2" s="0"/>
      <c r="VVF2" s="0"/>
      <c r="VVG2" s="0"/>
      <c r="VVH2" s="0"/>
      <c r="VVI2" s="0"/>
      <c r="VVJ2" s="0"/>
      <c r="VVK2" s="0"/>
      <c r="VVL2" s="0"/>
      <c r="VVM2" s="0"/>
      <c r="VVN2" s="0"/>
      <c r="VVO2" s="0"/>
      <c r="VVP2" s="0"/>
      <c r="VVQ2" s="0"/>
      <c r="VVR2" s="0"/>
      <c r="VVS2" s="0"/>
      <c r="VVT2" s="0"/>
      <c r="VVU2" s="0"/>
      <c r="VVV2" s="0"/>
      <c r="VVW2" s="0"/>
      <c r="VVX2" s="0"/>
      <c r="VVY2" s="0"/>
      <c r="VVZ2" s="0"/>
      <c r="VWA2" s="0"/>
      <c r="VWB2" s="0"/>
      <c r="VWC2" s="0"/>
      <c r="VWD2" s="0"/>
      <c r="VWE2" s="0"/>
      <c r="VWF2" s="0"/>
      <c r="VWG2" s="0"/>
      <c r="VWH2" s="0"/>
      <c r="VWI2" s="0"/>
      <c r="VWJ2" s="0"/>
      <c r="VWK2" s="0"/>
      <c r="VWL2" s="0"/>
      <c r="VWM2" s="0"/>
      <c r="VWN2" s="0"/>
      <c r="VWO2" s="0"/>
      <c r="VWP2" s="0"/>
      <c r="VWQ2" s="0"/>
      <c r="VWR2" s="0"/>
      <c r="VWS2" s="0"/>
      <c r="VWT2" s="0"/>
      <c r="VWU2" s="0"/>
      <c r="VWV2" s="0"/>
      <c r="VWW2" s="0"/>
      <c r="VWX2" s="0"/>
      <c r="VWY2" s="0"/>
      <c r="VWZ2" s="0"/>
      <c r="VXA2" s="0"/>
      <c r="VXB2" s="0"/>
      <c r="VXC2" s="0"/>
      <c r="VXD2" s="0"/>
      <c r="VXE2" s="0"/>
      <c r="VXF2" s="0"/>
      <c r="VXG2" s="0"/>
      <c r="VXH2" s="0"/>
      <c r="VXI2" s="0"/>
      <c r="VXJ2" s="0"/>
      <c r="VXK2" s="0"/>
      <c r="VXL2" s="0"/>
      <c r="VXM2" s="0"/>
      <c r="VXN2" s="0"/>
      <c r="VXO2" s="0"/>
      <c r="VXP2" s="0"/>
      <c r="VXQ2" s="0"/>
      <c r="VXR2" s="0"/>
      <c r="VXS2" s="0"/>
      <c r="VXT2" s="0"/>
      <c r="VXU2" s="0"/>
      <c r="VXV2" s="0"/>
      <c r="VXW2" s="0"/>
      <c r="VXX2" s="0"/>
      <c r="VXY2" s="0"/>
      <c r="VXZ2" s="0"/>
      <c r="VYA2" s="0"/>
      <c r="VYB2" s="0"/>
      <c r="VYC2" s="0"/>
      <c r="VYD2" s="0"/>
      <c r="VYE2" s="0"/>
      <c r="VYF2" s="0"/>
      <c r="VYG2" s="0"/>
      <c r="VYH2" s="0"/>
      <c r="VYI2" s="0"/>
      <c r="VYJ2" s="0"/>
      <c r="VYK2" s="0"/>
      <c r="VYL2" s="0"/>
      <c r="VYM2" s="0"/>
      <c r="VYN2" s="0"/>
      <c r="VYO2" s="0"/>
      <c r="VYP2" s="0"/>
      <c r="VYQ2" s="0"/>
      <c r="VYR2" s="0"/>
      <c r="VYS2" s="0"/>
      <c r="VYT2" s="0"/>
      <c r="VYU2" s="0"/>
      <c r="VYV2" s="0"/>
      <c r="VYW2" s="0"/>
      <c r="VYX2" s="0"/>
      <c r="VYY2" s="0"/>
      <c r="VYZ2" s="0"/>
      <c r="VZA2" s="0"/>
      <c r="VZB2" s="0"/>
      <c r="VZC2" s="0"/>
      <c r="VZD2" s="0"/>
      <c r="VZE2" s="0"/>
      <c r="VZF2" s="0"/>
      <c r="VZG2" s="0"/>
      <c r="VZH2" s="0"/>
      <c r="VZI2" s="0"/>
      <c r="VZJ2" s="0"/>
      <c r="VZK2" s="0"/>
      <c r="VZL2" s="0"/>
      <c r="VZM2" s="0"/>
      <c r="VZN2" s="0"/>
      <c r="VZO2" s="0"/>
      <c r="VZP2" s="0"/>
      <c r="VZQ2" s="0"/>
      <c r="VZR2" s="0"/>
      <c r="VZS2" s="0"/>
      <c r="VZT2" s="0"/>
      <c r="VZU2" s="0"/>
      <c r="VZV2" s="0"/>
      <c r="VZW2" s="0"/>
      <c r="VZX2" s="0"/>
      <c r="VZY2" s="0"/>
      <c r="VZZ2" s="0"/>
      <c r="WAA2" s="0"/>
      <c r="WAB2" s="0"/>
      <c r="WAC2" s="0"/>
      <c r="WAD2" s="0"/>
      <c r="WAE2" s="0"/>
      <c r="WAF2" s="0"/>
      <c r="WAG2" s="0"/>
      <c r="WAH2" s="0"/>
      <c r="WAI2" s="0"/>
      <c r="WAJ2" s="0"/>
      <c r="WAK2" s="0"/>
      <c r="WAL2" s="0"/>
      <c r="WAM2" s="0"/>
      <c r="WAN2" s="0"/>
      <c r="WAO2" s="0"/>
      <c r="WAP2" s="0"/>
      <c r="WAQ2" s="0"/>
      <c r="WAR2" s="0"/>
      <c r="WAS2" s="0"/>
      <c r="WAT2" s="0"/>
      <c r="WAU2" s="0"/>
      <c r="WAV2" s="0"/>
      <c r="WAW2" s="0"/>
      <c r="WAX2" s="0"/>
      <c r="WAY2" s="0"/>
      <c r="WAZ2" s="0"/>
      <c r="WBA2" s="0"/>
      <c r="WBB2" s="0"/>
      <c r="WBC2" s="0"/>
      <c r="WBD2" s="0"/>
      <c r="WBE2" s="0"/>
      <c r="WBF2" s="0"/>
      <c r="WBG2" s="0"/>
      <c r="WBH2" s="0"/>
      <c r="WBI2" s="0"/>
      <c r="WBJ2" s="0"/>
      <c r="WBK2" s="0"/>
      <c r="WBL2" s="0"/>
      <c r="WBM2" s="0"/>
      <c r="WBN2" s="0"/>
      <c r="WBO2" s="0"/>
      <c r="WBP2" s="0"/>
      <c r="WBQ2" s="0"/>
      <c r="WBR2" s="0"/>
      <c r="WBS2" s="0"/>
      <c r="WBT2" s="0"/>
      <c r="WBU2" s="0"/>
      <c r="WBV2" s="0"/>
      <c r="WBW2" s="0"/>
      <c r="WBX2" s="0"/>
      <c r="WBY2" s="0"/>
      <c r="WBZ2" s="0"/>
      <c r="WCA2" s="0"/>
      <c r="WCB2" s="0"/>
      <c r="WCC2" s="0"/>
      <c r="WCD2" s="0"/>
      <c r="WCE2" s="0"/>
      <c r="WCF2" s="0"/>
      <c r="WCG2" s="0"/>
      <c r="WCH2" s="0"/>
      <c r="WCI2" s="0"/>
      <c r="WCJ2" s="0"/>
      <c r="WCK2" s="0"/>
      <c r="WCL2" s="0"/>
      <c r="WCM2" s="0"/>
      <c r="WCN2" s="0"/>
      <c r="WCO2" s="0"/>
      <c r="WCP2" s="0"/>
      <c r="WCQ2" s="0"/>
      <c r="WCR2" s="0"/>
      <c r="WCS2" s="0"/>
      <c r="WCT2" s="0"/>
      <c r="WCU2" s="0"/>
      <c r="WCV2" s="0"/>
      <c r="WCW2" s="0"/>
      <c r="WCX2" s="0"/>
      <c r="WCY2" s="0"/>
      <c r="WCZ2" s="0"/>
      <c r="WDA2" s="0"/>
      <c r="WDB2" s="0"/>
      <c r="WDC2" s="0"/>
      <c r="WDD2" s="0"/>
      <c r="WDE2" s="0"/>
      <c r="WDF2" s="0"/>
      <c r="WDG2" s="0"/>
      <c r="WDH2" s="0"/>
      <c r="WDI2" s="0"/>
      <c r="WDJ2" s="0"/>
      <c r="WDK2" s="0"/>
      <c r="WDL2" s="0"/>
      <c r="WDM2" s="0"/>
      <c r="WDN2" s="0"/>
      <c r="WDO2" s="0"/>
      <c r="WDP2" s="0"/>
      <c r="WDQ2" s="0"/>
      <c r="WDR2" s="0"/>
      <c r="WDS2" s="0"/>
      <c r="WDT2" s="0"/>
      <c r="WDU2" s="0"/>
      <c r="WDV2" s="0"/>
      <c r="WDW2" s="0"/>
      <c r="WDX2" s="0"/>
      <c r="WDY2" s="0"/>
      <c r="WDZ2" s="0"/>
      <c r="WEA2" s="0"/>
      <c r="WEB2" s="0"/>
      <c r="WEC2" s="0"/>
      <c r="WED2" s="0"/>
      <c r="WEE2" s="0"/>
      <c r="WEF2" s="0"/>
      <c r="WEG2" s="0"/>
      <c r="WEH2" s="0"/>
      <c r="WEI2" s="0"/>
      <c r="WEJ2" s="0"/>
      <c r="WEK2" s="0"/>
      <c r="WEL2" s="0"/>
      <c r="WEM2" s="0"/>
      <c r="WEN2" s="0"/>
      <c r="WEO2" s="0"/>
      <c r="WEP2" s="0"/>
      <c r="WEQ2" s="0"/>
      <c r="WER2" s="0"/>
      <c r="WES2" s="0"/>
      <c r="WET2" s="0"/>
      <c r="WEU2" s="0"/>
      <c r="WEV2" s="0"/>
      <c r="WEW2" s="0"/>
      <c r="WEX2" s="0"/>
      <c r="WEY2" s="0"/>
      <c r="WEZ2" s="0"/>
      <c r="WFA2" s="0"/>
      <c r="WFB2" s="0"/>
      <c r="WFC2" s="0"/>
      <c r="WFD2" s="0"/>
      <c r="WFE2" s="0"/>
      <c r="WFF2" s="0"/>
      <c r="WFG2" s="0"/>
      <c r="WFH2" s="0"/>
      <c r="WFI2" s="0"/>
      <c r="WFJ2" s="0"/>
      <c r="WFK2" s="0"/>
      <c r="WFL2" s="0"/>
      <c r="WFM2" s="0"/>
      <c r="WFN2" s="0"/>
      <c r="WFO2" s="0"/>
      <c r="WFP2" s="0"/>
      <c r="WFQ2" s="0"/>
      <c r="WFR2" s="0"/>
      <c r="WFS2" s="0"/>
      <c r="WFT2" s="0"/>
      <c r="WFU2" s="0"/>
      <c r="WFV2" s="0"/>
      <c r="WFW2" s="0"/>
      <c r="WFX2" s="0"/>
      <c r="WFY2" s="0"/>
      <c r="WFZ2" s="0"/>
      <c r="WGA2" s="0"/>
      <c r="WGB2" s="0"/>
      <c r="WGC2" s="0"/>
      <c r="WGD2" s="0"/>
      <c r="WGE2" s="0"/>
      <c r="WGF2" s="0"/>
      <c r="WGG2" s="0"/>
      <c r="WGH2" s="0"/>
      <c r="WGI2" s="0"/>
      <c r="WGJ2" s="0"/>
      <c r="WGK2" s="0"/>
      <c r="WGL2" s="0"/>
      <c r="WGM2" s="0"/>
      <c r="WGN2" s="0"/>
      <c r="WGO2" s="0"/>
      <c r="WGP2" s="0"/>
      <c r="WGQ2" s="0"/>
      <c r="WGR2" s="0"/>
      <c r="WGS2" s="0"/>
      <c r="WGT2" s="0"/>
      <c r="WGU2" s="0"/>
      <c r="WGV2" s="0"/>
      <c r="WGW2" s="0"/>
      <c r="WGX2" s="0"/>
      <c r="WGY2" s="0"/>
      <c r="WGZ2" s="0"/>
      <c r="WHA2" s="0"/>
      <c r="WHB2" s="0"/>
      <c r="WHC2" s="0"/>
      <c r="WHD2" s="0"/>
      <c r="WHE2" s="0"/>
      <c r="WHF2" s="0"/>
      <c r="WHG2" s="0"/>
      <c r="WHH2" s="0"/>
      <c r="WHI2" s="0"/>
      <c r="WHJ2" s="0"/>
      <c r="WHK2" s="0"/>
      <c r="WHL2" s="0"/>
      <c r="WHM2" s="0"/>
      <c r="WHN2" s="0"/>
      <c r="WHO2" s="0"/>
      <c r="WHP2" s="0"/>
      <c r="WHQ2" s="0"/>
      <c r="WHR2" s="0"/>
      <c r="WHS2" s="0"/>
      <c r="WHT2" s="0"/>
      <c r="WHU2" s="0"/>
      <c r="WHV2" s="0"/>
      <c r="WHW2" s="0"/>
      <c r="WHX2" s="0"/>
      <c r="WHY2" s="0"/>
      <c r="WHZ2" s="0"/>
      <c r="WIA2" s="0"/>
      <c r="WIB2" s="0"/>
      <c r="WIC2" s="0"/>
      <c r="WID2" s="0"/>
      <c r="WIE2" s="0"/>
      <c r="WIF2" s="0"/>
      <c r="WIG2" s="0"/>
      <c r="WIH2" s="0"/>
      <c r="WII2" s="0"/>
      <c r="WIJ2" s="0"/>
      <c r="WIK2" s="0"/>
      <c r="WIL2" s="0"/>
      <c r="WIM2" s="0"/>
      <c r="WIN2" s="0"/>
      <c r="WIO2" s="0"/>
      <c r="WIP2" s="0"/>
      <c r="WIQ2" s="0"/>
      <c r="WIR2" s="0"/>
      <c r="WIS2" s="0"/>
      <c r="WIT2" s="0"/>
      <c r="WIU2" s="0"/>
      <c r="WIV2" s="0"/>
      <c r="WIW2" s="0"/>
      <c r="WIX2" s="0"/>
      <c r="WIY2" s="0"/>
      <c r="WIZ2" s="0"/>
      <c r="WJA2" s="0"/>
      <c r="WJB2" s="0"/>
      <c r="WJC2" s="0"/>
      <c r="WJD2" s="0"/>
      <c r="WJE2" s="0"/>
      <c r="WJF2" s="0"/>
      <c r="WJG2" s="0"/>
      <c r="WJH2" s="0"/>
      <c r="WJI2" s="0"/>
      <c r="WJJ2" s="0"/>
      <c r="WJK2" s="0"/>
      <c r="WJL2" s="0"/>
      <c r="WJM2" s="0"/>
      <c r="WJN2" s="0"/>
      <c r="WJO2" s="0"/>
      <c r="WJP2" s="0"/>
      <c r="WJQ2" s="0"/>
      <c r="WJR2" s="0"/>
      <c r="WJS2" s="0"/>
      <c r="WJT2" s="0"/>
      <c r="WJU2" s="0"/>
      <c r="WJV2" s="0"/>
      <c r="WJW2" s="0"/>
      <c r="WJX2" s="0"/>
      <c r="WJY2" s="0"/>
      <c r="WJZ2" s="0"/>
      <c r="WKA2" s="0"/>
      <c r="WKB2" s="0"/>
      <c r="WKC2" s="0"/>
      <c r="WKD2" s="0"/>
      <c r="WKE2" s="0"/>
      <c r="WKF2" s="0"/>
      <c r="WKG2" s="0"/>
      <c r="WKH2" s="0"/>
      <c r="WKI2" s="0"/>
      <c r="WKJ2" s="0"/>
      <c r="WKK2" s="0"/>
      <c r="WKL2" s="0"/>
      <c r="WKM2" s="0"/>
      <c r="WKN2" s="0"/>
      <c r="WKO2" s="0"/>
      <c r="WKP2" s="0"/>
      <c r="WKQ2" s="0"/>
      <c r="WKR2" s="0"/>
      <c r="WKS2" s="0"/>
      <c r="WKT2" s="0"/>
      <c r="WKU2" s="0"/>
      <c r="WKV2" s="0"/>
      <c r="WKW2" s="0"/>
      <c r="WKX2" s="0"/>
      <c r="WKY2" s="0"/>
      <c r="WKZ2" s="0"/>
      <c r="WLA2" s="0"/>
      <c r="WLB2" s="0"/>
      <c r="WLC2" s="0"/>
      <c r="WLD2" s="0"/>
      <c r="WLE2" s="0"/>
      <c r="WLF2" s="0"/>
      <c r="WLG2" s="0"/>
      <c r="WLH2" s="0"/>
      <c r="WLI2" s="0"/>
      <c r="WLJ2" s="0"/>
      <c r="WLK2" s="0"/>
      <c r="WLL2" s="0"/>
      <c r="WLM2" s="0"/>
      <c r="WLN2" s="0"/>
      <c r="WLO2" s="0"/>
      <c r="WLP2" s="0"/>
      <c r="WLQ2" s="0"/>
      <c r="WLR2" s="0"/>
      <c r="WLS2" s="0"/>
      <c r="WLT2" s="0"/>
      <c r="WLU2" s="0"/>
      <c r="WLV2" s="0"/>
      <c r="WLW2" s="0"/>
      <c r="WLX2" s="0"/>
      <c r="WLY2" s="0"/>
      <c r="WLZ2" s="0"/>
      <c r="WMA2" s="0"/>
      <c r="WMB2" s="0"/>
      <c r="WMC2" s="0"/>
      <c r="WMD2" s="0"/>
      <c r="WME2" s="0"/>
      <c r="WMF2" s="0"/>
      <c r="WMG2" s="0"/>
      <c r="WMH2" s="0"/>
      <c r="WMI2" s="0"/>
      <c r="WMJ2" s="0"/>
      <c r="WMK2" s="0"/>
      <c r="WML2" s="0"/>
      <c r="WMM2" s="0"/>
      <c r="WMN2" s="0"/>
      <c r="WMO2" s="0"/>
      <c r="WMP2" s="0"/>
      <c r="WMQ2" s="0"/>
      <c r="WMR2" s="0"/>
      <c r="WMS2" s="0"/>
      <c r="WMT2" s="0"/>
      <c r="WMU2" s="0"/>
      <c r="WMV2" s="0"/>
      <c r="WMW2" s="0"/>
      <c r="WMX2" s="0"/>
      <c r="WMY2" s="0"/>
      <c r="WMZ2" s="0"/>
      <c r="WNA2" s="0"/>
      <c r="WNB2" s="0"/>
      <c r="WNC2" s="0"/>
      <c r="WND2" s="0"/>
      <c r="WNE2" s="0"/>
      <c r="WNF2" s="0"/>
      <c r="WNG2" s="0"/>
      <c r="WNH2" s="0"/>
      <c r="WNI2" s="0"/>
      <c r="WNJ2" s="0"/>
      <c r="WNK2" s="0"/>
      <c r="WNL2" s="0"/>
      <c r="WNM2" s="0"/>
      <c r="WNN2" s="0"/>
      <c r="WNO2" s="0"/>
      <c r="WNP2" s="0"/>
      <c r="WNQ2" s="0"/>
      <c r="WNR2" s="0"/>
      <c r="WNS2" s="0"/>
      <c r="WNT2" s="0"/>
      <c r="WNU2" s="0"/>
      <c r="WNV2" s="0"/>
      <c r="WNW2" s="0"/>
      <c r="WNX2" s="0"/>
      <c r="WNY2" s="0"/>
      <c r="WNZ2" s="0"/>
      <c r="WOA2" s="0"/>
      <c r="WOB2" s="0"/>
      <c r="WOC2" s="0"/>
      <c r="WOD2" s="0"/>
      <c r="WOE2" s="0"/>
      <c r="WOF2" s="0"/>
      <c r="WOG2" s="0"/>
      <c r="WOH2" s="0"/>
      <c r="WOI2" s="0"/>
      <c r="WOJ2" s="0"/>
      <c r="WOK2" s="0"/>
      <c r="WOL2" s="0"/>
      <c r="WOM2" s="0"/>
      <c r="WON2" s="0"/>
      <c r="WOO2" s="0"/>
      <c r="WOP2" s="0"/>
      <c r="WOQ2" s="0"/>
      <c r="WOR2" s="0"/>
      <c r="WOS2" s="0"/>
      <c r="WOT2" s="0"/>
      <c r="WOU2" s="0"/>
      <c r="WOV2" s="0"/>
      <c r="WOW2" s="0"/>
      <c r="WOX2" s="0"/>
      <c r="WOY2" s="0"/>
      <c r="WOZ2" s="0"/>
      <c r="WPA2" s="0"/>
      <c r="WPB2" s="0"/>
      <c r="WPC2" s="0"/>
      <c r="WPD2" s="0"/>
      <c r="WPE2" s="0"/>
      <c r="WPF2" s="0"/>
      <c r="WPG2" s="0"/>
      <c r="WPH2" s="0"/>
      <c r="WPI2" s="0"/>
      <c r="WPJ2" s="0"/>
      <c r="WPK2" s="0"/>
      <c r="WPL2" s="0"/>
      <c r="WPM2" s="0"/>
      <c r="WPN2" s="0"/>
      <c r="WPO2" s="0"/>
      <c r="WPP2" s="0"/>
      <c r="WPQ2" s="0"/>
      <c r="WPR2" s="0"/>
      <c r="WPS2" s="0"/>
      <c r="WPT2" s="0"/>
      <c r="WPU2" s="0"/>
      <c r="WPV2" s="0"/>
      <c r="WPW2" s="0"/>
      <c r="WPX2" s="0"/>
      <c r="WPY2" s="0"/>
      <c r="WPZ2" s="0"/>
      <c r="WQA2" s="0"/>
      <c r="WQB2" s="0"/>
      <c r="WQC2" s="0"/>
      <c r="WQD2" s="0"/>
      <c r="WQE2" s="0"/>
      <c r="WQF2" s="0"/>
      <c r="WQG2" s="0"/>
      <c r="WQH2" s="0"/>
      <c r="WQI2" s="0"/>
      <c r="WQJ2" s="0"/>
      <c r="WQK2" s="0"/>
      <c r="WQL2" s="0"/>
      <c r="WQM2" s="0"/>
      <c r="WQN2" s="0"/>
      <c r="WQO2" s="0"/>
      <c r="WQP2" s="0"/>
      <c r="WQQ2" s="0"/>
      <c r="WQR2" s="0"/>
      <c r="WQS2" s="0"/>
      <c r="WQT2" s="0"/>
      <c r="WQU2" s="0"/>
      <c r="WQV2" s="0"/>
      <c r="WQW2" s="0"/>
      <c r="WQX2" s="0"/>
      <c r="WQY2" s="0"/>
      <c r="WQZ2" s="0"/>
      <c r="WRA2" s="0"/>
      <c r="WRB2" s="0"/>
      <c r="WRC2" s="0"/>
      <c r="WRD2" s="0"/>
      <c r="WRE2" s="0"/>
      <c r="WRF2" s="0"/>
      <c r="WRG2" s="0"/>
      <c r="WRH2" s="0"/>
      <c r="WRI2" s="0"/>
      <c r="WRJ2" s="0"/>
      <c r="WRK2" s="0"/>
      <c r="WRL2" s="0"/>
      <c r="WRM2" s="0"/>
      <c r="WRN2" s="0"/>
      <c r="WRO2" s="0"/>
      <c r="WRP2" s="0"/>
      <c r="WRQ2" s="0"/>
      <c r="WRR2" s="0"/>
      <c r="WRS2" s="0"/>
      <c r="WRT2" s="0"/>
      <c r="WRU2" s="0"/>
      <c r="WRV2" s="0"/>
      <c r="WRW2" s="0"/>
      <c r="WRX2" s="0"/>
      <c r="WRY2" s="0"/>
      <c r="WRZ2" s="0"/>
      <c r="WSA2" s="0"/>
      <c r="WSB2" s="0"/>
      <c r="WSC2" s="0"/>
      <c r="WSD2" s="0"/>
      <c r="WSE2" s="0"/>
      <c r="WSF2" s="0"/>
      <c r="WSG2" s="0"/>
      <c r="WSH2" s="0"/>
      <c r="WSI2" s="0"/>
      <c r="WSJ2" s="0"/>
      <c r="WSK2" s="0"/>
      <c r="WSL2" s="0"/>
      <c r="WSM2" s="0"/>
      <c r="WSN2" s="0"/>
      <c r="WSO2" s="0"/>
      <c r="WSP2" s="0"/>
      <c r="WSQ2" s="0"/>
      <c r="WSR2" s="0"/>
      <c r="WSS2" s="0"/>
      <c r="WST2" s="0"/>
      <c r="WSU2" s="0"/>
      <c r="WSV2" s="0"/>
      <c r="WSW2" s="0"/>
      <c r="WSX2" s="0"/>
      <c r="WSY2" s="0"/>
      <c r="WSZ2" s="0"/>
      <c r="WTA2" s="0"/>
      <c r="WTB2" s="0"/>
      <c r="WTC2" s="0"/>
      <c r="WTD2" s="0"/>
      <c r="WTE2" s="0"/>
      <c r="WTF2" s="0"/>
      <c r="WTG2" s="0"/>
      <c r="WTH2" s="0"/>
      <c r="WTI2" s="0"/>
      <c r="WTJ2" s="0"/>
      <c r="WTK2" s="0"/>
      <c r="WTL2" s="0"/>
      <c r="WTM2" s="0"/>
      <c r="WTN2" s="0"/>
      <c r="WTO2" s="0"/>
      <c r="WTP2" s="0"/>
      <c r="WTQ2" s="0"/>
      <c r="WTR2" s="0"/>
      <c r="WTS2" s="0"/>
      <c r="WTT2" s="0"/>
      <c r="WTU2" s="0"/>
      <c r="WTV2" s="0"/>
      <c r="WTW2" s="0"/>
      <c r="WTX2" s="0"/>
      <c r="WTY2" s="0"/>
      <c r="WTZ2" s="0"/>
      <c r="WUA2" s="0"/>
      <c r="WUB2" s="0"/>
      <c r="WUC2" s="0"/>
      <c r="WUD2" s="0"/>
      <c r="WUE2" s="0"/>
      <c r="WUF2" s="0"/>
      <c r="WUG2" s="0"/>
      <c r="WUH2" s="0"/>
      <c r="WUI2" s="0"/>
      <c r="WUJ2" s="0"/>
      <c r="WUK2" s="0"/>
      <c r="WUL2" s="0"/>
      <c r="WUM2" s="0"/>
      <c r="WUN2" s="0"/>
      <c r="WUO2" s="0"/>
      <c r="WUP2" s="0"/>
      <c r="WUQ2" s="0"/>
      <c r="WUR2" s="0"/>
      <c r="WUS2" s="0"/>
      <c r="WUT2" s="0"/>
      <c r="WUU2" s="0"/>
      <c r="WUV2" s="0"/>
      <c r="WUW2" s="0"/>
      <c r="WUX2" s="0"/>
      <c r="WUY2" s="0"/>
      <c r="WUZ2" s="0"/>
      <c r="WVA2" s="0"/>
      <c r="WVB2" s="0"/>
      <c r="WVC2" s="0"/>
      <c r="WVD2" s="0"/>
      <c r="WVE2" s="0"/>
      <c r="WVF2" s="0"/>
      <c r="WVG2" s="0"/>
      <c r="WVH2" s="0"/>
      <c r="WVI2" s="0"/>
      <c r="WVJ2" s="0"/>
      <c r="WVK2" s="0"/>
      <c r="WVL2" s="0"/>
      <c r="WVM2" s="0"/>
      <c r="WVN2" s="0"/>
      <c r="WVO2" s="0"/>
      <c r="WVP2" s="0"/>
      <c r="WVQ2" s="0"/>
      <c r="WVR2" s="0"/>
      <c r="WVS2" s="0"/>
      <c r="WVT2" s="0"/>
      <c r="WVU2" s="0"/>
      <c r="WVV2" s="0"/>
      <c r="WVW2" s="0"/>
      <c r="WVX2" s="0"/>
      <c r="WVY2" s="0"/>
      <c r="WVZ2" s="0"/>
      <c r="WWA2" s="0"/>
      <c r="WWB2" s="0"/>
      <c r="WWC2" s="0"/>
      <c r="WWD2" s="0"/>
      <c r="WWE2" s="0"/>
      <c r="WWF2" s="0"/>
      <c r="WWG2" s="0"/>
      <c r="WWH2" s="0"/>
      <c r="WWI2" s="0"/>
      <c r="WWJ2" s="0"/>
      <c r="WWK2" s="0"/>
      <c r="WWL2" s="0"/>
      <c r="WWM2" s="0"/>
      <c r="WWN2" s="0"/>
      <c r="WWO2" s="0"/>
      <c r="WWP2" s="0"/>
      <c r="WWQ2" s="0"/>
      <c r="WWR2" s="0"/>
      <c r="WWS2" s="0"/>
      <c r="WWT2" s="0"/>
      <c r="WWU2" s="0"/>
      <c r="WWV2" s="0"/>
      <c r="WWW2" s="0"/>
      <c r="WWX2" s="0"/>
      <c r="WWY2" s="0"/>
      <c r="WWZ2" s="0"/>
      <c r="WXA2" s="0"/>
      <c r="WXB2" s="0"/>
      <c r="WXC2" s="0"/>
      <c r="WXD2" s="0"/>
      <c r="WXE2" s="0"/>
      <c r="WXF2" s="0"/>
      <c r="WXG2" s="0"/>
      <c r="WXH2" s="0"/>
      <c r="WXI2" s="0"/>
      <c r="WXJ2" s="0"/>
      <c r="WXK2" s="0"/>
      <c r="WXL2" s="0"/>
      <c r="WXM2" s="0"/>
      <c r="WXN2" s="0"/>
      <c r="WXO2" s="0"/>
      <c r="WXP2" s="0"/>
      <c r="WXQ2" s="0"/>
      <c r="WXR2" s="0"/>
      <c r="WXS2" s="0"/>
      <c r="WXT2" s="0"/>
      <c r="WXU2" s="0"/>
      <c r="WXV2" s="0"/>
      <c r="WXW2" s="0"/>
      <c r="WXX2" s="0"/>
      <c r="WXY2" s="0"/>
      <c r="WXZ2" s="0"/>
      <c r="WYA2" s="0"/>
      <c r="WYB2" s="0"/>
      <c r="WYC2" s="0"/>
      <c r="WYD2" s="0"/>
      <c r="WYE2" s="0"/>
      <c r="WYF2" s="0"/>
      <c r="WYG2" s="0"/>
      <c r="WYH2" s="0"/>
      <c r="WYI2" s="0"/>
      <c r="WYJ2" s="0"/>
      <c r="WYK2" s="0"/>
      <c r="WYL2" s="0"/>
      <c r="WYM2" s="0"/>
      <c r="WYN2" s="0"/>
      <c r="WYO2" s="0"/>
      <c r="WYP2" s="0"/>
      <c r="WYQ2" s="0"/>
      <c r="WYR2" s="0"/>
      <c r="WYS2" s="0"/>
      <c r="WYT2" s="0"/>
      <c r="WYU2" s="0"/>
      <c r="WYV2" s="0"/>
      <c r="WYW2" s="0"/>
      <c r="WYX2" s="0"/>
      <c r="WYY2" s="0"/>
      <c r="WYZ2" s="0"/>
      <c r="WZA2" s="0"/>
      <c r="WZB2" s="0"/>
      <c r="WZC2" s="0"/>
      <c r="WZD2" s="0"/>
      <c r="WZE2" s="0"/>
      <c r="WZF2" s="0"/>
      <c r="WZG2" s="0"/>
      <c r="WZH2" s="0"/>
      <c r="WZI2" s="0"/>
      <c r="WZJ2" s="0"/>
      <c r="WZK2" s="0"/>
      <c r="WZL2" s="0"/>
      <c r="WZM2" s="0"/>
      <c r="WZN2" s="0"/>
      <c r="WZO2" s="0"/>
      <c r="WZP2" s="0"/>
      <c r="WZQ2" s="0"/>
      <c r="WZR2" s="0"/>
      <c r="WZS2" s="0"/>
      <c r="WZT2" s="0"/>
      <c r="WZU2" s="0"/>
      <c r="WZV2" s="0"/>
      <c r="WZW2" s="0"/>
      <c r="WZX2" s="0"/>
      <c r="WZY2" s="0"/>
      <c r="WZZ2" s="0"/>
      <c r="XAA2" s="0"/>
      <c r="XAB2" s="0"/>
      <c r="XAC2" s="0"/>
      <c r="XAD2" s="0"/>
      <c r="XAE2" s="0"/>
      <c r="XAF2" s="0"/>
      <c r="XAG2" s="0"/>
      <c r="XAH2" s="0"/>
      <c r="XAI2" s="0"/>
      <c r="XAJ2" s="0"/>
      <c r="XAK2" s="0"/>
      <c r="XAL2" s="0"/>
      <c r="XAM2" s="0"/>
      <c r="XAN2" s="0"/>
      <c r="XAO2" s="0"/>
      <c r="XAP2" s="0"/>
      <c r="XAQ2" s="0"/>
      <c r="XAR2" s="0"/>
      <c r="XAS2" s="0"/>
      <c r="XAT2" s="0"/>
      <c r="XAU2" s="0"/>
      <c r="XAV2" s="0"/>
      <c r="XAW2" s="0"/>
      <c r="XAX2" s="0"/>
      <c r="XAY2" s="0"/>
      <c r="XAZ2" s="0"/>
      <c r="XBA2" s="0"/>
      <c r="XBB2" s="0"/>
      <c r="XBC2" s="0"/>
      <c r="XBD2" s="0"/>
      <c r="XBE2" s="0"/>
      <c r="XBF2" s="0"/>
      <c r="XBG2" s="0"/>
      <c r="XBH2" s="0"/>
      <c r="XBI2" s="0"/>
      <c r="XBJ2" s="0"/>
      <c r="XBK2" s="0"/>
      <c r="XBL2" s="0"/>
      <c r="XBM2" s="0"/>
      <c r="XBN2" s="0"/>
      <c r="XBO2" s="0"/>
      <c r="XBP2" s="0"/>
      <c r="XBQ2" s="0"/>
      <c r="XBR2" s="0"/>
      <c r="XBS2" s="0"/>
      <c r="XBT2" s="0"/>
      <c r="XBU2" s="0"/>
      <c r="XBV2" s="0"/>
      <c r="XBW2" s="0"/>
      <c r="XBX2" s="0"/>
      <c r="XBY2" s="0"/>
      <c r="XBZ2" s="0"/>
      <c r="XCA2" s="0"/>
      <c r="XCB2" s="0"/>
      <c r="XCC2" s="0"/>
      <c r="XCD2" s="0"/>
      <c r="XCE2" s="0"/>
      <c r="XCF2" s="0"/>
      <c r="XCG2" s="0"/>
      <c r="XCH2" s="0"/>
      <c r="XCI2" s="0"/>
      <c r="XCJ2" s="0"/>
      <c r="XCK2" s="0"/>
      <c r="XCL2" s="0"/>
      <c r="XCM2" s="0"/>
      <c r="XCN2" s="0"/>
      <c r="XCO2" s="0"/>
      <c r="XCP2" s="0"/>
      <c r="XCQ2" s="0"/>
      <c r="XCR2" s="0"/>
      <c r="XCS2" s="0"/>
      <c r="XCT2" s="0"/>
      <c r="XCU2" s="0"/>
      <c r="XCV2" s="0"/>
      <c r="XCW2" s="0"/>
      <c r="XCX2" s="0"/>
      <c r="XCY2" s="0"/>
      <c r="XCZ2" s="0"/>
      <c r="XDA2" s="0"/>
      <c r="XDB2" s="0"/>
      <c r="XDC2" s="0"/>
      <c r="XDD2" s="0"/>
      <c r="XDE2" s="0"/>
      <c r="XDF2" s="0"/>
      <c r="XDG2" s="0"/>
      <c r="XDH2" s="0"/>
      <c r="XDI2" s="0"/>
      <c r="XDJ2" s="0"/>
      <c r="XDK2" s="0"/>
      <c r="XDL2" s="0"/>
      <c r="XDM2" s="0"/>
      <c r="XDN2" s="0"/>
      <c r="XDO2" s="0"/>
      <c r="XDP2" s="0"/>
      <c r="XDQ2" s="0"/>
      <c r="XDR2" s="0"/>
      <c r="XDS2" s="0"/>
      <c r="XDT2" s="0"/>
      <c r="XDU2" s="0"/>
      <c r="XDV2" s="0"/>
      <c r="XDW2" s="0"/>
      <c r="XDX2" s="0"/>
      <c r="XDY2" s="0"/>
      <c r="XDZ2" s="0"/>
      <c r="XEA2" s="0"/>
      <c r="XEB2" s="0"/>
      <c r="XEC2" s="0"/>
      <c r="XED2" s="0"/>
      <c r="XEE2" s="0"/>
      <c r="XEF2" s="0"/>
      <c r="XEG2" s="0"/>
      <c r="XEH2" s="0"/>
      <c r="XEI2" s="0"/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s="53" customFormat="true" ht="15" hidden="true" customHeight="true" outlineLevel="0" collapsed="false">
      <c r="A3" s="38" t="s">
        <v>36</v>
      </c>
      <c r="B3" s="38"/>
      <c r="C3" s="39" t="n">
        <v>5057</v>
      </c>
      <c r="D3" s="40" t="n">
        <v>2</v>
      </c>
      <c r="E3" s="39" t="s">
        <v>37</v>
      </c>
      <c r="F3" s="39" t="s">
        <v>38</v>
      </c>
      <c r="G3" s="38" t="s">
        <v>39</v>
      </c>
      <c r="H3" s="38" t="s">
        <v>40</v>
      </c>
      <c r="I3" s="38" t="s">
        <v>41</v>
      </c>
      <c r="J3" s="41" t="n">
        <v>45304</v>
      </c>
      <c r="K3" s="42" t="n">
        <v>1</v>
      </c>
      <c r="L3" s="43" t="n">
        <v>45237</v>
      </c>
      <c r="M3" s="44" t="n">
        <v>1413</v>
      </c>
      <c r="N3" s="44" t="n">
        <v>248</v>
      </c>
      <c r="O3" s="45" t="n">
        <v>45526</v>
      </c>
      <c r="P3" s="46" t="n">
        <f aca="false">(((N3-35)/(O3-L3))*205)+35</f>
        <v>186.089965397924</v>
      </c>
      <c r="Q3" s="38" t="s">
        <v>42</v>
      </c>
      <c r="R3" s="47" t="n">
        <v>45555</v>
      </c>
      <c r="S3" s="48" t="n">
        <v>254</v>
      </c>
      <c r="T3" s="49" t="n">
        <f aca="false">S3-N3</f>
        <v>6</v>
      </c>
      <c r="U3" s="38" t="n">
        <f aca="false">T3/((R3-O3))</f>
        <v>0.206896551724138</v>
      </c>
      <c r="V3" s="47" t="n">
        <v>45584</v>
      </c>
      <c r="W3" s="48" t="n">
        <v>285</v>
      </c>
      <c r="X3" s="50" t="n">
        <f aca="false">(W3-S3)/(V3-R3)</f>
        <v>1.06896551724138</v>
      </c>
      <c r="Y3" s="51" t="n">
        <v>45610</v>
      </c>
      <c r="Z3" s="50" t="n">
        <v>268</v>
      </c>
      <c r="AA3" s="8"/>
      <c r="AB3" s="8"/>
      <c r="AC3" s="1"/>
      <c r="AD3" s="1"/>
      <c r="AE3" s="1"/>
      <c r="AF3" s="1"/>
      <c r="AG3" s="52"/>
    </row>
    <row r="4" s="1" customFormat="true" ht="72.8" hidden="true" customHeight="true" outlineLevel="0" collapsed="false">
      <c r="A4" s="38" t="s">
        <v>43</v>
      </c>
      <c r="B4" s="38"/>
      <c r="C4" s="40" t="n">
        <v>776</v>
      </c>
      <c r="D4" s="40" t="n">
        <v>2</v>
      </c>
      <c r="E4" s="39" t="s">
        <v>37</v>
      </c>
      <c r="F4" s="40" t="s">
        <v>44</v>
      </c>
      <c r="G4" s="54" t="s">
        <v>45</v>
      </c>
      <c r="H4" s="38" t="s">
        <v>40</v>
      </c>
      <c r="I4" s="38" t="s">
        <v>41</v>
      </c>
      <c r="J4" s="41" t="n">
        <v>45304</v>
      </c>
      <c r="K4" s="42" t="n">
        <v>1</v>
      </c>
      <c r="L4" s="55" t="n">
        <v>45237</v>
      </c>
      <c r="M4" s="44" t="n">
        <v>1414</v>
      </c>
      <c r="N4" s="44" t="n">
        <v>269</v>
      </c>
      <c r="O4" s="45" t="n">
        <v>45526</v>
      </c>
      <c r="P4" s="46" t="n">
        <f aca="false">(((N4-35)/(O4-L4))*205)+35</f>
        <v>200.98615916955</v>
      </c>
      <c r="Q4" s="38" t="s">
        <v>42</v>
      </c>
      <c r="R4" s="47" t="n">
        <v>45555</v>
      </c>
      <c r="S4" s="48" t="n">
        <v>274</v>
      </c>
      <c r="T4" s="49" t="n">
        <f aca="false">S4-N4</f>
        <v>5</v>
      </c>
      <c r="U4" s="38" t="n">
        <f aca="false">T4/((R4-O4))</f>
        <v>0.172413793103448</v>
      </c>
      <c r="V4" s="47" t="n">
        <v>45584</v>
      </c>
      <c r="W4" s="48" t="n">
        <v>320</v>
      </c>
      <c r="X4" s="50" t="n">
        <f aca="false">(W4-S4)/(V4-R4)</f>
        <v>1.58620689655172</v>
      </c>
      <c r="Y4" s="51" t="n">
        <v>45610</v>
      </c>
      <c r="Z4" s="50" t="n">
        <v>306</v>
      </c>
      <c r="AA4" s="8" t="n">
        <f aca="false">(Z4-W4)/(Y4-V4)</f>
        <v>-0.538461538461538</v>
      </c>
      <c r="AC4" s="56"/>
      <c r="AD4" s="53"/>
      <c r="AE4" s="53"/>
      <c r="AF4" s="53"/>
      <c r="AG4" s="11"/>
    </row>
    <row r="5" customFormat="false" ht="15" hidden="false" customHeight="true" outlineLevel="0" collapsed="false">
      <c r="A5" s="38" t="s">
        <v>43</v>
      </c>
      <c r="B5" s="38"/>
      <c r="C5" s="39" t="n">
        <v>340</v>
      </c>
      <c r="D5" s="40" t="n">
        <v>2</v>
      </c>
      <c r="E5" s="39" t="s">
        <v>37</v>
      </c>
      <c r="F5" s="39" t="s">
        <v>46</v>
      </c>
      <c r="G5" s="38" t="s">
        <v>39</v>
      </c>
      <c r="H5" s="38" t="s">
        <v>40</v>
      </c>
      <c r="I5" s="38" t="s">
        <v>41</v>
      </c>
      <c r="J5" s="41" t="n">
        <v>45304</v>
      </c>
      <c r="K5" s="42" t="n">
        <v>1</v>
      </c>
      <c r="L5" s="9" t="n">
        <v>45237</v>
      </c>
      <c r="M5" s="44" t="n">
        <v>1415</v>
      </c>
      <c r="N5" s="44" t="n">
        <v>230</v>
      </c>
      <c r="O5" s="45" t="n">
        <v>45526</v>
      </c>
      <c r="P5" s="46" t="n">
        <f aca="false">(((N5-35)/(O5-L5))*205)+35</f>
        <v>173.321799307958</v>
      </c>
      <c r="Q5" s="38" t="s">
        <v>47</v>
      </c>
      <c r="R5" s="47" t="n">
        <v>45555</v>
      </c>
      <c r="S5" s="48" t="n">
        <v>225</v>
      </c>
      <c r="T5" s="49" t="n">
        <f aca="false">S5-N5</f>
        <v>-5</v>
      </c>
      <c r="U5" s="38" t="n">
        <f aca="false">T5/((R5-O5))</f>
        <v>-0.172413793103448</v>
      </c>
      <c r="V5" s="47" t="n">
        <v>45584</v>
      </c>
      <c r="W5" s="48" t="n">
        <v>246</v>
      </c>
      <c r="X5" s="50" t="n">
        <f aca="false">(W5-S5)/(V5-R5)</f>
        <v>0.724137931034483</v>
      </c>
      <c r="Y5" s="51" t="n">
        <v>45621</v>
      </c>
      <c r="Z5" s="50" t="n">
        <v>272</v>
      </c>
      <c r="AA5" s="8" t="n">
        <f aca="false">(Z5-W5)/(Y5-V5)</f>
        <v>0.702702702702703</v>
      </c>
      <c r="AB5" s="57" t="n">
        <v>45636</v>
      </c>
      <c r="AC5" s="1" t="n">
        <v>290</v>
      </c>
      <c r="AD5" s="1" t="n">
        <f aca="false">(AC5-Z5)/(AB5-Y5)</f>
        <v>1.2</v>
      </c>
      <c r="AE5" s="1" t="n">
        <v>318</v>
      </c>
      <c r="AF5" s="10" t="n">
        <f aca="false">(AE5-AC5)/(AH5-AB5)</f>
        <v>0.823529411764706</v>
      </c>
      <c r="AG5" s="11" t="s">
        <v>48</v>
      </c>
      <c r="AH5" s="57" t="n">
        <v>45670</v>
      </c>
      <c r="AI5" s="1" t="n">
        <v>477</v>
      </c>
      <c r="AJ5" s="57" t="n">
        <v>45840</v>
      </c>
      <c r="AK5" s="1" t="n">
        <f aca="false">(AI5-AE5)/(AJ5-AH5)</f>
        <v>0.935294117647059</v>
      </c>
    </row>
    <row r="6" customFormat="false" ht="15" hidden="true" customHeight="true" outlineLevel="0" collapsed="false">
      <c r="A6" s="38" t="s">
        <v>43</v>
      </c>
      <c r="B6" s="38"/>
      <c r="C6" s="39" t="n">
        <v>985</v>
      </c>
      <c r="D6" s="39" t="n">
        <v>4</v>
      </c>
      <c r="E6" s="39" t="s">
        <v>37</v>
      </c>
      <c r="F6" s="39" t="s">
        <v>49</v>
      </c>
      <c r="G6" s="54" t="s">
        <v>45</v>
      </c>
      <c r="H6" s="38" t="s">
        <v>40</v>
      </c>
      <c r="I6" s="38" t="s">
        <v>50</v>
      </c>
      <c r="J6" s="47" t="n">
        <v>45348</v>
      </c>
      <c r="K6" s="42" t="n">
        <v>2</v>
      </c>
      <c r="L6" s="43" t="n">
        <v>45239</v>
      </c>
      <c r="M6" s="44" t="n">
        <v>1416</v>
      </c>
      <c r="N6" s="44" t="n">
        <v>224</v>
      </c>
      <c r="O6" s="45" t="n">
        <v>45526</v>
      </c>
      <c r="P6" s="46" t="n">
        <f aca="false">(((N6-35)/(O6-L6))*205)+35</f>
        <v>170</v>
      </c>
      <c r="Q6" s="38" t="s">
        <v>42</v>
      </c>
      <c r="R6" s="47" t="n">
        <v>45555</v>
      </c>
      <c r="S6" s="48" t="n">
        <v>239</v>
      </c>
      <c r="T6" s="49" t="n">
        <f aca="false">S6-N6</f>
        <v>15</v>
      </c>
      <c r="U6" s="38" t="n">
        <f aca="false">T6/((R6-O6))</f>
        <v>0.517241379310345</v>
      </c>
      <c r="V6" s="47" t="n">
        <v>45584</v>
      </c>
      <c r="W6" s="48" t="n">
        <v>260</v>
      </c>
      <c r="X6" s="50" t="n">
        <f aca="false">(W6-S6)/(V6-R6)</f>
        <v>0.724137931034483</v>
      </c>
      <c r="Y6" s="51" t="n">
        <v>45610</v>
      </c>
      <c r="Z6" s="50"/>
      <c r="AA6" s="58" t="s">
        <v>51</v>
      </c>
      <c r="AB6" s="55"/>
      <c r="AC6" s="56"/>
      <c r="AD6" s="56"/>
      <c r="AE6" s="53"/>
      <c r="AF6" s="53"/>
      <c r="AH6" s="1"/>
      <c r="AI6" s="59"/>
    </row>
    <row r="7" s="1" customFormat="true" ht="15" hidden="true" customHeight="true" outlineLevel="0" collapsed="false">
      <c r="A7" s="38" t="s">
        <v>43</v>
      </c>
      <c r="B7" s="38"/>
      <c r="C7" s="40" t="n">
        <v>821</v>
      </c>
      <c r="D7" s="40" t="n">
        <v>2</v>
      </c>
      <c r="E7" s="39" t="s">
        <v>37</v>
      </c>
      <c r="F7" s="40" t="s">
        <v>52</v>
      </c>
      <c r="G7" s="54" t="s">
        <v>45</v>
      </c>
      <c r="H7" s="38" t="s">
        <v>40</v>
      </c>
      <c r="I7" s="38" t="s">
        <v>41</v>
      </c>
      <c r="J7" s="41" t="n">
        <v>45304</v>
      </c>
      <c r="K7" s="42" t="n">
        <v>1</v>
      </c>
      <c r="L7" s="55" t="n">
        <v>45239</v>
      </c>
      <c r="M7" s="44" t="n">
        <v>1417</v>
      </c>
      <c r="N7" s="44" t="n">
        <v>214</v>
      </c>
      <c r="O7" s="45" t="n">
        <v>45526</v>
      </c>
      <c r="P7" s="46" t="n">
        <f aca="false">(((N7-35)/(O7-L7))*205)+35</f>
        <v>162.857142857143</v>
      </c>
      <c r="Q7" s="38" t="s">
        <v>42</v>
      </c>
      <c r="R7" s="47" t="n">
        <v>45555</v>
      </c>
      <c r="S7" s="48" t="n">
        <v>228</v>
      </c>
      <c r="T7" s="49" t="n">
        <f aca="false">S7-N7</f>
        <v>14</v>
      </c>
      <c r="U7" s="38" t="n">
        <f aca="false">T7/((R7-O7))</f>
        <v>0.482758620689655</v>
      </c>
      <c r="V7" s="47" t="n">
        <v>45584</v>
      </c>
      <c r="W7" s="48" t="n">
        <v>280</v>
      </c>
      <c r="X7" s="50" t="n">
        <f aca="false">(W7-S7)/(V7-R7)</f>
        <v>1.79310344827586</v>
      </c>
      <c r="Y7" s="51" t="n">
        <v>45610</v>
      </c>
      <c r="Z7" s="50" t="n">
        <v>249</v>
      </c>
      <c r="AA7" s="8" t="n">
        <f aca="false">(Z7-W7)/(Y7-V7)</f>
        <v>-1.19230769230769</v>
      </c>
      <c r="AG7" s="52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</row>
    <row r="8" s="1" customFormat="true" ht="15" hidden="true" customHeight="true" outlineLevel="0" collapsed="false">
      <c r="A8" s="38" t="s">
        <v>43</v>
      </c>
      <c r="B8" s="38"/>
      <c r="C8" s="40" t="n">
        <v>850</v>
      </c>
      <c r="D8" s="40"/>
      <c r="E8" s="39" t="s">
        <v>37</v>
      </c>
      <c r="F8" s="40" t="s">
        <v>38</v>
      </c>
      <c r="G8" s="54" t="s">
        <v>45</v>
      </c>
      <c r="H8" s="38" t="s">
        <v>53</v>
      </c>
      <c r="I8" s="38" t="s">
        <v>54</v>
      </c>
      <c r="J8" s="47" t="n">
        <v>45397</v>
      </c>
      <c r="K8" s="42" t="n">
        <v>3</v>
      </c>
      <c r="L8" s="43" t="n">
        <v>45237</v>
      </c>
      <c r="M8" s="44" t="n">
        <v>1418</v>
      </c>
      <c r="N8" s="44" t="n">
        <v>220</v>
      </c>
      <c r="O8" s="45" t="n">
        <v>45526</v>
      </c>
      <c r="P8" s="46" t="n">
        <f aca="false">(((N8-35)/(O8-L8))*205)+35</f>
        <v>166.228373702422</v>
      </c>
      <c r="Q8" s="38" t="s">
        <v>42</v>
      </c>
      <c r="R8" s="47" t="n">
        <v>45555</v>
      </c>
      <c r="S8" s="48" t="n">
        <v>223</v>
      </c>
      <c r="T8" s="49" t="n">
        <f aca="false">S8-N8</f>
        <v>3</v>
      </c>
      <c r="U8" s="38" t="n">
        <f aca="false">T8/((R8-O8))</f>
        <v>0.103448275862069</v>
      </c>
      <c r="V8" s="47" t="n">
        <v>45584</v>
      </c>
      <c r="W8" s="48" t="n">
        <v>247</v>
      </c>
      <c r="X8" s="50" t="n">
        <f aca="false">(W8-S8)/(V8-R8)</f>
        <v>0.827586206896552</v>
      </c>
      <c r="Y8" s="51" t="n">
        <v>45610</v>
      </c>
      <c r="Z8" s="50" t="n">
        <v>235</v>
      </c>
      <c r="AA8" s="8" t="n">
        <f aca="false">(Z8-W8)/(Y8-V8)</f>
        <v>-0.461538461538462</v>
      </c>
      <c r="AE8" s="1" t="n">
        <v>395</v>
      </c>
      <c r="AF8" s="10"/>
      <c r="AG8" s="52" t="s">
        <v>55</v>
      </c>
      <c r="AH8" s="60" t="n">
        <v>45670</v>
      </c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</row>
    <row r="9" s="1" customFormat="true" ht="15" hidden="true" customHeight="true" outlineLevel="0" collapsed="false">
      <c r="A9" s="38" t="s">
        <v>36</v>
      </c>
      <c r="B9" s="38"/>
      <c r="C9" s="40" t="n">
        <v>5865</v>
      </c>
      <c r="D9" s="40" t="n">
        <v>3</v>
      </c>
      <c r="E9" s="39" t="s">
        <v>37</v>
      </c>
      <c r="F9" s="40" t="s">
        <v>38</v>
      </c>
      <c r="G9" s="54" t="s">
        <v>39</v>
      </c>
      <c r="H9" s="38" t="s">
        <v>40</v>
      </c>
      <c r="I9" s="38" t="s">
        <v>41</v>
      </c>
      <c r="J9" s="41" t="n">
        <v>45304</v>
      </c>
      <c r="K9" s="42" t="n">
        <v>1</v>
      </c>
      <c r="L9" s="43" t="n">
        <v>45239</v>
      </c>
      <c r="M9" s="44" t="n">
        <v>1419</v>
      </c>
      <c r="N9" s="44" t="n">
        <v>277</v>
      </c>
      <c r="O9" s="45" t="n">
        <v>45526</v>
      </c>
      <c r="P9" s="46" t="n">
        <f aca="false">(((N9-35)/(O9-L9))*205)+35</f>
        <v>207.857142857143</v>
      </c>
      <c r="Q9" s="38" t="s">
        <v>47</v>
      </c>
      <c r="R9" s="47" t="n">
        <v>45555</v>
      </c>
      <c r="S9" s="48" t="n">
        <v>314</v>
      </c>
      <c r="T9" s="49" t="n">
        <f aca="false">S9-N9</f>
        <v>37</v>
      </c>
      <c r="U9" s="38" t="n">
        <f aca="false">T9/((R9-O9))</f>
        <v>1.27586206896552</v>
      </c>
      <c r="V9" s="47" t="n">
        <v>45584</v>
      </c>
      <c r="W9" s="48" t="n">
        <v>356</v>
      </c>
      <c r="X9" s="50" t="n">
        <f aca="false">(W9-S9)/(V9-R9)</f>
        <v>1.44827586206897</v>
      </c>
      <c r="Y9" s="51" t="n">
        <v>45621</v>
      </c>
      <c r="Z9" s="50" t="n">
        <v>356</v>
      </c>
      <c r="AA9" s="8" t="n">
        <f aca="false">(Z9-W9)/(Y9-V9)</f>
        <v>0</v>
      </c>
      <c r="AB9" s="57" t="n">
        <v>45636</v>
      </c>
      <c r="AC9" s="1" t="n">
        <v>358</v>
      </c>
      <c r="AD9" s="1" t="n">
        <f aca="false">(AC9-Z9)/(AB9-Y9)</f>
        <v>0.133333333333333</v>
      </c>
      <c r="AG9" s="52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</row>
    <row r="10" s="1" customFormat="true" ht="15" hidden="true" customHeight="true" outlineLevel="0" collapsed="false">
      <c r="A10" s="38" t="s">
        <v>43</v>
      </c>
      <c r="B10" s="38"/>
      <c r="C10" s="40" t="n">
        <v>774</v>
      </c>
      <c r="D10" s="40" t="n">
        <v>5</v>
      </c>
      <c r="E10" s="39" t="s">
        <v>37</v>
      </c>
      <c r="F10" s="40" t="s">
        <v>49</v>
      </c>
      <c r="G10" s="54" t="s">
        <v>45</v>
      </c>
      <c r="H10" s="38" t="s">
        <v>40</v>
      </c>
      <c r="I10" s="38" t="s">
        <v>56</v>
      </c>
      <c r="J10" s="47" t="n">
        <v>45369</v>
      </c>
      <c r="K10" s="42" t="n">
        <v>2</v>
      </c>
      <c r="L10" s="43" t="n">
        <v>45237</v>
      </c>
      <c r="M10" s="44" t="n">
        <v>1420</v>
      </c>
      <c r="N10" s="44" t="n">
        <v>252</v>
      </c>
      <c r="O10" s="45" t="n">
        <v>45526</v>
      </c>
      <c r="P10" s="46" t="n">
        <f aca="false">(((N10-35)/(O10-L10))*205)+35</f>
        <v>188.927335640138</v>
      </c>
      <c r="Q10" s="38" t="s">
        <v>42</v>
      </c>
      <c r="R10" s="47" t="n">
        <v>45555</v>
      </c>
      <c r="S10" s="48" t="n">
        <v>283</v>
      </c>
      <c r="T10" s="49" t="n">
        <f aca="false">S10-N10</f>
        <v>31</v>
      </c>
      <c r="U10" s="38" t="n">
        <f aca="false">T10/((R10-O10))</f>
        <v>1.06896551724138</v>
      </c>
      <c r="V10" s="38"/>
      <c r="W10" s="48"/>
      <c r="X10" s="50"/>
      <c r="Y10" s="51" t="n">
        <v>45610</v>
      </c>
      <c r="Z10" s="50" t="n">
        <v>267</v>
      </c>
      <c r="AA10" s="8" t="n">
        <f aca="false">(Z10-W10)/(Y10-V10)</f>
        <v>0.00585397939048454</v>
      </c>
      <c r="AC10" s="61" t="s">
        <v>57</v>
      </c>
      <c r="AD10" s="61" t="s">
        <v>58</v>
      </c>
      <c r="AG10" s="52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</row>
    <row r="11" s="53" customFormat="true" ht="15" hidden="true" customHeight="true" outlineLevel="0" collapsed="false">
      <c r="A11" s="38" t="s">
        <v>43</v>
      </c>
      <c r="B11" s="38"/>
      <c r="C11" s="40" t="n">
        <v>432</v>
      </c>
      <c r="D11" s="40" t="n">
        <v>2</v>
      </c>
      <c r="E11" s="39" t="s">
        <v>37</v>
      </c>
      <c r="F11" s="40" t="s">
        <v>46</v>
      </c>
      <c r="G11" s="54" t="s">
        <v>39</v>
      </c>
      <c r="H11" s="38" t="s">
        <v>40</v>
      </c>
      <c r="I11" s="38" t="s">
        <v>41</v>
      </c>
      <c r="J11" s="41" t="n">
        <v>45304</v>
      </c>
      <c r="K11" s="42" t="n">
        <v>1</v>
      </c>
      <c r="L11" s="9" t="n">
        <v>45240</v>
      </c>
      <c r="M11" s="44" t="n">
        <v>1421</v>
      </c>
      <c r="N11" s="44" t="n">
        <v>234</v>
      </c>
      <c r="O11" s="45" t="n">
        <v>45526</v>
      </c>
      <c r="P11" s="46" t="n">
        <f aca="false">(((N11-35)/(O11-L11))*205)+35</f>
        <v>177.63986013986</v>
      </c>
      <c r="Q11" s="38" t="s">
        <v>42</v>
      </c>
      <c r="R11" s="47" t="n">
        <v>45555</v>
      </c>
      <c r="S11" s="48" t="n">
        <v>232</v>
      </c>
      <c r="T11" s="49" t="n">
        <f aca="false">S11-N11</f>
        <v>-2</v>
      </c>
      <c r="U11" s="38" t="n">
        <f aca="false">T11/((R11-O11))</f>
        <v>-0.0689655172413793</v>
      </c>
      <c r="V11" s="38"/>
      <c r="W11" s="48"/>
      <c r="X11" s="50"/>
      <c r="Y11" s="51" t="n">
        <v>45610</v>
      </c>
      <c r="Z11" s="50" t="n">
        <v>247</v>
      </c>
      <c r="AA11" s="8" t="n">
        <f aca="false">(Z11-W11)/(Y11-V11)</f>
        <v>0.0054154790616093</v>
      </c>
      <c r="AB11" s="1"/>
      <c r="AC11" s="1"/>
      <c r="AD11" s="1"/>
      <c r="AE11" s="1"/>
      <c r="AF11" s="1"/>
      <c r="AG11" s="52"/>
    </row>
    <row r="12" s="53" customFormat="true" ht="15" hidden="true" customHeight="true" outlineLevel="0" collapsed="false">
      <c r="A12" s="38" t="s">
        <v>43</v>
      </c>
      <c r="B12" s="38"/>
      <c r="C12" s="40" t="n">
        <v>881</v>
      </c>
      <c r="D12" s="39" t="n">
        <v>4</v>
      </c>
      <c r="E12" s="39" t="s">
        <v>37</v>
      </c>
      <c r="F12" s="40" t="s">
        <v>52</v>
      </c>
      <c r="G12" s="54" t="s">
        <v>45</v>
      </c>
      <c r="H12" s="38" t="s">
        <v>40</v>
      </c>
      <c r="I12" s="38" t="s">
        <v>50</v>
      </c>
      <c r="J12" s="47" t="n">
        <v>45348</v>
      </c>
      <c r="K12" s="42" t="n">
        <v>2</v>
      </c>
      <c r="L12" s="43" t="n">
        <v>45240</v>
      </c>
      <c r="M12" s="44" t="n">
        <v>1422</v>
      </c>
      <c r="N12" s="44" t="n">
        <v>240</v>
      </c>
      <c r="O12" s="45" t="n">
        <v>45526</v>
      </c>
      <c r="P12" s="46" t="n">
        <f aca="false">(((N12-35)/(O12-L12))*205)+35</f>
        <v>181.940559440559</v>
      </c>
      <c r="Q12" s="38" t="s">
        <v>42</v>
      </c>
      <c r="R12" s="47" t="n">
        <v>45555</v>
      </c>
      <c r="S12" s="48" t="n">
        <v>253</v>
      </c>
      <c r="T12" s="49" t="n">
        <f aca="false">S12-N12</f>
        <v>13</v>
      </c>
      <c r="U12" s="38" t="n">
        <f aca="false">T12/((R12-O12))</f>
        <v>0.448275862068966</v>
      </c>
      <c r="V12" s="47" t="n">
        <v>45584</v>
      </c>
      <c r="W12" s="48" t="n">
        <v>274</v>
      </c>
      <c r="X12" s="50" t="n">
        <f aca="false">(W12-S12)/(V12-R12)</f>
        <v>0.724137931034483</v>
      </c>
      <c r="Y12" s="51" t="n">
        <v>45610</v>
      </c>
      <c r="Z12" s="50"/>
      <c r="AA12" s="8"/>
      <c r="AB12" s="1"/>
      <c r="AC12" s="56"/>
      <c r="AD12" s="56"/>
      <c r="AG12" s="52"/>
    </row>
    <row r="13" s="53" customFormat="true" ht="15" hidden="false" customHeight="true" outlineLevel="0" collapsed="false">
      <c r="A13" s="38" t="s">
        <v>43</v>
      </c>
      <c r="B13" s="38"/>
      <c r="C13" s="40" t="n">
        <v>802</v>
      </c>
      <c r="D13" s="40" t="n">
        <v>3</v>
      </c>
      <c r="E13" s="39" t="s">
        <v>37</v>
      </c>
      <c r="F13" s="40" t="s">
        <v>52</v>
      </c>
      <c r="G13" s="54" t="s">
        <v>45</v>
      </c>
      <c r="H13" s="38" t="s">
        <v>40</v>
      </c>
      <c r="I13" s="38" t="s">
        <v>41</v>
      </c>
      <c r="J13" s="41" t="n">
        <v>45304</v>
      </c>
      <c r="K13" s="42" t="n">
        <v>1</v>
      </c>
      <c r="L13" s="55" t="n">
        <v>45241</v>
      </c>
      <c r="M13" s="44" t="n">
        <v>1423</v>
      </c>
      <c r="N13" s="44" t="n">
        <v>252</v>
      </c>
      <c r="O13" s="45" t="n">
        <v>45526</v>
      </c>
      <c r="P13" s="46" t="n">
        <f aca="false">(((N13-35)/(O13-L13))*205)+35</f>
        <v>191.087719298246</v>
      </c>
      <c r="Q13" s="38" t="s">
        <v>47</v>
      </c>
      <c r="R13" s="47" t="n">
        <v>45555</v>
      </c>
      <c r="S13" s="48" t="n">
        <v>274</v>
      </c>
      <c r="T13" s="49" t="n">
        <f aca="false">S13-N13</f>
        <v>22</v>
      </c>
      <c r="U13" s="38" t="n">
        <f aca="false">T13/((R13-O13))</f>
        <v>0.758620689655172</v>
      </c>
      <c r="V13" s="47" t="n">
        <v>45584</v>
      </c>
      <c r="W13" s="48"/>
      <c r="X13" s="50"/>
      <c r="Y13" s="51" t="n">
        <v>45621</v>
      </c>
      <c r="Z13" s="50" t="n">
        <v>264</v>
      </c>
      <c r="AA13" s="8" t="n">
        <f aca="false">(Z13-W13)/(Y13-V13)</f>
        <v>7.13513513513514</v>
      </c>
      <c r="AB13" s="57" t="n">
        <v>45636</v>
      </c>
      <c r="AC13" s="1" t="n">
        <v>326</v>
      </c>
      <c r="AD13" s="1" t="n">
        <f aca="false">(AC13-Z13)/(AB13-Y13)</f>
        <v>4.13333333333333</v>
      </c>
      <c r="AE13" s="1" t="n">
        <v>353</v>
      </c>
      <c r="AF13" s="10" t="n">
        <f aca="false">(AE13-AC13)/(AH13-AB13)</f>
        <v>0.794117647058824</v>
      </c>
      <c r="AG13" s="52" t="s">
        <v>48</v>
      </c>
      <c r="AH13" s="57" t="n">
        <v>45670</v>
      </c>
      <c r="AI13" s="53" t="n">
        <v>488</v>
      </c>
      <c r="AJ13" s="57" t="n">
        <v>45840</v>
      </c>
      <c r="AK13" s="1" t="n">
        <f aca="false">(AI13-AE13)/(AJ13-AH13)</f>
        <v>0.794117647058824</v>
      </c>
    </row>
    <row r="14" s="53" customFormat="true" ht="15" hidden="true" customHeight="true" outlineLevel="0" collapsed="false">
      <c r="A14" s="38" t="s">
        <v>43</v>
      </c>
      <c r="B14" s="38"/>
      <c r="C14" s="40" t="n">
        <v>748</v>
      </c>
      <c r="D14" s="39" t="n">
        <v>4</v>
      </c>
      <c r="E14" s="39" t="s">
        <v>37</v>
      </c>
      <c r="F14" s="40" t="s">
        <v>49</v>
      </c>
      <c r="G14" s="54" t="s">
        <v>39</v>
      </c>
      <c r="H14" s="38" t="s">
        <v>40</v>
      </c>
      <c r="I14" s="38" t="s">
        <v>50</v>
      </c>
      <c r="J14" s="47" t="n">
        <v>45348</v>
      </c>
      <c r="K14" s="42" t="n">
        <v>2</v>
      </c>
      <c r="L14" s="43" t="n">
        <v>45242</v>
      </c>
      <c r="M14" s="44" t="n">
        <v>1424</v>
      </c>
      <c r="N14" s="44" t="n">
        <v>255</v>
      </c>
      <c r="O14" s="45" t="n">
        <v>45498</v>
      </c>
      <c r="P14" s="46" t="n">
        <f aca="false">(((N14-35)/(O14-L14))*205)+35</f>
        <v>211.171875</v>
      </c>
      <c r="Q14" s="38" t="s">
        <v>42</v>
      </c>
      <c r="R14" s="47" t="n">
        <v>45555</v>
      </c>
      <c r="S14" s="48"/>
      <c r="T14" s="49" t="n">
        <f aca="false">S14-N14</f>
        <v>-255</v>
      </c>
      <c r="U14" s="38"/>
      <c r="V14" s="38"/>
      <c r="W14" s="50"/>
      <c r="X14" s="38"/>
      <c r="Y14" s="51" t="n">
        <v>45610</v>
      </c>
      <c r="Z14" s="50" t="n">
        <v>282</v>
      </c>
      <c r="AA14" s="8" t="n">
        <f aca="false">(Z14-W14)/(Y14-V14)</f>
        <v>0.00618285463714098</v>
      </c>
      <c r="AB14" s="1"/>
      <c r="AC14" s="1"/>
      <c r="AD14" s="1"/>
      <c r="AE14" s="1"/>
      <c r="AF14" s="1"/>
      <c r="AG14" s="52"/>
    </row>
    <row r="15" s="53" customFormat="true" ht="15" hidden="true" customHeight="true" outlineLevel="0" collapsed="false">
      <c r="A15" s="38" t="s">
        <v>43</v>
      </c>
      <c r="B15" s="38"/>
      <c r="C15" s="39" t="n">
        <v>630</v>
      </c>
      <c r="D15" s="40" t="n">
        <v>3</v>
      </c>
      <c r="E15" s="39" t="s">
        <v>37</v>
      </c>
      <c r="F15" s="39" t="s">
        <v>52</v>
      </c>
      <c r="G15" s="38" t="s">
        <v>39</v>
      </c>
      <c r="H15" s="38" t="s">
        <v>40</v>
      </c>
      <c r="I15" s="38" t="s">
        <v>41</v>
      </c>
      <c r="J15" s="41" t="n">
        <v>45304</v>
      </c>
      <c r="K15" s="42" t="n">
        <v>1</v>
      </c>
      <c r="L15" s="55" t="n">
        <v>45243</v>
      </c>
      <c r="M15" s="44" t="n">
        <v>1425</v>
      </c>
      <c r="N15" s="44" t="n">
        <v>216</v>
      </c>
      <c r="O15" s="45" t="n">
        <v>45526</v>
      </c>
      <c r="P15" s="46" t="n">
        <f aca="false">(((N15-35)/(O15-L15))*205)+35</f>
        <v>166.113074204947</v>
      </c>
      <c r="Q15" s="38" t="s">
        <v>42</v>
      </c>
      <c r="R15" s="47" t="n">
        <v>45555</v>
      </c>
      <c r="S15" s="48" t="n">
        <v>278</v>
      </c>
      <c r="T15" s="49" t="n">
        <f aca="false">S15-N15</f>
        <v>62</v>
      </c>
      <c r="U15" s="38" t="n">
        <f aca="false">T15/((R15-O15))</f>
        <v>2.13793103448276</v>
      </c>
      <c r="V15" s="47" t="n">
        <v>45584</v>
      </c>
      <c r="W15" s="48" t="n">
        <v>247</v>
      </c>
      <c r="X15" s="50" t="n">
        <f aca="false">(W15-S15)/(V15-R15)</f>
        <v>-1.06896551724138</v>
      </c>
      <c r="Y15" s="51" t="n">
        <v>45610</v>
      </c>
      <c r="Z15" s="50" t="n">
        <v>238</v>
      </c>
      <c r="AA15" s="8" t="n">
        <f aca="false">(Z15-W15)/(Y15-V15)</f>
        <v>-0.346153846153846</v>
      </c>
      <c r="AB15" s="1"/>
      <c r="AC15" s="1"/>
      <c r="AD15" s="1"/>
      <c r="AE15" s="1"/>
      <c r="AF15" s="1"/>
      <c r="AG15" s="52"/>
    </row>
    <row r="16" s="53" customFormat="true" ht="15" hidden="true" customHeight="true" outlineLevel="0" collapsed="false">
      <c r="A16" s="38" t="s">
        <v>43</v>
      </c>
      <c r="B16" s="38"/>
      <c r="C16" s="39" t="n">
        <v>111</v>
      </c>
      <c r="D16" s="40" t="n">
        <v>6</v>
      </c>
      <c r="E16" s="39" t="s">
        <v>37</v>
      </c>
      <c r="F16" s="39" t="s">
        <v>49</v>
      </c>
      <c r="G16" s="38" t="s">
        <v>59</v>
      </c>
      <c r="H16" s="38" t="s">
        <v>40</v>
      </c>
      <c r="I16" s="38" t="s">
        <v>60</v>
      </c>
      <c r="J16" s="47" t="n">
        <v>45397</v>
      </c>
      <c r="K16" s="42" t="n">
        <v>3</v>
      </c>
      <c r="L16" s="62" t="n">
        <v>45243</v>
      </c>
      <c r="M16" s="44" t="n">
        <v>1427</v>
      </c>
      <c r="N16" s="44" t="n">
        <v>267</v>
      </c>
      <c r="O16" s="45" t="n">
        <v>45526</v>
      </c>
      <c r="P16" s="46" t="n">
        <f aca="false">(((N16-35)/(O16-L16))*205)+35</f>
        <v>203.056537102474</v>
      </c>
      <c r="Q16" s="38" t="s">
        <v>47</v>
      </c>
      <c r="R16" s="47" t="n">
        <v>45555</v>
      </c>
      <c r="S16" s="48" t="n">
        <v>308</v>
      </c>
      <c r="T16" s="49" t="n">
        <f aca="false">S16-N16</f>
        <v>41</v>
      </c>
      <c r="U16" s="38" t="n">
        <f aca="false">T16/((R16-O16))</f>
        <v>1.41379310344828</v>
      </c>
      <c r="V16" s="47" t="n">
        <v>45584</v>
      </c>
      <c r="W16" s="48" t="n">
        <v>326</v>
      </c>
      <c r="X16" s="50" t="n">
        <f aca="false">(W16-S16)/(V16-R16)</f>
        <v>0.620689655172414</v>
      </c>
      <c r="Y16" s="51" t="n">
        <v>45621</v>
      </c>
      <c r="Z16" s="50" t="n">
        <v>355</v>
      </c>
      <c r="AA16" s="8" t="n">
        <f aca="false">(Z16-W16)/(Y16-V16)</f>
        <v>0.783783783783784</v>
      </c>
      <c r="AB16" s="57" t="n">
        <v>45636</v>
      </c>
      <c r="AC16" s="56" t="n">
        <v>349</v>
      </c>
      <c r="AD16" s="1" t="n">
        <f aca="false">(AC16-Z16)/(AB16-Y16)</f>
        <v>-0.4</v>
      </c>
      <c r="AE16" s="53" t="n">
        <v>388</v>
      </c>
      <c r="AF16" s="10" t="n">
        <f aca="false">(AE16-AC16)/(AH16-AB16)</f>
        <v>1.14705882352941</v>
      </c>
      <c r="AG16" s="52" t="s">
        <v>48</v>
      </c>
      <c r="AH16" s="57" t="n">
        <v>45670</v>
      </c>
    </row>
    <row r="17" s="53" customFormat="true" ht="15" hidden="true" customHeight="true" outlineLevel="0" collapsed="false">
      <c r="A17" s="38" t="s">
        <v>43</v>
      </c>
      <c r="B17" s="38"/>
      <c r="C17" s="39" t="n">
        <v>117</v>
      </c>
      <c r="D17" s="40" t="n">
        <v>3</v>
      </c>
      <c r="E17" s="39" t="s">
        <v>37</v>
      </c>
      <c r="F17" s="39" t="s">
        <v>61</v>
      </c>
      <c r="G17" s="38" t="s">
        <v>39</v>
      </c>
      <c r="H17" s="38" t="s">
        <v>40</v>
      </c>
      <c r="I17" s="38" t="s">
        <v>41</v>
      </c>
      <c r="J17" s="41" t="n">
        <v>45304</v>
      </c>
      <c r="K17" s="42" t="n">
        <v>1</v>
      </c>
      <c r="L17" s="9" t="n">
        <v>45243</v>
      </c>
      <c r="M17" s="44" t="n">
        <v>1428</v>
      </c>
      <c r="N17" s="44" t="n">
        <v>273</v>
      </c>
      <c r="O17" s="45" t="n">
        <v>45526</v>
      </c>
      <c r="P17" s="46" t="n">
        <f aca="false">(((N17-35)/(O17-L17))*205)+35</f>
        <v>207.402826855124</v>
      </c>
      <c r="Q17" s="54" t="s">
        <v>42</v>
      </c>
      <c r="R17" s="47" t="n">
        <v>45555</v>
      </c>
      <c r="S17" s="63" t="n">
        <v>296</v>
      </c>
      <c r="T17" s="49" t="n">
        <f aca="false">S17-N17</f>
        <v>23</v>
      </c>
      <c r="U17" s="38" t="n">
        <f aca="false">T17/((R17-O17))</f>
        <v>0.793103448275862</v>
      </c>
      <c r="V17" s="47" t="n">
        <v>45584</v>
      </c>
      <c r="W17" s="63" t="n">
        <v>310</v>
      </c>
      <c r="X17" s="50" t="n">
        <f aca="false">(W17-S17)/(V17-R17)</f>
        <v>0.482758620689655</v>
      </c>
      <c r="Y17" s="51" t="n">
        <v>45610</v>
      </c>
      <c r="Z17" s="64" t="n">
        <v>300</v>
      </c>
      <c r="AA17" s="8" t="n">
        <f aca="false">(Z17-W17)/(Y17-V17)</f>
        <v>-0.384615384615385</v>
      </c>
      <c r="AB17" s="1"/>
      <c r="AC17" s="1"/>
      <c r="AD17" s="1"/>
      <c r="AE17" s="1"/>
      <c r="AF17" s="1"/>
      <c r="AG17" s="52"/>
    </row>
    <row r="18" s="53" customFormat="true" ht="15" hidden="false" customHeight="true" outlineLevel="0" collapsed="false">
      <c r="A18" s="38" t="s">
        <v>43</v>
      </c>
      <c r="B18" s="38"/>
      <c r="C18" s="40" t="n">
        <v>443</v>
      </c>
      <c r="D18" s="40" t="n">
        <v>3</v>
      </c>
      <c r="E18" s="39" t="s">
        <v>37</v>
      </c>
      <c r="F18" s="40" t="s">
        <v>62</v>
      </c>
      <c r="G18" s="54" t="s">
        <v>39</v>
      </c>
      <c r="H18" s="38" t="s">
        <v>40</v>
      </c>
      <c r="I18" s="38" t="s">
        <v>41</v>
      </c>
      <c r="J18" s="41" t="n">
        <v>45304</v>
      </c>
      <c r="K18" s="42" t="n">
        <v>1</v>
      </c>
      <c r="L18" s="9" t="n">
        <v>45243</v>
      </c>
      <c r="M18" s="44" t="n">
        <v>1429</v>
      </c>
      <c r="N18" s="44" t="n">
        <v>266</v>
      </c>
      <c r="O18" s="45" t="n">
        <v>45526</v>
      </c>
      <c r="P18" s="46" t="n">
        <f aca="false">(((N18-35)/(O18-L18))*205)+35</f>
        <v>202.332155477032</v>
      </c>
      <c r="Q18" s="38" t="s">
        <v>47</v>
      </c>
      <c r="R18" s="47" t="n">
        <v>45555</v>
      </c>
      <c r="S18" s="48" t="n">
        <v>266</v>
      </c>
      <c r="T18" s="49" t="n">
        <f aca="false">S18-N18</f>
        <v>0</v>
      </c>
      <c r="U18" s="38" t="n">
        <f aca="false">T18/((R18-O18))</f>
        <v>0</v>
      </c>
      <c r="V18" s="47" t="n">
        <v>45584</v>
      </c>
      <c r="W18" s="48" t="n">
        <v>305</v>
      </c>
      <c r="X18" s="50" t="n">
        <f aca="false">(W18-S18)/(V18-R18)</f>
        <v>1.3448275862069</v>
      </c>
      <c r="Y18" s="51" t="n">
        <v>45621</v>
      </c>
      <c r="Z18" s="50" t="n">
        <v>302</v>
      </c>
      <c r="AA18" s="8" t="n">
        <f aca="false">(Z18-W18)/(Y18-V18)</f>
        <v>-0.0810810810810811</v>
      </c>
      <c r="AB18" s="57" t="n">
        <v>45636</v>
      </c>
      <c r="AC18" s="1" t="n">
        <v>325</v>
      </c>
      <c r="AD18" s="1" t="n">
        <f aca="false">(AC18-Z18)/(AB18-Y18)</f>
        <v>1.53333333333333</v>
      </c>
      <c r="AE18" s="1" t="n">
        <v>349</v>
      </c>
      <c r="AF18" s="10" t="n">
        <f aca="false">(AE18-AC18)/(AH18-AB18)</f>
        <v>0.705882352941177</v>
      </c>
      <c r="AG18" s="52" t="s">
        <v>48</v>
      </c>
      <c r="AH18" s="57" t="n">
        <v>45670</v>
      </c>
      <c r="AI18" s="53" t="n">
        <v>500</v>
      </c>
      <c r="AJ18" s="57" t="n">
        <v>45840</v>
      </c>
      <c r="AK18" s="1" t="n">
        <f aca="false">(AI18-AE18)/(AJ18-AH18)</f>
        <v>0.888235294117647</v>
      </c>
    </row>
    <row r="19" s="53" customFormat="true" ht="15" hidden="true" customHeight="true" outlineLevel="0" collapsed="false">
      <c r="A19" s="38" t="s">
        <v>43</v>
      </c>
      <c r="B19" s="38"/>
      <c r="C19" s="39" t="n">
        <v>634</v>
      </c>
      <c r="D19" s="40" t="n">
        <v>3</v>
      </c>
      <c r="E19" s="39" t="s">
        <v>37</v>
      </c>
      <c r="F19" s="39" t="s">
        <v>52</v>
      </c>
      <c r="G19" s="38" t="s">
        <v>39</v>
      </c>
      <c r="H19" s="38" t="s">
        <v>40</v>
      </c>
      <c r="I19" s="38" t="s">
        <v>41</v>
      </c>
      <c r="J19" s="41" t="n">
        <v>45304</v>
      </c>
      <c r="K19" s="42" t="n">
        <v>1</v>
      </c>
      <c r="L19" s="55" t="n">
        <v>45245</v>
      </c>
      <c r="M19" s="44" t="n">
        <v>1430</v>
      </c>
      <c r="N19" s="44"/>
      <c r="O19" s="45" t="n">
        <v>45510</v>
      </c>
      <c r="P19" s="46"/>
      <c r="Q19" s="38" t="s">
        <v>42</v>
      </c>
      <c r="R19" s="47" t="n">
        <v>45555</v>
      </c>
      <c r="S19" s="48" t="n">
        <v>314</v>
      </c>
      <c r="T19" s="49" t="n">
        <f aca="false">S19-N19</f>
        <v>314</v>
      </c>
      <c r="U19" s="38"/>
      <c r="V19" s="38"/>
      <c r="W19" s="50"/>
      <c r="X19" s="50"/>
      <c r="Y19" s="51" t="n">
        <v>45610</v>
      </c>
      <c r="Z19" s="50" t="n">
        <v>319</v>
      </c>
      <c r="AA19" s="8" t="n">
        <f aca="false">(Z19-W19)/(Y19-V19)</f>
        <v>0.00699408024556018</v>
      </c>
      <c r="AB19" s="1"/>
      <c r="AC19" s="1"/>
      <c r="AD19" s="1"/>
      <c r="AE19" s="1"/>
      <c r="AF19" s="1"/>
      <c r="AG19" s="52"/>
    </row>
    <row r="20" s="53" customFormat="true" ht="15" hidden="true" customHeight="true" outlineLevel="0" collapsed="false">
      <c r="A20" s="38" t="s">
        <v>43</v>
      </c>
      <c r="B20" s="38"/>
      <c r="C20" s="39" t="n">
        <v>452</v>
      </c>
      <c r="D20" s="40" t="n">
        <v>5</v>
      </c>
      <c r="E20" s="39" t="s">
        <v>37</v>
      </c>
      <c r="F20" s="39" t="s">
        <v>62</v>
      </c>
      <c r="G20" s="38" t="s">
        <v>39</v>
      </c>
      <c r="H20" s="38" t="s">
        <v>40</v>
      </c>
      <c r="I20" s="38" t="s">
        <v>56</v>
      </c>
      <c r="J20" s="47" t="n">
        <v>45370</v>
      </c>
      <c r="K20" s="42" t="n">
        <v>2</v>
      </c>
      <c r="L20" s="43" t="n">
        <v>45249</v>
      </c>
      <c r="M20" s="44" t="n">
        <v>1431</v>
      </c>
      <c r="N20" s="44" t="n">
        <v>256</v>
      </c>
      <c r="O20" s="45" t="n">
        <v>45526</v>
      </c>
      <c r="P20" s="46" t="n">
        <f aca="false">(((N20-35)/(O20-L20))*205)+35</f>
        <v>198.5559566787</v>
      </c>
      <c r="Q20" s="38" t="s">
        <v>47</v>
      </c>
      <c r="R20" s="47" t="n">
        <v>45555</v>
      </c>
      <c r="S20" s="48" t="n">
        <v>298</v>
      </c>
      <c r="T20" s="49" t="n">
        <f aca="false">S20-N20</f>
        <v>42</v>
      </c>
      <c r="U20" s="38" t="n">
        <f aca="false">T20/((R20-O20))</f>
        <v>1.44827586206897</v>
      </c>
      <c r="V20" s="47" t="n">
        <v>45584</v>
      </c>
      <c r="W20" s="48" t="n">
        <v>330</v>
      </c>
      <c r="X20" s="50" t="n">
        <f aca="false">(W20-S20)/(V20-R20)</f>
        <v>1.10344827586207</v>
      </c>
      <c r="Y20" s="51" t="n">
        <v>45621</v>
      </c>
      <c r="Z20" s="50" t="n">
        <v>334</v>
      </c>
      <c r="AA20" s="8" t="n">
        <f aca="false">(Z20-W20)/(Y20-V20)</f>
        <v>0.108108108108108</v>
      </c>
      <c r="AB20" s="57" t="n">
        <v>45636</v>
      </c>
      <c r="AC20" s="1" t="n">
        <v>333</v>
      </c>
      <c r="AD20" s="1" t="n">
        <f aca="false">(AC20-Z20)/(AB20-Y20)</f>
        <v>-0.0666666666666667</v>
      </c>
      <c r="AE20" s="1" t="n">
        <v>370</v>
      </c>
      <c r="AF20" s="10" t="n">
        <f aca="false">(AE20-AC20)/(AH20-AB20)</f>
        <v>1.08823529411765</v>
      </c>
      <c r="AG20" s="11" t="s">
        <v>48</v>
      </c>
      <c r="AH20" s="57" t="n">
        <v>45670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="53" customFormat="true" ht="15" hidden="true" customHeight="true" outlineLevel="0" collapsed="false">
      <c r="A21" s="38" t="s">
        <v>43</v>
      </c>
      <c r="B21" s="38"/>
      <c r="C21" s="40" t="n">
        <v>792</v>
      </c>
      <c r="D21" s="40" t="n">
        <v>3</v>
      </c>
      <c r="E21" s="39" t="s">
        <v>37</v>
      </c>
      <c r="F21" s="40" t="s">
        <v>49</v>
      </c>
      <c r="G21" s="54" t="s">
        <v>45</v>
      </c>
      <c r="H21" s="38" t="s">
        <v>40</v>
      </c>
      <c r="I21" s="38" t="s">
        <v>41</v>
      </c>
      <c r="J21" s="41" t="n">
        <v>45304</v>
      </c>
      <c r="K21" s="42" t="n">
        <v>1</v>
      </c>
      <c r="L21" s="55" t="n">
        <v>45250</v>
      </c>
      <c r="M21" s="44" t="n">
        <v>1432</v>
      </c>
      <c r="N21" s="44" t="n">
        <v>208</v>
      </c>
      <c r="O21" s="45" t="n">
        <v>45526</v>
      </c>
      <c r="P21" s="46" t="n">
        <f aca="false">(((N21-35)/(O21-L21))*205)+35</f>
        <v>163.496376811594</v>
      </c>
      <c r="Q21" s="38" t="s">
        <v>42</v>
      </c>
      <c r="R21" s="47" t="n">
        <v>45555</v>
      </c>
      <c r="S21" s="48" t="n">
        <v>198</v>
      </c>
      <c r="T21" s="49" t="n">
        <f aca="false">S21-N21</f>
        <v>-10</v>
      </c>
      <c r="U21" s="38" t="n">
        <f aca="false">T21/((R21-O21))</f>
        <v>-0.344827586206897</v>
      </c>
      <c r="V21" s="47" t="n">
        <v>45584</v>
      </c>
      <c r="W21" s="48" t="n">
        <v>280</v>
      </c>
      <c r="X21" s="50" t="n">
        <f aca="false">(W21-S21)/(V21-R21)</f>
        <v>2.82758620689655</v>
      </c>
      <c r="Y21" s="51" t="n">
        <v>45610</v>
      </c>
      <c r="Z21" s="50"/>
      <c r="AA21" s="8"/>
      <c r="AB21" s="1"/>
      <c r="AC21" s="1"/>
      <c r="AD21" s="1"/>
      <c r="AE21" s="1"/>
      <c r="AF21" s="1"/>
      <c r="AG21" s="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="53" customFormat="true" ht="15" hidden="false" customHeight="true" outlineLevel="0" collapsed="false">
      <c r="A22" s="38" t="s">
        <v>43</v>
      </c>
      <c r="B22" s="38"/>
      <c r="C22" s="39" t="n">
        <v>155</v>
      </c>
      <c r="D22" s="40" t="n">
        <v>3</v>
      </c>
      <c r="E22" s="39" t="s">
        <v>37</v>
      </c>
      <c r="F22" s="39" t="s">
        <v>63</v>
      </c>
      <c r="G22" s="38" t="s">
        <v>39</v>
      </c>
      <c r="H22" s="38" t="s">
        <v>40</v>
      </c>
      <c r="I22" s="38" t="s">
        <v>64</v>
      </c>
      <c r="J22" s="41" t="n">
        <v>45313</v>
      </c>
      <c r="K22" s="42" t="n">
        <v>1</v>
      </c>
      <c r="L22" s="55" t="n">
        <v>45252</v>
      </c>
      <c r="M22" s="44" t="n">
        <v>1433</v>
      </c>
      <c r="N22" s="44" t="n">
        <v>241</v>
      </c>
      <c r="O22" s="45" t="n">
        <v>45526</v>
      </c>
      <c r="P22" s="46" t="n">
        <f aca="false">(((N22-35)/(O22-L22))*205)+35</f>
        <v>189.124087591241</v>
      </c>
      <c r="Q22" s="54" t="s">
        <v>47</v>
      </c>
      <c r="R22" s="47" t="n">
        <v>45555</v>
      </c>
      <c r="S22" s="63" t="n">
        <v>276</v>
      </c>
      <c r="T22" s="49" t="n">
        <f aca="false">S22-N22</f>
        <v>35</v>
      </c>
      <c r="U22" s="38" t="n">
        <f aca="false">T22/((R22-O22))</f>
        <v>1.20689655172414</v>
      </c>
      <c r="V22" s="47" t="n">
        <v>45584</v>
      </c>
      <c r="W22" s="63" t="n">
        <v>311</v>
      </c>
      <c r="X22" s="50" t="n">
        <f aca="false">(W22-S22)/(V22-R22)</f>
        <v>1.20689655172414</v>
      </c>
      <c r="Y22" s="51" t="n">
        <v>45621</v>
      </c>
      <c r="Z22" s="64" t="n">
        <v>322</v>
      </c>
      <c r="AA22" s="8" t="n">
        <f aca="false">(Z22-W22)/(Y22-V22)</f>
        <v>0.297297297297297</v>
      </c>
      <c r="AB22" s="57" t="n">
        <v>45636</v>
      </c>
      <c r="AC22" s="1" t="n">
        <v>341</v>
      </c>
      <c r="AD22" s="1" t="n">
        <f aca="false">(AC22-Z22)/(AB22-Y22)</f>
        <v>1.26666666666667</v>
      </c>
      <c r="AE22" s="1" t="n">
        <v>366</v>
      </c>
      <c r="AF22" s="10" t="n">
        <f aca="false">(AE22-AC22)/(AH22-AB22)</f>
        <v>0.735294117647059</v>
      </c>
      <c r="AG22" s="11" t="s">
        <v>48</v>
      </c>
      <c r="AH22" s="57" t="n">
        <v>45670</v>
      </c>
      <c r="AI22" s="1" t="n">
        <v>465</v>
      </c>
      <c r="AJ22" s="57" t="n">
        <v>45840</v>
      </c>
      <c r="AK22" s="1" t="n">
        <f aca="false">(AI22-AE22)/(AJ22-AH22)</f>
        <v>0.582352941176471</v>
      </c>
      <c r="AL22" s="1"/>
      <c r="AM22" s="1"/>
      <c r="AN22" s="1"/>
      <c r="AO22" s="1"/>
      <c r="AP22" s="1"/>
      <c r="AQ22" s="1"/>
      <c r="AR22" s="1"/>
      <c r="AS22" s="1"/>
    </row>
    <row r="23" s="53" customFormat="true" ht="15" hidden="false" customHeight="true" outlineLevel="0" collapsed="false">
      <c r="A23" s="38" t="s">
        <v>43</v>
      </c>
      <c r="B23" s="38"/>
      <c r="C23" s="40" t="n">
        <v>756</v>
      </c>
      <c r="D23" s="39" t="n">
        <v>4</v>
      </c>
      <c r="E23" s="39" t="s">
        <v>37</v>
      </c>
      <c r="F23" s="40" t="s">
        <v>65</v>
      </c>
      <c r="G23" s="54" t="s">
        <v>45</v>
      </c>
      <c r="H23" s="38" t="s">
        <v>40</v>
      </c>
      <c r="I23" s="38" t="s">
        <v>50</v>
      </c>
      <c r="J23" s="47" t="n">
        <v>45348</v>
      </c>
      <c r="K23" s="42" t="n">
        <v>2</v>
      </c>
      <c r="L23" s="43" t="n">
        <v>45252</v>
      </c>
      <c r="M23" s="44" t="n">
        <v>1434</v>
      </c>
      <c r="N23" s="44" t="n">
        <v>232</v>
      </c>
      <c r="O23" s="45" t="n">
        <v>45526</v>
      </c>
      <c r="P23" s="46" t="n">
        <f aca="false">(((N23-35)/(O23-L23))*205)+35</f>
        <v>182.390510948905</v>
      </c>
      <c r="Q23" s="38" t="s">
        <v>47</v>
      </c>
      <c r="R23" s="47" t="n">
        <v>45555</v>
      </c>
      <c r="S23" s="48" t="n">
        <v>262</v>
      </c>
      <c r="T23" s="49" t="n">
        <f aca="false">S23-N23</f>
        <v>30</v>
      </c>
      <c r="U23" s="38" t="n">
        <f aca="false">T23/((R23-O23))</f>
        <v>1.03448275862069</v>
      </c>
      <c r="V23" s="47" t="n">
        <v>45584</v>
      </c>
      <c r="W23" s="48" t="n">
        <v>291</v>
      </c>
      <c r="X23" s="50" t="n">
        <f aca="false">(W23-S23)/(V23-R23)</f>
        <v>1</v>
      </c>
      <c r="Y23" s="51" t="n">
        <v>45621</v>
      </c>
      <c r="Z23" s="50" t="n">
        <v>286</v>
      </c>
      <c r="AA23" s="8" t="n">
        <f aca="false">(Z23-W23)/(Y23-V23)</f>
        <v>-0.135135135135135</v>
      </c>
      <c r="AB23" s="57" t="n">
        <v>45636</v>
      </c>
      <c r="AC23" s="1" t="n">
        <v>303</v>
      </c>
      <c r="AD23" s="1" t="n">
        <f aca="false">(AC23-Z23)/(AB23-Y23)</f>
        <v>1.13333333333333</v>
      </c>
      <c r="AE23" s="1" t="n">
        <v>338</v>
      </c>
      <c r="AF23" s="10" t="n">
        <f aca="false">(AE23-AC23)/(AH23-AB23)</f>
        <v>1.02941176470588</v>
      </c>
      <c r="AG23" s="11" t="s">
        <v>48</v>
      </c>
      <c r="AH23" s="57" t="n">
        <v>45670</v>
      </c>
      <c r="AI23" s="1" t="n">
        <v>472</v>
      </c>
      <c r="AJ23" s="57" t="n">
        <v>45840</v>
      </c>
      <c r="AK23" s="1" t="n">
        <f aca="false">(AI23-AE23)/(AJ23-AH23)</f>
        <v>0.788235294117647</v>
      </c>
      <c r="AL23" s="1"/>
      <c r="AM23" s="1"/>
      <c r="AN23" s="1"/>
      <c r="AO23" s="1"/>
      <c r="AP23" s="1"/>
      <c r="AQ23" s="1"/>
      <c r="AR23" s="1"/>
      <c r="AS23" s="1"/>
    </row>
    <row r="24" s="53" customFormat="true" ht="15" hidden="false" customHeight="true" outlineLevel="0" collapsed="false">
      <c r="A24" s="38" t="s">
        <v>43</v>
      </c>
      <c r="B24" s="38"/>
      <c r="C24" s="40" t="n">
        <v>320</v>
      </c>
      <c r="D24" s="40" t="n">
        <v>3</v>
      </c>
      <c r="E24" s="39" t="s">
        <v>37</v>
      </c>
      <c r="F24" s="40" t="s">
        <v>46</v>
      </c>
      <c r="G24" s="54" t="s">
        <v>39</v>
      </c>
      <c r="H24" s="38" t="s">
        <v>40</v>
      </c>
      <c r="I24" s="38" t="s">
        <v>41</v>
      </c>
      <c r="J24" s="41" t="n">
        <v>45304</v>
      </c>
      <c r="K24" s="42" t="n">
        <v>1</v>
      </c>
      <c r="L24" s="9" t="n">
        <v>45253</v>
      </c>
      <c r="M24" s="44" t="n">
        <v>1435</v>
      </c>
      <c r="N24" s="44" t="n">
        <v>296</v>
      </c>
      <c r="O24" s="45" t="n">
        <v>45526</v>
      </c>
      <c r="P24" s="46" t="n">
        <f aca="false">(((N24-35)/(O24-L24))*205)+35</f>
        <v>230.989010989011</v>
      </c>
      <c r="Q24" s="38" t="s">
        <v>47</v>
      </c>
      <c r="R24" s="47" t="n">
        <v>45555</v>
      </c>
      <c r="S24" s="48" t="n">
        <v>308</v>
      </c>
      <c r="T24" s="49" t="n">
        <f aca="false">S24-N24</f>
        <v>12</v>
      </c>
      <c r="U24" s="38" t="n">
        <f aca="false">T24/((R24-O24))</f>
        <v>0.413793103448276</v>
      </c>
      <c r="V24" s="47" t="n">
        <v>45584</v>
      </c>
      <c r="W24" s="48" t="n">
        <v>348</v>
      </c>
      <c r="X24" s="50" t="n">
        <f aca="false">(W24-S24)/(V24-R24)</f>
        <v>1.37931034482759</v>
      </c>
      <c r="Y24" s="51" t="n">
        <v>45621</v>
      </c>
      <c r="Z24" s="50" t="n">
        <v>228</v>
      </c>
      <c r="AA24" s="8" t="n">
        <f aca="false">(Z24-W24)/(Y24-V24)</f>
        <v>-3.24324324324324</v>
      </c>
      <c r="AB24" s="57" t="n">
        <v>45636</v>
      </c>
      <c r="AC24" s="1" t="n">
        <v>300</v>
      </c>
      <c r="AD24" s="1" t="n">
        <f aca="false">(AC24-Z24)/(AB24-Y24)</f>
        <v>4.8</v>
      </c>
      <c r="AE24" s="1" t="n">
        <v>383</v>
      </c>
      <c r="AF24" s="10" t="n">
        <f aca="false">(AE24-AC24)/(AH24-AB24)</f>
        <v>2.44117647058824</v>
      </c>
      <c r="AG24" s="11" t="s">
        <v>48</v>
      </c>
      <c r="AH24" s="57" t="n">
        <v>45670</v>
      </c>
      <c r="AI24" s="1" t="n">
        <v>520</v>
      </c>
      <c r="AJ24" s="57" t="n">
        <v>45840</v>
      </c>
      <c r="AK24" s="1" t="n">
        <f aca="false">(AI24-AE24)/(AJ24-AH24)</f>
        <v>0.805882352941177</v>
      </c>
      <c r="AL24" s="1"/>
      <c r="AM24" s="1"/>
      <c r="AN24" s="1"/>
      <c r="AO24" s="1"/>
      <c r="AP24" s="1"/>
      <c r="AQ24" s="1"/>
      <c r="AR24" s="1"/>
      <c r="AS24" s="1"/>
    </row>
    <row r="25" s="53" customFormat="true" ht="15" hidden="false" customHeight="true" outlineLevel="0" collapsed="false">
      <c r="A25" s="38" t="s">
        <v>43</v>
      </c>
      <c r="B25" s="38"/>
      <c r="C25" s="39" t="n">
        <v>156</v>
      </c>
      <c r="D25" s="40" t="n">
        <v>3</v>
      </c>
      <c r="E25" s="39" t="s">
        <v>37</v>
      </c>
      <c r="F25" s="39" t="s">
        <v>44</v>
      </c>
      <c r="G25" s="38" t="s">
        <v>39</v>
      </c>
      <c r="H25" s="38" t="s">
        <v>40</v>
      </c>
      <c r="I25" s="38" t="s">
        <v>64</v>
      </c>
      <c r="J25" s="41" t="n">
        <v>45313</v>
      </c>
      <c r="K25" s="42" t="n">
        <v>1</v>
      </c>
      <c r="L25" s="55" t="n">
        <v>45255</v>
      </c>
      <c r="M25" s="44" t="n">
        <v>1436</v>
      </c>
      <c r="N25" s="44" t="n">
        <v>258</v>
      </c>
      <c r="O25" s="45" t="n">
        <v>45526</v>
      </c>
      <c r="P25" s="46" t="n">
        <f aca="false">(((N25-35)/(O25-L25))*205)+35</f>
        <v>203.690036900369</v>
      </c>
      <c r="Q25" s="54" t="s">
        <v>47</v>
      </c>
      <c r="R25" s="47" t="n">
        <v>45555</v>
      </c>
      <c r="S25" s="48" t="n">
        <v>269</v>
      </c>
      <c r="T25" s="49" t="n">
        <f aca="false">S25-N25</f>
        <v>11</v>
      </c>
      <c r="U25" s="38" t="n">
        <f aca="false">T25/((R25-O25))</f>
        <v>0.379310344827586</v>
      </c>
      <c r="V25" s="47" t="n">
        <v>45584</v>
      </c>
      <c r="W25" s="63"/>
      <c r="X25" s="41"/>
      <c r="Y25" s="51" t="n">
        <v>45621</v>
      </c>
      <c r="Z25" s="64" t="n">
        <v>288</v>
      </c>
      <c r="AA25" s="8" t="n">
        <f aca="false">(Z25-W25)/(Y25-V25)</f>
        <v>7.78378378378378</v>
      </c>
      <c r="AB25" s="57" t="n">
        <v>45636</v>
      </c>
      <c r="AC25" s="1" t="n">
        <v>289</v>
      </c>
      <c r="AD25" s="1" t="n">
        <f aca="false">(AC25-Z25)/(AB25-Y25)</f>
        <v>0.0666666666666667</v>
      </c>
      <c r="AE25" s="1" t="n">
        <v>330</v>
      </c>
      <c r="AF25" s="10" t="n">
        <f aca="false">(AE25-AC25)/(AH25-AB25)</f>
        <v>1.20588235294118</v>
      </c>
      <c r="AG25" s="52" t="s">
        <v>55</v>
      </c>
      <c r="AH25" s="60" t="n">
        <v>45670</v>
      </c>
      <c r="AI25" s="1" t="n">
        <v>448</v>
      </c>
      <c r="AJ25" s="57" t="n">
        <v>45840</v>
      </c>
      <c r="AK25" s="1" t="n">
        <f aca="false">(AI25-AE25)/(AJ25-AH25)</f>
        <v>0.694117647058824</v>
      </c>
      <c r="AL25" s="1"/>
      <c r="AM25" s="1"/>
      <c r="AN25" s="1"/>
      <c r="AO25" s="1"/>
      <c r="AP25" s="1"/>
      <c r="AQ25" s="1"/>
      <c r="AR25" s="1"/>
      <c r="AS25" s="1"/>
    </row>
    <row r="26" s="53" customFormat="true" ht="15" hidden="false" customHeight="true" outlineLevel="0" collapsed="false">
      <c r="A26" s="38" t="s">
        <v>43</v>
      </c>
      <c r="B26" s="38"/>
      <c r="C26" s="39" t="n">
        <v>919</v>
      </c>
      <c r="D26" s="39"/>
      <c r="E26" s="39" t="s">
        <v>37</v>
      </c>
      <c r="F26" s="39" t="s">
        <v>66</v>
      </c>
      <c r="G26" s="54" t="s">
        <v>45</v>
      </c>
      <c r="H26" s="38" t="s">
        <v>67</v>
      </c>
      <c r="I26" s="38" t="s">
        <v>68</v>
      </c>
      <c r="J26" s="47" t="n">
        <v>45411</v>
      </c>
      <c r="K26" s="42" t="n">
        <v>3</v>
      </c>
      <c r="L26" s="62" t="n">
        <v>45259</v>
      </c>
      <c r="M26" s="44" t="n">
        <v>1437</v>
      </c>
      <c r="N26" s="44" t="n">
        <v>220</v>
      </c>
      <c r="O26" s="45" t="n">
        <v>45526</v>
      </c>
      <c r="P26" s="46" t="n">
        <f aca="false">(((N26-35)/(O26-L26))*205)+35</f>
        <v>177.041198501873</v>
      </c>
      <c r="Q26" s="65" t="s">
        <v>47</v>
      </c>
      <c r="R26" s="47" t="n">
        <v>45555</v>
      </c>
      <c r="S26" s="48" t="n">
        <v>268</v>
      </c>
      <c r="T26" s="49" t="n">
        <f aca="false">S26-N26</f>
        <v>48</v>
      </c>
      <c r="U26" s="38" t="n">
        <f aca="false">T26/((R26-O26))</f>
        <v>1.6551724137931</v>
      </c>
      <c r="V26" s="47" t="n">
        <v>45584</v>
      </c>
      <c r="W26" s="48"/>
      <c r="X26" s="50"/>
      <c r="Y26" s="51" t="n">
        <v>45621</v>
      </c>
      <c r="Z26" s="50" t="n">
        <v>303</v>
      </c>
      <c r="AA26" s="8" t="n">
        <f aca="false">(Z26-W26)/(Y26-V26)</f>
        <v>8.18918918918919</v>
      </c>
      <c r="AB26" s="57" t="n">
        <v>45636</v>
      </c>
      <c r="AC26" s="1" t="n">
        <v>303</v>
      </c>
      <c r="AD26" s="1" t="n">
        <f aca="false">(AC26-Z26)/(AB26-Y26)</f>
        <v>0</v>
      </c>
      <c r="AE26" s="1" t="n">
        <v>331</v>
      </c>
      <c r="AF26" s="10" t="n">
        <f aca="false">(AE26-AC26)/(AH26-AB26)</f>
        <v>0.823529411764706</v>
      </c>
      <c r="AG26" s="11" t="s">
        <v>48</v>
      </c>
      <c r="AH26" s="57" t="n">
        <v>45670</v>
      </c>
      <c r="AI26" s="1" t="n">
        <v>473</v>
      </c>
      <c r="AJ26" s="57" t="n">
        <v>45840</v>
      </c>
      <c r="AK26" s="1" t="n">
        <f aca="false">(AI26-AE26)/(AJ26-AH26)</f>
        <v>0.835294117647059</v>
      </c>
      <c r="AL26" s="1"/>
      <c r="AM26" s="1"/>
      <c r="AN26" s="1"/>
      <c r="AO26" s="1"/>
      <c r="AP26" s="1"/>
      <c r="AQ26" s="1"/>
      <c r="AR26" s="1"/>
      <c r="AS26" s="1"/>
    </row>
    <row r="27" s="53" customFormat="true" ht="15" hidden="true" customHeight="true" outlineLevel="0" collapsed="false">
      <c r="A27" s="38" t="s">
        <v>43</v>
      </c>
      <c r="B27" s="38"/>
      <c r="C27" s="39" t="n">
        <v>888</v>
      </c>
      <c r="D27" s="40" t="n">
        <v>3</v>
      </c>
      <c r="E27" s="39" t="s">
        <v>37</v>
      </c>
      <c r="F27" s="39" t="s">
        <v>66</v>
      </c>
      <c r="G27" s="54" t="s">
        <v>45</v>
      </c>
      <c r="H27" s="38" t="s">
        <v>40</v>
      </c>
      <c r="I27" s="38" t="s">
        <v>64</v>
      </c>
      <c r="J27" s="41" t="n">
        <v>45313</v>
      </c>
      <c r="K27" s="42" t="n">
        <v>1</v>
      </c>
      <c r="L27" s="55" t="n">
        <v>45259</v>
      </c>
      <c r="M27" s="44" t="n">
        <v>1438</v>
      </c>
      <c r="N27" s="44" t="n">
        <v>224</v>
      </c>
      <c r="O27" s="45" t="n">
        <v>45526</v>
      </c>
      <c r="P27" s="46" t="n">
        <f aca="false">(((N27-35)/(O27-L27))*205)+35</f>
        <v>180.112359550562</v>
      </c>
      <c r="Q27" s="65" t="s">
        <v>42</v>
      </c>
      <c r="R27" s="47" t="n">
        <v>45555</v>
      </c>
      <c r="S27" s="48" t="n">
        <v>230</v>
      </c>
      <c r="T27" s="49" t="n">
        <f aca="false">S27-N27</f>
        <v>6</v>
      </c>
      <c r="U27" s="38" t="n">
        <f aca="false">T27/((R27-O27))</f>
        <v>0.206896551724138</v>
      </c>
      <c r="V27" s="38"/>
      <c r="W27" s="48"/>
      <c r="X27" s="50"/>
      <c r="Y27" s="51" t="n">
        <v>45610</v>
      </c>
      <c r="Z27" s="50"/>
      <c r="AA27" s="8"/>
      <c r="AB27" s="1"/>
      <c r="AC27" s="1"/>
      <c r="AD27" s="1"/>
      <c r="AE27" s="1"/>
      <c r="AF27" s="1"/>
      <c r="AG27" s="1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="53" customFormat="true" ht="15" hidden="false" customHeight="true" outlineLevel="0" collapsed="false">
      <c r="A28" s="38" t="s">
        <v>43</v>
      </c>
      <c r="B28" s="38"/>
      <c r="C28" s="39" t="n">
        <v>1029</v>
      </c>
      <c r="D28" s="40" t="n">
        <v>5</v>
      </c>
      <c r="E28" s="39" t="s">
        <v>37</v>
      </c>
      <c r="F28" s="39" t="s">
        <v>69</v>
      </c>
      <c r="G28" s="54" t="s">
        <v>45</v>
      </c>
      <c r="H28" s="38" t="s">
        <v>40</v>
      </c>
      <c r="I28" s="38" t="s">
        <v>70</v>
      </c>
      <c r="J28" s="41" t="n">
        <v>45363</v>
      </c>
      <c r="K28" s="42" t="n">
        <v>2</v>
      </c>
      <c r="L28" s="62" t="n">
        <v>45259</v>
      </c>
      <c r="M28" s="44" t="n">
        <v>1439</v>
      </c>
      <c r="N28" s="44" t="n">
        <v>237</v>
      </c>
      <c r="O28" s="45" t="n">
        <v>45526</v>
      </c>
      <c r="P28" s="46" t="n">
        <f aca="false">(((N28-35)/(O28-L28))*205)+35</f>
        <v>190.093632958802</v>
      </c>
      <c r="Q28" s="65" t="s">
        <v>47</v>
      </c>
      <c r="R28" s="47" t="n">
        <v>45555</v>
      </c>
      <c r="S28" s="48" t="n">
        <v>293</v>
      </c>
      <c r="T28" s="49" t="n">
        <f aca="false">S28-N28</f>
        <v>56</v>
      </c>
      <c r="U28" s="38" t="n">
        <f aca="false">T28/((R28-O28))</f>
        <v>1.93103448275862</v>
      </c>
      <c r="V28" s="47" t="n">
        <v>45584</v>
      </c>
      <c r="W28" s="48"/>
      <c r="X28" s="50"/>
      <c r="Y28" s="51" t="n">
        <v>45621</v>
      </c>
      <c r="Z28" s="50" t="n">
        <v>318</v>
      </c>
      <c r="AA28" s="8" t="n">
        <f aca="false">(Z28-W28)/(Y28-V28)</f>
        <v>8.5945945945946</v>
      </c>
      <c r="AB28" s="57" t="n">
        <v>45636</v>
      </c>
      <c r="AC28" s="1" t="n">
        <v>332</v>
      </c>
      <c r="AD28" s="1" t="n">
        <f aca="false">(AC28-Z28)/(AB28-Y28)</f>
        <v>0.933333333333333</v>
      </c>
      <c r="AE28" s="1" t="n">
        <v>358</v>
      </c>
      <c r="AF28" s="10" t="n">
        <f aca="false">(AE28-AC28)/(AH28-AB28)</f>
        <v>0.764705882352941</v>
      </c>
      <c r="AG28" s="11" t="s">
        <v>48</v>
      </c>
      <c r="AH28" s="57" t="n">
        <v>45670</v>
      </c>
      <c r="AI28" s="1" t="n">
        <v>522</v>
      </c>
      <c r="AJ28" s="57" t="n">
        <v>45840</v>
      </c>
      <c r="AK28" s="1" t="n">
        <f aca="false">(AI28-AE28)/(AJ28-AH28)</f>
        <v>0.964705882352941</v>
      </c>
      <c r="AL28" s="1"/>
      <c r="AM28" s="1"/>
      <c r="AN28" s="1"/>
      <c r="AO28" s="1"/>
      <c r="AP28" s="1"/>
      <c r="AQ28" s="1"/>
      <c r="AR28" s="1"/>
      <c r="AS28" s="1"/>
    </row>
    <row r="29" s="53" customFormat="true" ht="15" hidden="true" customHeight="true" outlineLevel="0" collapsed="false">
      <c r="A29" s="38" t="s">
        <v>43</v>
      </c>
      <c r="B29" s="38"/>
      <c r="C29" s="39" t="n">
        <v>1024</v>
      </c>
      <c r="D29" s="40" t="n">
        <v>3</v>
      </c>
      <c r="E29" s="39" t="s">
        <v>37</v>
      </c>
      <c r="F29" s="39" t="s">
        <v>69</v>
      </c>
      <c r="G29" s="54" t="s">
        <v>45</v>
      </c>
      <c r="H29" s="38" t="s">
        <v>40</v>
      </c>
      <c r="I29" s="38" t="s">
        <v>64</v>
      </c>
      <c r="J29" s="41" t="n">
        <v>45313</v>
      </c>
      <c r="K29" s="42" t="n">
        <v>1</v>
      </c>
      <c r="L29" s="62" t="n">
        <v>45259</v>
      </c>
      <c r="M29" s="44" t="n">
        <v>1440</v>
      </c>
      <c r="N29" s="44" t="n">
        <v>261</v>
      </c>
      <c r="O29" s="45" t="n">
        <v>45526</v>
      </c>
      <c r="P29" s="46" t="n">
        <f aca="false">(((N29-35)/(O29-L29))*205)+35</f>
        <v>208.520599250936</v>
      </c>
      <c r="Q29" s="65" t="s">
        <v>42</v>
      </c>
      <c r="R29" s="47" t="n">
        <v>45555</v>
      </c>
      <c r="S29" s="48" t="n">
        <v>263</v>
      </c>
      <c r="T29" s="49" t="n">
        <f aca="false">S29-N29</f>
        <v>2</v>
      </c>
      <c r="U29" s="38" t="n">
        <f aca="false">T29/((R29-O29))</f>
        <v>0.0689655172413793</v>
      </c>
      <c r="V29" s="47" t="n">
        <v>45584</v>
      </c>
      <c r="W29" s="48" t="n">
        <v>293</v>
      </c>
      <c r="X29" s="50" t="n">
        <f aca="false">(W29-S29)/(V29-R29)</f>
        <v>1.03448275862069</v>
      </c>
      <c r="Y29" s="51" t="n">
        <v>45610</v>
      </c>
      <c r="Z29" s="50" t="n">
        <v>266</v>
      </c>
      <c r="AA29" s="8" t="n">
        <f aca="false">(Z29-W29)/(Y29-V29)</f>
        <v>-1.03846153846154</v>
      </c>
      <c r="AB29" s="1"/>
      <c r="AC29" s="1"/>
      <c r="AD29" s="1"/>
      <c r="AE29" s="1"/>
      <c r="AF29" s="1"/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="53" customFormat="true" ht="15" hidden="true" customHeight="true" outlineLevel="0" collapsed="false">
      <c r="A30" s="38" t="s">
        <v>43</v>
      </c>
      <c r="B30" s="38"/>
      <c r="C30" s="39" t="n">
        <v>942</v>
      </c>
      <c r="D30" s="39"/>
      <c r="E30" s="39" t="s">
        <v>37</v>
      </c>
      <c r="F30" s="39" t="s">
        <v>63</v>
      </c>
      <c r="G30" s="54" t="s">
        <v>45</v>
      </c>
      <c r="H30" s="38" t="s">
        <v>67</v>
      </c>
      <c r="I30" s="38" t="s">
        <v>68</v>
      </c>
      <c r="J30" s="47" t="n">
        <v>45411</v>
      </c>
      <c r="K30" s="42" t="n">
        <v>3</v>
      </c>
      <c r="L30" s="62" t="n">
        <v>45259</v>
      </c>
      <c r="M30" s="44" t="n">
        <v>1441</v>
      </c>
      <c r="N30" s="44" t="n">
        <v>255</v>
      </c>
      <c r="O30" s="45" t="n">
        <v>45526</v>
      </c>
      <c r="P30" s="46" t="n">
        <f aca="false">(((N30-35)/(O30-L30))*205)+35</f>
        <v>203.913857677903</v>
      </c>
      <c r="Q30" s="65" t="s">
        <v>42</v>
      </c>
      <c r="R30" s="47" t="n">
        <v>45555</v>
      </c>
      <c r="S30" s="48" t="n">
        <v>268</v>
      </c>
      <c r="T30" s="49" t="n">
        <f aca="false">S30-N30</f>
        <v>13</v>
      </c>
      <c r="U30" s="38" t="n">
        <f aca="false">T30/((R30-O30))</f>
        <v>0.448275862068966</v>
      </c>
      <c r="V30" s="38"/>
      <c r="W30" s="48"/>
      <c r="X30" s="50"/>
      <c r="Y30" s="51" t="n">
        <v>45610</v>
      </c>
      <c r="Z30" s="50" t="n">
        <v>260</v>
      </c>
      <c r="AA30" s="8" t="n">
        <f aca="false">(Z30-W30)/(Y30-V30)</f>
        <v>0.00570050427537821</v>
      </c>
      <c r="AB30" s="1"/>
      <c r="AC30" s="1"/>
      <c r="AD30" s="1"/>
      <c r="AE30" s="1"/>
      <c r="AF30" s="1"/>
      <c r="AG30" s="1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="53" customFormat="true" ht="15" hidden="false" customHeight="true" outlineLevel="0" collapsed="false">
      <c r="A31" s="38" t="s">
        <v>43</v>
      </c>
      <c r="B31" s="38"/>
      <c r="C31" s="39" t="n">
        <v>501</v>
      </c>
      <c r="D31" s="40" t="n">
        <v>3</v>
      </c>
      <c r="E31" s="39" t="s">
        <v>37</v>
      </c>
      <c r="F31" s="39" t="s">
        <v>61</v>
      </c>
      <c r="G31" s="38" t="s">
        <v>39</v>
      </c>
      <c r="H31" s="38" t="s">
        <v>40</v>
      </c>
      <c r="I31" s="38" t="s">
        <v>64</v>
      </c>
      <c r="J31" s="41" t="n">
        <v>45313</v>
      </c>
      <c r="K31" s="42" t="n">
        <v>1</v>
      </c>
      <c r="L31" s="55" t="n">
        <v>45259</v>
      </c>
      <c r="M31" s="44" t="n">
        <v>1442</v>
      </c>
      <c r="N31" s="44" t="n">
        <v>255</v>
      </c>
      <c r="O31" s="45" t="n">
        <v>45526</v>
      </c>
      <c r="P31" s="46" t="n">
        <f aca="false">(((N31-35)/(O31-L31))*205)+35</f>
        <v>203.913857677903</v>
      </c>
      <c r="Q31" s="38" t="s">
        <v>47</v>
      </c>
      <c r="R31" s="47" t="n">
        <v>45555</v>
      </c>
      <c r="S31" s="48" t="n">
        <v>287</v>
      </c>
      <c r="T31" s="49" t="n">
        <f aca="false">S31-N31</f>
        <v>32</v>
      </c>
      <c r="U31" s="38" t="n">
        <f aca="false">T31/((R31-O31))</f>
        <v>1.10344827586207</v>
      </c>
      <c r="V31" s="47" t="n">
        <v>45584</v>
      </c>
      <c r="W31" s="48"/>
      <c r="X31" s="50"/>
      <c r="Y31" s="51" t="n">
        <v>45621</v>
      </c>
      <c r="Z31" s="50" t="n">
        <v>299</v>
      </c>
      <c r="AA31" s="8" t="n">
        <f aca="false">(Z31-W31)/(Y31-V31)</f>
        <v>8.08108108108108</v>
      </c>
      <c r="AB31" s="57" t="n">
        <v>45636</v>
      </c>
      <c r="AC31" s="1" t="n">
        <v>316</v>
      </c>
      <c r="AD31" s="1" t="n">
        <f aca="false">(AC31-Z31)/(AB31-Y31)</f>
        <v>1.13333333333333</v>
      </c>
      <c r="AE31" s="1" t="n">
        <v>344</v>
      </c>
      <c r="AF31" s="10" t="n">
        <f aca="false">(AE31-AC31)/(AH31-AB31)</f>
        <v>0.823529411764706</v>
      </c>
      <c r="AG31" s="11" t="s">
        <v>48</v>
      </c>
      <c r="AH31" s="57" t="n">
        <v>45670</v>
      </c>
      <c r="AI31" s="1" t="n">
        <v>472</v>
      </c>
      <c r="AJ31" s="57" t="n">
        <v>45840</v>
      </c>
      <c r="AK31" s="1" t="n">
        <f aca="false">(AI31-AE31)/(AJ31-AH31)</f>
        <v>0.752941176470588</v>
      </c>
      <c r="AL31" s="1"/>
      <c r="AM31" s="1"/>
      <c r="AN31" s="1"/>
      <c r="AO31" s="1"/>
      <c r="AP31" s="1"/>
      <c r="AQ31" s="1"/>
      <c r="AR31" s="1"/>
      <c r="AS31" s="1"/>
    </row>
    <row r="32" s="53" customFormat="true" ht="15" hidden="false" customHeight="true" outlineLevel="0" collapsed="false">
      <c r="A32" s="38" t="s">
        <v>43</v>
      </c>
      <c r="B32" s="38"/>
      <c r="C32" s="39" t="n">
        <v>662</v>
      </c>
      <c r="D32" s="40" t="n">
        <v>3</v>
      </c>
      <c r="E32" s="39" t="s">
        <v>37</v>
      </c>
      <c r="F32" s="39" t="s">
        <v>49</v>
      </c>
      <c r="G32" s="38" t="s">
        <v>39</v>
      </c>
      <c r="H32" s="38" t="s">
        <v>40</v>
      </c>
      <c r="I32" s="38" t="s">
        <v>64</v>
      </c>
      <c r="J32" s="41" t="n">
        <v>45313</v>
      </c>
      <c r="K32" s="42" t="n">
        <v>1</v>
      </c>
      <c r="L32" s="55" t="n">
        <v>45261</v>
      </c>
      <c r="M32" s="44" t="n">
        <v>1443</v>
      </c>
      <c r="N32" s="44" t="n">
        <v>223</v>
      </c>
      <c r="O32" s="45" t="n">
        <v>45526</v>
      </c>
      <c r="P32" s="46" t="n">
        <f aca="false">(((N32-35)/(O32-L32))*205)+35</f>
        <v>180.433962264151</v>
      </c>
      <c r="Q32" s="38" t="s">
        <v>47</v>
      </c>
      <c r="R32" s="47" t="n">
        <v>45555</v>
      </c>
      <c r="S32" s="48" t="n">
        <v>256</v>
      </c>
      <c r="T32" s="49" t="n">
        <f aca="false">S32-N32</f>
        <v>33</v>
      </c>
      <c r="U32" s="38" t="n">
        <f aca="false">T32/((R32-O32))</f>
        <v>1.13793103448276</v>
      </c>
      <c r="V32" s="47" t="n">
        <v>45584</v>
      </c>
      <c r="W32" s="48" t="n">
        <v>278</v>
      </c>
      <c r="X32" s="50" t="n">
        <f aca="false">(W32-S32)/(V32-R32)</f>
        <v>0.758620689655172</v>
      </c>
      <c r="Y32" s="51" t="n">
        <v>45621</v>
      </c>
      <c r="Z32" s="50" t="n">
        <v>277</v>
      </c>
      <c r="AA32" s="8" t="n">
        <f aca="false">(Z32-W32)/(Y32-V32)</f>
        <v>-0.027027027027027</v>
      </c>
      <c r="AB32" s="57" t="n">
        <v>45636</v>
      </c>
      <c r="AC32" s="1" t="n">
        <v>289</v>
      </c>
      <c r="AD32" s="1" t="n">
        <f aca="false">(AC32-Z32)/(AB32-Y32)</f>
        <v>0.8</v>
      </c>
      <c r="AE32" s="1" t="n">
        <v>327</v>
      </c>
      <c r="AF32" s="10" t="n">
        <f aca="false">(AE32-AC32)/(AH32-AB32)</f>
        <v>1.11764705882353</v>
      </c>
      <c r="AG32" s="52" t="s">
        <v>55</v>
      </c>
      <c r="AH32" s="60" t="n">
        <v>45670</v>
      </c>
      <c r="AI32" s="1" t="n">
        <v>451</v>
      </c>
      <c r="AJ32" s="57" t="n">
        <v>45840</v>
      </c>
      <c r="AK32" s="1" t="n">
        <f aca="false">(AI32-AE32)/(AJ32-AH32)</f>
        <v>0.729411764705882</v>
      </c>
      <c r="AL32" s="1"/>
      <c r="AM32" s="1"/>
      <c r="AN32" s="1"/>
      <c r="AO32" s="1"/>
      <c r="AP32" s="1"/>
      <c r="AQ32" s="1"/>
      <c r="AR32" s="1"/>
      <c r="AS32" s="1"/>
    </row>
    <row r="33" s="53" customFormat="true" ht="15" hidden="false" customHeight="true" outlineLevel="0" collapsed="false">
      <c r="A33" s="38" t="s">
        <v>43</v>
      </c>
      <c r="B33" s="38"/>
      <c r="C33" s="39" t="n">
        <v>668</v>
      </c>
      <c r="D33" s="40" t="n">
        <v>3</v>
      </c>
      <c r="E33" s="39" t="s">
        <v>37</v>
      </c>
      <c r="F33" s="39" t="s">
        <v>49</v>
      </c>
      <c r="G33" s="54" t="s">
        <v>39</v>
      </c>
      <c r="H33" s="38" t="s">
        <v>40</v>
      </c>
      <c r="I33" s="38" t="s">
        <v>41</v>
      </c>
      <c r="J33" s="41" t="n">
        <v>45304</v>
      </c>
      <c r="K33" s="42" t="n">
        <v>1</v>
      </c>
      <c r="L33" s="55" t="n">
        <v>45261</v>
      </c>
      <c r="M33" s="44" t="n">
        <v>1444</v>
      </c>
      <c r="N33" s="44" t="n">
        <v>271</v>
      </c>
      <c r="O33" s="45" t="n">
        <v>45526</v>
      </c>
      <c r="P33" s="46" t="n">
        <f aca="false">(((N33-35)/(O33-L33))*205)+35</f>
        <v>217.566037735849</v>
      </c>
      <c r="Q33" s="38" t="s">
        <v>47</v>
      </c>
      <c r="R33" s="47" t="n">
        <v>45555</v>
      </c>
      <c r="S33" s="48" t="n">
        <v>270</v>
      </c>
      <c r="T33" s="49" t="n">
        <f aca="false">S33-N33</f>
        <v>-1</v>
      </c>
      <c r="U33" s="38" t="n">
        <f aca="false">T33/((R33-O33))</f>
        <v>-0.0344827586206897</v>
      </c>
      <c r="V33" s="47" t="n">
        <v>45584</v>
      </c>
      <c r="W33" s="48"/>
      <c r="X33" s="50"/>
      <c r="Y33" s="51" t="n">
        <v>45621</v>
      </c>
      <c r="Z33" s="50" t="n">
        <v>311</v>
      </c>
      <c r="AA33" s="8" t="n">
        <f aca="false">(Z33-W33)/(Y33-V33)</f>
        <v>8.40540540540541</v>
      </c>
      <c r="AB33" s="57" t="n">
        <v>45636</v>
      </c>
      <c r="AC33" s="1" t="n">
        <v>320</v>
      </c>
      <c r="AD33" s="1" t="n">
        <f aca="false">(AC33-Z33)/(AB33-Y33)</f>
        <v>0.6</v>
      </c>
      <c r="AE33" s="1" t="n">
        <v>374</v>
      </c>
      <c r="AF33" s="10" t="n">
        <f aca="false">(AE33-AC33)/(AH33-AB33)</f>
        <v>1.58823529411765</v>
      </c>
      <c r="AG33" s="52" t="s">
        <v>55</v>
      </c>
      <c r="AH33" s="60" t="n">
        <v>45670</v>
      </c>
      <c r="AI33" s="1" t="n">
        <v>520</v>
      </c>
      <c r="AJ33" s="57" t="n">
        <v>45840</v>
      </c>
      <c r="AK33" s="1" t="n">
        <f aca="false">(AI33-AE33)/(AJ33-AH33)</f>
        <v>0.858823529411765</v>
      </c>
      <c r="AL33" s="1"/>
      <c r="AM33" s="1"/>
      <c r="AN33" s="1"/>
      <c r="AO33" s="1"/>
      <c r="AP33" s="1"/>
      <c r="AQ33" s="1"/>
      <c r="AR33" s="1"/>
      <c r="AS33" s="1"/>
    </row>
    <row r="34" s="53" customFormat="true" ht="15" hidden="false" customHeight="true" outlineLevel="0" collapsed="false">
      <c r="A34" s="38" t="s">
        <v>43</v>
      </c>
      <c r="B34" s="38"/>
      <c r="C34" s="39" t="n">
        <v>678</v>
      </c>
      <c r="D34" s="40" t="n">
        <v>3</v>
      </c>
      <c r="E34" s="39" t="s">
        <v>37</v>
      </c>
      <c r="F34" s="39" t="s">
        <v>46</v>
      </c>
      <c r="G34" s="38" t="s">
        <v>39</v>
      </c>
      <c r="H34" s="38" t="s">
        <v>40</v>
      </c>
      <c r="I34" s="38" t="s">
        <v>64</v>
      </c>
      <c r="J34" s="41" t="n">
        <v>45313</v>
      </c>
      <c r="K34" s="42" t="n">
        <v>1</v>
      </c>
      <c r="L34" s="55" t="n">
        <v>45261</v>
      </c>
      <c r="M34" s="44" t="n">
        <v>1445</v>
      </c>
      <c r="N34" s="44" t="n">
        <v>265</v>
      </c>
      <c r="O34" s="45" t="n">
        <v>45526</v>
      </c>
      <c r="P34" s="46" t="n">
        <f aca="false">(((N34-35)/(O34-L34))*205)+35</f>
        <v>212.924528301887</v>
      </c>
      <c r="Q34" s="38" t="s">
        <v>47</v>
      </c>
      <c r="R34" s="47" t="n">
        <v>45555</v>
      </c>
      <c r="S34" s="48" t="n">
        <v>277</v>
      </c>
      <c r="T34" s="49" t="n">
        <f aca="false">S34-N34</f>
        <v>12</v>
      </c>
      <c r="U34" s="38" t="n">
        <f aca="false">T34/((R34-O34))</f>
        <v>0.413793103448276</v>
      </c>
      <c r="V34" s="47" t="n">
        <v>45584</v>
      </c>
      <c r="W34" s="48"/>
      <c r="X34" s="50"/>
      <c r="Y34" s="51" t="n">
        <v>45621</v>
      </c>
      <c r="Z34" s="50" t="n">
        <v>292</v>
      </c>
      <c r="AA34" s="8" t="n">
        <f aca="false">(Z34-W34)/(Y34-V34)</f>
        <v>7.89189189189189</v>
      </c>
      <c r="AB34" s="57" t="n">
        <v>45636</v>
      </c>
      <c r="AC34" s="1" t="n">
        <v>307</v>
      </c>
      <c r="AD34" s="1" t="n">
        <f aca="false">(AC34-Z34)/(AB34-Y34)</f>
        <v>1</v>
      </c>
      <c r="AE34" s="1" t="n">
        <v>331</v>
      </c>
      <c r="AF34" s="10" t="n">
        <f aca="false">(AE34-AC34)/(AH34-AB34)</f>
        <v>0.705882352941177</v>
      </c>
      <c r="AG34" s="11" t="s">
        <v>48</v>
      </c>
      <c r="AH34" s="57" t="n">
        <v>45670</v>
      </c>
      <c r="AI34" s="1" t="n">
        <v>463</v>
      </c>
      <c r="AJ34" s="57" t="n">
        <v>45840</v>
      </c>
      <c r="AK34" s="1" t="n">
        <f aca="false">(AI34-AE34)/(AJ34-AH34)</f>
        <v>0.776470588235294</v>
      </c>
      <c r="AL34" s="1"/>
      <c r="AM34" s="1"/>
      <c r="AN34" s="1"/>
      <c r="AO34" s="1"/>
      <c r="AP34" s="1"/>
      <c r="AQ34" s="1"/>
      <c r="AR34" s="1"/>
      <c r="AS34" s="1"/>
    </row>
    <row r="35" s="53" customFormat="true" ht="15" hidden="true" customHeight="true" outlineLevel="0" collapsed="false">
      <c r="A35" s="38" t="s">
        <v>43</v>
      </c>
      <c r="B35" s="38"/>
      <c r="C35" s="39" t="n">
        <v>1037</v>
      </c>
      <c r="D35" s="39"/>
      <c r="E35" s="39" t="s">
        <v>37</v>
      </c>
      <c r="F35" s="39" t="s">
        <v>69</v>
      </c>
      <c r="G35" s="54" t="s">
        <v>45</v>
      </c>
      <c r="H35" s="38" t="s">
        <v>71</v>
      </c>
      <c r="I35" s="38" t="s">
        <v>68</v>
      </c>
      <c r="J35" s="47" t="n">
        <v>45411</v>
      </c>
      <c r="K35" s="42" t="n">
        <v>3</v>
      </c>
      <c r="L35" s="43" t="n">
        <v>45261</v>
      </c>
      <c r="M35" s="44" t="n">
        <v>1446</v>
      </c>
      <c r="N35" s="44" t="n">
        <v>224</v>
      </c>
      <c r="O35" s="45" t="n">
        <v>45526</v>
      </c>
      <c r="P35" s="46" t="n">
        <f aca="false">(((N35-35)/(O35-L35))*205)+35</f>
        <v>181.207547169811</v>
      </c>
      <c r="Q35" s="65" t="s">
        <v>42</v>
      </c>
      <c r="R35" s="47" t="n">
        <v>45555</v>
      </c>
      <c r="S35" s="48" t="n">
        <v>258</v>
      </c>
      <c r="T35" s="49" t="n">
        <f aca="false">S35-N35</f>
        <v>34</v>
      </c>
      <c r="U35" s="38" t="n">
        <f aca="false">T35/((R35-O35))</f>
        <v>1.17241379310345</v>
      </c>
      <c r="V35" s="47" t="n">
        <v>45584</v>
      </c>
      <c r="W35" s="48" t="n">
        <v>272</v>
      </c>
      <c r="X35" s="50" t="n">
        <f aca="false">(W35-S35)/(V35-R35)</f>
        <v>0.482758620689655</v>
      </c>
      <c r="Y35" s="51" t="n">
        <v>45610</v>
      </c>
      <c r="Z35" s="50" t="n">
        <v>255</v>
      </c>
      <c r="AA35" s="8" t="n">
        <f aca="false">(Z35-W35)/(Y35-V35)</f>
        <v>-0.653846153846154</v>
      </c>
      <c r="AB35" s="1"/>
      <c r="AC35" s="1"/>
      <c r="AD35" s="1"/>
      <c r="AE35" s="1"/>
      <c r="AF35" s="1"/>
      <c r="AG35" s="1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="1" customFormat="true" ht="15" hidden="true" customHeight="true" outlineLevel="0" collapsed="false">
      <c r="A36" s="38" t="s">
        <v>43</v>
      </c>
      <c r="B36" s="38"/>
      <c r="C36" s="39" t="n">
        <v>966</v>
      </c>
      <c r="D36" s="40" t="n">
        <v>5</v>
      </c>
      <c r="E36" s="39" t="s">
        <v>37</v>
      </c>
      <c r="F36" s="39" t="s">
        <v>66</v>
      </c>
      <c r="G36" s="54" t="s">
        <v>45</v>
      </c>
      <c r="H36" s="38" t="s">
        <v>40</v>
      </c>
      <c r="I36" s="38" t="s">
        <v>70</v>
      </c>
      <c r="J36" s="41" t="n">
        <v>45363</v>
      </c>
      <c r="K36" s="42" t="n">
        <v>2</v>
      </c>
      <c r="L36" s="43" t="n">
        <v>45261</v>
      </c>
      <c r="M36" s="44" t="n">
        <v>1447</v>
      </c>
      <c r="N36" s="44" t="n">
        <v>252</v>
      </c>
      <c r="O36" s="45" t="n">
        <v>45526</v>
      </c>
      <c r="P36" s="46" t="n">
        <f aca="false">(((N36-35)/(O36-L36))*205)+35</f>
        <v>202.867924528302</v>
      </c>
      <c r="Q36" s="65" t="s">
        <v>42</v>
      </c>
      <c r="R36" s="47" t="n">
        <v>45555</v>
      </c>
      <c r="S36" s="48" t="n">
        <v>282</v>
      </c>
      <c r="T36" s="49" t="n">
        <f aca="false">S36-N36</f>
        <v>30</v>
      </c>
      <c r="U36" s="38" t="n">
        <f aca="false">T36/((R36-O36))</f>
        <v>1.03448275862069</v>
      </c>
      <c r="V36" s="47" t="n">
        <v>45584</v>
      </c>
      <c r="W36" s="48" t="n">
        <v>302</v>
      </c>
      <c r="X36" s="50" t="n">
        <f aca="false">(W36-S36)/(V36-R36)</f>
        <v>0.689655172413793</v>
      </c>
      <c r="Y36" s="51" t="n">
        <v>45610</v>
      </c>
      <c r="Z36" s="50" t="n">
        <v>285</v>
      </c>
      <c r="AA36" s="8" t="n">
        <f aca="false">(Z36-W36)/(Y36-V36)</f>
        <v>-0.653846153846154</v>
      </c>
      <c r="AG36" s="11"/>
    </row>
    <row r="37" customFormat="false" ht="15" hidden="false" customHeight="true" outlineLevel="0" collapsed="false">
      <c r="A37" s="38" t="s">
        <v>43</v>
      </c>
      <c r="B37" s="38"/>
      <c r="C37" s="39" t="n">
        <v>911</v>
      </c>
      <c r="D37" s="40" t="n">
        <v>3</v>
      </c>
      <c r="E37" s="39" t="s">
        <v>37</v>
      </c>
      <c r="F37" s="39" t="s">
        <v>63</v>
      </c>
      <c r="G37" s="54" t="s">
        <v>45</v>
      </c>
      <c r="H37" s="38" t="s">
        <v>40</v>
      </c>
      <c r="I37" s="38" t="s">
        <v>64</v>
      </c>
      <c r="J37" s="41" t="n">
        <v>45313</v>
      </c>
      <c r="K37" s="42" t="n">
        <v>1</v>
      </c>
      <c r="L37" s="62" t="n">
        <v>45261</v>
      </c>
      <c r="M37" s="44" t="n">
        <v>1448</v>
      </c>
      <c r="N37" s="44" t="n">
        <v>256</v>
      </c>
      <c r="O37" s="45" t="n">
        <v>45526</v>
      </c>
      <c r="P37" s="46" t="n">
        <f aca="false">(((N37-35)/(O37-L37))*205)+35</f>
        <v>205.962264150943</v>
      </c>
      <c r="Q37" s="65" t="s">
        <v>47</v>
      </c>
      <c r="R37" s="47" t="n">
        <v>45555</v>
      </c>
      <c r="S37" s="48" t="n">
        <v>277</v>
      </c>
      <c r="T37" s="49" t="n">
        <f aca="false">S37-N37</f>
        <v>21</v>
      </c>
      <c r="U37" s="38" t="n">
        <f aca="false">T37/((R37-O37))</f>
        <v>0.724137931034483</v>
      </c>
      <c r="V37" s="47" t="n">
        <v>45584</v>
      </c>
      <c r="W37" s="48"/>
      <c r="X37" s="50"/>
      <c r="Y37" s="51" t="n">
        <v>45621</v>
      </c>
      <c r="Z37" s="50" t="n">
        <v>280</v>
      </c>
      <c r="AA37" s="8" t="n">
        <f aca="false">(Z37-W37)/(Y37-V37)</f>
        <v>7.56756756756757</v>
      </c>
      <c r="AB37" s="57" t="n">
        <v>45636</v>
      </c>
      <c r="AC37" s="1"/>
      <c r="AD37" s="1" t="n">
        <f aca="false">(AC37-Z37)/(AB37-Y37)</f>
        <v>-18.6666666666667</v>
      </c>
      <c r="AE37" s="1" t="n">
        <v>312</v>
      </c>
      <c r="AG37" s="52" t="s">
        <v>55</v>
      </c>
      <c r="AH37" s="60" t="n">
        <v>45670</v>
      </c>
      <c r="AI37" s="1" t="n">
        <v>469</v>
      </c>
      <c r="AJ37" s="57" t="n">
        <v>45840</v>
      </c>
      <c r="AK37" s="1" t="n">
        <f aca="false">(AI37-AE37)/(AJ37-AH37)</f>
        <v>0.923529411764706</v>
      </c>
    </row>
    <row r="38" customFormat="false" ht="15" hidden="false" customHeight="true" outlineLevel="0" collapsed="false">
      <c r="A38" s="38" t="s">
        <v>43</v>
      </c>
      <c r="B38" s="38"/>
      <c r="C38" s="40" t="n">
        <v>540</v>
      </c>
      <c r="D38" s="40"/>
      <c r="E38" s="40" t="s">
        <v>37</v>
      </c>
      <c r="F38" s="40" t="s">
        <v>63</v>
      </c>
      <c r="G38" s="54" t="s">
        <v>39</v>
      </c>
      <c r="H38" s="38" t="s">
        <v>72</v>
      </c>
      <c r="I38" s="38" t="s">
        <v>68</v>
      </c>
      <c r="J38" s="47" t="n">
        <v>45411</v>
      </c>
      <c r="K38" s="42" t="n">
        <v>3</v>
      </c>
      <c r="L38" s="55" t="n">
        <v>45261</v>
      </c>
      <c r="M38" s="44" t="n">
        <v>1449</v>
      </c>
      <c r="N38" s="44" t="n">
        <v>237</v>
      </c>
      <c r="O38" s="45" t="n">
        <v>45526</v>
      </c>
      <c r="P38" s="46" t="n">
        <f aca="false">(((N38-35)/(O38-L38))*205)+35</f>
        <v>191.264150943396</v>
      </c>
      <c r="Q38" s="38" t="s">
        <v>47</v>
      </c>
      <c r="R38" s="47" t="n">
        <v>45555</v>
      </c>
      <c r="S38" s="48" t="n">
        <v>284</v>
      </c>
      <c r="T38" s="49" t="n">
        <f aca="false">S38-N38</f>
        <v>47</v>
      </c>
      <c r="U38" s="38" t="n">
        <f aca="false">T38/((R38-O38))</f>
        <v>1.62068965517241</v>
      </c>
      <c r="V38" s="47" t="n">
        <v>45584</v>
      </c>
      <c r="W38" s="48" t="n">
        <v>310</v>
      </c>
      <c r="X38" s="50" t="n">
        <f aca="false">(W38-S38)/(V38-R38)</f>
        <v>0.896551724137931</v>
      </c>
      <c r="Y38" s="51" t="n">
        <v>45621</v>
      </c>
      <c r="Z38" s="50" t="n">
        <v>311</v>
      </c>
      <c r="AA38" s="8" t="n">
        <f aca="false">(Z38-W38)/(Y38-V38)</f>
        <v>0.027027027027027</v>
      </c>
      <c r="AB38" s="57" t="n">
        <v>45636</v>
      </c>
      <c r="AC38" s="1" t="n">
        <v>328</v>
      </c>
      <c r="AD38" s="1" t="n">
        <f aca="false">(AC38-Z38)/(AB38-Y38)</f>
        <v>1.13333333333333</v>
      </c>
      <c r="AE38" s="1" t="n">
        <v>346</v>
      </c>
      <c r="AF38" s="10" t="n">
        <f aca="false">(AE38-AC38)/(AH38-AB38)</f>
        <v>0.529411764705882</v>
      </c>
      <c r="AG38" s="11" t="s">
        <v>48</v>
      </c>
      <c r="AH38" s="57" t="n">
        <v>45670</v>
      </c>
      <c r="AI38" s="1" t="n">
        <v>491</v>
      </c>
      <c r="AJ38" s="57" t="n">
        <v>45840</v>
      </c>
      <c r="AK38" s="1" t="n">
        <f aca="false">(AI38-AE38)/(AJ38-AH38)</f>
        <v>0.852941176470588</v>
      </c>
    </row>
    <row r="39" s="1" customFormat="true" ht="15" hidden="true" customHeight="true" outlineLevel="0" collapsed="false">
      <c r="A39" s="38" t="s">
        <v>43</v>
      </c>
      <c r="B39" s="38"/>
      <c r="C39" s="39" t="n">
        <v>75</v>
      </c>
      <c r="D39" s="39"/>
      <c r="E39" s="39" t="s">
        <v>37</v>
      </c>
      <c r="F39" s="39" t="s">
        <v>61</v>
      </c>
      <c r="G39" s="38" t="s">
        <v>39</v>
      </c>
      <c r="H39" s="38" t="s">
        <v>72</v>
      </c>
      <c r="I39" s="38" t="s">
        <v>68</v>
      </c>
      <c r="J39" s="41" t="n">
        <v>45363</v>
      </c>
      <c r="K39" s="42" t="n">
        <v>3</v>
      </c>
      <c r="L39" s="9" t="n">
        <v>45262</v>
      </c>
      <c r="M39" s="44" t="n">
        <v>1450</v>
      </c>
      <c r="N39" s="44" t="n">
        <v>167</v>
      </c>
      <c r="O39" s="45" t="n">
        <v>45526</v>
      </c>
      <c r="P39" s="46" t="n">
        <f aca="false">(((N39-35)/(O39-L39))*205)+35</f>
        <v>137.5</v>
      </c>
      <c r="Q39" s="38" t="s">
        <v>42</v>
      </c>
      <c r="R39" s="47" t="n">
        <v>45555</v>
      </c>
      <c r="S39" s="63" t="n">
        <v>172</v>
      </c>
      <c r="T39" s="49" t="n">
        <f aca="false">S39-N39</f>
        <v>5</v>
      </c>
      <c r="U39" s="38" t="n">
        <f aca="false">T39/((R39-O39))</f>
        <v>0.172413793103448</v>
      </c>
      <c r="V39" s="47" t="n">
        <v>45584</v>
      </c>
      <c r="W39" s="63" t="n">
        <v>212</v>
      </c>
      <c r="X39" s="50" t="n">
        <f aca="false">(W39-S39)/(V39-R39)</f>
        <v>1.37931034482759</v>
      </c>
      <c r="Y39" s="51" t="n">
        <v>45610</v>
      </c>
      <c r="Z39" s="64" t="n">
        <v>188</v>
      </c>
      <c r="AA39" s="8" t="n">
        <f aca="false">(Z39-W39)/(Y39-V39)</f>
        <v>-0.923076923076923</v>
      </c>
      <c r="AC39" s="53"/>
      <c r="AD39" s="53"/>
      <c r="AE39" s="53"/>
      <c r="AF39" s="53"/>
      <c r="AG39" s="11"/>
    </row>
    <row r="40" customFormat="false" ht="15" hidden="false" customHeight="true" outlineLevel="0" collapsed="false">
      <c r="A40" s="38" t="s">
        <v>43</v>
      </c>
      <c r="B40" s="38"/>
      <c r="C40" s="39" t="n">
        <v>257</v>
      </c>
      <c r="D40" s="40" t="n">
        <v>5</v>
      </c>
      <c r="E40" s="39" t="s">
        <v>37</v>
      </c>
      <c r="F40" s="39" t="s">
        <v>73</v>
      </c>
      <c r="G40" s="38" t="s">
        <v>39</v>
      </c>
      <c r="H40" s="38" t="s">
        <v>40</v>
      </c>
      <c r="I40" s="38" t="s">
        <v>70</v>
      </c>
      <c r="J40" s="41" t="n">
        <v>45363</v>
      </c>
      <c r="K40" s="42" t="n">
        <v>2</v>
      </c>
      <c r="L40" s="43" t="n">
        <v>45262</v>
      </c>
      <c r="M40" s="44" t="n">
        <v>1451</v>
      </c>
      <c r="N40" s="44" t="n">
        <v>267</v>
      </c>
      <c r="O40" s="45" t="n">
        <v>45526</v>
      </c>
      <c r="P40" s="46" t="n">
        <f aca="false">(((N40-35)/(O40-L40))*205)+35</f>
        <v>215.151515151515</v>
      </c>
      <c r="Q40" s="38" t="s">
        <v>47</v>
      </c>
      <c r="R40" s="47" t="n">
        <v>45555</v>
      </c>
      <c r="S40" s="48" t="n">
        <v>332</v>
      </c>
      <c r="T40" s="49" t="n">
        <f aca="false">S40-N40</f>
        <v>65</v>
      </c>
      <c r="U40" s="38" t="n">
        <f aca="false">T40/((R40-O40))</f>
        <v>2.24137931034483</v>
      </c>
      <c r="V40" s="47" t="n">
        <v>45584</v>
      </c>
      <c r="W40" s="48" t="n">
        <v>352</v>
      </c>
      <c r="X40" s="50" t="n">
        <f aca="false">(W40-S40)/(V40-R40)</f>
        <v>0.689655172413793</v>
      </c>
      <c r="Y40" s="51" t="n">
        <v>45621</v>
      </c>
      <c r="Z40" s="50" t="n">
        <v>346</v>
      </c>
      <c r="AA40" s="8" t="n">
        <f aca="false">(Z40-W40)/(Y40-V40)</f>
        <v>-0.162162162162162</v>
      </c>
      <c r="AB40" s="57" t="n">
        <v>45636</v>
      </c>
      <c r="AC40" s="1" t="n">
        <v>366</v>
      </c>
      <c r="AD40" s="1" t="n">
        <f aca="false">(AC40-Z40)/(AB40-Y40)</f>
        <v>1.33333333333333</v>
      </c>
      <c r="AE40" s="1" t="n">
        <v>393</v>
      </c>
      <c r="AF40" s="10" t="n">
        <f aca="false">(AE40-AC40)/(AH40-AB40)</f>
        <v>0.794117647058824</v>
      </c>
      <c r="AG40" s="11" t="s">
        <v>48</v>
      </c>
      <c r="AH40" s="57" t="n">
        <v>45670</v>
      </c>
      <c r="AI40" s="1" t="n">
        <v>550</v>
      </c>
      <c r="AJ40" s="57" t="n">
        <v>45840</v>
      </c>
      <c r="AK40" s="1" t="n">
        <f aca="false">(AI40-AE40)/(AJ40-AH40)</f>
        <v>0.923529411764706</v>
      </c>
    </row>
    <row r="41" s="1" customFormat="true" ht="15" hidden="true" customHeight="true" outlineLevel="0" collapsed="false">
      <c r="A41" s="38" t="s">
        <v>43</v>
      </c>
      <c r="B41" s="38"/>
      <c r="C41" s="40" t="n">
        <v>206</v>
      </c>
      <c r="D41" s="40" t="n">
        <v>5</v>
      </c>
      <c r="E41" s="40" t="s">
        <v>37</v>
      </c>
      <c r="F41" s="40" t="s">
        <v>74</v>
      </c>
      <c r="G41" s="54" t="s">
        <v>39</v>
      </c>
      <c r="H41" s="38" t="s">
        <v>40</v>
      </c>
      <c r="I41" s="38" t="s">
        <v>75</v>
      </c>
      <c r="J41" s="41" t="n">
        <v>45362</v>
      </c>
      <c r="K41" s="42" t="n">
        <v>1</v>
      </c>
      <c r="L41" s="43" t="n">
        <v>45262</v>
      </c>
      <c r="M41" s="44" t="n">
        <v>1452</v>
      </c>
      <c r="N41" s="44" t="n">
        <v>187</v>
      </c>
      <c r="O41" s="45" t="n">
        <v>45526</v>
      </c>
      <c r="P41" s="46" t="n">
        <f aca="false">(((N41-35)/(O41-L41))*205)+35</f>
        <v>153.030303030303</v>
      </c>
      <c r="Q41" s="54" t="s">
        <v>42</v>
      </c>
      <c r="R41" s="47" t="n">
        <v>45555</v>
      </c>
      <c r="S41" s="48" t="n">
        <v>212</v>
      </c>
      <c r="T41" s="49" t="n">
        <f aca="false">S41-N41</f>
        <v>25</v>
      </c>
      <c r="U41" s="38" t="n">
        <f aca="false">T41/((R41-O41))</f>
        <v>0.862068965517241</v>
      </c>
      <c r="V41" s="66"/>
      <c r="W41" s="63"/>
      <c r="X41" s="41"/>
      <c r="Y41" s="51" t="n">
        <v>45610</v>
      </c>
      <c r="Z41" s="64" t="n">
        <v>220</v>
      </c>
      <c r="AA41" s="8" t="n">
        <f aca="false">(Z41-W41)/(Y41-V41)</f>
        <v>0.00482350361762771</v>
      </c>
      <c r="AG41" s="11"/>
    </row>
    <row r="42" s="1" customFormat="true" ht="15" hidden="true" customHeight="true" outlineLevel="0" collapsed="false">
      <c r="A42" s="38" t="s">
        <v>43</v>
      </c>
      <c r="B42" s="38"/>
      <c r="C42" s="39" t="n">
        <v>230</v>
      </c>
      <c r="D42" s="40" t="n">
        <v>3</v>
      </c>
      <c r="E42" s="39" t="s">
        <v>37</v>
      </c>
      <c r="F42" s="39" t="s">
        <v>73</v>
      </c>
      <c r="G42" s="38" t="s">
        <v>39</v>
      </c>
      <c r="H42" s="38" t="s">
        <v>40</v>
      </c>
      <c r="I42" s="38" t="s">
        <v>76</v>
      </c>
      <c r="J42" s="47" t="n">
        <v>45324</v>
      </c>
      <c r="K42" s="42" t="n">
        <v>1</v>
      </c>
      <c r="L42" s="9" t="n">
        <v>45267</v>
      </c>
      <c r="M42" s="44" t="n">
        <v>1453</v>
      </c>
      <c r="N42" s="44" t="n">
        <v>244</v>
      </c>
      <c r="O42" s="45" t="n">
        <v>45526</v>
      </c>
      <c r="P42" s="46" t="n">
        <f aca="false">(((N42-35)/(O42-L42))*205)+35</f>
        <v>200.42471042471</v>
      </c>
      <c r="Q42" s="38" t="s">
        <v>42</v>
      </c>
      <c r="R42" s="47" t="n">
        <v>45555</v>
      </c>
      <c r="S42" s="48" t="n">
        <v>255</v>
      </c>
      <c r="T42" s="49" t="n">
        <f aca="false">S42-N42</f>
        <v>11</v>
      </c>
      <c r="U42" s="38" t="n">
        <f aca="false">T42/((R42-O42))</f>
        <v>0.379310344827586</v>
      </c>
      <c r="V42" s="47" t="n">
        <v>45584</v>
      </c>
      <c r="W42" s="48" t="n">
        <v>280</v>
      </c>
      <c r="X42" s="50" t="n">
        <f aca="false">(W42-S42)/(V42-R42)</f>
        <v>0.862068965517241</v>
      </c>
      <c r="Y42" s="51" t="n">
        <v>45610</v>
      </c>
      <c r="Z42" s="50" t="n">
        <v>273</v>
      </c>
      <c r="AA42" s="8" t="n">
        <f aca="false">(Z42-W42)/(Y42-V42)</f>
        <v>-0.269230769230769</v>
      </c>
      <c r="AG42" s="11"/>
    </row>
    <row r="43" customFormat="false" ht="15" hidden="false" customHeight="true" outlineLevel="0" collapsed="false">
      <c r="A43" s="38" t="s">
        <v>43</v>
      </c>
      <c r="B43" s="38"/>
      <c r="C43" s="39" t="n">
        <v>1045</v>
      </c>
      <c r="D43" s="40" t="n">
        <v>6</v>
      </c>
      <c r="E43" s="39" t="s">
        <v>37</v>
      </c>
      <c r="F43" s="39" t="s">
        <v>63</v>
      </c>
      <c r="G43" s="54" t="s">
        <v>45</v>
      </c>
      <c r="H43" s="38" t="s">
        <v>40</v>
      </c>
      <c r="I43" s="38" t="s">
        <v>77</v>
      </c>
      <c r="J43" s="47" t="n">
        <v>45411</v>
      </c>
      <c r="K43" s="42" t="n">
        <v>2</v>
      </c>
      <c r="L43" s="43" t="n">
        <v>45267</v>
      </c>
      <c r="M43" s="44" t="n">
        <v>1454</v>
      </c>
      <c r="N43" s="44" t="n">
        <v>201</v>
      </c>
      <c r="O43" s="45" t="n">
        <v>45526</v>
      </c>
      <c r="P43" s="46" t="n">
        <f aca="false">(((N43-35)/(O43-L43))*205)+35</f>
        <v>166.389961389961</v>
      </c>
      <c r="Q43" s="65" t="s">
        <v>47</v>
      </c>
      <c r="R43" s="47" t="n">
        <v>45555</v>
      </c>
      <c r="S43" s="48" t="n">
        <v>236</v>
      </c>
      <c r="T43" s="49" t="n">
        <f aca="false">S43-N43</f>
        <v>35</v>
      </c>
      <c r="U43" s="38" t="n">
        <f aca="false">T43/((R43-O43))</f>
        <v>1.20689655172414</v>
      </c>
      <c r="V43" s="47" t="n">
        <v>45584</v>
      </c>
      <c r="W43" s="48" t="n">
        <v>304</v>
      </c>
      <c r="X43" s="50" t="n">
        <f aca="false">(W43-S43)/(V43-R43)</f>
        <v>2.3448275862069</v>
      </c>
      <c r="Y43" s="51" t="n">
        <v>45621</v>
      </c>
      <c r="Z43" s="50" t="n">
        <v>251</v>
      </c>
      <c r="AA43" s="8" t="n">
        <f aca="false">(Z43-W43)/(Y43-V43)</f>
        <v>-1.43243243243243</v>
      </c>
      <c r="AB43" s="57" t="n">
        <v>45636</v>
      </c>
      <c r="AC43" s="1" t="n">
        <v>264</v>
      </c>
      <c r="AD43" s="1" t="n">
        <f aca="false">(AC43-Z43)/(AB43-Y43)</f>
        <v>0.866666666666667</v>
      </c>
      <c r="AE43" s="1" t="n">
        <v>310</v>
      </c>
      <c r="AF43" s="10" t="n">
        <f aca="false">(AE43-AC43)/(AH43-AB43)</f>
        <v>1.35294117647059</v>
      </c>
      <c r="AG43" s="52" t="s">
        <v>55</v>
      </c>
      <c r="AH43" s="60" t="n">
        <v>45670</v>
      </c>
      <c r="AI43" s="1" t="n">
        <v>451</v>
      </c>
      <c r="AJ43" s="57" t="n">
        <v>45840</v>
      </c>
      <c r="AK43" s="1" t="n">
        <f aca="false">(AI43-AE43)/(AJ43-AH43)</f>
        <v>0.829411764705882</v>
      </c>
    </row>
    <row r="44" customFormat="false" ht="15" hidden="false" customHeight="true" outlineLevel="0" collapsed="false">
      <c r="A44" s="38" t="s">
        <v>43</v>
      </c>
      <c r="B44" s="38"/>
      <c r="C44" s="39" t="n">
        <v>967</v>
      </c>
      <c r="D44" s="40" t="n">
        <v>3</v>
      </c>
      <c r="E44" s="39" t="s">
        <v>37</v>
      </c>
      <c r="F44" s="39" t="s">
        <v>49</v>
      </c>
      <c r="G44" s="54" t="s">
        <v>45</v>
      </c>
      <c r="H44" s="38" t="s">
        <v>40</v>
      </c>
      <c r="I44" s="38" t="s">
        <v>76</v>
      </c>
      <c r="J44" s="47" t="n">
        <v>45324</v>
      </c>
      <c r="K44" s="42" t="n">
        <v>1</v>
      </c>
      <c r="L44" s="43" t="n">
        <v>45267</v>
      </c>
      <c r="M44" s="44" t="n">
        <v>1455</v>
      </c>
      <c r="N44" s="44" t="n">
        <v>242</v>
      </c>
      <c r="O44" s="45" t="n">
        <v>45498</v>
      </c>
      <c r="P44" s="46" t="n">
        <f aca="false">(((N44-35)/(O44-L44))*205)+35</f>
        <v>218.701298701299</v>
      </c>
      <c r="Q44" s="65" t="s">
        <v>47</v>
      </c>
      <c r="R44" s="47" t="n">
        <v>45555</v>
      </c>
      <c r="S44" s="48"/>
      <c r="T44" s="49" t="n">
        <f aca="false">S44-N44</f>
        <v>-242</v>
      </c>
      <c r="U44" s="38"/>
      <c r="V44" s="38"/>
      <c r="W44" s="50"/>
      <c r="X44" s="50"/>
      <c r="Y44" s="51" t="n">
        <v>45621</v>
      </c>
      <c r="Z44" s="50" t="n">
        <v>296</v>
      </c>
      <c r="AA44" s="8" t="n">
        <f aca="false">(Z44-W44)/(Y44-V44)</f>
        <v>0.0064882400648824</v>
      </c>
      <c r="AB44" s="57" t="n">
        <v>45636</v>
      </c>
      <c r="AC44" s="1"/>
      <c r="AD44" s="1" t="n">
        <f aca="false">(AC44-Z44)/(AB44-Y44)</f>
        <v>-19.7333333333333</v>
      </c>
      <c r="AE44" s="1" t="n">
        <v>341</v>
      </c>
      <c r="AG44" s="52" t="s">
        <v>55</v>
      </c>
      <c r="AH44" s="60" t="n">
        <v>45670</v>
      </c>
      <c r="AI44" s="1" t="n">
        <v>446</v>
      </c>
      <c r="AJ44" s="57" t="n">
        <v>45840</v>
      </c>
      <c r="AK44" s="1" t="n">
        <f aca="false">(AI44-AE44)/(AJ44-AH44)</f>
        <v>0.617647058823529</v>
      </c>
    </row>
    <row r="45" customFormat="false" ht="15" hidden="false" customHeight="true" outlineLevel="0" collapsed="false">
      <c r="A45" s="38" t="s">
        <v>43</v>
      </c>
      <c r="B45" s="38"/>
      <c r="C45" s="39" t="n">
        <v>968</v>
      </c>
      <c r="D45" s="40" t="n">
        <v>3</v>
      </c>
      <c r="E45" s="39" t="s">
        <v>37</v>
      </c>
      <c r="F45" s="39" t="s">
        <v>69</v>
      </c>
      <c r="G45" s="54" t="s">
        <v>45</v>
      </c>
      <c r="H45" s="38" t="s">
        <v>40</v>
      </c>
      <c r="I45" s="38" t="s">
        <v>76</v>
      </c>
      <c r="J45" s="47" t="n">
        <v>45324</v>
      </c>
      <c r="K45" s="42" t="n">
        <v>1</v>
      </c>
      <c r="L45" s="43" t="n">
        <v>45267</v>
      </c>
      <c r="M45" s="44" t="n">
        <v>1456</v>
      </c>
      <c r="N45" s="44" t="n">
        <v>230</v>
      </c>
      <c r="O45" s="45" t="n">
        <v>45526</v>
      </c>
      <c r="P45" s="46" t="n">
        <f aca="false">(((N45-35)/(O45-L45))*205)+35</f>
        <v>189.343629343629</v>
      </c>
      <c r="Q45" s="65" t="s">
        <v>47</v>
      </c>
      <c r="R45" s="47" t="n">
        <v>45555</v>
      </c>
      <c r="S45" s="48" t="n">
        <v>237</v>
      </c>
      <c r="T45" s="49" t="n">
        <f aca="false">S45-N45</f>
        <v>7</v>
      </c>
      <c r="U45" s="38" t="n">
        <f aca="false">T45/((R45-O45))</f>
        <v>0.241379310344828</v>
      </c>
      <c r="V45" s="47" t="n">
        <v>45584</v>
      </c>
      <c r="W45" s="48" t="n">
        <v>275</v>
      </c>
      <c r="X45" s="50" t="n">
        <f aca="false">(W45-S45)/(V45-R45)</f>
        <v>1.31034482758621</v>
      </c>
      <c r="Y45" s="51" t="n">
        <v>45621</v>
      </c>
      <c r="Z45" s="50" t="n">
        <v>289</v>
      </c>
      <c r="AA45" s="8" t="n">
        <f aca="false">(Z45-W45)/(Y45-V45)</f>
        <v>0.378378378378378</v>
      </c>
      <c r="AB45" s="57" t="n">
        <v>45636</v>
      </c>
      <c r="AC45" s="1" t="n">
        <v>305</v>
      </c>
      <c r="AD45" s="1" t="n">
        <f aca="false">(AC45-Z45)/(AB45-Y45)</f>
        <v>1.06666666666667</v>
      </c>
      <c r="AE45" s="1" t="n">
        <v>329</v>
      </c>
      <c r="AF45" s="10" t="n">
        <f aca="false">(AE45-AC45)/(AH45-AB45)</f>
        <v>0.705882352941177</v>
      </c>
      <c r="AG45" s="11" t="s">
        <v>48</v>
      </c>
      <c r="AH45" s="57" t="n">
        <v>45670</v>
      </c>
      <c r="AI45" s="1" t="n">
        <v>472</v>
      </c>
      <c r="AJ45" s="57" t="n">
        <v>45840</v>
      </c>
      <c r="AK45" s="1" t="n">
        <f aca="false">(AI45-AE45)/(AJ45-AH45)</f>
        <v>0.841176470588235</v>
      </c>
    </row>
    <row r="46" customFormat="false" ht="15" hidden="false" customHeight="true" outlineLevel="0" collapsed="false">
      <c r="A46" s="38" t="s">
        <v>43</v>
      </c>
      <c r="B46" s="38"/>
      <c r="C46" s="40" t="n">
        <v>336</v>
      </c>
      <c r="D46" s="40" t="n">
        <v>3</v>
      </c>
      <c r="E46" s="40" t="s">
        <v>37</v>
      </c>
      <c r="F46" s="40" t="s">
        <v>69</v>
      </c>
      <c r="G46" s="54" t="s">
        <v>39</v>
      </c>
      <c r="H46" s="38" t="s">
        <v>40</v>
      </c>
      <c r="I46" s="38" t="s">
        <v>76</v>
      </c>
      <c r="J46" s="47" t="n">
        <v>45324</v>
      </c>
      <c r="K46" s="42" t="n">
        <v>1</v>
      </c>
      <c r="L46" s="9" t="n">
        <v>45267</v>
      </c>
      <c r="M46" s="44" t="n">
        <v>1457</v>
      </c>
      <c r="N46" s="44" t="n">
        <v>254</v>
      </c>
      <c r="O46" s="45" t="n">
        <v>45526</v>
      </c>
      <c r="P46" s="46" t="n">
        <f aca="false">(((N46-35)/(O46-L46))*205)+35</f>
        <v>208.339768339768</v>
      </c>
      <c r="Q46" s="38" t="s">
        <v>47</v>
      </c>
      <c r="R46" s="47" t="n">
        <v>45555</v>
      </c>
      <c r="S46" s="48" t="n">
        <v>253</v>
      </c>
      <c r="T46" s="49" t="n">
        <f aca="false">S46-N46</f>
        <v>-1</v>
      </c>
      <c r="U46" s="38" t="n">
        <f aca="false">T46/((R46-O46))</f>
        <v>-0.0344827586206897</v>
      </c>
      <c r="V46" s="47" t="n">
        <v>45584</v>
      </c>
      <c r="W46" s="48" t="n">
        <v>305</v>
      </c>
      <c r="X46" s="50" t="n">
        <f aca="false">(W46-S46)/(V46-R46)</f>
        <v>1.79310344827586</v>
      </c>
      <c r="Y46" s="51" t="n">
        <v>45621</v>
      </c>
      <c r="Z46" s="50"/>
      <c r="AA46" s="8"/>
      <c r="AB46" s="57" t="n">
        <v>45636</v>
      </c>
      <c r="AC46" s="1" t="n">
        <v>327</v>
      </c>
      <c r="AD46" s="1" t="n">
        <f aca="false">(AC46-Z46)/(AB46-Y46)</f>
        <v>21.8</v>
      </c>
      <c r="AE46" s="1" t="n">
        <v>354</v>
      </c>
      <c r="AF46" s="10" t="n">
        <f aca="false">(AE46-AC46)/(AH46-AB46)</f>
        <v>0.794117647058824</v>
      </c>
      <c r="AG46" s="52" t="s">
        <v>55</v>
      </c>
      <c r="AH46" s="60" t="n">
        <v>45670</v>
      </c>
      <c r="AI46" s="1" t="n">
        <v>483</v>
      </c>
      <c r="AJ46" s="57" t="n">
        <v>45840</v>
      </c>
      <c r="AK46" s="1" t="n">
        <f aca="false">(AI46-AE46)/(AJ46-AH46)</f>
        <v>0.758823529411765</v>
      </c>
    </row>
    <row r="47" s="1" customFormat="true" ht="15" hidden="true" customHeight="true" outlineLevel="0" collapsed="false">
      <c r="A47" s="38" t="s">
        <v>43</v>
      </c>
      <c r="B47" s="38"/>
      <c r="C47" s="39" t="n">
        <v>969</v>
      </c>
      <c r="D47" s="40" t="n">
        <v>5</v>
      </c>
      <c r="E47" s="39" t="s">
        <v>37</v>
      </c>
      <c r="F47" s="39" t="s">
        <v>69</v>
      </c>
      <c r="G47" s="54" t="s">
        <v>45</v>
      </c>
      <c r="H47" s="38" t="s">
        <v>40</v>
      </c>
      <c r="I47" s="38" t="s">
        <v>78</v>
      </c>
      <c r="J47" s="41" t="n">
        <v>45363</v>
      </c>
      <c r="K47" s="42" t="n">
        <v>1</v>
      </c>
      <c r="L47" s="43" t="n">
        <v>45268</v>
      </c>
      <c r="M47" s="44" t="n">
        <v>1458</v>
      </c>
      <c r="N47" s="44" t="n">
        <v>252</v>
      </c>
      <c r="O47" s="45" t="n">
        <v>45526</v>
      </c>
      <c r="P47" s="46" t="n">
        <f aca="false">(((N47-35)/(O47-L47))*205)+35</f>
        <v>207.422480620155</v>
      </c>
      <c r="Q47" s="65" t="s">
        <v>42</v>
      </c>
      <c r="R47" s="47" t="n">
        <v>45555</v>
      </c>
      <c r="S47" s="48" t="n">
        <v>263</v>
      </c>
      <c r="T47" s="49" t="n">
        <f aca="false">S47-N47</f>
        <v>11</v>
      </c>
      <c r="U47" s="38" t="n">
        <f aca="false">T47/((R47-O47))</f>
        <v>0.379310344827586</v>
      </c>
      <c r="V47" s="47" t="n">
        <v>45584</v>
      </c>
      <c r="W47" s="48" t="n">
        <v>310</v>
      </c>
      <c r="X47" s="50" t="n">
        <f aca="false">(W47-S47)/(V47-R47)</f>
        <v>1.62068965517241</v>
      </c>
      <c r="Y47" s="51" t="n">
        <v>45610</v>
      </c>
      <c r="Z47" s="50" t="n">
        <v>270</v>
      </c>
      <c r="AA47" s="8" t="n">
        <f aca="false">(Z47-W47)/(Y47-V47)</f>
        <v>-1.53846153846154</v>
      </c>
      <c r="AC47" s="61"/>
      <c r="AD47" s="61"/>
      <c r="AG47" s="11"/>
    </row>
    <row r="48" customFormat="false" ht="15" hidden="false" customHeight="true" outlineLevel="0" collapsed="false">
      <c r="A48" s="38" t="s">
        <v>43</v>
      </c>
      <c r="B48" s="38"/>
      <c r="C48" s="39" t="n">
        <v>990</v>
      </c>
      <c r="D48" s="40" t="n">
        <v>5</v>
      </c>
      <c r="E48" s="39" t="s">
        <v>37</v>
      </c>
      <c r="F48" s="39" t="s">
        <v>63</v>
      </c>
      <c r="G48" s="54" t="s">
        <v>45</v>
      </c>
      <c r="H48" s="38" t="s">
        <v>40</v>
      </c>
      <c r="I48" s="38" t="s">
        <v>79</v>
      </c>
      <c r="J48" s="41" t="n">
        <v>45363</v>
      </c>
      <c r="K48" s="42" t="n">
        <v>2</v>
      </c>
      <c r="L48" s="43" t="n">
        <v>45268</v>
      </c>
      <c r="M48" s="44" t="n">
        <v>1459</v>
      </c>
      <c r="N48" s="44" t="n">
        <v>228</v>
      </c>
      <c r="O48" s="45" t="n">
        <v>45526</v>
      </c>
      <c r="P48" s="46" t="n">
        <f aca="false">(((N48-35)/(O48-L48))*205)+35</f>
        <v>188.352713178295</v>
      </c>
      <c r="Q48" s="65" t="s">
        <v>47</v>
      </c>
      <c r="R48" s="47" t="n">
        <v>45555</v>
      </c>
      <c r="S48" s="48" t="n">
        <v>240</v>
      </c>
      <c r="T48" s="49" t="n">
        <f aca="false">S48-N48</f>
        <v>12</v>
      </c>
      <c r="U48" s="38" t="n">
        <f aca="false">T48/((R48-O48))</f>
        <v>0.413793103448276</v>
      </c>
      <c r="V48" s="47" t="n">
        <v>45584</v>
      </c>
      <c r="W48" s="48"/>
      <c r="X48" s="50"/>
      <c r="Y48" s="51" t="n">
        <v>45621</v>
      </c>
      <c r="Z48" s="50" t="n">
        <v>278</v>
      </c>
      <c r="AA48" s="8" t="n">
        <f aca="false">(Z48-W48)/(Y48-V48)</f>
        <v>7.51351351351351</v>
      </c>
      <c r="AB48" s="57" t="n">
        <v>45636</v>
      </c>
      <c r="AC48" s="1" t="n">
        <v>283</v>
      </c>
      <c r="AD48" s="1" t="n">
        <f aca="false">(AC48-Z48)/(AB48-Y48)</f>
        <v>0.333333333333333</v>
      </c>
      <c r="AE48" s="1" t="n">
        <v>331</v>
      </c>
      <c r="AF48" s="10" t="n">
        <f aca="false">(AE48-AC48)/(AH48-AB48)</f>
        <v>1.41176470588235</v>
      </c>
      <c r="AG48" s="52" t="s">
        <v>55</v>
      </c>
      <c r="AH48" s="60" t="n">
        <v>45670</v>
      </c>
      <c r="AI48" s="1" t="n">
        <v>468</v>
      </c>
      <c r="AJ48" s="57" t="n">
        <v>45840</v>
      </c>
      <c r="AK48" s="1" t="n">
        <f aca="false">(AI48-AE48)/(AJ48-AH48)</f>
        <v>0.805882352941177</v>
      </c>
    </row>
    <row r="49" s="1" customFormat="true" ht="15" hidden="true" customHeight="true" outlineLevel="0" collapsed="false">
      <c r="A49" s="38" t="s">
        <v>43</v>
      </c>
      <c r="B49" s="38"/>
      <c r="C49" s="40" t="n">
        <v>964</v>
      </c>
      <c r="D49" s="40" t="n">
        <v>3</v>
      </c>
      <c r="E49" s="40" t="s">
        <v>37</v>
      </c>
      <c r="F49" s="40" t="s">
        <v>80</v>
      </c>
      <c r="G49" s="54" t="s">
        <v>45</v>
      </c>
      <c r="H49" s="38" t="s">
        <v>40</v>
      </c>
      <c r="I49" s="38" t="s">
        <v>76</v>
      </c>
      <c r="J49" s="47" t="n">
        <v>45324</v>
      </c>
      <c r="K49" s="42" t="n">
        <v>1</v>
      </c>
      <c r="L49" s="43" t="n">
        <v>45268</v>
      </c>
      <c r="M49" s="44" t="n">
        <v>1460</v>
      </c>
      <c r="N49" s="44" t="n">
        <v>207</v>
      </c>
      <c r="O49" s="45" t="n">
        <v>45526</v>
      </c>
      <c r="P49" s="46" t="n">
        <f aca="false">(((N49-35)/(O49-L49))*205)+35</f>
        <v>171.666666666667</v>
      </c>
      <c r="Q49" s="38" t="s">
        <v>42</v>
      </c>
      <c r="R49" s="47" t="n">
        <v>45555</v>
      </c>
      <c r="S49" s="48" t="n">
        <v>235</v>
      </c>
      <c r="T49" s="49" t="n">
        <f aca="false">S49-N49</f>
        <v>28</v>
      </c>
      <c r="U49" s="38" t="n">
        <f aca="false">T49/((R49-O49))</f>
        <v>0.96551724137931</v>
      </c>
      <c r="V49" s="47" t="n">
        <v>45584</v>
      </c>
      <c r="W49" s="48" t="n">
        <v>266</v>
      </c>
      <c r="X49" s="50" t="n">
        <f aca="false">(W49-S49)/(V49-R49)</f>
        <v>1.06896551724138</v>
      </c>
      <c r="Y49" s="51" t="n">
        <v>45610</v>
      </c>
      <c r="Z49" s="50" t="n">
        <v>237</v>
      </c>
      <c r="AA49" s="8" t="n">
        <f aca="false">(Z49-W49)/(Y49-V49)</f>
        <v>-1.11538461538462</v>
      </c>
      <c r="AG49" s="11"/>
    </row>
    <row r="50" s="1" customFormat="true" ht="15" hidden="true" customHeight="true" outlineLevel="0" collapsed="false">
      <c r="A50" s="38" t="s">
        <v>43</v>
      </c>
      <c r="B50" s="38"/>
      <c r="C50" s="39" t="n">
        <v>962</v>
      </c>
      <c r="D50" s="39"/>
      <c r="E50" s="39" t="s">
        <v>37</v>
      </c>
      <c r="F50" s="39" t="s">
        <v>63</v>
      </c>
      <c r="G50" s="54" t="s">
        <v>45</v>
      </c>
      <c r="H50" s="38" t="s">
        <v>81</v>
      </c>
      <c r="I50" s="38" t="s">
        <v>82</v>
      </c>
      <c r="J50" s="41" t="n">
        <v>45363</v>
      </c>
      <c r="K50" s="42" t="n">
        <v>2</v>
      </c>
      <c r="L50" s="43" t="n">
        <v>45269</v>
      </c>
      <c r="M50" s="44" t="n">
        <v>1461</v>
      </c>
      <c r="N50" s="44" t="n">
        <v>235</v>
      </c>
      <c r="O50" s="45" t="n">
        <v>45526</v>
      </c>
      <c r="P50" s="46" t="n">
        <f aca="false">(((N50-35)/(O50-L50))*205)+35</f>
        <v>194.533073929961</v>
      </c>
      <c r="Q50" s="65" t="s">
        <v>42</v>
      </c>
      <c r="R50" s="47" t="n">
        <v>45555</v>
      </c>
      <c r="S50" s="48" t="n">
        <v>242</v>
      </c>
      <c r="T50" s="49" t="n">
        <f aca="false">S50-N50</f>
        <v>7</v>
      </c>
      <c r="U50" s="38" t="n">
        <f aca="false">T50/((R50-O50))</f>
        <v>0.241379310344828</v>
      </c>
      <c r="V50" s="47" t="n">
        <v>45584</v>
      </c>
      <c r="W50" s="48" t="n">
        <v>268</v>
      </c>
      <c r="X50" s="50" t="n">
        <f aca="false">(W50-S50)/(V50-R50)</f>
        <v>0.896551724137931</v>
      </c>
      <c r="Y50" s="51" t="n">
        <v>45610</v>
      </c>
      <c r="Z50" s="50" t="n">
        <v>262</v>
      </c>
      <c r="AA50" s="8" t="n">
        <f aca="false">(Z50-W50)/(Y50-V50)</f>
        <v>-0.230769230769231</v>
      </c>
      <c r="AB50" s="53"/>
      <c r="AG50" s="11"/>
    </row>
    <row r="51" s="1" customFormat="true" ht="15" hidden="true" customHeight="true" outlineLevel="0" collapsed="false">
      <c r="A51" s="38" t="s">
        <v>43</v>
      </c>
      <c r="B51" s="38"/>
      <c r="C51" s="39" t="n">
        <v>1020</v>
      </c>
      <c r="D51" s="40" t="n">
        <v>3</v>
      </c>
      <c r="E51" s="39" t="s">
        <v>37</v>
      </c>
      <c r="F51" s="39" t="s">
        <v>69</v>
      </c>
      <c r="G51" s="54" t="s">
        <v>45</v>
      </c>
      <c r="H51" s="38" t="s">
        <v>40</v>
      </c>
      <c r="I51" s="38" t="s">
        <v>76</v>
      </c>
      <c r="J51" s="47" t="n">
        <v>45324</v>
      </c>
      <c r="K51" s="42" t="n">
        <v>1</v>
      </c>
      <c r="L51" s="43" t="n">
        <v>45271</v>
      </c>
      <c r="M51" s="44" t="n">
        <v>1463</v>
      </c>
      <c r="N51" s="44" t="n">
        <v>209</v>
      </c>
      <c r="O51" s="45" t="n">
        <v>45526</v>
      </c>
      <c r="P51" s="46" t="n">
        <f aca="false">(((N51-35)/(O51-L51))*205)+35</f>
        <v>174.882352941176</v>
      </c>
      <c r="Q51" s="65" t="s">
        <v>42</v>
      </c>
      <c r="R51" s="47" t="n">
        <v>45555</v>
      </c>
      <c r="S51" s="48" t="n">
        <v>222</v>
      </c>
      <c r="T51" s="49" t="n">
        <f aca="false">S51-N51</f>
        <v>13</v>
      </c>
      <c r="U51" s="38" t="n">
        <f aca="false">T51/((R51-O51))</f>
        <v>0.448275862068966</v>
      </c>
      <c r="V51" s="38"/>
      <c r="W51" s="48"/>
      <c r="X51" s="50"/>
      <c r="Y51" s="51" t="n">
        <v>45610</v>
      </c>
      <c r="Z51" s="50" t="n">
        <v>232</v>
      </c>
      <c r="AA51" s="8" t="n">
        <f aca="false">(Z51-W51)/(Y51-V51)</f>
        <v>0.00508660381495286</v>
      </c>
      <c r="AG51" s="11"/>
    </row>
    <row r="52" s="1" customFormat="true" ht="15" hidden="true" customHeight="true" outlineLevel="0" collapsed="false">
      <c r="A52" s="38" t="s">
        <v>43</v>
      </c>
      <c r="B52" s="38"/>
      <c r="C52" s="39" t="n">
        <v>176</v>
      </c>
      <c r="D52" s="40" t="n">
        <v>6</v>
      </c>
      <c r="E52" s="39" t="s">
        <v>37</v>
      </c>
      <c r="F52" s="39" t="s">
        <v>49</v>
      </c>
      <c r="G52" s="38" t="s">
        <v>39</v>
      </c>
      <c r="H52" s="67" t="s">
        <v>40</v>
      </c>
      <c r="I52" s="38" t="s">
        <v>83</v>
      </c>
      <c r="J52" s="47" t="n">
        <v>45378</v>
      </c>
      <c r="K52" s="42" t="n">
        <v>2</v>
      </c>
      <c r="L52" s="43" t="n">
        <v>45271</v>
      </c>
      <c r="M52" s="44" t="n">
        <v>1464</v>
      </c>
      <c r="N52" s="44" t="n">
        <v>214</v>
      </c>
      <c r="O52" s="45" t="n">
        <v>45526</v>
      </c>
      <c r="P52" s="46" t="n">
        <f aca="false">(((N52-35)/(O52-L52))*205)+35</f>
        <v>178.901960784314</v>
      </c>
      <c r="Q52" s="54" t="s">
        <v>42</v>
      </c>
      <c r="R52" s="47" t="n">
        <v>45555</v>
      </c>
      <c r="S52" s="63" t="n">
        <v>209</v>
      </c>
      <c r="T52" s="49" t="n">
        <f aca="false">S52-N52</f>
        <v>-5</v>
      </c>
      <c r="U52" s="38" t="n">
        <f aca="false">T52/((R52-O52))</f>
        <v>-0.172413793103448</v>
      </c>
      <c r="V52" s="54"/>
      <c r="W52" s="63"/>
      <c r="X52" s="41"/>
      <c r="Y52" s="51" t="n">
        <v>45610</v>
      </c>
      <c r="Z52" s="64" t="n">
        <v>220</v>
      </c>
      <c r="AA52" s="8" t="n">
        <f aca="false">(Z52-W52)/(Y52-V52)</f>
        <v>0.00482350361762771</v>
      </c>
      <c r="AG52" s="11"/>
    </row>
    <row r="53" customFormat="false" ht="15" hidden="false" customHeight="true" outlineLevel="0" collapsed="false">
      <c r="A53" s="38" t="s">
        <v>43</v>
      </c>
      <c r="B53" s="38"/>
      <c r="C53" s="39" t="n">
        <v>545</v>
      </c>
      <c r="D53" s="39"/>
      <c r="E53" s="39" t="s">
        <v>37</v>
      </c>
      <c r="F53" s="39" t="s">
        <v>62</v>
      </c>
      <c r="G53" s="38" t="s">
        <v>39</v>
      </c>
      <c r="H53" s="38" t="s">
        <v>72</v>
      </c>
      <c r="I53" s="38" t="s">
        <v>84</v>
      </c>
      <c r="J53" s="47" t="n">
        <v>45426</v>
      </c>
      <c r="K53" s="42" t="n">
        <v>3</v>
      </c>
      <c r="L53" s="43" t="n">
        <v>45272</v>
      </c>
      <c r="M53" s="44" t="n">
        <v>1465</v>
      </c>
      <c r="N53" s="44" t="n">
        <v>248</v>
      </c>
      <c r="O53" s="45" t="n">
        <v>45526</v>
      </c>
      <c r="P53" s="46" t="n">
        <f aca="false">(((N53-35)/(O53-L53))*205)+35</f>
        <v>206.909448818898</v>
      </c>
      <c r="Q53" s="38" t="s">
        <v>47</v>
      </c>
      <c r="R53" s="47" t="n">
        <v>45555</v>
      </c>
      <c r="S53" s="48" t="n">
        <v>283</v>
      </c>
      <c r="T53" s="49" t="n">
        <f aca="false">S53-N53</f>
        <v>35</v>
      </c>
      <c r="U53" s="38" t="n">
        <f aca="false">T53/((R53-O53))</f>
        <v>1.20689655172414</v>
      </c>
      <c r="V53" s="47" t="n">
        <v>45584</v>
      </c>
      <c r="W53" s="48"/>
      <c r="X53" s="50"/>
      <c r="Y53" s="51" t="n">
        <v>45621</v>
      </c>
      <c r="Z53" s="50" t="n">
        <v>331</v>
      </c>
      <c r="AA53" s="8" t="n">
        <f aca="false">(Z53-W53)/(Y53-V53)</f>
        <v>8.94594594594595</v>
      </c>
      <c r="AB53" s="57" t="n">
        <v>45636</v>
      </c>
      <c r="AC53" s="1" t="n">
        <v>340</v>
      </c>
      <c r="AD53" s="1" t="n">
        <f aca="false">(AC53-Z53)/(AB53-Y53)</f>
        <v>0.6</v>
      </c>
      <c r="AE53" s="1" t="n">
        <v>363</v>
      </c>
      <c r="AF53" s="10" t="n">
        <f aca="false">(AE53-AC53)/(AH53-AB53)</f>
        <v>0.676470588235294</v>
      </c>
      <c r="AG53" s="11" t="s">
        <v>48</v>
      </c>
      <c r="AH53" s="57" t="n">
        <v>45670</v>
      </c>
      <c r="AI53" s="1" t="n">
        <v>518</v>
      </c>
      <c r="AJ53" s="57" t="n">
        <v>45840</v>
      </c>
      <c r="AK53" s="1" t="n">
        <f aca="false">(AI53-AE53)/(AJ53-AH53)</f>
        <v>0.911764705882353</v>
      </c>
    </row>
    <row r="54" customFormat="false" ht="15" hidden="false" customHeight="true" outlineLevel="0" collapsed="false">
      <c r="A54" s="38" t="s">
        <v>43</v>
      </c>
      <c r="B54" s="38"/>
      <c r="C54" s="39" t="n">
        <v>198</v>
      </c>
      <c r="D54" s="40" t="n">
        <v>6</v>
      </c>
      <c r="E54" s="39" t="s">
        <v>37</v>
      </c>
      <c r="F54" s="39" t="s">
        <v>61</v>
      </c>
      <c r="G54" s="38" t="s">
        <v>39</v>
      </c>
      <c r="H54" s="67" t="s">
        <v>40</v>
      </c>
      <c r="I54" s="38" t="s">
        <v>85</v>
      </c>
      <c r="J54" s="47" t="n">
        <v>45399</v>
      </c>
      <c r="K54" s="42" t="n">
        <v>2</v>
      </c>
      <c r="L54" s="43" t="n">
        <v>45272</v>
      </c>
      <c r="M54" s="44" t="n">
        <v>1466</v>
      </c>
      <c r="N54" s="44" t="n">
        <v>234</v>
      </c>
      <c r="O54" s="45" t="n">
        <v>45526</v>
      </c>
      <c r="P54" s="46" t="n">
        <f aca="false">(((N54-35)/(O54-L54))*205)+35</f>
        <v>195.610236220472</v>
      </c>
      <c r="Q54" s="54" t="s">
        <v>47</v>
      </c>
      <c r="R54" s="47" t="n">
        <v>45555</v>
      </c>
      <c r="S54" s="48" t="n">
        <v>224</v>
      </c>
      <c r="T54" s="49" t="n">
        <f aca="false">S54-N54</f>
        <v>-10</v>
      </c>
      <c r="U54" s="38" t="n">
        <f aca="false">T54/((R54-O54))</f>
        <v>-0.344827586206897</v>
      </c>
      <c r="V54" s="47" t="n">
        <v>45584</v>
      </c>
      <c r="W54" s="63"/>
      <c r="X54" s="41"/>
      <c r="Y54" s="51" t="n">
        <v>45621</v>
      </c>
      <c r="Z54" s="64" t="n">
        <v>293</v>
      </c>
      <c r="AA54" s="8" t="n">
        <f aca="false">(Z54-W54)/(Y54-V54)</f>
        <v>7.91891891891892</v>
      </c>
      <c r="AB54" s="57" t="n">
        <v>45636</v>
      </c>
      <c r="AC54" s="1" t="n">
        <v>309</v>
      </c>
      <c r="AD54" s="1" t="n">
        <f aca="false">(AC54-Z54)/(AB54-Y54)</f>
        <v>1.06666666666667</v>
      </c>
      <c r="AE54" s="1" t="n">
        <v>338</v>
      </c>
      <c r="AF54" s="10" t="n">
        <f aca="false">(AE54-AC54)/(AH54-AB54)</f>
        <v>0.852941176470588</v>
      </c>
      <c r="AG54" s="11" t="s">
        <v>48</v>
      </c>
      <c r="AH54" s="57" t="n">
        <v>45670</v>
      </c>
      <c r="AI54" s="1" t="n">
        <v>452</v>
      </c>
      <c r="AJ54" s="57" t="n">
        <v>45840</v>
      </c>
      <c r="AK54" s="1" t="n">
        <f aca="false">(AI54-AE54)/(AJ54-AH54)</f>
        <v>0.670588235294118</v>
      </c>
    </row>
    <row r="55" customFormat="false" ht="15" hidden="false" customHeight="true" outlineLevel="0" collapsed="false">
      <c r="A55" s="38" t="s">
        <v>43</v>
      </c>
      <c r="B55" s="38"/>
      <c r="C55" s="40" t="n">
        <v>544</v>
      </c>
      <c r="D55" s="39" t="n">
        <v>4</v>
      </c>
      <c r="E55" s="40" t="s">
        <v>37</v>
      </c>
      <c r="F55" s="40" t="s">
        <v>49</v>
      </c>
      <c r="G55" s="54" t="s">
        <v>39</v>
      </c>
      <c r="H55" s="38" t="s">
        <v>40</v>
      </c>
      <c r="I55" s="38" t="s">
        <v>86</v>
      </c>
      <c r="J55" s="47" t="n">
        <v>45331</v>
      </c>
      <c r="K55" s="42" t="n">
        <v>1</v>
      </c>
      <c r="L55" s="43" t="n">
        <v>45273</v>
      </c>
      <c r="M55" s="44" t="n">
        <v>1468</v>
      </c>
      <c r="N55" s="44" t="n">
        <v>245</v>
      </c>
      <c r="O55" s="45" t="n">
        <v>45526</v>
      </c>
      <c r="P55" s="46" t="n">
        <f aca="false">(((N55-35)/(O55-L55))*205)+35</f>
        <v>205.158102766798</v>
      </c>
      <c r="Q55" s="38" t="s">
        <v>47</v>
      </c>
      <c r="R55" s="47" t="n">
        <v>45555</v>
      </c>
      <c r="S55" s="48" t="n">
        <v>272</v>
      </c>
      <c r="T55" s="49" t="n">
        <f aca="false">S55-N55</f>
        <v>27</v>
      </c>
      <c r="U55" s="38" t="n">
        <f aca="false">T55/((R55-O55))</f>
        <v>0.931034482758621</v>
      </c>
      <c r="V55" s="47" t="n">
        <v>45584</v>
      </c>
      <c r="W55" s="48" t="n">
        <v>311</v>
      </c>
      <c r="X55" s="50" t="n">
        <f aca="false">(W55-S55)/(V55-R55)</f>
        <v>1.3448275862069</v>
      </c>
      <c r="Y55" s="51" t="n">
        <v>45621</v>
      </c>
      <c r="Z55" s="50" t="n">
        <v>329</v>
      </c>
      <c r="AA55" s="8" t="n">
        <f aca="false">(Z55-W55)/(Y55-V55)</f>
        <v>0.486486486486487</v>
      </c>
      <c r="AB55" s="57" t="n">
        <v>45636</v>
      </c>
      <c r="AC55" s="1"/>
      <c r="AD55" s="1" t="n">
        <f aca="false">(AC55-Z55)/(AB55-Y55)</f>
        <v>-21.9333333333333</v>
      </c>
      <c r="AE55" s="1" t="n">
        <v>363</v>
      </c>
      <c r="AG55" s="11" t="s">
        <v>48</v>
      </c>
      <c r="AH55" s="57" t="n">
        <v>45670</v>
      </c>
      <c r="AI55" s="1" t="n">
        <v>493</v>
      </c>
      <c r="AJ55" s="57" t="n">
        <v>45840</v>
      </c>
      <c r="AK55" s="1" t="n">
        <f aca="false">(AI55-AE55)/(AJ55-AH55)</f>
        <v>0.764705882352941</v>
      </c>
    </row>
    <row r="56" s="1" customFormat="true" ht="15" hidden="true" customHeight="true" outlineLevel="0" collapsed="false">
      <c r="A56" s="38" t="s">
        <v>43</v>
      </c>
      <c r="B56" s="38"/>
      <c r="C56" s="39" t="n">
        <v>649</v>
      </c>
      <c r="D56" s="39"/>
      <c r="E56" s="39" t="s">
        <v>37</v>
      </c>
      <c r="F56" s="39" t="s">
        <v>61</v>
      </c>
      <c r="G56" s="38" t="s">
        <v>39</v>
      </c>
      <c r="H56" s="38" t="s">
        <v>72</v>
      </c>
      <c r="I56" s="38" t="s">
        <v>84</v>
      </c>
      <c r="J56" s="47" t="n">
        <v>45426</v>
      </c>
      <c r="K56" s="42" t="n">
        <v>3</v>
      </c>
      <c r="L56" s="43" t="n">
        <v>45274</v>
      </c>
      <c r="M56" s="44" t="n">
        <v>1469</v>
      </c>
      <c r="N56" s="44" t="n">
        <v>216</v>
      </c>
      <c r="O56" s="45" t="n">
        <v>45526</v>
      </c>
      <c r="P56" s="46" t="n">
        <f aca="false">(((N56-35)/(O56-L56))*205)+35</f>
        <v>182.242063492064</v>
      </c>
      <c r="Q56" s="38" t="s">
        <v>42</v>
      </c>
      <c r="R56" s="47" t="n">
        <v>45555</v>
      </c>
      <c r="S56" s="48" t="n">
        <v>232</v>
      </c>
      <c r="T56" s="49" t="n">
        <f aca="false">S56-N56</f>
        <v>16</v>
      </c>
      <c r="U56" s="38" t="n">
        <f aca="false">T56/((R56-O56))</f>
        <v>0.551724137931035</v>
      </c>
      <c r="V56" s="47" t="n">
        <v>45584</v>
      </c>
      <c r="W56" s="48" t="n">
        <v>261</v>
      </c>
      <c r="X56" s="50" t="n">
        <f aca="false">(W56-S56)/(V56-R56)</f>
        <v>1</v>
      </c>
      <c r="Y56" s="51" t="n">
        <v>45610</v>
      </c>
      <c r="Z56" s="50" t="n">
        <v>242</v>
      </c>
      <c r="AA56" s="8" t="n">
        <f aca="false">(Z56-W56)/(Y56-V56)</f>
        <v>-0.730769230769231</v>
      </c>
      <c r="AG56" s="11"/>
    </row>
    <row r="57" customFormat="false" ht="15" hidden="true" customHeight="true" outlineLevel="0" collapsed="false">
      <c r="A57" s="38" t="s">
        <v>43</v>
      </c>
      <c r="B57" s="38"/>
      <c r="C57" s="39" t="n">
        <v>58</v>
      </c>
      <c r="D57" s="40" t="n">
        <v>5</v>
      </c>
      <c r="E57" s="39" t="s">
        <v>37</v>
      </c>
      <c r="F57" s="39" t="s">
        <v>66</v>
      </c>
      <c r="G57" s="38" t="s">
        <v>59</v>
      </c>
      <c r="H57" s="67" t="s">
        <v>40</v>
      </c>
      <c r="I57" s="38" t="s">
        <v>83</v>
      </c>
      <c r="J57" s="47" t="n">
        <v>45378</v>
      </c>
      <c r="K57" s="42" t="n">
        <v>2</v>
      </c>
      <c r="L57" s="43" t="n">
        <v>45278</v>
      </c>
      <c r="M57" s="44" t="n">
        <v>1470</v>
      </c>
      <c r="N57" s="44" t="n">
        <v>200</v>
      </c>
      <c r="O57" s="45" t="n">
        <v>45526</v>
      </c>
      <c r="P57" s="46" t="n">
        <f aca="false">(((N57-35)/(O57-L57))*205)+35</f>
        <v>171.391129032258</v>
      </c>
      <c r="Q57" s="54" t="s">
        <v>42</v>
      </c>
      <c r="R57" s="47" t="n">
        <v>45555</v>
      </c>
      <c r="S57" s="63" t="n">
        <v>220</v>
      </c>
      <c r="T57" s="49" t="n">
        <f aca="false">S57-N57</f>
        <v>20</v>
      </c>
      <c r="U57" s="38" t="n">
        <f aca="false">T57/((R57-O57))</f>
        <v>0.689655172413793</v>
      </c>
      <c r="V57" s="47" t="n">
        <v>45584</v>
      </c>
      <c r="W57" s="63" t="n">
        <v>242</v>
      </c>
      <c r="X57" s="50" t="n">
        <f aca="false">(W57-S57)/(V57-R57)</f>
        <v>0.758620689655172</v>
      </c>
      <c r="Y57" s="51" t="n">
        <v>45610</v>
      </c>
      <c r="Z57" s="64" t="n">
        <v>228</v>
      </c>
      <c r="AA57" s="8" t="n">
        <f aca="false">(Z57-W57)/(Y57-V57)</f>
        <v>-0.538461538461538</v>
      </c>
      <c r="AB57" s="53"/>
      <c r="AC57" s="53"/>
      <c r="AD57" s="53"/>
      <c r="AE57" s="53"/>
      <c r="AF57" s="53"/>
      <c r="AH57" s="1"/>
    </row>
    <row r="58" customFormat="false" ht="15" hidden="false" customHeight="true" outlineLevel="0" collapsed="false">
      <c r="A58" s="38" t="s">
        <v>87</v>
      </c>
      <c r="B58" s="38"/>
      <c r="C58" s="39" t="n">
        <v>6</v>
      </c>
      <c r="D58" s="39" t="n">
        <v>4</v>
      </c>
      <c r="E58" s="39" t="s">
        <v>37</v>
      </c>
      <c r="F58" s="39" t="s">
        <v>63</v>
      </c>
      <c r="G58" s="38" t="s">
        <v>39</v>
      </c>
      <c r="H58" s="38" t="s">
        <v>40</v>
      </c>
      <c r="I58" s="38" t="s">
        <v>88</v>
      </c>
      <c r="J58" s="47" t="n">
        <v>45348</v>
      </c>
      <c r="K58" s="42" t="n">
        <v>1</v>
      </c>
      <c r="L58" s="62" t="n">
        <v>45278</v>
      </c>
      <c r="M58" s="44" t="n">
        <v>1471</v>
      </c>
      <c r="N58" s="44" t="n">
        <v>262</v>
      </c>
      <c r="O58" s="45" t="n">
        <v>45526</v>
      </c>
      <c r="P58" s="46" t="n">
        <f aca="false">(((N58-35)/(O58-L58))*205)+35</f>
        <v>222.641129032258</v>
      </c>
      <c r="Q58" s="38" t="s">
        <v>47</v>
      </c>
      <c r="R58" s="47" t="n">
        <v>45555</v>
      </c>
      <c r="S58" s="48" t="n">
        <v>299</v>
      </c>
      <c r="T58" s="49" t="n">
        <f aca="false">S58-N58</f>
        <v>37</v>
      </c>
      <c r="U58" s="38" t="n">
        <f aca="false">T58/((R58-O58))</f>
        <v>1.27586206896552</v>
      </c>
      <c r="V58" s="47" t="n">
        <v>45584</v>
      </c>
      <c r="W58" s="48"/>
      <c r="X58" s="50"/>
      <c r="Y58" s="51" t="n">
        <v>45621</v>
      </c>
      <c r="Z58" s="50" t="n">
        <v>337</v>
      </c>
      <c r="AA58" s="8" t="n">
        <f aca="false">(Z58-W58)/(Y58-V58)</f>
        <v>9.10810810810811</v>
      </c>
      <c r="AB58" s="57" t="n">
        <v>45636</v>
      </c>
      <c r="AC58" s="56" t="n">
        <v>345</v>
      </c>
      <c r="AD58" s="1" t="n">
        <f aca="false">(AC58-Z58)/(AB58-Y58)</f>
        <v>0.533333333333333</v>
      </c>
      <c r="AE58" s="53" t="n">
        <v>394</v>
      </c>
      <c r="AF58" s="10" t="n">
        <f aca="false">(AE58-AC58)/(AH58-AB58)</f>
        <v>1.44117647058824</v>
      </c>
      <c r="AG58" s="11" t="s">
        <v>48</v>
      </c>
      <c r="AH58" s="57" t="n">
        <v>45670</v>
      </c>
      <c r="AI58" s="1" t="n">
        <v>538</v>
      </c>
      <c r="AJ58" s="57" t="n">
        <v>45840</v>
      </c>
      <c r="AK58" s="1" t="n">
        <f aca="false">(AI58-AE58)/(AJ58-AH58)</f>
        <v>0.847058823529412</v>
      </c>
    </row>
    <row r="59" customFormat="false" ht="15" hidden="false" customHeight="true" outlineLevel="0" collapsed="false">
      <c r="A59" s="38" t="s">
        <v>43</v>
      </c>
      <c r="B59" s="38"/>
      <c r="C59" s="40" t="n">
        <v>426</v>
      </c>
      <c r="D59" s="40" t="n">
        <v>5</v>
      </c>
      <c r="E59" s="39" t="s">
        <v>37</v>
      </c>
      <c r="F59" s="40" t="s">
        <v>49</v>
      </c>
      <c r="G59" s="54" t="s">
        <v>39</v>
      </c>
      <c r="H59" s="67" t="s">
        <v>40</v>
      </c>
      <c r="I59" s="38" t="s">
        <v>83</v>
      </c>
      <c r="J59" s="47" t="n">
        <v>45378</v>
      </c>
      <c r="K59" s="42" t="n">
        <v>2</v>
      </c>
      <c r="L59" s="43" t="n">
        <v>45278</v>
      </c>
      <c r="M59" s="44" t="n">
        <v>1472</v>
      </c>
      <c r="N59" s="44" t="n">
        <v>263</v>
      </c>
      <c r="O59" s="45" t="n">
        <v>45526</v>
      </c>
      <c r="P59" s="46" t="n">
        <f aca="false">(((N59-35)/(O59-L59))*205)+35</f>
        <v>223.467741935484</v>
      </c>
      <c r="Q59" s="38" t="s">
        <v>47</v>
      </c>
      <c r="R59" s="47" t="n">
        <v>45555</v>
      </c>
      <c r="S59" s="48" t="n">
        <v>305</v>
      </c>
      <c r="T59" s="49" t="n">
        <f aca="false">S59-N59</f>
        <v>42</v>
      </c>
      <c r="U59" s="38" t="n">
        <f aca="false">T59/((R59-O59))</f>
        <v>1.44827586206897</v>
      </c>
      <c r="V59" s="47" t="n">
        <v>45584</v>
      </c>
      <c r="W59" s="48" t="n">
        <v>305</v>
      </c>
      <c r="X59" s="50" t="n">
        <f aca="false">(W59-S59)/(V59-R59)</f>
        <v>0</v>
      </c>
      <c r="Y59" s="51" t="n">
        <v>45621</v>
      </c>
      <c r="Z59" s="50" t="n">
        <v>324</v>
      </c>
      <c r="AA59" s="8" t="n">
        <f aca="false">(Z59-W59)/(Y59-V59)</f>
        <v>0.513513513513514</v>
      </c>
      <c r="AB59" s="57" t="n">
        <v>45636</v>
      </c>
      <c r="AC59" s="1" t="n">
        <v>322</v>
      </c>
      <c r="AD59" s="1" t="n">
        <f aca="false">(AC59-Z59)/(AB59-Y59)</f>
        <v>-0.133333333333333</v>
      </c>
      <c r="AE59" s="1" t="n">
        <v>362</v>
      </c>
      <c r="AF59" s="10" t="n">
        <f aca="false">(AE59-AC59)/(AH59-AB59)</f>
        <v>1.17647058823529</v>
      </c>
      <c r="AG59" s="11" t="s">
        <v>48</v>
      </c>
      <c r="AH59" s="57" t="n">
        <v>45670</v>
      </c>
      <c r="AI59" s="1" t="n">
        <v>491</v>
      </c>
      <c r="AJ59" s="57" t="n">
        <v>45840</v>
      </c>
      <c r="AK59" s="1" t="n">
        <f aca="false">(AI59-AE59)/(AJ59-AH59)</f>
        <v>0.758823529411765</v>
      </c>
    </row>
    <row r="60" customFormat="false" ht="15" hidden="false" customHeight="true" outlineLevel="0" collapsed="false">
      <c r="A60" s="38" t="s">
        <v>89</v>
      </c>
      <c r="B60" s="38"/>
      <c r="C60" s="39" t="n">
        <v>4489</v>
      </c>
      <c r="D60" s="39" t="n">
        <v>4</v>
      </c>
      <c r="E60" s="39" t="s">
        <v>37</v>
      </c>
      <c r="F60" s="39" t="s">
        <v>49</v>
      </c>
      <c r="G60" s="38" t="s">
        <v>39</v>
      </c>
      <c r="H60" s="38" t="s">
        <v>40</v>
      </c>
      <c r="I60" s="38" t="s">
        <v>86</v>
      </c>
      <c r="J60" s="47" t="n">
        <v>45331</v>
      </c>
      <c r="K60" s="42" t="n">
        <v>1</v>
      </c>
      <c r="L60" s="43" t="n">
        <v>45278</v>
      </c>
      <c r="M60" s="44" t="n">
        <v>1473</v>
      </c>
      <c r="N60" s="44" t="n">
        <v>194</v>
      </c>
      <c r="O60" s="45" t="n">
        <v>45526</v>
      </c>
      <c r="P60" s="46" t="n">
        <f aca="false">(((N60-35)/(O60-L60))*205)+35</f>
        <v>166.431451612903</v>
      </c>
      <c r="Q60" s="38" t="s">
        <v>47</v>
      </c>
      <c r="R60" s="47" t="n">
        <v>45555</v>
      </c>
      <c r="S60" s="48" t="n">
        <v>206</v>
      </c>
      <c r="T60" s="49" t="n">
        <f aca="false">S60-N60</f>
        <v>12</v>
      </c>
      <c r="U60" s="38" t="n">
        <f aca="false">T60/((R60-O60))</f>
        <v>0.413793103448276</v>
      </c>
      <c r="V60" s="47" t="n">
        <v>45584</v>
      </c>
      <c r="W60" s="48" t="n">
        <v>231</v>
      </c>
      <c r="X60" s="50" t="n">
        <f aca="false">(W60-S60)/(V60-R60)</f>
        <v>0.862068965517241</v>
      </c>
      <c r="Y60" s="51" t="n">
        <v>45621</v>
      </c>
      <c r="Z60" s="50" t="n">
        <v>240</v>
      </c>
      <c r="AA60" s="8" t="n">
        <f aca="false">(Z60-W60)/(Y60-V60)</f>
        <v>0.243243243243243</v>
      </c>
      <c r="AB60" s="57" t="n">
        <v>45636</v>
      </c>
      <c r="AC60" s="1" t="n">
        <v>254</v>
      </c>
      <c r="AD60" s="1" t="n">
        <f aca="false">(AC60-Z60)/(AB60-Y60)</f>
        <v>0.933333333333333</v>
      </c>
      <c r="AE60" s="1" t="n">
        <v>293</v>
      </c>
      <c r="AF60" s="10" t="n">
        <f aca="false">(AE60-AC60)/(AH60-AB60)</f>
        <v>1.14705882352941</v>
      </c>
      <c r="AG60" s="52" t="s">
        <v>55</v>
      </c>
      <c r="AH60" s="60" t="n">
        <v>45670</v>
      </c>
      <c r="AI60" s="1" t="n">
        <v>444</v>
      </c>
      <c r="AJ60" s="57" t="n">
        <v>45840</v>
      </c>
      <c r="AK60" s="1" t="n">
        <f aca="false">(AI60-AE60)/(AJ60-AH60)</f>
        <v>0.888235294117647</v>
      </c>
    </row>
    <row r="61" s="1" customFormat="true" ht="15" hidden="true" customHeight="true" outlineLevel="0" collapsed="false">
      <c r="A61" s="38" t="s">
        <v>43</v>
      </c>
      <c r="B61" s="38"/>
      <c r="C61" s="40" t="n">
        <v>788</v>
      </c>
      <c r="D61" s="40"/>
      <c r="E61" s="40" t="s">
        <v>37</v>
      </c>
      <c r="F61" s="40" t="s">
        <v>61</v>
      </c>
      <c r="G61" s="54" t="s">
        <v>45</v>
      </c>
      <c r="H61" s="67" t="s">
        <v>90</v>
      </c>
      <c r="I61" s="38" t="s">
        <v>91</v>
      </c>
      <c r="J61" s="47" t="n">
        <v>45399</v>
      </c>
      <c r="K61" s="42" t="n">
        <v>2</v>
      </c>
      <c r="L61" s="43" t="n">
        <v>45278</v>
      </c>
      <c r="M61" s="44" t="n">
        <v>1474</v>
      </c>
      <c r="N61" s="44" t="n">
        <v>235</v>
      </c>
      <c r="O61" s="45" t="n">
        <v>45526</v>
      </c>
      <c r="P61" s="46" t="n">
        <f aca="false">(((N61-35)/(O61-L61))*205)+35</f>
        <v>200.322580645161</v>
      </c>
      <c r="Q61" s="38" t="s">
        <v>42</v>
      </c>
      <c r="R61" s="47" t="n">
        <v>45555</v>
      </c>
      <c r="S61" s="48" t="n">
        <v>250</v>
      </c>
      <c r="T61" s="49" t="n">
        <f aca="false">S61-N61</f>
        <v>15</v>
      </c>
      <c r="U61" s="38" t="n">
        <f aca="false">T61/((R61-O61))</f>
        <v>0.517241379310345</v>
      </c>
      <c r="V61" s="47" t="n">
        <v>45584</v>
      </c>
      <c r="W61" s="48" t="n">
        <v>271</v>
      </c>
      <c r="X61" s="50" t="n">
        <f aca="false">(W61-S61)/(V61-R61)</f>
        <v>0.724137931034483</v>
      </c>
      <c r="Y61" s="51" t="n">
        <v>45610</v>
      </c>
      <c r="Z61" s="50" t="n">
        <v>269</v>
      </c>
      <c r="AA61" s="8" t="n">
        <f aca="false">(Z61-W61)/(Y61-V61)</f>
        <v>-0.0769230769230769</v>
      </c>
      <c r="AG61" s="11"/>
    </row>
    <row r="62" s="1" customFormat="true" ht="15" hidden="true" customHeight="true" outlineLevel="0" collapsed="false">
      <c r="A62" s="38" t="s">
        <v>43</v>
      </c>
      <c r="B62" s="38"/>
      <c r="C62" s="39" t="n">
        <v>226</v>
      </c>
      <c r="D62" s="39"/>
      <c r="E62" s="39" t="s">
        <v>37</v>
      </c>
      <c r="F62" s="39" t="s">
        <v>63</v>
      </c>
      <c r="G62" s="38" t="s">
        <v>39</v>
      </c>
      <c r="H62" s="38" t="s">
        <v>72</v>
      </c>
      <c r="I62" s="38" t="s">
        <v>92</v>
      </c>
      <c r="J62" s="47" t="n">
        <v>45411</v>
      </c>
      <c r="K62" s="42" t="n">
        <v>2</v>
      </c>
      <c r="L62" s="62" t="n">
        <v>45283</v>
      </c>
      <c r="M62" s="44" t="n">
        <v>1475</v>
      </c>
      <c r="N62" s="44" t="n">
        <v>191</v>
      </c>
      <c r="O62" s="45" t="n">
        <v>45526</v>
      </c>
      <c r="P62" s="46" t="n">
        <f aca="false">(((N62-35)/(O62-L62))*205)+35</f>
        <v>166.604938271605</v>
      </c>
      <c r="Q62" s="38" t="s">
        <v>42</v>
      </c>
      <c r="R62" s="47" t="n">
        <v>45555</v>
      </c>
      <c r="S62" s="48" t="n">
        <v>224</v>
      </c>
      <c r="T62" s="49" t="n">
        <f aca="false">S62-N62</f>
        <v>33</v>
      </c>
      <c r="U62" s="38" t="n">
        <f aca="false">T62/((R62-O62))</f>
        <v>1.13793103448276</v>
      </c>
      <c r="V62" s="47" t="n">
        <v>45584</v>
      </c>
      <c r="W62" s="48" t="n">
        <v>251</v>
      </c>
      <c r="X62" s="50" t="n">
        <f aca="false">(W62-S62)/(V62-R62)</f>
        <v>0.931034482758621</v>
      </c>
      <c r="Y62" s="51" t="n">
        <v>45610</v>
      </c>
      <c r="Z62" s="50" t="n">
        <v>229</v>
      </c>
      <c r="AA62" s="8" t="n">
        <f aca="false">(Z62-W62)/(Y62-V62)</f>
        <v>-0.846153846153846</v>
      </c>
      <c r="AG62" s="11"/>
    </row>
    <row r="63" s="1" customFormat="true" ht="15" hidden="true" customHeight="true" outlineLevel="0" collapsed="false">
      <c r="A63" s="38" t="s">
        <v>43</v>
      </c>
      <c r="B63" s="38"/>
      <c r="C63" s="39" t="n">
        <v>938</v>
      </c>
      <c r="D63" s="40" t="n">
        <v>6</v>
      </c>
      <c r="E63" s="39" t="s">
        <v>37</v>
      </c>
      <c r="F63" s="39" t="s">
        <v>63</v>
      </c>
      <c r="G63" s="54" t="s">
        <v>45</v>
      </c>
      <c r="H63" s="38" t="s">
        <v>40</v>
      </c>
      <c r="I63" s="38" t="s">
        <v>93</v>
      </c>
      <c r="J63" s="47" t="n">
        <v>45397</v>
      </c>
      <c r="K63" s="42" t="n">
        <v>2</v>
      </c>
      <c r="L63" s="43" t="n">
        <v>45283</v>
      </c>
      <c r="M63" s="44" t="n">
        <v>1476</v>
      </c>
      <c r="N63" s="44" t="n">
        <v>214</v>
      </c>
      <c r="O63" s="45" t="n">
        <v>45526</v>
      </c>
      <c r="P63" s="46" t="n">
        <f aca="false">(((N63-35)/(O63-L63))*205)+35</f>
        <v>186.008230452675</v>
      </c>
      <c r="Q63" s="65" t="s">
        <v>42</v>
      </c>
      <c r="R63" s="47" t="n">
        <v>45555</v>
      </c>
      <c r="S63" s="48" t="n">
        <v>223</v>
      </c>
      <c r="T63" s="49" t="n">
        <f aca="false">S63-N63</f>
        <v>9</v>
      </c>
      <c r="U63" s="38" t="n">
        <f aca="false">T63/((R63-O63))</f>
        <v>0.310344827586207</v>
      </c>
      <c r="V63" s="47" t="n">
        <v>45584</v>
      </c>
      <c r="W63" s="48" t="n">
        <v>238</v>
      </c>
      <c r="X63" s="50" t="n">
        <f aca="false">(W63-S63)/(V63-R63)</f>
        <v>0.517241379310345</v>
      </c>
      <c r="Y63" s="51" t="n">
        <v>45610</v>
      </c>
      <c r="Z63" s="50" t="n">
        <v>246</v>
      </c>
      <c r="AA63" s="8" t="n">
        <f aca="false">(Z63-W63)/(Y63-V63)</f>
        <v>0.307692307692308</v>
      </c>
      <c r="AC63" s="53"/>
      <c r="AD63" s="53"/>
      <c r="AE63" s="53"/>
      <c r="AF63" s="53"/>
      <c r="AG63" s="11"/>
    </row>
    <row r="64" s="1" customFormat="true" ht="15" hidden="true" customHeight="true" outlineLevel="0" collapsed="false">
      <c r="A64" s="38" t="s">
        <v>43</v>
      </c>
      <c r="B64" s="38"/>
      <c r="C64" s="39" t="n">
        <v>1008</v>
      </c>
      <c r="D64" s="39"/>
      <c r="E64" s="39" t="s">
        <v>37</v>
      </c>
      <c r="F64" s="39" t="s">
        <v>66</v>
      </c>
      <c r="G64" s="54" t="s">
        <v>45</v>
      </c>
      <c r="H64" s="38" t="s">
        <v>53</v>
      </c>
      <c r="I64" s="38" t="s">
        <v>94</v>
      </c>
      <c r="J64" s="47" t="n">
        <v>45397</v>
      </c>
      <c r="K64" s="42" t="n">
        <v>2</v>
      </c>
      <c r="L64" s="43" t="n">
        <v>45283</v>
      </c>
      <c r="M64" s="44" t="n">
        <v>1477</v>
      </c>
      <c r="N64" s="44" t="n">
        <v>229</v>
      </c>
      <c r="O64" s="45" t="n">
        <v>45498</v>
      </c>
      <c r="P64" s="46" t="n">
        <f aca="false">(((N64-35)/(O64-L64))*205)+35</f>
        <v>219.976744186047</v>
      </c>
      <c r="Q64" s="65" t="s">
        <v>42</v>
      </c>
      <c r="R64" s="47" t="n">
        <v>45555</v>
      </c>
      <c r="S64" s="48"/>
      <c r="T64" s="49" t="n">
        <f aca="false">S64-N64</f>
        <v>-229</v>
      </c>
      <c r="U64" s="38"/>
      <c r="V64" s="38"/>
      <c r="W64" s="50"/>
      <c r="X64" s="50"/>
      <c r="Y64" s="51" t="n">
        <v>45610</v>
      </c>
      <c r="Z64" s="50" t="n">
        <v>284</v>
      </c>
      <c r="AA64" s="8" t="n">
        <f aca="false">(Z64-W64)/(Y64-V64)</f>
        <v>0.0062267046700285</v>
      </c>
      <c r="AG64" s="11"/>
    </row>
    <row r="65" customFormat="false" ht="15" hidden="false" customHeight="true" outlineLevel="0" collapsed="false">
      <c r="A65" s="38" t="s">
        <v>36</v>
      </c>
      <c r="B65" s="38"/>
      <c r="C65" s="39" t="n">
        <v>5875</v>
      </c>
      <c r="D65" s="39"/>
      <c r="E65" s="39" t="s">
        <v>37</v>
      </c>
      <c r="F65" s="39" t="s">
        <v>63</v>
      </c>
      <c r="G65" s="38" t="s">
        <v>39</v>
      </c>
      <c r="H65" s="38" t="s">
        <v>95</v>
      </c>
      <c r="I65" s="38" t="s">
        <v>96</v>
      </c>
      <c r="J65" s="47" t="n">
        <v>45348</v>
      </c>
      <c r="K65" s="42" t="n">
        <v>1</v>
      </c>
      <c r="L65" s="43" t="n">
        <v>45283</v>
      </c>
      <c r="M65" s="44" t="n">
        <v>1478</v>
      </c>
      <c r="N65" s="44" t="n">
        <v>217</v>
      </c>
      <c r="O65" s="45" t="n">
        <v>45526</v>
      </c>
      <c r="P65" s="46" t="n">
        <f aca="false">(((N65-35)/(O65-L65))*205)+35</f>
        <v>188.539094650206</v>
      </c>
      <c r="Q65" s="38" t="s">
        <v>47</v>
      </c>
      <c r="R65" s="47" t="n">
        <v>45555</v>
      </c>
      <c r="S65" s="48" t="n">
        <v>225</v>
      </c>
      <c r="T65" s="49" t="n">
        <f aca="false">S65-N65</f>
        <v>8</v>
      </c>
      <c r="U65" s="38" t="n">
        <f aca="false">T65/((R65-O65))</f>
        <v>0.275862068965517</v>
      </c>
      <c r="V65" s="47" t="n">
        <v>45584</v>
      </c>
      <c r="W65" s="48"/>
      <c r="X65" s="50"/>
      <c r="Y65" s="51" t="n">
        <v>45621</v>
      </c>
      <c r="Z65" s="50" t="n">
        <v>236</v>
      </c>
      <c r="AA65" s="8" t="n">
        <f aca="false">(Z65-W65)/(Y65-V65)</f>
        <v>6.37837837837838</v>
      </c>
      <c r="AB65" s="57" t="n">
        <v>45636</v>
      </c>
      <c r="AC65" s="1" t="n">
        <v>239</v>
      </c>
      <c r="AD65" s="1" t="n">
        <f aca="false">(AC65-Z65)/(AB65-Y65)</f>
        <v>0.2</v>
      </c>
      <c r="AE65" s="1" t="n">
        <v>277</v>
      </c>
      <c r="AF65" s="10" t="n">
        <f aca="false">(AE65-AC65)/(AH65-AB65)</f>
        <v>1.11764705882353</v>
      </c>
      <c r="AG65" s="52" t="s">
        <v>55</v>
      </c>
      <c r="AH65" s="60" t="n">
        <v>45670</v>
      </c>
      <c r="AI65" s="1" t="n">
        <v>422</v>
      </c>
      <c r="AJ65" s="57" t="n">
        <v>45840</v>
      </c>
      <c r="AK65" s="1" t="n">
        <f aca="false">(AI65-AE65)/(AJ65-AH65)</f>
        <v>0.852941176470588</v>
      </c>
    </row>
    <row r="66" s="1" customFormat="true" ht="15" hidden="true" customHeight="true" outlineLevel="0" collapsed="false">
      <c r="A66" s="38" t="s">
        <v>43</v>
      </c>
      <c r="B66" s="38"/>
      <c r="C66" s="40" t="n">
        <v>789</v>
      </c>
      <c r="D66" s="40" t="n">
        <v>2</v>
      </c>
      <c r="E66" s="39" t="s">
        <v>97</v>
      </c>
      <c r="F66" s="40" t="s">
        <v>44</v>
      </c>
      <c r="G66" s="54" t="s">
        <v>45</v>
      </c>
      <c r="H66" s="38" t="s">
        <v>40</v>
      </c>
      <c r="I66" s="38" t="s">
        <v>98</v>
      </c>
      <c r="J66" s="47" t="n">
        <v>45279</v>
      </c>
      <c r="K66" s="42" t="n">
        <v>1</v>
      </c>
      <c r="L66" s="43" t="n">
        <v>45286</v>
      </c>
      <c r="M66" s="44" t="n">
        <v>1479</v>
      </c>
      <c r="N66" s="44"/>
      <c r="O66" s="45" t="n">
        <v>45510</v>
      </c>
      <c r="P66" s="46"/>
      <c r="Q66" s="38" t="s">
        <v>47</v>
      </c>
      <c r="R66" s="47" t="n">
        <v>45555</v>
      </c>
      <c r="S66" s="48"/>
      <c r="T66" s="49" t="n">
        <f aca="false">S66-N66</f>
        <v>0</v>
      </c>
      <c r="U66" s="38"/>
      <c r="V66" s="38"/>
      <c r="W66" s="50"/>
      <c r="X66" s="50"/>
      <c r="Y66" s="51" t="n">
        <v>45621</v>
      </c>
      <c r="Z66" s="50"/>
      <c r="AA66" s="8" t="n">
        <f aca="false">(Z66-W66)/(Y66-V66)</f>
        <v>0</v>
      </c>
      <c r="AB66" s="57" t="n">
        <v>45636</v>
      </c>
      <c r="AG66" s="11"/>
    </row>
    <row r="67" s="1" customFormat="true" ht="15" hidden="true" customHeight="true" outlineLevel="0" collapsed="false">
      <c r="A67" s="38" t="s">
        <v>43</v>
      </c>
      <c r="B67" s="38"/>
      <c r="C67" s="40" t="n">
        <v>930</v>
      </c>
      <c r="D67" s="40"/>
      <c r="E67" s="40" t="s">
        <v>72</v>
      </c>
      <c r="F67" s="40"/>
      <c r="G67" s="54" t="s">
        <v>99</v>
      </c>
      <c r="H67" s="38" t="s">
        <v>100</v>
      </c>
      <c r="I67" s="38" t="s">
        <v>101</v>
      </c>
      <c r="J67" s="47" t="n">
        <v>45286</v>
      </c>
      <c r="K67" s="42" t="n">
        <v>1</v>
      </c>
      <c r="L67" s="43" t="n">
        <v>45286</v>
      </c>
      <c r="M67" s="44" t="n">
        <v>1480</v>
      </c>
      <c r="N67" s="44"/>
      <c r="O67" s="45" t="n">
        <v>45510</v>
      </c>
      <c r="P67" s="46"/>
      <c r="Q67" s="38" t="s">
        <v>47</v>
      </c>
      <c r="R67" s="47" t="n">
        <v>45555</v>
      </c>
      <c r="S67" s="48"/>
      <c r="T67" s="49" t="n">
        <f aca="false">S67-N67</f>
        <v>0</v>
      </c>
      <c r="U67" s="38"/>
      <c r="V67" s="38"/>
      <c r="W67" s="50"/>
      <c r="X67" s="50"/>
      <c r="Y67" s="51" t="n">
        <v>45621</v>
      </c>
      <c r="Z67" s="50"/>
      <c r="AA67" s="8" t="n">
        <f aca="false">(Z67-W67)/(Y67-V67)</f>
        <v>0</v>
      </c>
      <c r="AB67" s="57" t="n">
        <v>45636</v>
      </c>
      <c r="AG67" s="11"/>
    </row>
    <row r="68" s="1" customFormat="true" ht="15" hidden="true" customHeight="true" outlineLevel="0" collapsed="false">
      <c r="A68" s="38" t="s">
        <v>43</v>
      </c>
      <c r="B68" s="38"/>
      <c r="C68" s="39" t="n">
        <v>707</v>
      </c>
      <c r="D68" s="40" t="n">
        <v>6</v>
      </c>
      <c r="E68" s="39" t="s">
        <v>37</v>
      </c>
      <c r="F68" s="39" t="s">
        <v>73</v>
      </c>
      <c r="G68" s="54" t="s">
        <v>39</v>
      </c>
      <c r="H68" s="67" t="s">
        <v>40</v>
      </c>
      <c r="I68" s="38" t="s">
        <v>102</v>
      </c>
      <c r="J68" s="47" t="n">
        <v>45421</v>
      </c>
      <c r="K68" s="42" t="n">
        <v>2</v>
      </c>
      <c r="L68" s="43" t="n">
        <v>45286</v>
      </c>
      <c r="M68" s="44" t="n">
        <v>1481</v>
      </c>
      <c r="N68" s="44" t="n">
        <v>200</v>
      </c>
      <c r="O68" s="45" t="n">
        <v>45526</v>
      </c>
      <c r="P68" s="46" t="n">
        <f aca="false">(((N68-35)/(O68-L68))*205)+35</f>
        <v>175.9375</v>
      </c>
      <c r="Q68" s="38" t="s">
        <v>42</v>
      </c>
      <c r="R68" s="47" t="n">
        <v>45555</v>
      </c>
      <c r="S68" s="48" t="n">
        <v>231</v>
      </c>
      <c r="T68" s="49" t="n">
        <f aca="false">S68-N68</f>
        <v>31</v>
      </c>
      <c r="U68" s="38" t="n">
        <f aca="false">T68/((R68-O68))</f>
        <v>1.06896551724138</v>
      </c>
      <c r="V68" s="38"/>
      <c r="W68" s="48"/>
      <c r="X68" s="50"/>
      <c r="Y68" s="51" t="n">
        <v>45610</v>
      </c>
      <c r="Z68" s="50" t="n">
        <v>236</v>
      </c>
      <c r="AA68" s="8" t="n">
        <f aca="false">(Z68-W68)/(Y68-V68)</f>
        <v>0.00517430388072791</v>
      </c>
      <c r="AG68" s="11"/>
    </row>
    <row r="69" s="1" customFormat="true" ht="15" hidden="true" customHeight="true" outlineLevel="0" collapsed="false">
      <c r="A69" s="38" t="s">
        <v>43</v>
      </c>
      <c r="B69" s="38"/>
      <c r="C69" s="39" t="n">
        <v>368</v>
      </c>
      <c r="D69" s="40" t="n">
        <v>6</v>
      </c>
      <c r="E69" s="39" t="s">
        <v>37</v>
      </c>
      <c r="F69" s="39" t="s">
        <v>63</v>
      </c>
      <c r="G69" s="38" t="s">
        <v>39</v>
      </c>
      <c r="H69" s="38" t="s">
        <v>40</v>
      </c>
      <c r="I69" s="38" t="s">
        <v>93</v>
      </c>
      <c r="J69" s="47" t="n">
        <v>45397</v>
      </c>
      <c r="K69" s="42" t="n">
        <v>2</v>
      </c>
      <c r="L69" s="62" t="n">
        <v>45286</v>
      </c>
      <c r="M69" s="44" t="n">
        <v>1482</v>
      </c>
      <c r="N69" s="44" t="n">
        <v>242</v>
      </c>
      <c r="O69" s="45" t="n">
        <v>45526</v>
      </c>
      <c r="P69" s="46" t="n">
        <f aca="false">(((N69-35)/(O69-L69))*205)+35</f>
        <v>211.8125</v>
      </c>
      <c r="Q69" s="38" t="s">
        <v>42</v>
      </c>
      <c r="R69" s="47" t="n">
        <v>45555</v>
      </c>
      <c r="S69" s="48" t="n">
        <v>251</v>
      </c>
      <c r="T69" s="49" t="n">
        <f aca="false">S69-N69</f>
        <v>9</v>
      </c>
      <c r="U69" s="38" t="n">
        <f aca="false">T69/((R69-O69))</f>
        <v>0.310344827586207</v>
      </c>
      <c r="V69" s="38"/>
      <c r="W69" s="48"/>
      <c r="X69" s="50"/>
      <c r="Y69" s="51" t="n">
        <v>45610</v>
      </c>
      <c r="Z69" s="50" t="n">
        <v>262</v>
      </c>
      <c r="AA69" s="8" t="n">
        <f aca="false">(Z69-W69)/(Y69-V69)</f>
        <v>0.00574435430826573</v>
      </c>
      <c r="AG69" s="11"/>
    </row>
    <row r="70" s="1" customFormat="true" ht="15" hidden="true" customHeight="true" outlineLevel="0" collapsed="false">
      <c r="A70" s="38" t="s">
        <v>43</v>
      </c>
      <c r="B70" s="38"/>
      <c r="C70" s="39" t="n">
        <v>120</v>
      </c>
      <c r="D70" s="39" t="n">
        <v>4</v>
      </c>
      <c r="E70" s="39" t="s">
        <v>37</v>
      </c>
      <c r="F70" s="39" t="s">
        <v>63</v>
      </c>
      <c r="G70" s="38" t="s">
        <v>39</v>
      </c>
      <c r="H70" s="38" t="s">
        <v>40</v>
      </c>
      <c r="I70" s="38" t="s">
        <v>88</v>
      </c>
      <c r="J70" s="47" t="n">
        <v>45348</v>
      </c>
      <c r="K70" s="42" t="n">
        <v>1</v>
      </c>
      <c r="L70" s="62" t="n">
        <v>45291</v>
      </c>
      <c r="M70" s="44" t="n">
        <v>1483</v>
      </c>
      <c r="N70" s="44" t="n">
        <v>196</v>
      </c>
      <c r="O70" s="45" t="n">
        <v>45526</v>
      </c>
      <c r="P70" s="46" t="n">
        <f aca="false">(((N70-35)/(O70-L70))*205)+35</f>
        <v>175.446808510638</v>
      </c>
      <c r="Q70" s="54" t="s">
        <v>42</v>
      </c>
      <c r="R70" s="47" t="n">
        <v>45555</v>
      </c>
      <c r="S70" s="48" t="n">
        <v>215</v>
      </c>
      <c r="T70" s="49" t="n">
        <f aca="false">S70-N70</f>
        <v>19</v>
      </c>
      <c r="U70" s="38" t="n">
        <f aca="false">T70/((R70-O70))</f>
        <v>0.655172413793103</v>
      </c>
      <c r="V70" s="54"/>
      <c r="W70" s="63"/>
      <c r="X70" s="41"/>
      <c r="Y70" s="51" t="n">
        <v>45610</v>
      </c>
      <c r="Z70" s="64" t="n">
        <v>230</v>
      </c>
      <c r="AA70" s="8" t="n">
        <f aca="false">(Z70-W70)/(Y70-V70)</f>
        <v>0.00504275378206534</v>
      </c>
      <c r="AG70" s="11"/>
    </row>
    <row r="71" customFormat="false" ht="15" hidden="false" customHeight="true" outlineLevel="0" collapsed="false">
      <c r="A71" s="38" t="s">
        <v>43</v>
      </c>
      <c r="B71" s="38"/>
      <c r="C71" s="39" t="n">
        <v>823</v>
      </c>
      <c r="D71" s="40" t="n">
        <v>6</v>
      </c>
      <c r="E71" s="39" t="s">
        <v>37</v>
      </c>
      <c r="F71" s="39" t="s">
        <v>44</v>
      </c>
      <c r="G71" s="54" t="s">
        <v>45</v>
      </c>
      <c r="H71" s="38" t="s">
        <v>40</v>
      </c>
      <c r="I71" s="38" t="s">
        <v>93</v>
      </c>
      <c r="J71" s="47" t="n">
        <v>45397</v>
      </c>
      <c r="K71" s="42" t="n">
        <v>2</v>
      </c>
      <c r="L71" s="43" t="n">
        <v>45291</v>
      </c>
      <c r="M71" s="44" t="n">
        <v>1484</v>
      </c>
      <c r="N71" s="44" t="n">
        <v>263</v>
      </c>
      <c r="O71" s="45" t="n">
        <v>45526</v>
      </c>
      <c r="P71" s="46" t="n">
        <f aca="false">(((N71-35)/(O71-L71))*205)+35</f>
        <v>233.893617021277</v>
      </c>
      <c r="Q71" s="38" t="s">
        <v>47</v>
      </c>
      <c r="R71" s="47" t="n">
        <v>45555</v>
      </c>
      <c r="S71" s="48" t="n">
        <v>272</v>
      </c>
      <c r="T71" s="49" t="n">
        <f aca="false">S71-N71</f>
        <v>9</v>
      </c>
      <c r="U71" s="38" t="n">
        <f aca="false">T71/((R71-O71))</f>
        <v>0.310344827586207</v>
      </c>
      <c r="V71" s="47" t="n">
        <v>45584</v>
      </c>
      <c r="W71" s="48"/>
      <c r="X71" s="38"/>
      <c r="Y71" s="51" t="n">
        <v>45621</v>
      </c>
      <c r="Z71" s="50" t="n">
        <v>305</v>
      </c>
      <c r="AA71" s="8" t="n">
        <f aca="false">(Z71-W71)/(Y71-V71)</f>
        <v>8.24324324324324</v>
      </c>
      <c r="AB71" s="57" t="n">
        <v>45636</v>
      </c>
      <c r="AC71" s="1" t="n">
        <v>315</v>
      </c>
      <c r="AD71" s="1" t="n">
        <f aca="false">(AC71-Z71)/(AB71-Y71)</f>
        <v>0.666666666666667</v>
      </c>
      <c r="AE71" s="1" t="n">
        <v>340</v>
      </c>
      <c r="AF71" s="10" t="n">
        <f aca="false">(AE71-AC71)/(AH71-AB71)</f>
        <v>0.735294117647059</v>
      </c>
      <c r="AG71" s="11" t="s">
        <v>48</v>
      </c>
      <c r="AH71" s="57" t="n">
        <v>45670</v>
      </c>
      <c r="AI71" s="1" t="n">
        <v>504</v>
      </c>
      <c r="AJ71" s="57" t="n">
        <v>45840</v>
      </c>
      <c r="AK71" s="1" t="n">
        <f aca="false">(AI71-AE71)/(AJ71-AH71)</f>
        <v>0.964705882352941</v>
      </c>
    </row>
    <row r="72" s="1" customFormat="true" ht="15" hidden="true" customHeight="true" outlineLevel="0" collapsed="false">
      <c r="A72" s="38" t="s">
        <v>43</v>
      </c>
      <c r="B72" s="38"/>
      <c r="C72" s="39" t="n">
        <v>897</v>
      </c>
      <c r="D72" s="39" t="n">
        <v>4</v>
      </c>
      <c r="E72" s="39" t="s">
        <v>37</v>
      </c>
      <c r="F72" s="39" t="s">
        <v>63</v>
      </c>
      <c r="G72" s="54" t="s">
        <v>45</v>
      </c>
      <c r="H72" s="38" t="s">
        <v>40</v>
      </c>
      <c r="I72" s="38" t="s">
        <v>88</v>
      </c>
      <c r="J72" s="47" t="n">
        <v>45348</v>
      </c>
      <c r="K72" s="42" t="n">
        <v>1</v>
      </c>
      <c r="L72" s="43" t="n">
        <v>45291</v>
      </c>
      <c r="M72" s="44" t="n">
        <v>1485</v>
      </c>
      <c r="N72" s="44" t="n">
        <v>185</v>
      </c>
      <c r="O72" s="45" t="n">
        <v>45526</v>
      </c>
      <c r="P72" s="46" t="n">
        <f aca="false">(((N72-35)/(O72-L72))*205)+35</f>
        <v>165.851063829787</v>
      </c>
      <c r="Q72" s="65" t="s">
        <v>42</v>
      </c>
      <c r="R72" s="47" t="n">
        <v>45555</v>
      </c>
      <c r="S72" s="48" t="n">
        <v>190</v>
      </c>
      <c r="T72" s="49" t="n">
        <f aca="false">S72-N72</f>
        <v>5</v>
      </c>
      <c r="U72" s="38" t="n">
        <f aca="false">T72/((R72-O72))</f>
        <v>0.172413793103448</v>
      </c>
      <c r="V72" s="47" t="n">
        <v>45584</v>
      </c>
      <c r="W72" s="48" t="n">
        <v>221</v>
      </c>
      <c r="X72" s="50" t="n">
        <f aca="false">(W72-S72)/(V72-R72)</f>
        <v>1.06896551724138</v>
      </c>
      <c r="Y72" s="51" t="n">
        <v>45610</v>
      </c>
      <c r="Z72" s="50" t="n">
        <v>208</v>
      </c>
      <c r="AA72" s="8" t="n">
        <f aca="false">(Z72-W72)/(Y72-V72)</f>
        <v>-0.5</v>
      </c>
      <c r="AG72" s="11"/>
    </row>
    <row r="73" s="1" customFormat="true" ht="15" hidden="true" customHeight="true" outlineLevel="0" collapsed="false">
      <c r="A73" s="38" t="s">
        <v>43</v>
      </c>
      <c r="B73" s="38"/>
      <c r="C73" s="39" t="n">
        <v>998</v>
      </c>
      <c r="D73" s="40" t="n">
        <v>6</v>
      </c>
      <c r="E73" s="39" t="s">
        <v>37</v>
      </c>
      <c r="F73" s="39" t="s">
        <v>69</v>
      </c>
      <c r="G73" s="54" t="s">
        <v>45</v>
      </c>
      <c r="H73" s="38" t="s">
        <v>40</v>
      </c>
      <c r="I73" s="38" t="s">
        <v>93</v>
      </c>
      <c r="J73" s="47" t="n">
        <v>45397</v>
      </c>
      <c r="K73" s="42" t="n">
        <v>2</v>
      </c>
      <c r="L73" s="43" t="n">
        <v>45292</v>
      </c>
      <c r="M73" s="44" t="n">
        <v>1486</v>
      </c>
      <c r="N73" s="44" t="n">
        <v>158</v>
      </c>
      <c r="O73" s="45" t="n">
        <v>45526</v>
      </c>
      <c r="P73" s="46" t="n">
        <f aca="false">(((N73-35)/(O73-L73))*205)+35</f>
        <v>142.75641025641</v>
      </c>
      <c r="Q73" s="65" t="s">
        <v>42</v>
      </c>
      <c r="R73" s="47" t="n">
        <v>45555</v>
      </c>
      <c r="S73" s="48" t="n">
        <v>250</v>
      </c>
      <c r="T73" s="49" t="n">
        <f aca="false">S73-N73</f>
        <v>92</v>
      </c>
      <c r="U73" s="38" t="n">
        <f aca="false">T73/((R73-O73))</f>
        <v>3.17241379310345</v>
      </c>
      <c r="V73" s="47" t="n">
        <v>45584</v>
      </c>
      <c r="W73" s="48" t="n">
        <v>196</v>
      </c>
      <c r="X73" s="50" t="n">
        <f aca="false">(W73-S73)/(V73-R73)</f>
        <v>-1.86206896551724</v>
      </c>
      <c r="Y73" s="51" t="n">
        <v>45610</v>
      </c>
      <c r="Z73" s="50" t="n">
        <v>194</v>
      </c>
      <c r="AA73" s="8" t="n">
        <f aca="false">(Z73-W73)/(Y73-V73)</f>
        <v>-0.0769230769230769</v>
      </c>
      <c r="AG73" s="11"/>
    </row>
    <row r="74" s="1" customFormat="true" ht="15" hidden="true" customHeight="true" outlineLevel="0" collapsed="false">
      <c r="A74" s="38" t="s">
        <v>43</v>
      </c>
      <c r="B74" s="38"/>
      <c r="C74" s="39" t="n">
        <v>532</v>
      </c>
      <c r="D74" s="39"/>
      <c r="E74" s="39" t="s">
        <v>37</v>
      </c>
      <c r="F74" s="39" t="s">
        <v>61</v>
      </c>
      <c r="G74" s="38" t="s">
        <v>59</v>
      </c>
      <c r="H74" s="38" t="s">
        <v>72</v>
      </c>
      <c r="I74" s="38" t="s">
        <v>103</v>
      </c>
      <c r="J74" s="47" t="n">
        <v>45421</v>
      </c>
      <c r="K74" s="42" t="n">
        <v>2</v>
      </c>
      <c r="L74" s="43" t="n">
        <v>45292</v>
      </c>
      <c r="M74" s="44" t="n">
        <v>1487</v>
      </c>
      <c r="N74" s="44" t="n">
        <v>152</v>
      </c>
      <c r="O74" s="45" t="n">
        <v>45526</v>
      </c>
      <c r="P74" s="46" t="n">
        <f aca="false">(((N74-35)/(O74-L74))*205)+35</f>
        <v>137.5</v>
      </c>
      <c r="Q74" s="38" t="s">
        <v>42</v>
      </c>
      <c r="R74" s="47" t="n">
        <v>45555</v>
      </c>
      <c r="S74" s="48" t="n">
        <v>171</v>
      </c>
      <c r="T74" s="49" t="n">
        <f aca="false">S74-N74</f>
        <v>19</v>
      </c>
      <c r="U74" s="38" t="n">
        <f aca="false">T74/((R74-O74))</f>
        <v>0.655172413793103</v>
      </c>
      <c r="V74" s="47" t="n">
        <v>45584</v>
      </c>
      <c r="W74" s="48" t="n">
        <v>242</v>
      </c>
      <c r="X74" s="50" t="n">
        <f aca="false">(W74-S74)/(V74-R74)</f>
        <v>2.44827586206897</v>
      </c>
      <c r="Y74" s="51" t="n">
        <v>45610</v>
      </c>
      <c r="Z74" s="50" t="n">
        <v>185</v>
      </c>
      <c r="AA74" s="8" t="n">
        <f aca="false">(Z74-W74)/(Y74-V74)</f>
        <v>-2.19230769230769</v>
      </c>
      <c r="AG74" s="11"/>
    </row>
    <row r="75" customFormat="false" ht="15" hidden="false" customHeight="true" outlineLevel="0" collapsed="false">
      <c r="A75" s="38" t="s">
        <v>36</v>
      </c>
      <c r="B75" s="38"/>
      <c r="C75" s="40" t="n">
        <v>5946</v>
      </c>
      <c r="D75" s="39" t="n">
        <v>4</v>
      </c>
      <c r="E75" s="39" t="s">
        <v>37</v>
      </c>
      <c r="F75" s="40" t="s">
        <v>63</v>
      </c>
      <c r="G75" s="54" t="s">
        <v>39</v>
      </c>
      <c r="H75" s="38" t="s">
        <v>40</v>
      </c>
      <c r="I75" s="38" t="s">
        <v>88</v>
      </c>
      <c r="J75" s="47" t="n">
        <v>45348</v>
      </c>
      <c r="K75" s="42" t="n">
        <v>1</v>
      </c>
      <c r="L75" s="43" t="n">
        <v>45292</v>
      </c>
      <c r="M75" s="44" t="n">
        <v>1488</v>
      </c>
      <c r="N75" s="44" t="n">
        <v>222</v>
      </c>
      <c r="O75" s="45" t="n">
        <v>45526</v>
      </c>
      <c r="P75" s="46" t="n">
        <f aca="false">(((N75-35)/(O75-L75))*205)+35</f>
        <v>198.824786324786</v>
      </c>
      <c r="Q75" s="38" t="s">
        <v>47</v>
      </c>
      <c r="R75" s="47" t="n">
        <v>45555</v>
      </c>
      <c r="S75" s="48" t="n">
        <v>262</v>
      </c>
      <c r="T75" s="49" t="n">
        <f aca="false">S75-N75</f>
        <v>40</v>
      </c>
      <c r="U75" s="38" t="n">
        <f aca="false">T75/((R75-O75))</f>
        <v>1.37931034482759</v>
      </c>
      <c r="V75" s="47" t="n">
        <v>45584</v>
      </c>
      <c r="W75" s="48"/>
      <c r="X75" s="50"/>
      <c r="Y75" s="51" t="n">
        <v>45621</v>
      </c>
      <c r="Z75" s="50" t="n">
        <v>267</v>
      </c>
      <c r="AA75" s="8" t="n">
        <f aca="false">(Z75-W75)/(Y75-V75)</f>
        <v>7.21621621621622</v>
      </c>
      <c r="AB75" s="57" t="n">
        <v>45636</v>
      </c>
      <c r="AC75" s="1" t="n">
        <v>275</v>
      </c>
      <c r="AD75" s="1" t="n">
        <f aca="false">(AC75-Z75)/(AB75-Y75)</f>
        <v>0.533333333333333</v>
      </c>
      <c r="AE75" s="1" t="n">
        <v>316</v>
      </c>
      <c r="AF75" s="10" t="n">
        <f aca="false">(AE75-AC75)/(AH75-AB75)</f>
        <v>1.20588235294118</v>
      </c>
      <c r="AG75" s="52" t="s">
        <v>55</v>
      </c>
      <c r="AH75" s="60" t="n">
        <v>45670</v>
      </c>
      <c r="AI75" s="1" t="n">
        <v>540</v>
      </c>
      <c r="AJ75" s="57" t="n">
        <v>45840</v>
      </c>
      <c r="AK75" s="1" t="n">
        <f aca="false">(AI75-AE75)/(AJ75-AH75)</f>
        <v>1.31764705882353</v>
      </c>
    </row>
    <row r="76" s="1" customFormat="true" ht="15" hidden="true" customHeight="true" outlineLevel="0" collapsed="false">
      <c r="A76" s="38" t="s">
        <v>43</v>
      </c>
      <c r="B76" s="38"/>
      <c r="C76" s="40" t="n">
        <v>502</v>
      </c>
      <c r="D76" s="39" t="n">
        <v>4</v>
      </c>
      <c r="E76" s="40" t="s">
        <v>37</v>
      </c>
      <c r="F76" s="40" t="s">
        <v>61</v>
      </c>
      <c r="G76" s="54" t="s">
        <v>39</v>
      </c>
      <c r="H76" s="38" t="s">
        <v>40</v>
      </c>
      <c r="I76" s="38" t="s">
        <v>50</v>
      </c>
      <c r="J76" s="47" t="n">
        <v>45348</v>
      </c>
      <c r="K76" s="42" t="n">
        <v>2</v>
      </c>
      <c r="L76" s="43" t="n">
        <v>45294</v>
      </c>
      <c r="M76" s="44" t="n">
        <v>1491</v>
      </c>
      <c r="N76" s="44" t="n">
        <v>229</v>
      </c>
      <c r="O76" s="45" t="n">
        <v>45526</v>
      </c>
      <c r="P76" s="46" t="n">
        <f aca="false">(((N76-35)/(O76-L76))*205)+35</f>
        <v>206.422413793103</v>
      </c>
      <c r="Q76" s="38" t="s">
        <v>42</v>
      </c>
      <c r="R76" s="47" t="n">
        <v>45555</v>
      </c>
      <c r="S76" s="48" t="n">
        <v>243</v>
      </c>
      <c r="T76" s="49" t="n">
        <f aca="false">S76-N76</f>
        <v>14</v>
      </c>
      <c r="U76" s="38" t="n">
        <f aca="false">T76/((R76-O76))</f>
        <v>0.482758620689655</v>
      </c>
      <c r="V76" s="47" t="n">
        <v>45584</v>
      </c>
      <c r="W76" s="48" t="n">
        <v>271</v>
      </c>
      <c r="X76" s="50" t="n">
        <f aca="false">(W76-S76)/(V76-R76)</f>
        <v>0.96551724137931</v>
      </c>
      <c r="Y76" s="51" t="n">
        <v>45610</v>
      </c>
      <c r="Z76" s="50" t="n">
        <v>249</v>
      </c>
      <c r="AA76" s="8" t="n">
        <f aca="false">(Z76-W76)/(Y76-V76)</f>
        <v>-0.846153846153846</v>
      </c>
      <c r="AG76" s="11"/>
    </row>
    <row r="77" customFormat="false" ht="15" hidden="false" customHeight="true" outlineLevel="0" collapsed="false">
      <c r="A77" s="38" t="s">
        <v>36</v>
      </c>
      <c r="B77" s="38"/>
      <c r="C77" s="40" t="n">
        <v>5863</v>
      </c>
      <c r="D77" s="40"/>
      <c r="E77" s="40" t="s">
        <v>37</v>
      </c>
      <c r="F77" s="40" t="s">
        <v>63</v>
      </c>
      <c r="G77" s="38"/>
      <c r="H77" s="38" t="s">
        <v>71</v>
      </c>
      <c r="I77" s="38" t="s">
        <v>104</v>
      </c>
      <c r="J77" s="47" t="n">
        <v>45411</v>
      </c>
      <c r="K77" s="42" t="n">
        <v>2</v>
      </c>
      <c r="L77" s="43" t="n">
        <v>45295</v>
      </c>
      <c r="M77" s="44" t="n">
        <v>1492</v>
      </c>
      <c r="N77" s="44" t="n">
        <v>187</v>
      </c>
      <c r="O77" s="45" t="n">
        <v>45526</v>
      </c>
      <c r="P77" s="46" t="n">
        <f aca="false">(((N77-35)/(O77-L77))*205)+35</f>
        <v>169.891774891775</v>
      </c>
      <c r="Q77" s="38" t="s">
        <v>47</v>
      </c>
      <c r="R77" s="47" t="n">
        <v>45555</v>
      </c>
      <c r="S77" s="48" t="n">
        <v>255</v>
      </c>
      <c r="T77" s="49" t="n">
        <f aca="false">S77-N77</f>
        <v>68</v>
      </c>
      <c r="U77" s="38" t="n">
        <f aca="false">T77/((R77-O77))</f>
        <v>2.3448275862069</v>
      </c>
      <c r="V77" s="47" t="n">
        <v>45584</v>
      </c>
      <c r="W77" s="48" t="n">
        <v>247</v>
      </c>
      <c r="X77" s="50" t="n">
        <f aca="false">(W77-S77)/(V77-R77)</f>
        <v>-0.275862068965517</v>
      </c>
      <c r="Y77" s="51" t="n">
        <v>45621</v>
      </c>
      <c r="Z77" s="50" t="n">
        <v>254</v>
      </c>
      <c r="AA77" s="8" t="n">
        <f aca="false">(Z77-W77)/(Y77-V77)</f>
        <v>0.189189189189189</v>
      </c>
      <c r="AB77" s="57" t="n">
        <v>45636</v>
      </c>
      <c r="AC77" s="53" t="n">
        <v>278</v>
      </c>
      <c r="AD77" s="1" t="n">
        <f aca="false">(AC77-Z77)/(AB77-Y77)</f>
        <v>1.6</v>
      </c>
      <c r="AE77" s="53" t="n">
        <v>294</v>
      </c>
      <c r="AF77" s="10" t="n">
        <f aca="false">(AE77-AC77)/(AH77-AB77)</f>
        <v>0.470588235294118</v>
      </c>
      <c r="AG77" s="52" t="s">
        <v>55</v>
      </c>
      <c r="AH77" s="60" t="n">
        <v>45670</v>
      </c>
      <c r="AI77" s="1" t="n">
        <v>540</v>
      </c>
      <c r="AJ77" s="57" t="n">
        <v>45840</v>
      </c>
      <c r="AK77" s="1" t="n">
        <f aca="false">(AI77-AE77)/(AJ77-AH77)</f>
        <v>1.44705882352941</v>
      </c>
    </row>
    <row r="78" s="1" customFormat="true" ht="15" hidden="true" customHeight="true" outlineLevel="0" collapsed="false">
      <c r="A78" s="38" t="s">
        <v>43</v>
      </c>
      <c r="B78" s="38"/>
      <c r="C78" s="39" t="n">
        <v>670</v>
      </c>
      <c r="D78" s="39"/>
      <c r="E78" s="39" t="s">
        <v>37</v>
      </c>
      <c r="F78" s="39" t="s">
        <v>61</v>
      </c>
      <c r="G78" s="38" t="s">
        <v>99</v>
      </c>
      <c r="H78" s="38" t="s">
        <v>72</v>
      </c>
      <c r="I78" s="38" t="s">
        <v>105</v>
      </c>
      <c r="J78" s="41" t="n">
        <v>45401</v>
      </c>
      <c r="K78" s="42" t="n">
        <v>1</v>
      </c>
      <c r="L78" s="43" t="n">
        <v>45295</v>
      </c>
      <c r="M78" s="44" t="n">
        <v>1493</v>
      </c>
      <c r="N78" s="44"/>
      <c r="O78" s="45" t="n">
        <v>45510</v>
      </c>
      <c r="P78" s="46"/>
      <c r="Q78" s="38" t="s">
        <v>42</v>
      </c>
      <c r="R78" s="47" t="n">
        <v>45555</v>
      </c>
      <c r="S78" s="48"/>
      <c r="T78" s="49" t="n">
        <f aca="false">S78-N78</f>
        <v>0</v>
      </c>
      <c r="U78" s="38"/>
      <c r="V78" s="38"/>
      <c r="W78" s="50"/>
      <c r="X78" s="50"/>
      <c r="Y78" s="51" t="n">
        <v>45610</v>
      </c>
      <c r="Z78" s="50"/>
      <c r="AA78" s="8"/>
      <c r="AG78" s="11"/>
    </row>
    <row r="79" s="1" customFormat="true" ht="15" hidden="true" customHeight="true" outlineLevel="0" collapsed="false">
      <c r="A79" s="38" t="s">
        <v>43</v>
      </c>
      <c r="B79" s="38"/>
      <c r="C79" s="39" t="n">
        <v>1039</v>
      </c>
      <c r="D79" s="40" t="n">
        <v>6</v>
      </c>
      <c r="E79" s="39" t="s">
        <v>106</v>
      </c>
      <c r="F79" s="39" t="s">
        <v>69</v>
      </c>
      <c r="G79" s="54" t="s">
        <v>45</v>
      </c>
      <c r="H79" s="67" t="s">
        <v>40</v>
      </c>
      <c r="I79" s="38" t="s">
        <v>107</v>
      </c>
      <c r="J79" s="47" t="n">
        <v>45426</v>
      </c>
      <c r="K79" s="42" t="n">
        <v>2</v>
      </c>
      <c r="L79" s="43" t="n">
        <v>45297</v>
      </c>
      <c r="M79" s="44" t="n">
        <v>1494</v>
      </c>
      <c r="N79" s="44" t="n">
        <v>194</v>
      </c>
      <c r="O79" s="45" t="n">
        <v>45526</v>
      </c>
      <c r="P79" s="46" t="n">
        <f aca="false">(((N79-35)/(O79-L79))*205)+35</f>
        <v>177.336244541485</v>
      </c>
      <c r="Q79" s="65" t="s">
        <v>42</v>
      </c>
      <c r="R79" s="47" t="n">
        <v>45555</v>
      </c>
      <c r="S79" s="48" t="n">
        <v>220</v>
      </c>
      <c r="T79" s="49" t="n">
        <f aca="false">S79-N79</f>
        <v>26</v>
      </c>
      <c r="U79" s="38" t="n">
        <f aca="false">T79/((R79-O79))</f>
        <v>0.896551724137931</v>
      </c>
      <c r="V79" s="38"/>
      <c r="W79" s="48"/>
      <c r="X79" s="50"/>
      <c r="Y79" s="51" t="n">
        <v>45610</v>
      </c>
      <c r="Z79" s="50" t="n">
        <v>231</v>
      </c>
      <c r="AA79" s="8" t="n">
        <f aca="false">(Z79-W79)/(Y79-V79)</f>
        <v>0.0050646787985091</v>
      </c>
      <c r="AG79" s="11"/>
    </row>
    <row r="80" s="1" customFormat="true" ht="15" hidden="true" customHeight="true" outlineLevel="0" collapsed="false">
      <c r="A80" s="38" t="s">
        <v>43</v>
      </c>
      <c r="B80" s="38"/>
      <c r="C80" s="39" t="n">
        <v>429</v>
      </c>
      <c r="D80" s="39"/>
      <c r="E80" s="39" t="s">
        <v>37</v>
      </c>
      <c r="F80" s="39" t="s">
        <v>69</v>
      </c>
      <c r="G80" s="38" t="s">
        <v>39</v>
      </c>
      <c r="H80" s="38" t="s">
        <v>71</v>
      </c>
      <c r="I80" s="38" t="s">
        <v>104</v>
      </c>
      <c r="J80" s="47" t="n">
        <v>45411</v>
      </c>
      <c r="K80" s="42" t="n">
        <v>2</v>
      </c>
      <c r="L80" s="9" t="n">
        <v>45297</v>
      </c>
      <c r="M80" s="44" t="n">
        <v>1495</v>
      </c>
      <c r="N80" s="44" t="n">
        <v>187</v>
      </c>
      <c r="O80" s="45" t="n">
        <v>45526</v>
      </c>
      <c r="P80" s="46" t="n">
        <f aca="false">(((N80-35)/(O80-L80))*205)+35</f>
        <v>171.069868995633</v>
      </c>
      <c r="Q80" s="38" t="s">
        <v>42</v>
      </c>
      <c r="R80" s="47" t="n">
        <v>45555</v>
      </c>
      <c r="S80" s="48" t="n">
        <v>224</v>
      </c>
      <c r="T80" s="49" t="n">
        <f aca="false">S80-N80</f>
        <v>37</v>
      </c>
      <c r="U80" s="38" t="n">
        <f aca="false">T80/((R80-O80))</f>
        <v>1.27586206896552</v>
      </c>
      <c r="V80" s="38"/>
      <c r="W80" s="48"/>
      <c r="X80" s="50"/>
      <c r="Y80" s="51" t="n">
        <v>45610</v>
      </c>
      <c r="Z80" s="50" t="n">
        <v>207</v>
      </c>
      <c r="AA80" s="8" t="n">
        <f aca="false">(Z80-W80)/(Y80-V80)</f>
        <v>0.0045384784038588</v>
      </c>
      <c r="AG80" s="11"/>
    </row>
    <row r="81" s="1" customFormat="true" ht="15" hidden="true" customHeight="true" outlineLevel="0" collapsed="false">
      <c r="A81" s="38" t="s">
        <v>43</v>
      </c>
      <c r="B81" s="38"/>
      <c r="C81" s="39" t="n">
        <v>950</v>
      </c>
      <c r="D81" s="40" t="n">
        <v>5</v>
      </c>
      <c r="E81" s="39" t="s">
        <v>37</v>
      </c>
      <c r="F81" s="39" t="s">
        <v>66</v>
      </c>
      <c r="G81" s="54" t="s">
        <v>45</v>
      </c>
      <c r="H81" s="67" t="s">
        <v>40</v>
      </c>
      <c r="I81" s="38" t="s">
        <v>108</v>
      </c>
      <c r="J81" s="47" t="n">
        <v>45378</v>
      </c>
      <c r="K81" s="42" t="n">
        <v>1</v>
      </c>
      <c r="L81" s="43" t="n">
        <v>45297</v>
      </c>
      <c r="M81" s="44" t="n">
        <v>1496</v>
      </c>
      <c r="N81" s="44" t="n">
        <v>277</v>
      </c>
      <c r="O81" s="45" t="n">
        <v>45498</v>
      </c>
      <c r="P81" s="46" t="n">
        <f aca="false">(((N81-35)/(O81-L81))*205)+35</f>
        <v>281.81592039801</v>
      </c>
      <c r="Q81" s="65" t="s">
        <v>42</v>
      </c>
      <c r="R81" s="47" t="n">
        <v>45555</v>
      </c>
      <c r="S81" s="48"/>
      <c r="T81" s="49" t="n">
        <f aca="false">S81-N81</f>
        <v>-277</v>
      </c>
      <c r="U81" s="38"/>
      <c r="V81" s="38"/>
      <c r="W81" s="50"/>
      <c r="X81" s="50"/>
      <c r="Y81" s="51" t="n">
        <v>45610</v>
      </c>
      <c r="Z81" s="50" t="n">
        <v>239</v>
      </c>
      <c r="AA81" s="8" t="n">
        <f aca="false">(Z81-W81)/(Y81-V81)</f>
        <v>0.0052400789300592</v>
      </c>
      <c r="AB81" s="9"/>
      <c r="AG81" s="11"/>
    </row>
    <row r="82" s="1" customFormat="true" ht="15" hidden="true" customHeight="true" outlineLevel="0" collapsed="false">
      <c r="A82" s="38" t="s">
        <v>36</v>
      </c>
      <c r="B82" s="38"/>
      <c r="C82" s="40" t="n">
        <v>5866</v>
      </c>
      <c r="D82" s="40" t="n">
        <v>5</v>
      </c>
      <c r="E82" s="40" t="s">
        <v>37</v>
      </c>
      <c r="F82" s="39" t="s">
        <v>63</v>
      </c>
      <c r="G82" s="54" t="s">
        <v>39</v>
      </c>
      <c r="H82" s="38" t="s">
        <v>40</v>
      </c>
      <c r="I82" s="38" t="s">
        <v>78</v>
      </c>
      <c r="J82" s="41" t="n">
        <v>45363</v>
      </c>
      <c r="K82" s="42" t="n">
        <v>1</v>
      </c>
      <c r="L82" s="43" t="n">
        <v>45297</v>
      </c>
      <c r="M82" s="44" t="n">
        <v>1497</v>
      </c>
      <c r="N82" s="44" t="n">
        <v>177</v>
      </c>
      <c r="O82" s="45" t="n">
        <v>45526</v>
      </c>
      <c r="P82" s="46" t="n">
        <f aca="false">(((N82-35)/(O82-L82))*205)+35</f>
        <v>162.117903930131</v>
      </c>
      <c r="Q82" s="38" t="s">
        <v>42</v>
      </c>
      <c r="R82" s="47" t="n">
        <v>45555</v>
      </c>
      <c r="S82" s="48" t="n">
        <v>218</v>
      </c>
      <c r="T82" s="49" t="n">
        <f aca="false">S82-N82</f>
        <v>41</v>
      </c>
      <c r="U82" s="38" t="n">
        <f aca="false">T82/((R82-O82))</f>
        <v>1.41379310344828</v>
      </c>
      <c r="V82" s="47" t="n">
        <v>45584</v>
      </c>
      <c r="W82" s="48" t="n">
        <v>229</v>
      </c>
      <c r="X82" s="50" t="n">
        <f aca="false">(W82-S82)/(V82-R82)</f>
        <v>0.379310344827586</v>
      </c>
      <c r="Y82" s="51" t="n">
        <v>45610</v>
      </c>
      <c r="Z82" s="50" t="n">
        <v>236</v>
      </c>
      <c r="AA82" s="8" t="n">
        <f aca="false">(Z82-W82)/(Y82-V82)</f>
        <v>0.269230769230769</v>
      </c>
      <c r="AG82" s="11"/>
    </row>
    <row r="83" s="1" customFormat="true" ht="15" hidden="true" customHeight="true" outlineLevel="0" collapsed="false">
      <c r="A83" s="38" t="s">
        <v>43</v>
      </c>
      <c r="B83" s="38"/>
      <c r="C83" s="40" t="n">
        <v>869</v>
      </c>
      <c r="D83" s="40" t="n">
        <v>5</v>
      </c>
      <c r="E83" s="40" t="s">
        <v>37</v>
      </c>
      <c r="F83" s="40" t="s">
        <v>63</v>
      </c>
      <c r="G83" s="54" t="s">
        <v>45</v>
      </c>
      <c r="H83" s="38" t="s">
        <v>40</v>
      </c>
      <c r="I83" s="38" t="s">
        <v>78</v>
      </c>
      <c r="J83" s="41" t="n">
        <v>45363</v>
      </c>
      <c r="K83" s="42" t="n">
        <v>1</v>
      </c>
      <c r="L83" s="43" t="n">
        <v>45299</v>
      </c>
      <c r="M83" s="44" t="n">
        <v>1498</v>
      </c>
      <c r="N83" s="44" t="n">
        <v>189</v>
      </c>
      <c r="O83" s="45" t="n">
        <v>45498</v>
      </c>
      <c r="P83" s="46" t="n">
        <f aca="false">(((N83-35)/(O83-L83))*205)+35</f>
        <v>193.643216080402</v>
      </c>
      <c r="Q83" s="38" t="s">
        <v>42</v>
      </c>
      <c r="R83" s="47" t="n">
        <v>45555</v>
      </c>
      <c r="S83" s="48"/>
      <c r="T83" s="49" t="n">
        <f aca="false">S83-N83</f>
        <v>-189</v>
      </c>
      <c r="U83" s="38"/>
      <c r="V83" s="38"/>
      <c r="W83" s="50"/>
      <c r="X83" s="50"/>
      <c r="Y83" s="51" t="n">
        <v>45610</v>
      </c>
      <c r="Z83" s="50" t="n">
        <v>231</v>
      </c>
      <c r="AA83" s="8" t="n">
        <f aca="false">(Z83-W83)/(Y83-V83)</f>
        <v>0.0050646787985091</v>
      </c>
      <c r="AG83" s="11"/>
    </row>
    <row r="84" s="1" customFormat="true" ht="15" hidden="true" customHeight="true" outlineLevel="0" collapsed="false">
      <c r="A84" s="38" t="s">
        <v>43</v>
      </c>
      <c r="B84" s="38"/>
      <c r="C84" s="39" t="n">
        <v>437</v>
      </c>
      <c r="D84" s="40" t="n">
        <v>5</v>
      </c>
      <c r="E84" s="39" t="s">
        <v>106</v>
      </c>
      <c r="F84" s="39" t="s">
        <v>62</v>
      </c>
      <c r="G84" s="38" t="s">
        <v>39</v>
      </c>
      <c r="H84" s="38" t="s">
        <v>40</v>
      </c>
      <c r="I84" s="38" t="s">
        <v>78</v>
      </c>
      <c r="J84" s="41" t="n">
        <v>45363</v>
      </c>
      <c r="K84" s="42" t="n">
        <v>1</v>
      </c>
      <c r="L84" s="43" t="n">
        <v>45304</v>
      </c>
      <c r="M84" s="44" t="n">
        <v>1499</v>
      </c>
      <c r="N84" s="44" t="n">
        <v>213</v>
      </c>
      <c r="O84" s="45" t="n">
        <v>45526</v>
      </c>
      <c r="P84" s="46" t="n">
        <f aca="false">(((N84-35)/(O84-L84))*205)+35</f>
        <v>199.369369369369</v>
      </c>
      <c r="Q84" s="38" t="s">
        <v>42</v>
      </c>
      <c r="R84" s="47" t="n">
        <v>45555</v>
      </c>
      <c r="S84" s="48" t="n">
        <v>249</v>
      </c>
      <c r="T84" s="49" t="n">
        <f aca="false">S84-N84</f>
        <v>36</v>
      </c>
      <c r="U84" s="38" t="n">
        <f aca="false">T84/((R84-O84))</f>
        <v>1.24137931034483</v>
      </c>
      <c r="V84" s="38"/>
      <c r="W84" s="48"/>
      <c r="X84" s="50"/>
      <c r="Y84" s="51" t="n">
        <v>45610</v>
      </c>
      <c r="Z84" s="50" t="n">
        <v>250</v>
      </c>
      <c r="AA84" s="8" t="n">
        <f aca="false">(Z84-W84)/(Y84-V84)</f>
        <v>0.00548125411094058</v>
      </c>
      <c r="AG84" s="11"/>
    </row>
    <row r="85" s="1" customFormat="true" ht="15" hidden="true" customHeight="true" outlineLevel="0" collapsed="false">
      <c r="A85" s="38" t="s">
        <v>43</v>
      </c>
      <c r="B85" s="38"/>
      <c r="C85" s="39" t="n">
        <v>504</v>
      </c>
      <c r="D85" s="40" t="n">
        <v>5</v>
      </c>
      <c r="E85" s="39" t="s">
        <v>106</v>
      </c>
      <c r="F85" s="39" t="s">
        <v>62</v>
      </c>
      <c r="G85" s="38" t="s">
        <v>39</v>
      </c>
      <c r="H85" s="38" t="s">
        <v>40</v>
      </c>
      <c r="I85" s="38" t="s">
        <v>78</v>
      </c>
      <c r="J85" s="41" t="n">
        <v>45363</v>
      </c>
      <c r="K85" s="42" t="n">
        <v>1</v>
      </c>
      <c r="L85" s="43" t="n">
        <v>45304</v>
      </c>
      <c r="M85" s="44" t="n">
        <v>1500</v>
      </c>
      <c r="N85" s="44" t="n">
        <v>197</v>
      </c>
      <c r="O85" s="45" t="n">
        <v>45526</v>
      </c>
      <c r="P85" s="46" t="n">
        <f aca="false">(((N85-35)/(O85-L85))*205)+35</f>
        <v>184.594594594595</v>
      </c>
      <c r="Q85" s="38" t="s">
        <v>42</v>
      </c>
      <c r="R85" s="47" t="n">
        <v>45555</v>
      </c>
      <c r="S85" s="48" t="n">
        <v>211</v>
      </c>
      <c r="T85" s="49" t="n">
        <f aca="false">S85-N85</f>
        <v>14</v>
      </c>
      <c r="U85" s="38" t="n">
        <f aca="false">T85/((R85-O85))</f>
        <v>0.482758620689655</v>
      </c>
      <c r="V85" s="47" t="n">
        <v>45584</v>
      </c>
      <c r="W85" s="48" t="n">
        <v>241</v>
      </c>
      <c r="X85" s="50" t="n">
        <f aca="false">(W85-S85)/(V85-R85)</f>
        <v>1.03448275862069</v>
      </c>
      <c r="Y85" s="51" t="n">
        <v>45610</v>
      </c>
      <c r="Z85" s="50" t="n">
        <v>227</v>
      </c>
      <c r="AA85" s="8" t="n">
        <f aca="false">(Z85-W85)/(Y85-V85)</f>
        <v>-0.538461538461538</v>
      </c>
      <c r="AG85" s="11"/>
    </row>
    <row r="86" customFormat="false" ht="15" hidden="false" customHeight="true" outlineLevel="0" collapsed="false">
      <c r="A86" s="38" t="s">
        <v>36</v>
      </c>
      <c r="B86" s="38"/>
      <c r="C86" s="39" t="n">
        <v>5868</v>
      </c>
      <c r="D86" s="40" t="n">
        <v>5</v>
      </c>
      <c r="E86" s="40" t="s">
        <v>37</v>
      </c>
      <c r="F86" s="39" t="s">
        <v>63</v>
      </c>
      <c r="G86" s="54" t="s">
        <v>39</v>
      </c>
      <c r="H86" s="38" t="s">
        <v>40</v>
      </c>
      <c r="I86" s="38" t="s">
        <v>78</v>
      </c>
      <c r="J86" s="41" t="n">
        <v>45363</v>
      </c>
      <c r="K86" s="42" t="n">
        <v>1</v>
      </c>
      <c r="L86" s="43" t="n">
        <v>45304</v>
      </c>
      <c r="M86" s="44" t="n">
        <v>1501</v>
      </c>
      <c r="N86" s="44" t="n">
        <v>242</v>
      </c>
      <c r="O86" s="45" t="n">
        <v>45526</v>
      </c>
      <c r="P86" s="46" t="n">
        <f aca="false">(((N86-35)/(O86-L86))*205)+35</f>
        <v>226.148648648649</v>
      </c>
      <c r="Q86" s="38" t="s">
        <v>47</v>
      </c>
      <c r="R86" s="47" t="n">
        <v>45555</v>
      </c>
      <c r="S86" s="48" t="n">
        <v>278</v>
      </c>
      <c r="T86" s="49" t="n">
        <f aca="false">S86-N86</f>
        <v>36</v>
      </c>
      <c r="U86" s="38" t="n">
        <f aca="false">T86/((R86-O86))</f>
        <v>1.24137931034483</v>
      </c>
      <c r="V86" s="47" t="n">
        <v>45584</v>
      </c>
      <c r="W86" s="48" t="n">
        <v>279</v>
      </c>
      <c r="X86" s="50" t="n">
        <f aca="false">(W86-S86)/(V86-R86)</f>
        <v>0.0344827586206897</v>
      </c>
      <c r="Y86" s="51" t="n">
        <v>45621</v>
      </c>
      <c r="Z86" s="50"/>
      <c r="AA86" s="8"/>
      <c r="AB86" s="57" t="n">
        <v>45636</v>
      </c>
      <c r="AC86" s="53"/>
      <c r="AE86" s="53" t="n">
        <v>329</v>
      </c>
      <c r="AG86" s="11" t="s">
        <v>48</v>
      </c>
      <c r="AH86" s="57" t="n">
        <v>45670</v>
      </c>
      <c r="AI86" s="1" t="n">
        <v>467</v>
      </c>
      <c r="AJ86" s="57" t="n">
        <v>45840</v>
      </c>
      <c r="AK86" s="1" t="n">
        <f aca="false">(AI86-AE86)/(AJ86-AH86)</f>
        <v>0.811764705882353</v>
      </c>
    </row>
    <row r="87" customFormat="false" ht="15" hidden="false" customHeight="true" outlineLevel="0" collapsed="false">
      <c r="A87" s="38" t="s">
        <v>43</v>
      </c>
      <c r="B87" s="38"/>
      <c r="C87" s="39" t="n">
        <v>562</v>
      </c>
      <c r="D87" s="40" t="n">
        <v>5</v>
      </c>
      <c r="E87" s="39" t="s">
        <v>106</v>
      </c>
      <c r="F87" s="39" t="s">
        <v>62</v>
      </c>
      <c r="G87" s="38" t="s">
        <v>39</v>
      </c>
      <c r="H87" s="38" t="s">
        <v>40</v>
      </c>
      <c r="I87" s="38" t="s">
        <v>78</v>
      </c>
      <c r="J87" s="41" t="n">
        <v>45363</v>
      </c>
      <c r="K87" s="42" t="n">
        <v>1</v>
      </c>
      <c r="L87" s="43" t="n">
        <v>45304</v>
      </c>
      <c r="M87" s="44" t="n">
        <v>1502</v>
      </c>
      <c r="N87" s="44" t="n">
        <v>216</v>
      </c>
      <c r="O87" s="45" t="n">
        <v>45498</v>
      </c>
      <c r="P87" s="46" t="n">
        <f aca="false">(((N87-35)/(O87-L87))*205)+35</f>
        <v>226.262886597938</v>
      </c>
      <c r="Q87" s="38" t="s">
        <v>47</v>
      </c>
      <c r="R87" s="47" t="n">
        <v>45555</v>
      </c>
      <c r="S87" s="48"/>
      <c r="T87" s="49" t="n">
        <f aca="false">S87-N87</f>
        <v>-216</v>
      </c>
      <c r="U87" s="38"/>
      <c r="V87" s="38"/>
      <c r="W87" s="50"/>
      <c r="X87" s="50"/>
      <c r="Y87" s="51" t="n">
        <v>45621</v>
      </c>
      <c r="Z87" s="50" t="n">
        <v>298</v>
      </c>
      <c r="AA87" s="8" t="n">
        <f aca="false">(Z87-W87)/(Y87-V87)</f>
        <v>0.00653207952478025</v>
      </c>
      <c r="AB87" s="57" t="n">
        <v>45636</v>
      </c>
      <c r="AC87" s="1" t="n">
        <v>319</v>
      </c>
      <c r="AD87" s="1" t="n">
        <f aca="false">(AC87-Z87)/(AB87-Y87)</f>
        <v>1.4</v>
      </c>
      <c r="AE87" s="1" t="n">
        <v>344</v>
      </c>
      <c r="AF87" s="10" t="n">
        <f aca="false">(AE87-AC87)/(AH87-AB87)</f>
        <v>0.735294117647059</v>
      </c>
      <c r="AG87" s="11" t="s">
        <v>48</v>
      </c>
      <c r="AH87" s="57" t="n">
        <v>45670</v>
      </c>
      <c r="AI87" s="1" t="n">
        <v>473</v>
      </c>
      <c r="AJ87" s="57" t="n">
        <v>45840</v>
      </c>
      <c r="AK87" s="1" t="n">
        <f aca="false">(AI87-AE87)/(AJ87-AH87)</f>
        <v>0.758823529411765</v>
      </c>
    </row>
    <row r="88" s="1" customFormat="true" ht="15" hidden="true" customHeight="true" outlineLevel="0" collapsed="false">
      <c r="A88" s="38" t="s">
        <v>43</v>
      </c>
      <c r="B88" s="38"/>
      <c r="C88" s="39" t="n">
        <v>453</v>
      </c>
      <c r="D88" s="40" t="n">
        <v>6</v>
      </c>
      <c r="E88" s="39" t="s">
        <v>106</v>
      </c>
      <c r="F88" s="39" t="s">
        <v>62</v>
      </c>
      <c r="G88" s="38" t="s">
        <v>39</v>
      </c>
      <c r="H88" s="67" t="s">
        <v>40</v>
      </c>
      <c r="I88" s="38" t="s">
        <v>109</v>
      </c>
      <c r="J88" s="41" t="n">
        <v>45383</v>
      </c>
      <c r="K88" s="42" t="n">
        <v>2</v>
      </c>
      <c r="L88" s="43" t="n">
        <v>45304</v>
      </c>
      <c r="M88" s="44" t="n">
        <v>1503</v>
      </c>
      <c r="N88" s="44" t="n">
        <v>165</v>
      </c>
      <c r="O88" s="45" t="n">
        <v>45526</v>
      </c>
      <c r="P88" s="46" t="n">
        <f aca="false">(((N88-35)/(O88-L88))*205)+35</f>
        <v>155.045045045045</v>
      </c>
      <c r="Q88" s="38" t="s">
        <v>42</v>
      </c>
      <c r="R88" s="47" t="n">
        <v>45555</v>
      </c>
      <c r="S88" s="48" t="n">
        <v>168</v>
      </c>
      <c r="T88" s="49" t="n">
        <f aca="false">S88-N88</f>
        <v>3</v>
      </c>
      <c r="U88" s="38" t="n">
        <f aca="false">T88/((R88-O88))</f>
        <v>0.103448275862069</v>
      </c>
      <c r="V88" s="47" t="n">
        <v>45584</v>
      </c>
      <c r="W88" s="48" t="n">
        <v>208</v>
      </c>
      <c r="X88" s="50" t="n">
        <f aca="false">(W88-S88)/(V88-R88)</f>
        <v>1.37931034482759</v>
      </c>
      <c r="Y88" s="51" t="n">
        <v>45610</v>
      </c>
      <c r="Z88" s="50" t="n">
        <v>229</v>
      </c>
      <c r="AA88" s="8" t="n">
        <f aca="false">(Z88-W88)/(Y88-V88)</f>
        <v>0.807692307692308</v>
      </c>
      <c r="AG88" s="11"/>
    </row>
    <row r="89" customFormat="false" ht="15" hidden="false" customHeight="true" outlineLevel="0" collapsed="false">
      <c r="A89" s="38" t="s">
        <v>36</v>
      </c>
      <c r="B89" s="38"/>
      <c r="C89" s="39" t="n">
        <v>5734</v>
      </c>
      <c r="D89" s="40" t="n">
        <v>5</v>
      </c>
      <c r="E89" s="39" t="s">
        <v>37</v>
      </c>
      <c r="F89" s="39" t="s">
        <v>63</v>
      </c>
      <c r="G89" s="38" t="s">
        <v>39</v>
      </c>
      <c r="H89" s="38" t="s">
        <v>40</v>
      </c>
      <c r="I89" s="38" t="s">
        <v>78</v>
      </c>
      <c r="J89" s="41" t="n">
        <v>45363</v>
      </c>
      <c r="K89" s="42" t="n">
        <v>1</v>
      </c>
      <c r="L89" s="43" t="n">
        <v>45305</v>
      </c>
      <c r="M89" s="44" t="n">
        <v>1504</v>
      </c>
      <c r="N89" s="44" t="n">
        <v>198</v>
      </c>
      <c r="O89" s="45" t="n">
        <v>45526</v>
      </c>
      <c r="P89" s="46" t="n">
        <f aca="false">(((N89-35)/(O89-L89))*205)+35</f>
        <v>186.199095022624</v>
      </c>
      <c r="Q89" s="38" t="s">
        <v>47</v>
      </c>
      <c r="R89" s="47" t="n">
        <v>45555</v>
      </c>
      <c r="S89" s="48" t="n">
        <v>242</v>
      </c>
      <c r="T89" s="49" t="n">
        <f aca="false">S89-N89</f>
        <v>44</v>
      </c>
      <c r="U89" s="38" t="n">
        <f aca="false">T89/((R89-O89))</f>
        <v>1.51724137931034</v>
      </c>
      <c r="V89" s="47" t="n">
        <v>45584</v>
      </c>
      <c r="W89" s="48" t="n">
        <v>272</v>
      </c>
      <c r="X89" s="50" t="n">
        <f aca="false">(W89-S89)/(V89-R89)</f>
        <v>1.03448275862069</v>
      </c>
      <c r="Y89" s="51" t="n">
        <v>45621</v>
      </c>
      <c r="Z89" s="50" t="n">
        <v>249</v>
      </c>
      <c r="AA89" s="8" t="n">
        <f aca="false">(Z89-W89)/(Y89-V89)</f>
        <v>-0.621621621621622</v>
      </c>
      <c r="AB89" s="57" t="n">
        <v>45636</v>
      </c>
      <c r="AC89" s="1" t="n">
        <v>250</v>
      </c>
      <c r="AD89" s="1" t="n">
        <f aca="false">(AC89-Z89)/(AB89-Y89)</f>
        <v>0.0666666666666667</v>
      </c>
      <c r="AE89" s="1" t="n">
        <v>292</v>
      </c>
      <c r="AF89" s="10" t="n">
        <f aca="false">(AE89-AC89)/(AH89-AB89)</f>
        <v>1.23529411764706</v>
      </c>
      <c r="AG89" s="52" t="s">
        <v>55</v>
      </c>
      <c r="AH89" s="60" t="n">
        <v>45670</v>
      </c>
      <c r="AI89" s="1" t="n">
        <v>389</v>
      </c>
      <c r="AJ89" s="57" t="n">
        <v>45840</v>
      </c>
      <c r="AK89" s="1" t="n">
        <f aca="false">(AI89-AE89)/(AJ89-AH89)</f>
        <v>0.570588235294118</v>
      </c>
    </row>
    <row r="90" customFormat="false" ht="15" hidden="true" customHeight="true" outlineLevel="0" collapsed="false">
      <c r="A90" s="38" t="s">
        <v>43</v>
      </c>
      <c r="B90" s="38"/>
      <c r="C90" s="40" t="n">
        <v>78</v>
      </c>
      <c r="D90" s="40" t="n">
        <v>5</v>
      </c>
      <c r="E90" s="40" t="s">
        <v>37</v>
      </c>
      <c r="F90" s="39" t="s">
        <v>63</v>
      </c>
      <c r="G90" s="38" t="s">
        <v>39</v>
      </c>
      <c r="H90" s="38" t="s">
        <v>40</v>
      </c>
      <c r="I90" s="38" t="s">
        <v>78</v>
      </c>
      <c r="J90" s="41" t="n">
        <v>45363</v>
      </c>
      <c r="K90" s="42" t="n">
        <v>1</v>
      </c>
      <c r="L90" s="43" t="n">
        <v>45305</v>
      </c>
      <c r="M90" s="44" t="n">
        <v>1505</v>
      </c>
      <c r="N90" s="44" t="n">
        <v>176</v>
      </c>
      <c r="O90" s="45" t="n">
        <v>45526</v>
      </c>
      <c r="P90" s="46" t="n">
        <f aca="false">(((N90-35)/(O90-L90))*205)+35</f>
        <v>165.79185520362</v>
      </c>
      <c r="Q90" s="54" t="s">
        <v>42</v>
      </c>
      <c r="R90" s="47" t="n">
        <v>45555</v>
      </c>
      <c r="S90" s="48" t="n">
        <v>191</v>
      </c>
      <c r="T90" s="49" t="n">
        <f aca="false">S90-N90</f>
        <v>15</v>
      </c>
      <c r="U90" s="38" t="n">
        <f aca="false">T90/((R90-O90))</f>
        <v>0.517241379310345</v>
      </c>
      <c r="V90" s="47" t="n">
        <v>45584</v>
      </c>
      <c r="W90" s="63" t="n">
        <v>212</v>
      </c>
      <c r="X90" s="50" t="n">
        <f aca="false">(W90-S90)/(V90-R90)</f>
        <v>0.724137931034483</v>
      </c>
      <c r="Y90" s="51" t="n">
        <v>45610</v>
      </c>
      <c r="Z90" s="64" t="n">
        <v>207</v>
      </c>
      <c r="AA90" s="8" t="n">
        <f aca="false">(Z90-W90)/(Y90-V90)</f>
        <v>-0.192307692307692</v>
      </c>
      <c r="AB90" s="53"/>
      <c r="AC90" s="53"/>
      <c r="AD90" s="53"/>
      <c r="AE90" s="53"/>
      <c r="AF90" s="53"/>
      <c r="AH90" s="1"/>
    </row>
    <row r="91" s="1" customFormat="true" ht="15" hidden="true" customHeight="true" outlineLevel="0" collapsed="false">
      <c r="A91" s="38" t="s">
        <v>43</v>
      </c>
      <c r="B91" s="38"/>
      <c r="C91" s="39" t="n">
        <v>276</v>
      </c>
      <c r="D91" s="39"/>
      <c r="E91" s="39" t="s">
        <v>37</v>
      </c>
      <c r="F91" s="39" t="s">
        <v>69</v>
      </c>
      <c r="G91" s="38" t="s">
        <v>39</v>
      </c>
      <c r="H91" s="38" t="s">
        <v>71</v>
      </c>
      <c r="I91" s="38" t="s">
        <v>104</v>
      </c>
      <c r="J91" s="47" t="n">
        <v>45411</v>
      </c>
      <c r="K91" s="42" t="n">
        <v>2</v>
      </c>
      <c r="L91" s="9" t="n">
        <v>45305</v>
      </c>
      <c r="M91" s="44" t="n">
        <v>1506</v>
      </c>
      <c r="N91" s="44" t="n">
        <v>206</v>
      </c>
      <c r="O91" s="45" t="n">
        <v>45526</v>
      </c>
      <c r="P91" s="46" t="n">
        <f aca="false">(((N91-35)/(O91-L91))*205)+35</f>
        <v>193.619909502262</v>
      </c>
      <c r="Q91" s="38" t="s">
        <v>42</v>
      </c>
      <c r="R91" s="47" t="n">
        <v>45555</v>
      </c>
      <c r="S91" s="48" t="n">
        <v>222</v>
      </c>
      <c r="T91" s="49" t="n">
        <f aca="false">S91-N91</f>
        <v>16</v>
      </c>
      <c r="U91" s="38" t="n">
        <f aca="false">T91/((R91-O91))</f>
        <v>0.551724137931035</v>
      </c>
      <c r="V91" s="47" t="n">
        <v>45584</v>
      </c>
      <c r="W91" s="48" t="n">
        <v>256</v>
      </c>
      <c r="X91" s="50" t="n">
        <f aca="false">(W91-S91)/(V91-R91)</f>
        <v>1.17241379310345</v>
      </c>
      <c r="Y91" s="51" t="n">
        <v>45610</v>
      </c>
      <c r="Z91" s="50" t="n">
        <v>243</v>
      </c>
      <c r="AA91" s="8" t="n">
        <f aca="false">(Z91-W91)/(Y91-V91)</f>
        <v>-0.5</v>
      </c>
      <c r="AG91" s="11"/>
    </row>
    <row r="92" s="1" customFormat="true" ht="15" hidden="false" customHeight="true" outlineLevel="0" collapsed="false">
      <c r="A92" s="38" t="s">
        <v>43</v>
      </c>
      <c r="B92" s="38"/>
      <c r="C92" s="40" t="n">
        <v>551</v>
      </c>
      <c r="D92" s="40" t="n">
        <v>6</v>
      </c>
      <c r="E92" s="40" t="s">
        <v>37</v>
      </c>
      <c r="F92" s="40" t="s">
        <v>46</v>
      </c>
      <c r="G92" s="54" t="s">
        <v>39</v>
      </c>
      <c r="H92" s="38" t="s">
        <v>40</v>
      </c>
      <c r="I92" s="38" t="s">
        <v>110</v>
      </c>
      <c r="J92" s="47" t="n">
        <v>45397</v>
      </c>
      <c r="K92" s="42" t="n">
        <v>1</v>
      </c>
      <c r="L92" s="43" t="n">
        <v>45305</v>
      </c>
      <c r="M92" s="44" t="n">
        <v>1507</v>
      </c>
      <c r="N92" s="44" t="n">
        <v>243</v>
      </c>
      <c r="O92" s="45" t="n">
        <v>45526</v>
      </c>
      <c r="P92" s="46" t="n">
        <f aca="false">(((N92-35)/(O92-L92))*205)+35</f>
        <v>227.941176470588</v>
      </c>
      <c r="Q92" s="38" t="s">
        <v>47</v>
      </c>
      <c r="R92" s="47" t="n">
        <v>45555</v>
      </c>
      <c r="S92" s="48" t="n">
        <v>259</v>
      </c>
      <c r="T92" s="49" t="n">
        <f aca="false">S92-N92</f>
        <v>16</v>
      </c>
      <c r="U92" s="38" t="n">
        <f aca="false">T92/((R92-O92))</f>
        <v>0.551724137931035</v>
      </c>
      <c r="V92" s="47" t="n">
        <v>45584</v>
      </c>
      <c r="W92" s="48" t="n">
        <v>296</v>
      </c>
      <c r="X92" s="50" t="n">
        <f aca="false">(W92-S92)/(V92-R92)</f>
        <v>1.27586206896552</v>
      </c>
      <c r="Y92" s="51" t="n">
        <v>45621</v>
      </c>
      <c r="Z92" s="50" t="n">
        <v>309</v>
      </c>
      <c r="AA92" s="8" t="n">
        <f aca="false">(Z92-W92)/(Y92-V92)</f>
        <v>0.351351351351351</v>
      </c>
      <c r="AB92" s="57" t="n">
        <v>45636</v>
      </c>
      <c r="AC92" s="1" t="n">
        <v>309</v>
      </c>
      <c r="AG92" s="11"/>
      <c r="AI92" s="1" t="n">
        <v>449</v>
      </c>
      <c r="AJ92" s="57" t="n">
        <v>45840</v>
      </c>
    </row>
    <row r="93" s="1" customFormat="true" ht="15" hidden="true" customHeight="true" outlineLevel="0" collapsed="false">
      <c r="A93" s="38" t="s">
        <v>43</v>
      </c>
      <c r="B93" s="38"/>
      <c r="C93" s="40" t="n">
        <v>877</v>
      </c>
      <c r="D93" s="40"/>
      <c r="E93" s="40" t="s">
        <v>37</v>
      </c>
      <c r="F93" s="40" t="s">
        <v>62</v>
      </c>
      <c r="G93" s="54" t="s">
        <v>45</v>
      </c>
      <c r="H93" s="67" t="s">
        <v>111</v>
      </c>
      <c r="I93" s="38" t="s">
        <v>112</v>
      </c>
      <c r="J93" s="47" t="n">
        <v>45426</v>
      </c>
      <c r="K93" s="42" t="n">
        <v>2</v>
      </c>
      <c r="L93" s="43" t="n">
        <v>45305</v>
      </c>
      <c r="M93" s="44" t="n">
        <v>1508</v>
      </c>
      <c r="N93" s="44" t="n">
        <v>197</v>
      </c>
      <c r="O93" s="45" t="n">
        <v>45526</v>
      </c>
      <c r="P93" s="46" t="n">
        <f aca="false">(((N93-35)/(O93-L93))*205)+35</f>
        <v>185.27149321267</v>
      </c>
      <c r="Q93" s="38" t="s">
        <v>42</v>
      </c>
      <c r="R93" s="47" t="n">
        <v>45555</v>
      </c>
      <c r="S93" s="48" t="n">
        <v>215</v>
      </c>
      <c r="T93" s="49" t="n">
        <f aca="false">S93-N93</f>
        <v>18</v>
      </c>
      <c r="U93" s="38" t="n">
        <f aca="false">T93/((R93-O93))</f>
        <v>0.620689655172414</v>
      </c>
      <c r="V93" s="38"/>
      <c r="W93" s="48"/>
      <c r="X93" s="50"/>
      <c r="Y93" s="51" t="n">
        <v>45610</v>
      </c>
      <c r="Z93" s="50" t="n">
        <v>222</v>
      </c>
      <c r="AA93" s="8" t="n">
        <f aca="false">(Z93-W93)/(Y93-V93)</f>
        <v>0.00486735365051524</v>
      </c>
      <c r="AB93" s="53"/>
      <c r="AG93" s="11"/>
    </row>
    <row r="94" s="1" customFormat="true" ht="15" hidden="true" customHeight="true" outlineLevel="0" collapsed="false">
      <c r="A94" s="38" t="s">
        <v>43</v>
      </c>
      <c r="B94" s="38"/>
      <c r="C94" s="40" t="n">
        <v>830</v>
      </c>
      <c r="D94" s="40" t="n">
        <v>5</v>
      </c>
      <c r="E94" s="40" t="s">
        <v>37</v>
      </c>
      <c r="F94" s="40" t="s">
        <v>63</v>
      </c>
      <c r="G94" s="54" t="s">
        <v>45</v>
      </c>
      <c r="H94" s="38" t="s">
        <v>40</v>
      </c>
      <c r="I94" s="38" t="s">
        <v>78</v>
      </c>
      <c r="J94" s="41" t="n">
        <v>45363</v>
      </c>
      <c r="K94" s="42" t="n">
        <v>1</v>
      </c>
      <c r="L94" s="43" t="n">
        <v>45305</v>
      </c>
      <c r="M94" s="44" t="n">
        <v>1509</v>
      </c>
      <c r="N94" s="44" t="n">
        <v>230</v>
      </c>
      <c r="O94" s="45" t="n">
        <v>45526</v>
      </c>
      <c r="P94" s="46" t="n">
        <f aca="false">(((N94-35)/(O94-L94))*205)+35</f>
        <v>215.882352941176</v>
      </c>
      <c r="Q94" s="38" t="s">
        <v>42</v>
      </c>
      <c r="R94" s="47" t="n">
        <v>45555</v>
      </c>
      <c r="S94" s="48" t="n">
        <v>254</v>
      </c>
      <c r="T94" s="49" t="n">
        <f aca="false">S94-N94</f>
        <v>24</v>
      </c>
      <c r="U94" s="38" t="n">
        <f aca="false">T94/((R94-O94))</f>
        <v>0.827586206896552</v>
      </c>
      <c r="V94" s="47" t="n">
        <v>45584</v>
      </c>
      <c r="W94" s="48" t="n">
        <v>270</v>
      </c>
      <c r="X94" s="50" t="n">
        <f aca="false">(W94-S94)/(V94-R94)</f>
        <v>0.551724137931035</v>
      </c>
      <c r="Y94" s="51" t="n">
        <v>45610</v>
      </c>
      <c r="Z94" s="50" t="n">
        <v>257</v>
      </c>
      <c r="AA94" s="8" t="n">
        <f aca="false">(Z94-W94)/(Y94-V94)</f>
        <v>-0.5</v>
      </c>
      <c r="AG94" s="11"/>
    </row>
    <row r="95" customFormat="false" ht="15" hidden="false" customHeight="true" outlineLevel="0" collapsed="false">
      <c r="A95" s="38" t="s">
        <v>43</v>
      </c>
      <c r="B95" s="38"/>
      <c r="C95" s="40" t="n">
        <v>83</v>
      </c>
      <c r="D95" s="40"/>
      <c r="E95" s="40" t="s">
        <v>37</v>
      </c>
      <c r="F95" s="39" t="s">
        <v>63</v>
      </c>
      <c r="G95" s="38" t="s">
        <v>39</v>
      </c>
      <c r="H95" s="38" t="s">
        <v>72</v>
      </c>
      <c r="I95" s="38" t="s">
        <v>113</v>
      </c>
      <c r="J95" s="41" t="n">
        <v>45363</v>
      </c>
      <c r="K95" s="42" t="n">
        <v>1</v>
      </c>
      <c r="L95" s="9" t="n">
        <v>45306</v>
      </c>
      <c r="M95" s="44" t="n">
        <v>1510</v>
      </c>
      <c r="N95" s="44" t="n">
        <v>232</v>
      </c>
      <c r="O95" s="45" t="n">
        <v>45526</v>
      </c>
      <c r="P95" s="46" t="n">
        <f aca="false">(((N95-35)/(O95-L95))*205)+35</f>
        <v>218.568181818182</v>
      </c>
      <c r="Q95" s="54" t="s">
        <v>47</v>
      </c>
      <c r="R95" s="47" t="n">
        <v>45555</v>
      </c>
      <c r="S95" s="63" t="n">
        <v>262</v>
      </c>
      <c r="T95" s="49" t="n">
        <f aca="false">S95-N95</f>
        <v>30</v>
      </c>
      <c r="U95" s="38" t="n">
        <f aca="false">T95/((R95-O95))</f>
        <v>1.03448275862069</v>
      </c>
      <c r="V95" s="47" t="n">
        <v>45584</v>
      </c>
      <c r="W95" s="63"/>
      <c r="X95" s="41"/>
      <c r="Y95" s="51" t="n">
        <v>45621</v>
      </c>
      <c r="Z95" s="64" t="n">
        <v>299</v>
      </c>
      <c r="AA95" s="8" t="n">
        <f aca="false">(Z95-W95)/(Y95-V95)</f>
        <v>8.08108108108108</v>
      </c>
      <c r="AB95" s="57" t="n">
        <v>45636</v>
      </c>
      <c r="AC95" s="56" t="n">
        <v>315</v>
      </c>
      <c r="AD95" s="1" t="n">
        <f aca="false">(AC95-Z95)/(AB95-Y95)</f>
        <v>1.06666666666667</v>
      </c>
      <c r="AE95" s="53" t="n">
        <v>338</v>
      </c>
      <c r="AF95" s="10" t="n">
        <f aca="false">(AE95-AC95)/(AH95-AB95)</f>
        <v>0.676470588235294</v>
      </c>
      <c r="AG95" s="11" t="s">
        <v>48</v>
      </c>
      <c r="AH95" s="57" t="n">
        <v>45670</v>
      </c>
      <c r="AI95" s="1" t="n">
        <v>453</v>
      </c>
      <c r="AJ95" s="57" t="n">
        <v>45840</v>
      </c>
      <c r="AK95" s="1" t="n">
        <f aca="false">(AI95-AE95)/(AJ95-AH95)</f>
        <v>0.676470588235294</v>
      </c>
    </row>
    <row r="96" customFormat="false" ht="15" hidden="false" customHeight="true" outlineLevel="0" collapsed="false">
      <c r="A96" s="38" t="s">
        <v>43</v>
      </c>
      <c r="B96" s="38"/>
      <c r="C96" s="39" t="n">
        <v>376</v>
      </c>
      <c r="D96" s="40" t="n">
        <v>5</v>
      </c>
      <c r="E96" s="39" t="s">
        <v>37</v>
      </c>
      <c r="F96" s="39" t="s">
        <v>61</v>
      </c>
      <c r="G96" s="38" t="s">
        <v>39</v>
      </c>
      <c r="H96" s="38" t="s">
        <v>40</v>
      </c>
      <c r="I96" s="38" t="s">
        <v>78</v>
      </c>
      <c r="J96" s="41" t="n">
        <v>45363</v>
      </c>
      <c r="K96" s="42" t="n">
        <v>1</v>
      </c>
      <c r="L96" s="43" t="n">
        <v>45309</v>
      </c>
      <c r="M96" s="44" t="n">
        <v>1511</v>
      </c>
      <c r="N96" s="44" t="n">
        <v>219</v>
      </c>
      <c r="O96" s="45" t="n">
        <v>45526</v>
      </c>
      <c r="P96" s="46" t="n">
        <f aca="false">(((N96-35)/(O96-L96))*205)+35</f>
        <v>208.824884792627</v>
      </c>
      <c r="Q96" s="38" t="s">
        <v>47</v>
      </c>
      <c r="R96" s="47" t="n">
        <v>45555</v>
      </c>
      <c r="S96" s="48" t="n">
        <v>247</v>
      </c>
      <c r="T96" s="49" t="n">
        <f aca="false">S96-N96</f>
        <v>28</v>
      </c>
      <c r="U96" s="38" t="n">
        <f aca="false">T96/((R96-O96))</f>
        <v>0.96551724137931</v>
      </c>
      <c r="V96" s="47" t="n">
        <v>45584</v>
      </c>
      <c r="W96" s="48" t="n">
        <v>271</v>
      </c>
      <c r="X96" s="50" t="n">
        <f aca="false">(W96-S96)/(V96-R96)</f>
        <v>0.827586206896552</v>
      </c>
      <c r="Y96" s="51" t="n">
        <v>45621</v>
      </c>
      <c r="Z96" s="50" t="n">
        <v>267</v>
      </c>
      <c r="AA96" s="8" t="n">
        <f aca="false">(Z96-W96)/(Y96-V96)</f>
        <v>-0.108108108108108</v>
      </c>
      <c r="AB96" s="57" t="n">
        <v>45636</v>
      </c>
      <c r="AC96" s="1" t="n">
        <v>279</v>
      </c>
      <c r="AD96" s="1" t="n">
        <f aca="false">(AC96-Z96)/(AB96-Y96)</f>
        <v>0.8</v>
      </c>
      <c r="AE96" s="1" t="n">
        <v>291</v>
      </c>
      <c r="AF96" s="10" t="n">
        <f aca="false">(AE96-AC96)/(AH96-AB96)</f>
        <v>0.352941176470588</v>
      </c>
      <c r="AG96" s="52" t="s">
        <v>55</v>
      </c>
      <c r="AH96" s="60" t="n">
        <v>45670</v>
      </c>
      <c r="AI96" s="1" t="n">
        <v>430</v>
      </c>
      <c r="AJ96" s="57" t="n">
        <v>45840</v>
      </c>
      <c r="AK96" s="1" t="n">
        <f aca="false">(AI96-AE96)/(AJ96-AH96)</f>
        <v>0.817647058823529</v>
      </c>
    </row>
    <row r="97" s="1" customFormat="true" ht="15" hidden="true" customHeight="true" outlineLevel="0" collapsed="false">
      <c r="A97" s="38" t="s">
        <v>43</v>
      </c>
      <c r="B97" s="38"/>
      <c r="C97" s="39" t="n">
        <v>370</v>
      </c>
      <c r="D97" s="40" t="n">
        <v>5</v>
      </c>
      <c r="E97" s="39" t="s">
        <v>37</v>
      </c>
      <c r="F97" s="39" t="s">
        <v>61</v>
      </c>
      <c r="G97" s="38" t="s">
        <v>39</v>
      </c>
      <c r="H97" s="38" t="s">
        <v>40</v>
      </c>
      <c r="I97" s="38" t="s">
        <v>78</v>
      </c>
      <c r="J97" s="41" t="n">
        <v>45363</v>
      </c>
      <c r="K97" s="42" t="n">
        <v>1</v>
      </c>
      <c r="L97" s="43" t="n">
        <v>45309</v>
      </c>
      <c r="M97" s="44" t="n">
        <v>1512</v>
      </c>
      <c r="N97" s="44" t="n">
        <v>178</v>
      </c>
      <c r="O97" s="45" t="n">
        <v>45526</v>
      </c>
      <c r="P97" s="46" t="n">
        <f aca="false">(((N97-35)/(O97-L97))*205)+35</f>
        <v>170.092165898618</v>
      </c>
      <c r="Q97" s="38" t="s">
        <v>42</v>
      </c>
      <c r="R97" s="47" t="n">
        <v>45555</v>
      </c>
      <c r="S97" s="48" t="n">
        <v>194</v>
      </c>
      <c r="T97" s="49" t="n">
        <f aca="false">S97-N97</f>
        <v>16</v>
      </c>
      <c r="U97" s="38" t="n">
        <f aca="false">T97/((R97-O97))</f>
        <v>0.551724137931035</v>
      </c>
      <c r="V97" s="47" t="n">
        <v>45584</v>
      </c>
      <c r="W97" s="48" t="n">
        <v>240</v>
      </c>
      <c r="X97" s="50" t="n">
        <f aca="false">(W97-S97)/(V97-R97)</f>
        <v>1.58620689655172</v>
      </c>
      <c r="Y97" s="51" t="n">
        <v>45610</v>
      </c>
      <c r="Z97" s="50" t="n">
        <v>197</v>
      </c>
      <c r="AA97" s="8" t="n">
        <f aca="false">(Z97-W97)/(Y97-V97)</f>
        <v>-1.65384615384615</v>
      </c>
      <c r="AG97" s="11"/>
    </row>
    <row r="98" customFormat="false" ht="15" hidden="false" customHeight="true" outlineLevel="0" collapsed="false">
      <c r="A98" s="38" t="s">
        <v>43</v>
      </c>
      <c r="B98" s="38"/>
      <c r="C98" s="39" t="n">
        <v>1010</v>
      </c>
      <c r="D98" s="40" t="n">
        <v>5</v>
      </c>
      <c r="E98" s="39" t="s">
        <v>37</v>
      </c>
      <c r="F98" s="39" t="s">
        <v>66</v>
      </c>
      <c r="G98" s="54" t="s">
        <v>45</v>
      </c>
      <c r="H98" s="38" t="s">
        <v>40</v>
      </c>
      <c r="I98" s="38" t="s">
        <v>78</v>
      </c>
      <c r="J98" s="41" t="n">
        <v>45363</v>
      </c>
      <c r="K98" s="42" t="n">
        <v>1</v>
      </c>
      <c r="L98" s="43" t="n">
        <v>45309</v>
      </c>
      <c r="M98" s="44" t="n">
        <v>1513</v>
      </c>
      <c r="N98" s="44" t="n">
        <v>212</v>
      </c>
      <c r="O98" s="45" t="n">
        <v>45526</v>
      </c>
      <c r="P98" s="46" t="n">
        <f aca="false">(((N98-35)/(O98-L98))*205)+35</f>
        <v>202.21198156682</v>
      </c>
      <c r="Q98" s="65" t="s">
        <v>47</v>
      </c>
      <c r="R98" s="47" t="n">
        <v>45555</v>
      </c>
      <c r="S98" s="48" t="n">
        <v>288</v>
      </c>
      <c r="T98" s="49" t="n">
        <f aca="false">S98-N98</f>
        <v>76</v>
      </c>
      <c r="U98" s="38" t="n">
        <f aca="false">T98/((R98-O98))</f>
        <v>2.62068965517241</v>
      </c>
      <c r="V98" s="47" t="n">
        <v>45584</v>
      </c>
      <c r="W98" s="48"/>
      <c r="X98" s="50"/>
      <c r="Y98" s="51" t="n">
        <v>45621</v>
      </c>
      <c r="Z98" s="50" t="n">
        <v>254</v>
      </c>
      <c r="AA98" s="8" t="n">
        <f aca="false">(Z98-W98)/(Y98-V98)</f>
        <v>6.86486486486487</v>
      </c>
      <c r="AB98" s="57" t="n">
        <v>45636</v>
      </c>
      <c r="AC98" s="1" t="n">
        <v>265</v>
      </c>
      <c r="AD98" s="1" t="n">
        <f aca="false">(AC98-Z98)/(AB98-Y98)</f>
        <v>0.733333333333333</v>
      </c>
      <c r="AE98" s="1" t="n">
        <v>301</v>
      </c>
      <c r="AF98" s="10" t="n">
        <f aca="false">(AE98-AC98)/(AH98-AB98)</f>
        <v>1.05882352941176</v>
      </c>
      <c r="AG98" s="52" t="s">
        <v>55</v>
      </c>
      <c r="AH98" s="60" t="n">
        <v>45670</v>
      </c>
      <c r="AI98" s="1" t="n">
        <v>433</v>
      </c>
      <c r="AJ98" s="57" t="n">
        <v>45840</v>
      </c>
      <c r="AK98" s="1" t="n">
        <f aca="false">(AI98-AE98)/(AJ98-AH98)</f>
        <v>0.776470588235294</v>
      </c>
    </row>
    <row r="99" customFormat="false" ht="15" hidden="false" customHeight="true" outlineLevel="0" collapsed="false">
      <c r="A99" s="38" t="s">
        <v>43</v>
      </c>
      <c r="B99" s="38"/>
      <c r="C99" s="39" t="n">
        <v>983</v>
      </c>
      <c r="D99" s="39"/>
      <c r="E99" s="39" t="s">
        <v>37</v>
      </c>
      <c r="F99" s="39"/>
      <c r="G99" s="54" t="s">
        <v>45</v>
      </c>
      <c r="H99" s="54" t="s">
        <v>53</v>
      </c>
      <c r="I99" s="47" t="s">
        <v>114</v>
      </c>
      <c r="J99" s="47" t="n">
        <v>45397</v>
      </c>
      <c r="K99" s="42" t="n">
        <v>1</v>
      </c>
      <c r="L99" s="43" t="n">
        <v>45314</v>
      </c>
      <c r="M99" s="44" t="n">
        <v>1515</v>
      </c>
      <c r="N99" s="44" t="n">
        <v>222</v>
      </c>
      <c r="O99" s="45" t="n">
        <v>45526</v>
      </c>
      <c r="P99" s="46" t="n">
        <f aca="false">(((N99-35)/(O99-L99))*205)+35</f>
        <v>215.825471698113</v>
      </c>
      <c r="Q99" s="65" t="s">
        <v>47</v>
      </c>
      <c r="R99" s="47" t="n">
        <v>45555</v>
      </c>
      <c r="S99" s="48" t="n">
        <v>251</v>
      </c>
      <c r="T99" s="49" t="n">
        <f aca="false">S99-N99</f>
        <v>29</v>
      </c>
      <c r="U99" s="38" t="n">
        <f aca="false">T99/((R99-O99))</f>
        <v>1</v>
      </c>
      <c r="V99" s="47" t="n">
        <v>45584</v>
      </c>
      <c r="W99" s="48"/>
      <c r="X99" s="50"/>
      <c r="Y99" s="51" t="n">
        <v>45621</v>
      </c>
      <c r="Z99" s="50" t="n">
        <v>245</v>
      </c>
      <c r="AA99" s="8" t="n">
        <f aca="false">(Z99-W99)/(Y99-V99)</f>
        <v>6.62162162162162</v>
      </c>
      <c r="AB99" s="57" t="n">
        <v>45636</v>
      </c>
      <c r="AC99" s="1" t="n">
        <v>279</v>
      </c>
      <c r="AD99" s="1" t="n">
        <f aca="false">(AC99-Z99)/(AB99-Y99)</f>
        <v>2.26666666666667</v>
      </c>
      <c r="AE99" s="1" t="n">
        <v>331</v>
      </c>
      <c r="AF99" s="10" t="n">
        <f aca="false">(AE99-AC99)/(AH99-AB99)</f>
        <v>1.52941176470588</v>
      </c>
      <c r="AG99" s="52" t="s">
        <v>55</v>
      </c>
      <c r="AH99" s="60" t="n">
        <v>45670</v>
      </c>
      <c r="AI99" s="1" t="n">
        <v>455</v>
      </c>
      <c r="AJ99" s="57" t="n">
        <v>45840</v>
      </c>
      <c r="AK99" s="1" t="n">
        <f aca="false">(AI99-AE99)/(AJ99-AH99)</f>
        <v>0.729411764705882</v>
      </c>
    </row>
    <row r="100" s="1" customFormat="true" ht="15" hidden="true" customHeight="true" outlineLevel="0" collapsed="false">
      <c r="A100" s="38" t="s">
        <v>43</v>
      </c>
      <c r="B100" s="38"/>
      <c r="C100" s="39" t="n">
        <v>220</v>
      </c>
      <c r="D100" s="39"/>
      <c r="E100" s="39" t="s">
        <v>37</v>
      </c>
      <c r="F100" s="39"/>
      <c r="G100" s="38" t="s">
        <v>99</v>
      </c>
      <c r="H100" s="38" t="s">
        <v>90</v>
      </c>
      <c r="I100" s="38" t="s">
        <v>115</v>
      </c>
      <c r="J100" s="41" t="n">
        <v>45433</v>
      </c>
      <c r="K100" s="42" t="n">
        <v>1</v>
      </c>
      <c r="L100" s="43" t="n">
        <v>45314</v>
      </c>
      <c r="M100" s="44" t="n">
        <v>1516</v>
      </c>
      <c r="N100" s="44"/>
      <c r="O100" s="45" t="n">
        <v>45510</v>
      </c>
      <c r="P100" s="46"/>
      <c r="Q100" s="65" t="s">
        <v>116</v>
      </c>
      <c r="R100" s="47" t="n">
        <v>45555</v>
      </c>
      <c r="S100" s="48"/>
      <c r="T100" s="49" t="n">
        <f aca="false">S100-N100</f>
        <v>0</v>
      </c>
      <c r="U100" s="54"/>
      <c r="V100" s="41"/>
      <c r="W100" s="41"/>
      <c r="X100" s="41"/>
      <c r="Y100" s="66"/>
      <c r="Z100" s="64"/>
      <c r="AA100" s="8"/>
      <c r="AG100" s="11"/>
    </row>
    <row r="101" customFormat="false" ht="15" hidden="false" customHeight="true" outlineLevel="0" collapsed="false">
      <c r="A101" s="38" t="s">
        <v>43</v>
      </c>
      <c r="B101" s="38"/>
      <c r="C101" s="40" t="n">
        <v>755</v>
      </c>
      <c r="D101" s="40" t="n">
        <v>6</v>
      </c>
      <c r="E101" s="40" t="s">
        <v>106</v>
      </c>
      <c r="F101" s="40" t="s">
        <v>46</v>
      </c>
      <c r="G101" s="54" t="s">
        <v>45</v>
      </c>
      <c r="H101" s="67" t="s">
        <v>40</v>
      </c>
      <c r="I101" s="38" t="s">
        <v>117</v>
      </c>
      <c r="J101" s="47" t="n">
        <v>45426</v>
      </c>
      <c r="K101" s="42" t="n">
        <v>2</v>
      </c>
      <c r="L101" s="9" t="n">
        <v>45314</v>
      </c>
      <c r="M101" s="44" t="n">
        <v>1517</v>
      </c>
      <c r="N101" s="44" t="n">
        <v>196</v>
      </c>
      <c r="O101" s="45" t="n">
        <v>45526</v>
      </c>
      <c r="P101" s="46" t="n">
        <f aca="false">(((N101-35)/(O101-L101))*205)+35</f>
        <v>190.683962264151</v>
      </c>
      <c r="Q101" s="65" t="s">
        <v>47</v>
      </c>
      <c r="R101" s="47" t="n">
        <v>45555</v>
      </c>
      <c r="S101" s="48" t="n">
        <v>222</v>
      </c>
      <c r="T101" s="49" t="n">
        <f aca="false">S101-N101</f>
        <v>26</v>
      </c>
      <c r="U101" s="38" t="n">
        <f aca="false">T101/((R101-O101))</f>
        <v>0.896551724137931</v>
      </c>
      <c r="V101" s="47" t="n">
        <v>45584</v>
      </c>
      <c r="W101" s="48" t="n">
        <v>234</v>
      </c>
      <c r="X101" s="50" t="n">
        <f aca="false">(W101-S101)/(V101-R101)</f>
        <v>0.413793103448276</v>
      </c>
      <c r="Y101" s="51" t="n">
        <v>45621</v>
      </c>
      <c r="Z101" s="50" t="n">
        <v>230</v>
      </c>
      <c r="AA101" s="8" t="n">
        <f aca="false">(Z101-W101)/(Y101-V101)</f>
        <v>-0.108108108108108</v>
      </c>
      <c r="AB101" s="57" t="n">
        <v>45636</v>
      </c>
      <c r="AC101" s="1" t="n">
        <v>229</v>
      </c>
      <c r="AD101" s="1" t="n">
        <f aca="false">(AC101-Z101)/(AB101-Y101)</f>
        <v>-0.0666666666666667</v>
      </c>
      <c r="AE101" s="1" t="n">
        <v>238</v>
      </c>
      <c r="AF101" s="10" t="n">
        <f aca="false">(AE101-AC101)/(AH101-AB101)</f>
        <v>0.264705882352941</v>
      </c>
      <c r="AG101" s="52" t="s">
        <v>55</v>
      </c>
      <c r="AH101" s="60" t="n">
        <v>45670</v>
      </c>
      <c r="AI101" s="1" t="n">
        <v>373</v>
      </c>
      <c r="AJ101" s="57" t="n">
        <v>45840</v>
      </c>
      <c r="AK101" s="1" t="n">
        <f aca="false">(AI101-AE101)/(AJ101-AH101)</f>
        <v>0.794117647058824</v>
      </c>
    </row>
    <row r="102" customFormat="false" ht="15" hidden="false" customHeight="true" outlineLevel="0" collapsed="false">
      <c r="A102" s="38" t="s">
        <v>43</v>
      </c>
      <c r="B102" s="38"/>
      <c r="C102" s="39" t="n">
        <v>663</v>
      </c>
      <c r="D102" s="40" t="n">
        <v>6</v>
      </c>
      <c r="E102" s="39" t="s">
        <v>106</v>
      </c>
      <c r="F102" s="39" t="s">
        <v>61</v>
      </c>
      <c r="G102" s="54" t="s">
        <v>39</v>
      </c>
      <c r="H102" s="67" t="s">
        <v>40</v>
      </c>
      <c r="I102" s="38" t="s">
        <v>108</v>
      </c>
      <c r="J102" s="47" t="n">
        <v>45378</v>
      </c>
      <c r="K102" s="42" t="n">
        <v>1</v>
      </c>
      <c r="L102" s="43" t="n">
        <v>45314</v>
      </c>
      <c r="M102" s="44" t="n">
        <v>1518</v>
      </c>
      <c r="N102" s="44" t="n">
        <v>220</v>
      </c>
      <c r="O102" s="45" t="n">
        <v>45526</v>
      </c>
      <c r="P102" s="46" t="n">
        <f aca="false">(((N102-35)/(O102-L102))*205)+35</f>
        <v>213.891509433962</v>
      </c>
      <c r="Q102" s="65" t="s">
        <v>47</v>
      </c>
      <c r="R102" s="47" t="n">
        <v>45555</v>
      </c>
      <c r="S102" s="48" t="n">
        <v>256</v>
      </c>
      <c r="T102" s="49" t="n">
        <f aca="false">S102-N102</f>
        <v>36</v>
      </c>
      <c r="U102" s="38" t="n">
        <f aca="false">T102/((R102-O102))</f>
        <v>1.24137931034483</v>
      </c>
      <c r="V102" s="47" t="n">
        <v>45584</v>
      </c>
      <c r="W102" s="48"/>
      <c r="X102" s="50"/>
      <c r="Y102" s="51" t="n">
        <v>45621</v>
      </c>
      <c r="Z102" s="50" t="n">
        <v>288</v>
      </c>
      <c r="AA102" s="8" t="n">
        <f aca="false">(Z102-W102)/(Y102-V102)</f>
        <v>7.78378378378378</v>
      </c>
      <c r="AB102" s="57" t="n">
        <v>45636</v>
      </c>
      <c r="AC102" s="1"/>
      <c r="AE102" s="1" t="n">
        <v>316</v>
      </c>
      <c r="AG102" s="11" t="s">
        <v>48</v>
      </c>
      <c r="AH102" s="57" t="n">
        <v>45670</v>
      </c>
      <c r="AI102" s="1" t="n">
        <v>428</v>
      </c>
      <c r="AJ102" s="57" t="n">
        <v>45840</v>
      </c>
      <c r="AK102" s="1" t="n">
        <f aca="false">(AI102-AE102)/(AJ102-AH102)</f>
        <v>0.658823529411765</v>
      </c>
    </row>
    <row r="103" customFormat="false" ht="15" hidden="false" customHeight="true" outlineLevel="0" collapsed="false">
      <c r="A103" s="38" t="s">
        <v>43</v>
      </c>
      <c r="B103" s="38"/>
      <c r="C103" s="40" t="n">
        <v>588</v>
      </c>
      <c r="D103" s="40"/>
      <c r="E103" s="40" t="s">
        <v>37</v>
      </c>
      <c r="F103" s="40" t="s">
        <v>61</v>
      </c>
      <c r="G103" s="54" t="s">
        <v>39</v>
      </c>
      <c r="H103" s="38" t="s">
        <v>72</v>
      </c>
      <c r="I103" s="38" t="s">
        <v>112</v>
      </c>
      <c r="J103" s="47" t="n">
        <v>45426</v>
      </c>
      <c r="K103" s="42" t="n">
        <v>2</v>
      </c>
      <c r="L103" s="9" t="n">
        <v>45319</v>
      </c>
      <c r="M103" s="44" t="n">
        <v>1519</v>
      </c>
      <c r="N103" s="44" t="n">
        <v>205</v>
      </c>
      <c r="O103" s="45" t="n">
        <v>45526</v>
      </c>
      <c r="P103" s="46" t="n">
        <f aca="false">(((N103-35)/(O103-L103))*205)+35</f>
        <v>203.357487922705</v>
      </c>
      <c r="Q103" s="65" t="s">
        <v>47</v>
      </c>
      <c r="R103" s="47" t="n">
        <v>45555</v>
      </c>
      <c r="S103" s="48" t="n">
        <v>244</v>
      </c>
      <c r="T103" s="49" t="n">
        <f aca="false">S103-N103</f>
        <v>39</v>
      </c>
      <c r="U103" s="38" t="n">
        <f aca="false">T103/((R103-O103))</f>
        <v>1.3448275862069</v>
      </c>
      <c r="V103" s="47" t="n">
        <v>45584</v>
      </c>
      <c r="W103" s="48"/>
      <c r="X103" s="50"/>
      <c r="Y103" s="51" t="n">
        <v>45621</v>
      </c>
      <c r="Z103" s="50" t="n">
        <v>261</v>
      </c>
      <c r="AA103" s="8" t="n">
        <f aca="false">(Z103-W103)/(Y103-V103)</f>
        <v>7.05405405405405</v>
      </c>
      <c r="AB103" s="57" t="n">
        <v>45636</v>
      </c>
      <c r="AC103" s="1" t="n">
        <v>265</v>
      </c>
      <c r="AD103" s="1" t="n">
        <f aca="false">(AC103-Z103)/(AB103-Y103)</f>
        <v>0.266666666666667</v>
      </c>
      <c r="AE103" s="1" t="n">
        <v>314</v>
      </c>
      <c r="AF103" s="10" t="n">
        <f aca="false">(AE103-AC103)/(AH103-AB103)</f>
        <v>1.44117647058824</v>
      </c>
      <c r="AG103" s="52" t="s">
        <v>55</v>
      </c>
      <c r="AH103" s="60" t="n">
        <v>45670</v>
      </c>
      <c r="AI103" s="1" t="n">
        <v>421</v>
      </c>
      <c r="AJ103" s="57" t="n">
        <v>45840</v>
      </c>
      <c r="AK103" s="1" t="n">
        <f aca="false">(AI103-AE103)/(AJ103-AH103)</f>
        <v>0.629411764705882</v>
      </c>
    </row>
    <row r="104" s="1" customFormat="true" ht="15" hidden="true" customHeight="true" outlineLevel="0" collapsed="false">
      <c r="A104" s="38" t="s">
        <v>43</v>
      </c>
      <c r="B104" s="38"/>
      <c r="C104" s="39" t="n">
        <v>197</v>
      </c>
      <c r="D104" s="40" t="n">
        <v>5</v>
      </c>
      <c r="E104" s="39" t="s">
        <v>37</v>
      </c>
      <c r="F104" s="39" t="s">
        <v>69</v>
      </c>
      <c r="G104" s="38" t="s">
        <v>39</v>
      </c>
      <c r="H104" s="38" t="s">
        <v>40</v>
      </c>
      <c r="I104" s="38" t="s">
        <v>77</v>
      </c>
      <c r="J104" s="41" t="n">
        <v>45363</v>
      </c>
      <c r="K104" s="42" t="n">
        <v>2</v>
      </c>
      <c r="L104" s="43" t="n">
        <v>45321</v>
      </c>
      <c r="M104" s="44" t="n">
        <v>1520</v>
      </c>
      <c r="N104" s="44" t="n">
        <v>188</v>
      </c>
      <c r="O104" s="45" t="n">
        <v>45526</v>
      </c>
      <c r="P104" s="46" t="n">
        <f aca="false">(((N104-35)/(O104-L104))*205)+35</f>
        <v>188</v>
      </c>
      <c r="Q104" s="54" t="s">
        <v>42</v>
      </c>
      <c r="R104" s="47" t="n">
        <v>45555</v>
      </c>
      <c r="S104" s="48" t="n">
        <v>212</v>
      </c>
      <c r="T104" s="49" t="n">
        <f aca="false">S104-N104</f>
        <v>24</v>
      </c>
      <c r="U104" s="38" t="n">
        <f aca="false">T104/((R104-O104))</f>
        <v>0.827586206896552</v>
      </c>
      <c r="V104" s="47" t="n">
        <v>45584</v>
      </c>
      <c r="W104" s="63" t="n">
        <v>245</v>
      </c>
      <c r="X104" s="50" t="n">
        <f aca="false">(W104-S104)/(V104-R104)</f>
        <v>1.13793103448276</v>
      </c>
      <c r="Y104" s="51" t="n">
        <v>45610</v>
      </c>
      <c r="Z104" s="64" t="n">
        <v>222</v>
      </c>
      <c r="AA104" s="8" t="n">
        <f aca="false">(Z104-W104)/(Y104-V104)</f>
        <v>-0.884615384615385</v>
      </c>
      <c r="AG104" s="11"/>
    </row>
    <row r="105" s="1" customFormat="true" ht="15" hidden="true" customHeight="true" outlineLevel="0" collapsed="false">
      <c r="A105" s="38" t="s">
        <v>43</v>
      </c>
      <c r="B105" s="38"/>
      <c r="C105" s="40" t="n">
        <v>858</v>
      </c>
      <c r="D105" s="40" t="n">
        <v>5</v>
      </c>
      <c r="E105" s="40" t="s">
        <v>106</v>
      </c>
      <c r="F105" s="40" t="s">
        <v>46</v>
      </c>
      <c r="G105" s="54" t="s">
        <v>45</v>
      </c>
      <c r="H105" s="67" t="s">
        <v>40</v>
      </c>
      <c r="I105" s="38" t="s">
        <v>108</v>
      </c>
      <c r="J105" s="47" t="n">
        <v>45378</v>
      </c>
      <c r="K105" s="42" t="n">
        <v>1</v>
      </c>
      <c r="L105" s="43" t="n">
        <v>45323</v>
      </c>
      <c r="M105" s="44" t="n">
        <v>1521</v>
      </c>
      <c r="N105" s="44" t="n">
        <v>170</v>
      </c>
      <c r="O105" s="45" t="n">
        <v>45526</v>
      </c>
      <c r="P105" s="46" t="n">
        <f aca="false">(((N105-35)/(O105-L105))*205)+35</f>
        <v>171.330049261084</v>
      </c>
      <c r="Q105" s="38" t="s">
        <v>42</v>
      </c>
      <c r="R105" s="47" t="n">
        <v>45555</v>
      </c>
      <c r="S105" s="48" t="n">
        <v>192</v>
      </c>
      <c r="T105" s="49" t="n">
        <f aca="false">S105-N105</f>
        <v>22</v>
      </c>
      <c r="U105" s="38" t="n">
        <f aca="false">T105/((R105-O105))</f>
        <v>0.758620689655172</v>
      </c>
      <c r="V105" s="47" t="n">
        <v>45584</v>
      </c>
      <c r="W105" s="48" t="n">
        <v>220</v>
      </c>
      <c r="X105" s="50" t="n">
        <f aca="false">(W105-S105)/(V105-R105)</f>
        <v>0.96551724137931</v>
      </c>
      <c r="Y105" s="51" t="n">
        <v>45610</v>
      </c>
      <c r="Z105" s="50" t="n">
        <v>225</v>
      </c>
      <c r="AA105" s="8" t="n">
        <f aca="false">(Z105-W105)/(Y105-V105)</f>
        <v>0.192307692307692</v>
      </c>
      <c r="AB105" s="55"/>
      <c r="AG105" s="11"/>
    </row>
    <row r="106" customFormat="false" ht="15" hidden="false" customHeight="true" outlineLevel="0" collapsed="false">
      <c r="A106" s="38" t="s">
        <v>43</v>
      </c>
      <c r="B106" s="38"/>
      <c r="C106" s="39" t="n">
        <v>381</v>
      </c>
      <c r="D106" s="39"/>
      <c r="E106" s="39" t="s">
        <v>37</v>
      </c>
      <c r="F106" s="39" t="s">
        <v>61</v>
      </c>
      <c r="G106" s="38" t="s">
        <v>39</v>
      </c>
      <c r="H106" s="67" t="s">
        <v>90</v>
      </c>
      <c r="I106" s="38" t="s">
        <v>118</v>
      </c>
      <c r="J106" s="47" t="n">
        <v>45399</v>
      </c>
      <c r="K106" s="42" t="n">
        <v>1</v>
      </c>
      <c r="L106" s="43" t="n">
        <v>45328</v>
      </c>
      <c r="M106" s="44" t="n">
        <v>1522</v>
      </c>
      <c r="N106" s="44" t="n">
        <v>193</v>
      </c>
      <c r="O106" s="45" t="n">
        <v>45526</v>
      </c>
      <c r="P106" s="46" t="n">
        <f aca="false">(((N106-35)/(O106-L106))*205)+35</f>
        <v>198.585858585859</v>
      </c>
      <c r="Q106" s="38" t="s">
        <v>47</v>
      </c>
      <c r="R106" s="47" t="n">
        <v>45555</v>
      </c>
      <c r="S106" s="48" t="n">
        <v>194</v>
      </c>
      <c r="T106" s="49" t="n">
        <f aca="false">S106-N106</f>
        <v>1</v>
      </c>
      <c r="U106" s="38" t="n">
        <f aca="false">T106/((R106-O106))</f>
        <v>0.0344827586206897</v>
      </c>
      <c r="V106" s="47" t="n">
        <v>45584</v>
      </c>
      <c r="W106" s="48" t="n">
        <v>215</v>
      </c>
      <c r="X106" s="50" t="n">
        <f aca="false">(W106-S106)/(V106-R106)</f>
        <v>0.724137931034483</v>
      </c>
      <c r="Y106" s="51" t="n">
        <v>45621</v>
      </c>
      <c r="Z106" s="50" t="n">
        <v>246</v>
      </c>
      <c r="AA106" s="8" t="n">
        <f aca="false">(Z106-W106)/(Y106-V106)</f>
        <v>0.837837837837838</v>
      </c>
      <c r="AB106" s="57" t="n">
        <v>45636</v>
      </c>
      <c r="AC106" s="1" t="n">
        <v>255</v>
      </c>
      <c r="AD106" s="1" t="n">
        <f aca="false">(AC106-Z106)/(AB106-Y106)</f>
        <v>0.6</v>
      </c>
      <c r="AE106" s="1" t="n">
        <v>297</v>
      </c>
      <c r="AF106" s="10" t="n">
        <f aca="false">(AE106-AC106)/(AH106-AB106)</f>
        <v>1.23529411764706</v>
      </c>
      <c r="AG106" s="52" t="s">
        <v>55</v>
      </c>
      <c r="AH106" s="60" t="n">
        <v>45670</v>
      </c>
      <c r="AI106" s="1" t="n">
        <v>394</v>
      </c>
      <c r="AJ106" s="57" t="n">
        <v>45840</v>
      </c>
      <c r="AK106" s="1" t="n">
        <f aca="false">(AI106-AE106)/(AJ106-AH106)</f>
        <v>0.570588235294118</v>
      </c>
    </row>
    <row r="107" customFormat="false" ht="15" hidden="false" customHeight="true" outlineLevel="0" collapsed="false">
      <c r="A107" s="38" t="s">
        <v>43</v>
      </c>
      <c r="B107" s="38"/>
      <c r="C107" s="39" t="n">
        <v>314</v>
      </c>
      <c r="D107" s="40" t="n">
        <v>6</v>
      </c>
      <c r="E107" s="39" t="s">
        <v>37</v>
      </c>
      <c r="F107" s="39" t="s">
        <v>66</v>
      </c>
      <c r="G107" s="38" t="s">
        <v>39</v>
      </c>
      <c r="H107" s="67" t="s">
        <v>40</v>
      </c>
      <c r="I107" s="38" t="s">
        <v>108</v>
      </c>
      <c r="J107" s="47" t="n">
        <v>45378</v>
      </c>
      <c r="K107" s="42" t="n">
        <v>1</v>
      </c>
      <c r="L107" s="43" t="n">
        <v>45330</v>
      </c>
      <c r="M107" s="44" t="n">
        <v>1523</v>
      </c>
      <c r="N107" s="44" t="n">
        <v>200</v>
      </c>
      <c r="O107" s="45" t="n">
        <v>45526</v>
      </c>
      <c r="P107" s="46" t="n">
        <f aca="false">(((N107-35)/(O107-L107))*205)+35</f>
        <v>207.576530612245</v>
      </c>
      <c r="Q107" s="38" t="s">
        <v>47</v>
      </c>
      <c r="R107" s="47" t="n">
        <v>45555</v>
      </c>
      <c r="S107" s="48" t="n">
        <v>235</v>
      </c>
      <c r="T107" s="49" t="n">
        <f aca="false">S107-N107</f>
        <v>35</v>
      </c>
      <c r="U107" s="38" t="n">
        <f aca="false">T107/((R107-O107))</f>
        <v>1.20689655172414</v>
      </c>
      <c r="V107" s="47" t="n">
        <v>45584</v>
      </c>
      <c r="W107" s="48" t="n">
        <v>247</v>
      </c>
      <c r="X107" s="50" t="n">
        <f aca="false">(W107-S107)/(V107-R107)</f>
        <v>0.413793103448276</v>
      </c>
      <c r="Y107" s="51" t="n">
        <v>45621</v>
      </c>
      <c r="Z107" s="50" t="n">
        <v>305</v>
      </c>
      <c r="AA107" s="8" t="n">
        <f aca="false">(Z107-W107)/(Y107-V107)</f>
        <v>1.56756756756757</v>
      </c>
      <c r="AB107" s="57" t="n">
        <v>45636</v>
      </c>
      <c r="AC107" s="1" t="n">
        <v>268</v>
      </c>
      <c r="AD107" s="1" t="n">
        <f aca="false">(AC107-Z107)/(AB107-Y107)</f>
        <v>-2.46666666666667</v>
      </c>
      <c r="AE107" s="1" t="n">
        <v>314</v>
      </c>
      <c r="AF107" s="10" t="n">
        <f aca="false">(AE107-AC107)/(AH107-AB107)</f>
        <v>1.35294117647059</v>
      </c>
      <c r="AG107" s="52" t="s">
        <v>55</v>
      </c>
      <c r="AH107" s="60" t="n">
        <v>45670</v>
      </c>
      <c r="AI107" s="1" t="n">
        <v>433</v>
      </c>
      <c r="AJ107" s="57" t="n">
        <v>45840</v>
      </c>
      <c r="AK107" s="1" t="n">
        <f aca="false">(AI107-AE107)/(AJ107-AH107)</f>
        <v>0.7</v>
      </c>
    </row>
    <row r="108" customFormat="false" ht="15" hidden="false" customHeight="true" outlineLevel="0" collapsed="false">
      <c r="A108" s="38" t="s">
        <v>43</v>
      </c>
      <c r="B108" s="38"/>
      <c r="C108" s="40" t="n">
        <v>826</v>
      </c>
      <c r="D108" s="40" t="n">
        <v>6</v>
      </c>
      <c r="E108" s="40" t="s">
        <v>106</v>
      </c>
      <c r="F108" s="40" t="s">
        <v>119</v>
      </c>
      <c r="G108" s="54" t="s">
        <v>45</v>
      </c>
      <c r="H108" s="38" t="s">
        <v>40</v>
      </c>
      <c r="I108" s="47" t="s">
        <v>120</v>
      </c>
      <c r="J108" s="47" t="n">
        <v>45397</v>
      </c>
      <c r="K108" s="42" t="n">
        <v>1</v>
      </c>
      <c r="L108" s="43" t="n">
        <v>45332</v>
      </c>
      <c r="M108" s="44" t="n">
        <v>1524</v>
      </c>
      <c r="N108" s="44" t="n">
        <v>186</v>
      </c>
      <c r="O108" s="45" t="n">
        <v>45498</v>
      </c>
      <c r="P108" s="46" t="n">
        <f aca="false">(((N108-35)/(O108-L108))*205)+35</f>
        <v>221.475903614458</v>
      </c>
      <c r="Q108" s="38" t="s">
        <v>47</v>
      </c>
      <c r="R108" s="47" t="n">
        <v>45555</v>
      </c>
      <c r="S108" s="48"/>
      <c r="T108" s="49" t="n">
        <f aca="false">S108-N108</f>
        <v>-186</v>
      </c>
      <c r="U108" s="38"/>
      <c r="V108" s="38"/>
      <c r="W108" s="50"/>
      <c r="X108" s="50"/>
      <c r="Y108" s="51" t="n">
        <v>45621</v>
      </c>
      <c r="Z108" s="50" t="n">
        <v>251</v>
      </c>
      <c r="AA108" s="8" t="n">
        <f aca="false">(Z108-W108)/(Y108-V108)</f>
        <v>0.00550185221718069</v>
      </c>
      <c r="AB108" s="57" t="n">
        <v>45636</v>
      </c>
      <c r="AC108" s="56" t="n">
        <v>261</v>
      </c>
      <c r="AD108" s="1" t="n">
        <f aca="false">(AC108-Z108)/(AB108-Y108)</f>
        <v>0.666666666666667</v>
      </c>
      <c r="AE108" s="53" t="n">
        <v>302</v>
      </c>
      <c r="AF108" s="10" t="n">
        <f aca="false">(AE108-AC108)/(AH108-AB108)</f>
        <v>1.20588235294118</v>
      </c>
      <c r="AG108" s="52" t="s">
        <v>55</v>
      </c>
      <c r="AH108" s="60" t="n">
        <v>45670</v>
      </c>
      <c r="AI108" s="1" t="n">
        <v>458</v>
      </c>
      <c r="AJ108" s="57" t="n">
        <v>45840</v>
      </c>
      <c r="AK108" s="1" t="n">
        <f aca="false">(AI108-AE108)/(AJ108-AH108)</f>
        <v>0.917647058823529</v>
      </c>
    </row>
    <row r="109" s="1" customFormat="true" ht="15" hidden="true" customHeight="true" outlineLevel="0" collapsed="false">
      <c r="A109" s="38" t="s">
        <v>43</v>
      </c>
      <c r="B109" s="38"/>
      <c r="C109" s="40" t="n">
        <v>576</v>
      </c>
      <c r="D109" s="40"/>
      <c r="E109" s="40" t="s">
        <v>106</v>
      </c>
      <c r="F109" s="40"/>
      <c r="G109" s="54" t="s">
        <v>39</v>
      </c>
      <c r="H109" s="54" t="s">
        <v>53</v>
      </c>
      <c r="I109" s="47" t="s">
        <v>114</v>
      </c>
      <c r="J109" s="47" t="n">
        <v>45397</v>
      </c>
      <c r="K109" s="42" t="n">
        <v>1</v>
      </c>
      <c r="L109" s="43" t="n">
        <v>45332</v>
      </c>
      <c r="M109" s="44" t="n">
        <v>1525</v>
      </c>
      <c r="N109" s="44" t="n">
        <v>173</v>
      </c>
      <c r="O109" s="45" t="n">
        <v>45526</v>
      </c>
      <c r="P109" s="46" t="n">
        <f aca="false">(((N109-35)/(O109-L109))*205)+35</f>
        <v>180.824742268041</v>
      </c>
      <c r="Q109" s="38" t="s">
        <v>42</v>
      </c>
      <c r="R109" s="47" t="n">
        <v>45555</v>
      </c>
      <c r="S109" s="48" t="n">
        <v>219</v>
      </c>
      <c r="T109" s="49" t="n">
        <f aca="false">S109-N109</f>
        <v>46</v>
      </c>
      <c r="U109" s="38" t="n">
        <f aca="false">T109/((R109-O109))</f>
        <v>1.58620689655172</v>
      </c>
      <c r="V109" s="38"/>
      <c r="W109" s="48"/>
      <c r="X109" s="50"/>
      <c r="Y109" s="51" t="n">
        <v>45610</v>
      </c>
      <c r="Z109" s="50" t="n">
        <v>211</v>
      </c>
      <c r="AA109" s="8" t="n">
        <f aca="false">(Z109-W109)/(Y109-V109)</f>
        <v>0.00462617846963385</v>
      </c>
      <c r="AG109" s="11"/>
    </row>
    <row r="110" customFormat="false" ht="15" hidden="false" customHeight="true" outlineLevel="0" collapsed="false">
      <c r="A110" s="38" t="s">
        <v>43</v>
      </c>
      <c r="B110" s="38"/>
      <c r="C110" s="40" t="n">
        <v>488</v>
      </c>
      <c r="D110" s="40"/>
      <c r="E110" s="40" t="s">
        <v>37</v>
      </c>
      <c r="F110" s="40"/>
      <c r="G110" s="54" t="s">
        <v>99</v>
      </c>
      <c r="H110" s="54" t="s">
        <v>72</v>
      </c>
      <c r="I110" s="47" t="s">
        <v>114</v>
      </c>
      <c r="J110" s="47" t="n">
        <v>45397</v>
      </c>
      <c r="K110" s="42" t="n">
        <v>1</v>
      </c>
      <c r="L110" s="43" t="n">
        <v>45332</v>
      </c>
      <c r="M110" s="44" t="n">
        <v>1526</v>
      </c>
      <c r="N110" s="44" t="n">
        <v>116</v>
      </c>
      <c r="O110" s="45" t="n">
        <v>45526</v>
      </c>
      <c r="P110" s="46" t="n">
        <f aca="false">(((N110-35)/(O110-L110))*205)+35</f>
        <v>120.592783505155</v>
      </c>
      <c r="Q110" s="38" t="s">
        <v>47</v>
      </c>
      <c r="R110" s="47" t="n">
        <v>45555</v>
      </c>
      <c r="S110" s="48" t="n">
        <v>127</v>
      </c>
      <c r="T110" s="49" t="n">
        <f aca="false">S110-N110</f>
        <v>11</v>
      </c>
      <c r="U110" s="38" t="n">
        <f aca="false">T110/((R110-O110))</f>
        <v>0.379310344827586</v>
      </c>
      <c r="V110" s="47" t="n">
        <v>45584</v>
      </c>
      <c r="W110" s="48" t="n">
        <v>145</v>
      </c>
      <c r="X110" s="50" t="n">
        <f aca="false">(W110-S110)/(V110-R110)</f>
        <v>0.620689655172414</v>
      </c>
      <c r="Y110" s="51" t="n">
        <v>45621</v>
      </c>
      <c r="Z110" s="50" t="n">
        <v>156</v>
      </c>
      <c r="AA110" s="8" t="n">
        <f aca="false">(Z110-W110)/(Y110-V110)</f>
        <v>0.297297297297297</v>
      </c>
      <c r="AB110" s="57" t="n">
        <v>45636</v>
      </c>
      <c r="AC110" s="1" t="n">
        <v>157</v>
      </c>
      <c r="AD110" s="1" t="n">
        <f aca="false">(AC110-Z110)/(AB110-Y110)</f>
        <v>0.0666666666666667</v>
      </c>
      <c r="AE110" s="1" t="n">
        <v>197</v>
      </c>
      <c r="AF110" s="10" t="n">
        <f aca="false">(AE110-AC110)/(AH110-AB110)</f>
        <v>1.17647058823529</v>
      </c>
      <c r="AG110" s="52" t="s">
        <v>55</v>
      </c>
      <c r="AH110" s="60" t="n">
        <v>45670</v>
      </c>
      <c r="AI110" s="1" t="n">
        <v>320</v>
      </c>
      <c r="AJ110" s="57" t="n">
        <v>45840</v>
      </c>
      <c r="AK110" s="1" t="n">
        <f aca="false">(AI110-AE110)/(AJ110-AH110)</f>
        <v>0.723529411764706</v>
      </c>
    </row>
    <row r="111" customFormat="false" ht="15" hidden="false" customHeight="true" outlineLevel="0" collapsed="false">
      <c r="A111" s="38" t="s">
        <v>43</v>
      </c>
      <c r="B111" s="38"/>
      <c r="C111" s="40" t="n">
        <v>693</v>
      </c>
      <c r="D111" s="40"/>
      <c r="E111" s="39" t="s">
        <v>37</v>
      </c>
      <c r="F111" s="40"/>
      <c r="G111" s="54" t="s">
        <v>39</v>
      </c>
      <c r="H111" s="54" t="s">
        <v>53</v>
      </c>
      <c r="I111" s="47" t="s">
        <v>114</v>
      </c>
      <c r="J111" s="47" t="n">
        <v>45397</v>
      </c>
      <c r="K111" s="42" t="n">
        <v>1</v>
      </c>
      <c r="L111" s="43" t="n">
        <v>45336</v>
      </c>
      <c r="M111" s="44" t="n">
        <v>1527</v>
      </c>
      <c r="N111" s="44" t="n">
        <v>177</v>
      </c>
      <c r="O111" s="45" t="n">
        <v>45526</v>
      </c>
      <c r="P111" s="46" t="n">
        <f aca="false">(((N111-35)/(O111-L111))*205)+35</f>
        <v>188.210526315789</v>
      </c>
      <c r="Q111" s="38" t="s">
        <v>47</v>
      </c>
      <c r="R111" s="47" t="n">
        <v>45555</v>
      </c>
      <c r="S111" s="48" t="n">
        <v>212</v>
      </c>
      <c r="T111" s="49" t="n">
        <f aca="false">S111-N111</f>
        <v>35</v>
      </c>
      <c r="U111" s="38" t="n">
        <f aca="false">T111/((R111-O111))</f>
        <v>1.20689655172414</v>
      </c>
      <c r="V111" s="47" t="n">
        <v>45584</v>
      </c>
      <c r="W111" s="48" t="n">
        <v>223</v>
      </c>
      <c r="X111" s="50" t="n">
        <f aca="false">(W111-S111)/(V111-R111)</f>
        <v>0.379310344827586</v>
      </c>
      <c r="Y111" s="51" t="n">
        <v>45621</v>
      </c>
      <c r="Z111" s="50" t="n">
        <v>230</v>
      </c>
      <c r="AA111" s="8" t="n">
        <f aca="false">(Z111-W111)/(Y111-V111)</f>
        <v>0.189189189189189</v>
      </c>
      <c r="AB111" s="57" t="n">
        <v>45636</v>
      </c>
      <c r="AC111" s="1" t="n">
        <v>240</v>
      </c>
      <c r="AD111" s="1" t="n">
        <f aca="false">(AC111-Z111)/(AB111-Y111)</f>
        <v>0.666666666666667</v>
      </c>
      <c r="AE111" s="1" t="n">
        <v>266</v>
      </c>
      <c r="AF111" s="10" t="n">
        <f aca="false">(AE111-AC111)/(AH111-AB111)</f>
        <v>0.764705882352941</v>
      </c>
      <c r="AG111" s="52" t="s">
        <v>55</v>
      </c>
      <c r="AH111" s="60" t="n">
        <v>45670</v>
      </c>
      <c r="AI111" s="1" t="n">
        <v>491</v>
      </c>
      <c r="AJ111" s="57" t="n">
        <v>45840</v>
      </c>
      <c r="AK111" s="1" t="n">
        <f aca="false">(AI111-AE111)/(AJ111-AH111)</f>
        <v>1.32352941176471</v>
      </c>
    </row>
    <row r="112" s="1" customFormat="true" ht="15" hidden="true" customHeight="true" outlineLevel="0" collapsed="false">
      <c r="A112" s="38" t="s">
        <v>43</v>
      </c>
      <c r="B112" s="38"/>
      <c r="C112" s="40" t="n">
        <v>795</v>
      </c>
      <c r="D112" s="40"/>
      <c r="E112" s="40" t="s">
        <v>37</v>
      </c>
      <c r="F112" s="40"/>
      <c r="G112" s="54" t="s">
        <v>45</v>
      </c>
      <c r="H112" s="38" t="s">
        <v>71</v>
      </c>
      <c r="I112" s="38" t="s">
        <v>104</v>
      </c>
      <c r="J112" s="47" t="n">
        <v>45411</v>
      </c>
      <c r="K112" s="42" t="n">
        <v>2</v>
      </c>
      <c r="L112" s="43" t="n">
        <v>45336</v>
      </c>
      <c r="M112" s="44" t="n">
        <v>1528</v>
      </c>
      <c r="N112" s="44"/>
      <c r="O112" s="45" t="n">
        <v>45510</v>
      </c>
      <c r="P112" s="46"/>
      <c r="Q112" s="38" t="s">
        <v>47</v>
      </c>
      <c r="R112" s="47" t="n">
        <v>45555</v>
      </c>
      <c r="S112" s="48"/>
      <c r="T112" s="49" t="n">
        <f aca="false">S112-N112</f>
        <v>0</v>
      </c>
      <c r="U112" s="38"/>
      <c r="V112" s="38"/>
      <c r="W112" s="50"/>
      <c r="X112" s="50"/>
      <c r="Y112" s="51" t="n">
        <v>45621</v>
      </c>
      <c r="Z112" s="50"/>
      <c r="AA112" s="8"/>
      <c r="AB112" s="57" t="n">
        <v>45636</v>
      </c>
      <c r="AG112" s="11"/>
    </row>
    <row r="113" customFormat="false" ht="15" hidden="true" customHeight="true" outlineLevel="0" collapsed="false">
      <c r="A113" s="38" t="s">
        <v>43</v>
      </c>
      <c r="B113" s="38"/>
      <c r="C113" s="39" t="n">
        <v>217</v>
      </c>
      <c r="D113" s="39"/>
      <c r="E113" s="39" t="s">
        <v>37</v>
      </c>
      <c r="F113" s="39"/>
      <c r="G113" s="38" t="s">
        <v>39</v>
      </c>
      <c r="H113" s="54" t="s">
        <v>53</v>
      </c>
      <c r="I113" s="47" t="s">
        <v>114</v>
      </c>
      <c r="J113" s="47" t="n">
        <v>45397</v>
      </c>
      <c r="K113" s="42" t="n">
        <v>1</v>
      </c>
      <c r="L113" s="43" t="n">
        <v>45336</v>
      </c>
      <c r="M113" s="44" t="n">
        <v>1529</v>
      </c>
      <c r="N113" s="44" t="n">
        <v>117</v>
      </c>
      <c r="O113" s="45" t="n">
        <v>45526</v>
      </c>
      <c r="P113" s="46" t="n">
        <f aca="false">(((N113-35)/(O113-L113))*205)+35</f>
        <v>123.473684210526</v>
      </c>
      <c r="Q113" s="54" t="s">
        <v>47</v>
      </c>
      <c r="R113" s="47" t="n">
        <v>45555</v>
      </c>
      <c r="S113" s="63" t="n">
        <v>128</v>
      </c>
      <c r="T113" s="49" t="n">
        <f aca="false">S113-N113</f>
        <v>11</v>
      </c>
      <c r="U113" s="38" t="n">
        <f aca="false">T113/((R113-O113))</f>
        <v>0.379310344827586</v>
      </c>
      <c r="V113" s="47" t="n">
        <v>45584</v>
      </c>
      <c r="W113" s="63"/>
      <c r="X113" s="41"/>
      <c r="Y113" s="51" t="n">
        <v>45621</v>
      </c>
      <c r="Z113" s="64"/>
      <c r="AA113" s="8"/>
      <c r="AB113" s="57" t="n">
        <v>45636</v>
      </c>
      <c r="AC113" s="56"/>
      <c r="AE113" s="53"/>
      <c r="AF113" s="53"/>
      <c r="AH113" s="1"/>
    </row>
    <row r="114" s="1" customFormat="true" ht="15" hidden="true" customHeight="true" outlineLevel="0" collapsed="false">
      <c r="A114" s="38" t="s">
        <v>43</v>
      </c>
      <c r="B114" s="38"/>
      <c r="C114" s="39" t="n">
        <v>253</v>
      </c>
      <c r="D114" s="40" t="n">
        <v>6</v>
      </c>
      <c r="E114" s="39" t="s">
        <v>37</v>
      </c>
      <c r="F114" s="39" t="n">
        <v>3</v>
      </c>
      <c r="G114" s="38" t="s">
        <v>59</v>
      </c>
      <c r="H114" s="67" t="s">
        <v>40</v>
      </c>
      <c r="I114" s="47" t="s">
        <v>121</v>
      </c>
      <c r="J114" s="47" t="n">
        <v>45420</v>
      </c>
      <c r="K114" s="42" t="n">
        <v>1</v>
      </c>
      <c r="L114" s="43" t="n">
        <v>45336</v>
      </c>
      <c r="M114" s="44" t="n">
        <v>1530</v>
      </c>
      <c r="N114" s="44" t="n">
        <v>164</v>
      </c>
      <c r="O114" s="45" t="n">
        <v>45526</v>
      </c>
      <c r="P114" s="46" t="n">
        <f aca="false">(((N114-35)/(O114-L114))*205)+35</f>
        <v>174.184210526316</v>
      </c>
      <c r="Q114" s="38" t="s">
        <v>42</v>
      </c>
      <c r="R114" s="47" t="n">
        <v>45555</v>
      </c>
      <c r="S114" s="48" t="n">
        <v>183</v>
      </c>
      <c r="T114" s="49" t="n">
        <f aca="false">S114-N114</f>
        <v>19</v>
      </c>
      <c r="U114" s="38" t="n">
        <f aca="false">T114/((R114-O114))</f>
        <v>0.655172413793103</v>
      </c>
      <c r="V114" s="47" t="n">
        <v>45584</v>
      </c>
      <c r="W114" s="48" t="n">
        <v>215</v>
      </c>
      <c r="X114" s="50" t="n">
        <f aca="false">(W114-S114)/(V114-R114)</f>
        <v>1.10344827586207</v>
      </c>
      <c r="Y114" s="51" t="n">
        <v>45610</v>
      </c>
      <c r="Z114" s="50" t="n">
        <v>203</v>
      </c>
      <c r="AA114" s="8" t="n">
        <f aca="false">(Z114-W114)/(Y114-V114)</f>
        <v>-0.461538461538462</v>
      </c>
      <c r="AG114" s="11"/>
    </row>
    <row r="115" customFormat="false" ht="15" hidden="false" customHeight="true" outlineLevel="0" collapsed="false">
      <c r="A115" s="38" t="s">
        <v>43</v>
      </c>
      <c r="B115" s="38"/>
      <c r="C115" s="39" t="n">
        <v>309</v>
      </c>
      <c r="D115" s="40" t="n">
        <v>6</v>
      </c>
      <c r="E115" s="39" t="s">
        <v>37</v>
      </c>
      <c r="F115" s="39"/>
      <c r="G115" s="38" t="s">
        <v>39</v>
      </c>
      <c r="H115" s="38" t="s">
        <v>40</v>
      </c>
      <c r="I115" s="47" t="s">
        <v>120</v>
      </c>
      <c r="J115" s="47" t="n">
        <v>45397</v>
      </c>
      <c r="K115" s="42" t="n">
        <v>1</v>
      </c>
      <c r="L115" s="43" t="n">
        <v>45340</v>
      </c>
      <c r="M115" s="44" t="n">
        <v>1531</v>
      </c>
      <c r="N115" s="44" t="n">
        <v>201</v>
      </c>
      <c r="O115" s="45" t="n">
        <v>45526</v>
      </c>
      <c r="P115" s="46" t="n">
        <f aca="false">(((N115-35)/(O115-L115))*205)+35</f>
        <v>217.956989247312</v>
      </c>
      <c r="Q115" s="38" t="s">
        <v>47</v>
      </c>
      <c r="R115" s="47" t="n">
        <v>45555</v>
      </c>
      <c r="S115" s="48" t="n">
        <v>250</v>
      </c>
      <c r="T115" s="49" t="n">
        <f aca="false">S115-N115</f>
        <v>49</v>
      </c>
      <c r="U115" s="38" t="n">
        <f aca="false">T115/((R115-O115))</f>
        <v>1.68965517241379</v>
      </c>
      <c r="V115" s="47" t="n">
        <v>45584</v>
      </c>
      <c r="W115" s="48"/>
      <c r="X115" s="50"/>
      <c r="Y115" s="51" t="n">
        <v>45621</v>
      </c>
      <c r="Z115" s="50" t="n">
        <v>273</v>
      </c>
      <c r="AA115" s="8" t="n">
        <f aca="false">(Z115-W115)/(Y115-V115)</f>
        <v>7.37837837837838</v>
      </c>
      <c r="AB115" s="57" t="n">
        <v>45636</v>
      </c>
      <c r="AC115" s="53"/>
      <c r="AE115" s="53" t="n">
        <v>318</v>
      </c>
      <c r="AG115" s="52" t="s">
        <v>55</v>
      </c>
      <c r="AH115" s="60" t="n">
        <v>45670</v>
      </c>
      <c r="AI115" s="1" t="n">
        <v>475</v>
      </c>
      <c r="AJ115" s="57" t="n">
        <v>45840</v>
      </c>
      <c r="AK115" s="1" t="n">
        <f aca="false">(AI115-AE115)/(AJ115-AH115)</f>
        <v>0.923529411764706</v>
      </c>
    </row>
    <row r="116" s="1" customFormat="true" ht="15" hidden="true" customHeight="true" outlineLevel="0" collapsed="false">
      <c r="A116" s="38" t="s">
        <v>43</v>
      </c>
      <c r="B116" s="38"/>
      <c r="C116" s="40" t="n">
        <v>394</v>
      </c>
      <c r="D116" s="40" t="n">
        <v>6</v>
      </c>
      <c r="E116" s="39" t="s">
        <v>37</v>
      </c>
      <c r="F116" s="40" t="s">
        <v>61</v>
      </c>
      <c r="G116" s="54" t="s">
        <v>39</v>
      </c>
      <c r="H116" s="38" t="s">
        <v>40</v>
      </c>
      <c r="I116" s="47" t="s">
        <v>122</v>
      </c>
      <c r="J116" s="47" t="n">
        <v>45401</v>
      </c>
      <c r="K116" s="42" t="n">
        <v>1</v>
      </c>
      <c r="L116" s="43" t="n">
        <v>45340</v>
      </c>
      <c r="M116" s="44" t="n">
        <v>1532</v>
      </c>
      <c r="N116" s="44" t="n">
        <v>175</v>
      </c>
      <c r="O116" s="45" t="n">
        <v>45526</v>
      </c>
      <c r="P116" s="46" t="n">
        <f aca="false">(((N116-35)/(O116-L116))*205)+35</f>
        <v>189.301075268817</v>
      </c>
      <c r="Q116" s="38" t="s">
        <v>42</v>
      </c>
      <c r="R116" s="47" t="n">
        <v>45555</v>
      </c>
      <c r="S116" s="48" t="n">
        <v>198</v>
      </c>
      <c r="T116" s="49" t="n">
        <f aca="false">S116-N116</f>
        <v>23</v>
      </c>
      <c r="U116" s="38" t="n">
        <f aca="false">T116/((R116-O116))</f>
        <v>0.793103448275862</v>
      </c>
      <c r="V116" s="38"/>
      <c r="W116" s="48"/>
      <c r="X116" s="50"/>
      <c r="Y116" s="51" t="n">
        <v>45610</v>
      </c>
      <c r="Z116" s="50" t="n">
        <v>202</v>
      </c>
      <c r="AA116" s="8" t="n">
        <f aca="false">(Z116-W116)/(Y116-V116)</f>
        <v>0.00442885332163999</v>
      </c>
      <c r="AB116" s="8"/>
      <c r="AG116" s="11"/>
    </row>
    <row r="117" customFormat="false" ht="15" hidden="false" customHeight="true" outlineLevel="0" collapsed="false">
      <c r="A117" s="38" t="s">
        <v>43</v>
      </c>
      <c r="B117" s="38"/>
      <c r="C117" s="40" t="n">
        <v>37</v>
      </c>
      <c r="D117" s="40"/>
      <c r="E117" s="40" t="s">
        <v>37</v>
      </c>
      <c r="F117" s="40"/>
      <c r="G117" s="54" t="s">
        <v>39</v>
      </c>
      <c r="H117" s="38" t="s">
        <v>72</v>
      </c>
      <c r="I117" s="47" t="s">
        <v>114</v>
      </c>
      <c r="J117" s="47" t="n">
        <v>45397</v>
      </c>
      <c r="K117" s="42" t="n">
        <v>1</v>
      </c>
      <c r="L117" s="43" t="n">
        <v>45341</v>
      </c>
      <c r="M117" s="44" t="n">
        <v>1533</v>
      </c>
      <c r="N117" s="44" t="n">
        <v>160</v>
      </c>
      <c r="O117" s="45" t="n">
        <v>45526</v>
      </c>
      <c r="P117" s="46" t="n">
        <f aca="false">(((N117-35)/(O117-L117))*205)+35</f>
        <v>173.513513513514</v>
      </c>
      <c r="Q117" s="38" t="s">
        <v>47</v>
      </c>
      <c r="R117" s="47" t="n">
        <v>45555</v>
      </c>
      <c r="S117" s="48" t="n">
        <v>195</v>
      </c>
      <c r="T117" s="49" t="n">
        <f aca="false">S117-N117</f>
        <v>35</v>
      </c>
      <c r="U117" s="38" t="n">
        <f aca="false">T117/((R117-O117))</f>
        <v>1.20689655172414</v>
      </c>
      <c r="V117" s="47" t="n">
        <v>45584</v>
      </c>
      <c r="W117" s="48" t="n">
        <v>195</v>
      </c>
      <c r="X117" s="50" t="n">
        <f aca="false">(W117-S117)/(V117-R117)</f>
        <v>0</v>
      </c>
      <c r="Y117" s="51" t="n">
        <v>45621</v>
      </c>
      <c r="Z117" s="50" t="n">
        <v>204</v>
      </c>
      <c r="AA117" s="8" t="n">
        <f aca="false">(Z117-W117)/(Y117-V117)</f>
        <v>0.243243243243243</v>
      </c>
      <c r="AB117" s="57" t="n">
        <v>45636</v>
      </c>
      <c r="AC117" s="1" t="n">
        <v>206</v>
      </c>
      <c r="AD117" s="1" t="n">
        <f aca="false">(AC117-Z117)/(AB117-Y117)</f>
        <v>0.133333333333333</v>
      </c>
      <c r="AE117" s="1" t="n">
        <v>245</v>
      </c>
      <c r="AF117" s="10" t="n">
        <f aca="false">(AE117-AC117)/(AH117-AB117)</f>
        <v>1.14705882352941</v>
      </c>
      <c r="AG117" s="52" t="s">
        <v>55</v>
      </c>
      <c r="AH117" s="60" t="n">
        <v>45670</v>
      </c>
      <c r="AI117" s="1" t="n">
        <v>372</v>
      </c>
      <c r="AJ117" s="57" t="n">
        <v>45840</v>
      </c>
      <c r="AK117" s="1" t="n">
        <f aca="false">(AI117-AE117)/(AJ117-AH117)</f>
        <v>0.747058823529412</v>
      </c>
    </row>
    <row r="118" s="1" customFormat="true" ht="15" hidden="true" customHeight="true" outlineLevel="0" collapsed="false">
      <c r="A118" s="38" t="s">
        <v>43</v>
      </c>
      <c r="B118" s="38"/>
      <c r="C118" s="40" t="n">
        <v>874</v>
      </c>
      <c r="D118" s="40"/>
      <c r="E118" s="40" t="s">
        <v>106</v>
      </c>
      <c r="F118" s="40"/>
      <c r="G118" s="54" t="s">
        <v>45</v>
      </c>
      <c r="H118" s="54" t="s">
        <v>53</v>
      </c>
      <c r="I118" s="47" t="s">
        <v>114</v>
      </c>
      <c r="J118" s="47" t="n">
        <v>45397</v>
      </c>
      <c r="K118" s="42" t="n">
        <v>1</v>
      </c>
      <c r="L118" s="43" t="n">
        <v>45343</v>
      </c>
      <c r="M118" s="44" t="n">
        <v>1535</v>
      </c>
      <c r="N118" s="44" t="n">
        <v>190</v>
      </c>
      <c r="O118" s="45" t="n">
        <v>45498</v>
      </c>
      <c r="P118" s="46" t="n">
        <f aca="false">(((N118-35)/(O118-L118))*205)+35</f>
        <v>240</v>
      </c>
      <c r="Q118" s="38" t="s">
        <v>47</v>
      </c>
      <c r="R118" s="47" t="n">
        <v>45555</v>
      </c>
      <c r="S118" s="48"/>
      <c r="T118" s="49" t="n">
        <f aca="false">S118-N118</f>
        <v>-190</v>
      </c>
      <c r="U118" s="38"/>
      <c r="V118" s="38"/>
      <c r="W118" s="50"/>
      <c r="X118" s="50"/>
      <c r="Y118" s="51" t="n">
        <v>45621</v>
      </c>
      <c r="Z118" s="50"/>
      <c r="AA118" s="8"/>
      <c r="AE118" s="1" t="n">
        <v>243</v>
      </c>
      <c r="AF118" s="10"/>
      <c r="AG118" s="52" t="s">
        <v>55</v>
      </c>
      <c r="AH118" s="60" t="n">
        <v>45670</v>
      </c>
    </row>
    <row r="119" s="1" customFormat="true" ht="13.8" hidden="true" customHeight="false" outlineLevel="0" collapsed="false">
      <c r="A119" s="38" t="s">
        <v>43</v>
      </c>
      <c r="B119" s="38"/>
      <c r="C119" s="39" t="n">
        <v>7</v>
      </c>
      <c r="D119" s="39"/>
      <c r="E119" s="39" t="s">
        <v>37</v>
      </c>
      <c r="F119" s="39"/>
      <c r="G119" s="38" t="s">
        <v>99</v>
      </c>
      <c r="H119" s="38" t="s">
        <v>72</v>
      </c>
      <c r="I119" s="38" t="s">
        <v>123</v>
      </c>
      <c r="J119" s="47"/>
      <c r="K119" s="42"/>
      <c r="L119" s="43"/>
      <c r="M119" s="44"/>
      <c r="N119" s="44"/>
      <c r="O119" s="45"/>
      <c r="P119" s="38"/>
      <c r="Q119" s="38"/>
      <c r="R119" s="38"/>
      <c r="S119" s="48"/>
      <c r="T119" s="49"/>
      <c r="U119" s="38"/>
      <c r="V119" s="38"/>
      <c r="W119" s="47"/>
      <c r="X119" s="47"/>
      <c r="Y119" s="51"/>
      <c r="Z119" s="50"/>
      <c r="AA119" s="8" t="s">
        <v>124</v>
      </c>
    </row>
    <row r="120" s="1" customFormat="true" ht="15" hidden="true" customHeight="true" outlineLevel="0" collapsed="false">
      <c r="A120" s="38" t="s">
        <v>43</v>
      </c>
      <c r="B120" s="38"/>
      <c r="C120" s="39" t="n">
        <v>41</v>
      </c>
      <c r="D120" s="40" t="n">
        <v>3</v>
      </c>
      <c r="E120" s="39" t="s">
        <v>97</v>
      </c>
      <c r="F120" s="39" t="s">
        <v>66</v>
      </c>
      <c r="G120" s="38" t="s">
        <v>39</v>
      </c>
      <c r="H120" s="38" t="s">
        <v>40</v>
      </c>
      <c r="I120" s="38" t="s">
        <v>125</v>
      </c>
      <c r="J120" s="47" t="n">
        <v>45324</v>
      </c>
      <c r="K120" s="42" t="n">
        <v>2</v>
      </c>
      <c r="L120" s="43"/>
      <c r="M120" s="44"/>
      <c r="N120" s="44"/>
      <c r="O120" s="45"/>
      <c r="P120" s="54"/>
      <c r="Q120" s="54"/>
      <c r="R120" s="38"/>
      <c r="S120" s="63"/>
      <c r="T120" s="49"/>
      <c r="U120" s="54"/>
      <c r="V120" s="54"/>
      <c r="W120" s="41"/>
      <c r="X120" s="41"/>
      <c r="Y120" s="66"/>
      <c r="Z120" s="64"/>
      <c r="AA120" s="8" t="s">
        <v>126</v>
      </c>
      <c r="AC120" s="53"/>
      <c r="AD120" s="53"/>
      <c r="AE120" s="53"/>
      <c r="AF120" s="53"/>
    </row>
    <row r="121" s="1" customFormat="true" ht="15" hidden="true" customHeight="true" outlineLevel="0" collapsed="false">
      <c r="A121" s="38" t="s">
        <v>43</v>
      </c>
      <c r="B121" s="38"/>
      <c r="C121" s="39" t="n">
        <v>46</v>
      </c>
      <c r="D121" s="39"/>
      <c r="E121" s="39" t="s">
        <v>37</v>
      </c>
      <c r="F121" s="39"/>
      <c r="G121" s="38" t="s">
        <v>99</v>
      </c>
      <c r="H121" s="38" t="s">
        <v>72</v>
      </c>
      <c r="I121" s="38" t="s">
        <v>123</v>
      </c>
      <c r="J121" s="41"/>
      <c r="K121" s="42"/>
      <c r="L121" s="43"/>
      <c r="M121" s="44"/>
      <c r="N121" s="44"/>
      <c r="O121" s="45"/>
      <c r="P121" s="54"/>
      <c r="Q121" s="54"/>
      <c r="R121" s="68"/>
      <c r="S121" s="48"/>
      <c r="T121" s="49"/>
      <c r="U121" s="54"/>
      <c r="V121" s="54"/>
      <c r="W121" s="41"/>
      <c r="X121" s="41"/>
      <c r="Y121" s="66"/>
      <c r="Z121" s="64"/>
      <c r="AA121" s="58" t="s">
        <v>51</v>
      </c>
    </row>
    <row r="122" s="1" customFormat="true" ht="15" hidden="true" customHeight="true" outlineLevel="0" collapsed="false">
      <c r="A122" s="38" t="s">
        <v>43</v>
      </c>
      <c r="B122" s="38"/>
      <c r="C122" s="40" t="n">
        <v>60</v>
      </c>
      <c r="D122" s="40" t="n">
        <v>1</v>
      </c>
      <c r="E122" s="40" t="s">
        <v>97</v>
      </c>
      <c r="F122" s="40" t="s">
        <v>63</v>
      </c>
      <c r="G122" s="54" t="s">
        <v>39</v>
      </c>
      <c r="H122" s="38" t="s">
        <v>40</v>
      </c>
      <c r="I122" s="38" t="s">
        <v>127</v>
      </c>
      <c r="J122" s="47" t="n">
        <v>45278</v>
      </c>
      <c r="K122" s="42" t="n">
        <v>1</v>
      </c>
      <c r="L122" s="43"/>
      <c r="M122" s="44"/>
      <c r="N122" s="44"/>
      <c r="O122" s="45"/>
      <c r="P122" s="54"/>
      <c r="Q122" s="54"/>
      <c r="R122" s="68"/>
      <c r="S122" s="48"/>
      <c r="T122" s="49"/>
      <c r="U122" s="54"/>
      <c r="V122" s="54"/>
      <c r="W122" s="41"/>
      <c r="X122" s="41"/>
      <c r="Y122" s="66"/>
      <c r="Z122" s="64"/>
      <c r="AA122" s="8" t="s">
        <v>128</v>
      </c>
      <c r="AC122" s="53"/>
      <c r="AD122" s="53"/>
      <c r="AE122" s="53"/>
      <c r="AF122" s="53"/>
    </row>
    <row r="123" s="1" customFormat="true" ht="15" hidden="true" customHeight="true" outlineLevel="0" collapsed="false">
      <c r="A123" s="38" t="s">
        <v>43</v>
      </c>
      <c r="B123" s="38"/>
      <c r="C123" s="39" t="n">
        <v>80</v>
      </c>
      <c r="D123" s="39"/>
      <c r="E123" s="39" t="s">
        <v>37</v>
      </c>
      <c r="F123" s="39" t="s">
        <v>129</v>
      </c>
      <c r="G123" s="38" t="s">
        <v>59</v>
      </c>
      <c r="H123" s="38" t="s">
        <v>130</v>
      </c>
      <c r="I123" s="38"/>
      <c r="J123" s="41"/>
      <c r="K123" s="42"/>
      <c r="L123" s="9"/>
      <c r="M123" s="44"/>
      <c r="N123" s="44"/>
      <c r="O123" s="45"/>
      <c r="P123" s="54"/>
      <c r="Q123" s="54"/>
      <c r="R123" s="68"/>
      <c r="S123" s="63"/>
      <c r="T123" s="49"/>
      <c r="U123" s="54"/>
      <c r="V123" s="54"/>
      <c r="W123" s="41"/>
      <c r="X123" s="41"/>
      <c r="Y123" s="66"/>
      <c r="Z123" s="64"/>
      <c r="AA123" s="58" t="s">
        <v>131</v>
      </c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</row>
    <row r="124" customFormat="false" ht="15" hidden="true" customHeight="true" outlineLevel="0" collapsed="false">
      <c r="A124" s="38" t="s">
        <v>43</v>
      </c>
      <c r="B124" s="38"/>
      <c r="C124" s="39" t="n">
        <v>100</v>
      </c>
      <c r="D124" s="40" t="n">
        <v>3</v>
      </c>
      <c r="E124" s="39" t="s">
        <v>97</v>
      </c>
      <c r="F124" s="39" t="s">
        <v>73</v>
      </c>
      <c r="G124" s="38"/>
      <c r="H124" s="38" t="s">
        <v>40</v>
      </c>
      <c r="I124" s="38" t="s">
        <v>132</v>
      </c>
      <c r="J124" s="47" t="n">
        <v>45324</v>
      </c>
      <c r="K124" s="42" t="n">
        <v>2</v>
      </c>
      <c r="L124" s="43"/>
      <c r="M124" s="44"/>
      <c r="N124" s="44"/>
      <c r="O124" s="45"/>
      <c r="P124" s="54"/>
      <c r="Q124" s="54"/>
      <c r="R124" s="68"/>
      <c r="S124" s="48"/>
      <c r="T124" s="49"/>
      <c r="U124" s="54"/>
      <c r="V124" s="54"/>
      <c r="W124" s="41"/>
      <c r="X124" s="41"/>
      <c r="Y124" s="66"/>
      <c r="Z124" s="64"/>
      <c r="AA124" s="53"/>
      <c r="AB124" s="55"/>
      <c r="AC124" s="56"/>
      <c r="AD124" s="56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</row>
    <row r="125" s="1" customFormat="true" ht="15" hidden="true" customHeight="true" outlineLevel="0" collapsed="false">
      <c r="A125" s="38" t="s">
        <v>43</v>
      </c>
      <c r="B125" s="38"/>
      <c r="C125" s="40" t="n">
        <v>130</v>
      </c>
      <c r="D125" s="40" t="n">
        <v>3</v>
      </c>
      <c r="E125" s="39" t="s">
        <v>97</v>
      </c>
      <c r="F125" s="40" t="s">
        <v>44</v>
      </c>
      <c r="G125" s="54" t="s">
        <v>39</v>
      </c>
      <c r="H125" s="38" t="s">
        <v>40</v>
      </c>
      <c r="I125" s="38" t="s">
        <v>125</v>
      </c>
      <c r="J125" s="47" t="n">
        <v>45324</v>
      </c>
      <c r="K125" s="42" t="n">
        <v>2</v>
      </c>
      <c r="L125" s="43"/>
      <c r="M125" s="44"/>
      <c r="N125" s="44"/>
      <c r="O125" s="45"/>
      <c r="P125" s="54"/>
      <c r="Q125" s="54"/>
      <c r="R125" s="68"/>
      <c r="S125" s="48"/>
      <c r="T125" s="49"/>
      <c r="U125" s="54"/>
      <c r="V125" s="54"/>
      <c r="W125" s="41"/>
      <c r="X125" s="41"/>
      <c r="Y125" s="66"/>
      <c r="Z125" s="64"/>
      <c r="AA125" s="8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</row>
    <row r="126" s="1" customFormat="true" ht="15" hidden="true" customHeight="true" outlineLevel="0" collapsed="false">
      <c r="A126" s="38" t="s">
        <v>133</v>
      </c>
      <c r="B126" s="38"/>
      <c r="C126" s="39" t="n">
        <v>148</v>
      </c>
      <c r="D126" s="39"/>
      <c r="E126" s="39" t="s">
        <v>37</v>
      </c>
      <c r="F126" s="39"/>
      <c r="G126" s="38" t="s">
        <v>134</v>
      </c>
      <c r="H126" s="38" t="s">
        <v>72</v>
      </c>
      <c r="I126" s="38"/>
      <c r="J126" s="65"/>
      <c r="K126" s="42"/>
      <c r="L126" s="43"/>
      <c r="M126" s="44"/>
      <c r="N126" s="44"/>
      <c r="O126" s="45"/>
      <c r="P126" s="38"/>
      <c r="Q126" s="38"/>
      <c r="R126" s="68"/>
      <c r="S126" s="48"/>
      <c r="T126" s="38"/>
      <c r="U126" s="38"/>
      <c r="V126" s="38"/>
      <c r="W126" s="50"/>
      <c r="X126" s="50"/>
      <c r="Y126" s="51"/>
      <c r="Z126" s="50"/>
      <c r="AA126" s="8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</row>
    <row r="127" s="1" customFormat="true" ht="15" hidden="true" customHeight="true" outlineLevel="0" collapsed="false">
      <c r="A127" s="38" t="s">
        <v>43</v>
      </c>
      <c r="B127" s="38"/>
      <c r="C127" s="40" t="n">
        <v>174</v>
      </c>
      <c r="D127" s="40" t="n">
        <v>1</v>
      </c>
      <c r="E127" s="40" t="s">
        <v>135</v>
      </c>
      <c r="F127" s="40" t="s">
        <v>63</v>
      </c>
      <c r="G127" s="54" t="s">
        <v>39</v>
      </c>
      <c r="H127" s="38" t="s">
        <v>40</v>
      </c>
      <c r="I127" s="38" t="s">
        <v>127</v>
      </c>
      <c r="J127" s="47" t="n">
        <v>45278</v>
      </c>
      <c r="K127" s="42" t="n">
        <v>1</v>
      </c>
      <c r="L127" s="43"/>
      <c r="M127" s="44"/>
      <c r="N127" s="44"/>
      <c r="O127" s="45"/>
      <c r="P127" s="54"/>
      <c r="Q127" s="54"/>
      <c r="R127" s="68"/>
      <c r="S127" s="63"/>
      <c r="T127" s="49"/>
      <c r="U127" s="54"/>
      <c r="V127" s="54"/>
      <c r="W127" s="41"/>
      <c r="X127" s="41"/>
      <c r="Y127" s="66"/>
      <c r="Z127" s="64"/>
      <c r="AA127" s="8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</row>
    <row r="128" s="1" customFormat="true" ht="15" hidden="true" customHeight="true" outlineLevel="0" collapsed="false">
      <c r="A128" s="38" t="s">
        <v>43</v>
      </c>
      <c r="B128" s="38"/>
      <c r="C128" s="39" t="n">
        <v>175</v>
      </c>
      <c r="D128" s="39"/>
      <c r="E128" s="39" t="s">
        <v>97</v>
      </c>
      <c r="F128" s="39" t="s">
        <v>63</v>
      </c>
      <c r="G128" s="38" t="s">
        <v>39</v>
      </c>
      <c r="H128" s="38" t="s">
        <v>72</v>
      </c>
      <c r="I128" s="38" t="s">
        <v>136</v>
      </c>
      <c r="J128" s="41" t="n">
        <v>45383</v>
      </c>
      <c r="K128" s="42" t="n">
        <v>3</v>
      </c>
      <c r="L128" s="9"/>
      <c r="M128" s="44"/>
      <c r="N128" s="44"/>
      <c r="O128" s="45"/>
      <c r="P128" s="54"/>
      <c r="Q128" s="54"/>
      <c r="R128" s="68"/>
      <c r="S128" s="63"/>
      <c r="T128" s="49"/>
      <c r="U128" s="54"/>
      <c r="V128" s="54"/>
      <c r="W128" s="41"/>
      <c r="X128" s="41"/>
      <c r="Y128" s="66"/>
      <c r="Z128" s="64"/>
      <c r="AA128" s="8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</row>
    <row r="129" s="1" customFormat="true" ht="15" hidden="true" customHeight="true" outlineLevel="0" collapsed="false">
      <c r="A129" s="38" t="s">
        <v>137</v>
      </c>
      <c r="B129" s="38"/>
      <c r="C129" s="39" t="n">
        <v>198</v>
      </c>
      <c r="D129" s="40" t="n">
        <v>6</v>
      </c>
      <c r="E129" s="39" t="s">
        <v>37</v>
      </c>
      <c r="F129" s="39"/>
      <c r="G129" s="38" t="s">
        <v>134</v>
      </c>
      <c r="H129" s="67" t="s">
        <v>40</v>
      </c>
      <c r="I129" s="38" t="s">
        <v>122</v>
      </c>
      <c r="J129" s="47" t="n">
        <v>45399</v>
      </c>
      <c r="K129" s="42" t="n">
        <v>0</v>
      </c>
      <c r="L129" s="55" t="n">
        <v>45272</v>
      </c>
      <c r="M129" s="44"/>
      <c r="N129" s="44"/>
      <c r="O129" s="45"/>
      <c r="P129" s="38"/>
      <c r="Q129" s="38"/>
      <c r="R129" s="68"/>
      <c r="S129" s="48"/>
      <c r="T129" s="38" t="n">
        <f aca="true">(TODAY()-(J129))/30</f>
        <v>16.2666666666667</v>
      </c>
      <c r="U129" s="38"/>
      <c r="V129" s="38"/>
      <c r="W129" s="50"/>
      <c r="X129" s="50"/>
      <c r="Y129" s="51"/>
      <c r="Z129" s="50"/>
      <c r="AA129" s="8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</row>
    <row r="130" s="1" customFormat="true" ht="15" hidden="true" customHeight="true" outlineLevel="0" collapsed="false">
      <c r="A130" s="38" t="s">
        <v>43</v>
      </c>
      <c r="B130" s="38"/>
      <c r="C130" s="39" t="n">
        <v>199</v>
      </c>
      <c r="D130" s="39"/>
      <c r="E130" s="39" t="s">
        <v>37</v>
      </c>
      <c r="F130" s="39" t="s">
        <v>63</v>
      </c>
      <c r="G130" s="38" t="s">
        <v>99</v>
      </c>
      <c r="H130" s="38" t="s">
        <v>72</v>
      </c>
      <c r="I130" s="38" t="s">
        <v>68</v>
      </c>
      <c r="J130" s="41" t="n">
        <v>45363</v>
      </c>
      <c r="K130" s="42" t="n">
        <v>3</v>
      </c>
      <c r="L130" s="9"/>
      <c r="M130" s="44"/>
      <c r="N130" s="44"/>
      <c r="O130" s="45"/>
      <c r="P130" s="38"/>
      <c r="Q130" s="54"/>
      <c r="R130" s="68"/>
      <c r="S130" s="63"/>
      <c r="T130" s="49"/>
      <c r="U130" s="54"/>
      <c r="V130" s="54"/>
      <c r="W130" s="41"/>
      <c r="X130" s="41"/>
      <c r="Y130" s="66"/>
      <c r="Z130" s="64"/>
      <c r="AA130" s="8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</row>
    <row r="131" s="1" customFormat="true" ht="15" hidden="true" customHeight="true" outlineLevel="0" collapsed="false">
      <c r="A131" s="38" t="s">
        <v>43</v>
      </c>
      <c r="B131" s="38"/>
      <c r="C131" s="39" t="n">
        <v>200</v>
      </c>
      <c r="D131" s="40" t="n">
        <v>1</v>
      </c>
      <c r="E131" s="39" t="s">
        <v>97</v>
      </c>
      <c r="F131" s="39" t="s">
        <v>63</v>
      </c>
      <c r="G131" s="54"/>
      <c r="H131" s="38" t="s">
        <v>40</v>
      </c>
      <c r="I131" s="38" t="s">
        <v>138</v>
      </c>
      <c r="J131" s="47" t="n">
        <v>45278</v>
      </c>
      <c r="K131" s="42" t="n">
        <v>1</v>
      </c>
      <c r="L131" s="43"/>
      <c r="M131" s="44"/>
      <c r="N131" s="44"/>
      <c r="O131" s="45"/>
      <c r="P131" s="38"/>
      <c r="Q131" s="38"/>
      <c r="R131" s="68"/>
      <c r="S131" s="48"/>
      <c r="T131" s="49"/>
      <c r="U131" s="38"/>
      <c r="V131" s="38"/>
      <c r="W131" s="50"/>
      <c r="X131" s="50"/>
      <c r="Y131" s="51"/>
      <c r="Z131" s="50"/>
      <c r="AA131" s="8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</row>
    <row r="132" s="1" customFormat="true" ht="15" hidden="true" customHeight="true" outlineLevel="0" collapsed="false">
      <c r="A132" s="38" t="s">
        <v>43</v>
      </c>
      <c r="B132" s="38"/>
      <c r="C132" s="39" t="n">
        <v>201</v>
      </c>
      <c r="D132" s="39"/>
      <c r="E132" s="39" t="s">
        <v>97</v>
      </c>
      <c r="F132" s="39" t="s">
        <v>63</v>
      </c>
      <c r="G132" s="38" t="s">
        <v>99</v>
      </c>
      <c r="H132" s="38" t="s">
        <v>139</v>
      </c>
      <c r="I132" s="38" t="s">
        <v>140</v>
      </c>
      <c r="J132" s="47" t="n">
        <v>45397</v>
      </c>
      <c r="K132" s="42" t="n">
        <v>3</v>
      </c>
      <c r="L132" s="62"/>
      <c r="M132" s="44"/>
      <c r="N132" s="44"/>
      <c r="O132" s="45"/>
      <c r="P132" s="54"/>
      <c r="Q132" s="66"/>
      <c r="R132" s="68"/>
      <c r="S132" s="63"/>
      <c r="T132" s="49"/>
      <c r="U132" s="54"/>
      <c r="V132" s="66"/>
      <c r="W132" s="41"/>
      <c r="X132" s="41"/>
      <c r="Y132" s="66"/>
      <c r="Z132" s="64"/>
      <c r="AA132" s="8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</row>
    <row r="133" s="1" customFormat="true" ht="15" hidden="true" customHeight="true" outlineLevel="0" collapsed="false">
      <c r="A133" s="38" t="s">
        <v>43</v>
      </c>
      <c r="B133" s="38"/>
      <c r="C133" s="39" t="n">
        <v>205</v>
      </c>
      <c r="D133" s="39" t="n">
        <v>4</v>
      </c>
      <c r="E133" s="39" t="s">
        <v>97</v>
      </c>
      <c r="F133" s="39" t="s">
        <v>63</v>
      </c>
      <c r="G133" s="38" t="s">
        <v>59</v>
      </c>
      <c r="H133" s="38" t="s">
        <v>40</v>
      </c>
      <c r="I133" s="38" t="s">
        <v>141</v>
      </c>
      <c r="J133" s="47" t="n">
        <v>45344</v>
      </c>
      <c r="K133" s="42" t="n">
        <v>2</v>
      </c>
      <c r="L133" s="43"/>
      <c r="M133" s="44"/>
      <c r="N133" s="44"/>
      <c r="O133" s="45"/>
      <c r="P133" s="54"/>
      <c r="Q133" s="41"/>
      <c r="R133" s="68"/>
      <c r="S133" s="48"/>
      <c r="T133" s="49"/>
      <c r="U133" s="54"/>
      <c r="V133" s="41"/>
      <c r="W133" s="41"/>
      <c r="X133" s="41"/>
      <c r="Y133" s="66"/>
      <c r="Z133" s="64"/>
      <c r="AA133" s="8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</row>
    <row r="134" s="1" customFormat="true" ht="15" hidden="true" customHeight="true" outlineLevel="0" collapsed="false">
      <c r="A134" s="38" t="s">
        <v>43</v>
      </c>
      <c r="B134" s="38"/>
      <c r="C134" s="39" t="n">
        <v>208</v>
      </c>
      <c r="D134" s="40" t="n">
        <v>2</v>
      </c>
      <c r="E134" s="39" t="s">
        <v>97</v>
      </c>
      <c r="F134" s="39" t="s">
        <v>66</v>
      </c>
      <c r="G134" s="38" t="s">
        <v>39</v>
      </c>
      <c r="H134" s="38" t="s">
        <v>40</v>
      </c>
      <c r="I134" s="38" t="s">
        <v>98</v>
      </c>
      <c r="J134" s="47" t="n">
        <v>45279</v>
      </c>
      <c r="K134" s="42" t="n">
        <v>1</v>
      </c>
      <c r="L134" s="9"/>
      <c r="M134" s="44"/>
      <c r="N134" s="44"/>
      <c r="O134" s="45"/>
      <c r="P134" s="54"/>
      <c r="Q134" s="54"/>
      <c r="R134" s="68"/>
      <c r="S134" s="48"/>
      <c r="T134" s="49"/>
      <c r="U134" s="54"/>
      <c r="V134" s="54"/>
      <c r="W134" s="41"/>
      <c r="X134" s="41"/>
      <c r="Y134" s="66"/>
      <c r="Z134" s="64"/>
      <c r="AA134" s="8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</row>
    <row r="135" s="1" customFormat="true" ht="15" hidden="true" customHeight="true" outlineLevel="0" collapsed="false">
      <c r="A135" s="38" t="s">
        <v>43</v>
      </c>
      <c r="B135" s="38"/>
      <c r="C135" s="39" t="n">
        <v>221</v>
      </c>
      <c r="D135" s="40" t="n">
        <v>2</v>
      </c>
      <c r="E135" s="39" t="s">
        <v>97</v>
      </c>
      <c r="F135" s="39" t="s">
        <v>65</v>
      </c>
      <c r="G135" s="38" t="s">
        <v>39</v>
      </c>
      <c r="H135" s="38" t="s">
        <v>40</v>
      </c>
      <c r="I135" s="38" t="s">
        <v>98</v>
      </c>
      <c r="J135" s="47" t="n">
        <v>45279</v>
      </c>
      <c r="K135" s="42" t="n">
        <v>1</v>
      </c>
      <c r="L135" s="9"/>
      <c r="M135" s="44"/>
      <c r="N135" s="44"/>
      <c r="O135" s="45"/>
      <c r="P135" s="54"/>
      <c r="Q135" s="54"/>
      <c r="R135" s="68"/>
      <c r="S135" s="63"/>
      <c r="T135" s="49"/>
      <c r="U135" s="54"/>
      <c r="V135" s="54"/>
      <c r="W135" s="41"/>
      <c r="X135" s="41"/>
      <c r="Y135" s="66"/>
      <c r="Z135" s="64"/>
      <c r="AA135" s="8"/>
    </row>
    <row r="136" s="1" customFormat="true" ht="15" hidden="true" customHeight="true" outlineLevel="0" collapsed="false">
      <c r="A136" s="38" t="s">
        <v>43</v>
      </c>
      <c r="B136" s="38"/>
      <c r="C136" s="39" t="n">
        <v>238</v>
      </c>
      <c r="D136" s="40" t="n">
        <v>3</v>
      </c>
      <c r="E136" s="39" t="s">
        <v>97</v>
      </c>
      <c r="F136" s="39" t="s">
        <v>44</v>
      </c>
      <c r="G136" s="38"/>
      <c r="H136" s="38" t="s">
        <v>40</v>
      </c>
      <c r="I136" s="38" t="s">
        <v>64</v>
      </c>
      <c r="J136" s="47" t="n">
        <v>45324</v>
      </c>
      <c r="K136" s="42" t="n">
        <v>1</v>
      </c>
      <c r="L136" s="43"/>
      <c r="M136" s="44"/>
      <c r="N136" s="44"/>
      <c r="O136" s="45"/>
      <c r="P136" s="38"/>
      <c r="Q136" s="38"/>
      <c r="R136" s="68"/>
      <c r="S136" s="48"/>
      <c r="T136" s="49"/>
      <c r="U136" s="38"/>
      <c r="V136" s="38"/>
      <c r="W136" s="47"/>
      <c r="X136" s="47"/>
      <c r="Y136" s="51"/>
      <c r="Z136" s="50"/>
      <c r="AA136" s="8"/>
    </row>
    <row r="137" s="1" customFormat="true" ht="15" hidden="true" customHeight="true" outlineLevel="0" collapsed="false">
      <c r="A137" s="38" t="s">
        <v>43</v>
      </c>
      <c r="B137" s="38"/>
      <c r="C137" s="39" t="n">
        <v>240</v>
      </c>
      <c r="D137" s="39"/>
      <c r="E137" s="39" t="s">
        <v>37</v>
      </c>
      <c r="F137" s="39"/>
      <c r="G137" s="38" t="s">
        <v>39</v>
      </c>
      <c r="H137" s="38" t="s">
        <v>142</v>
      </c>
      <c r="I137" s="38" t="s">
        <v>143</v>
      </c>
      <c r="J137" s="47"/>
      <c r="K137" s="42"/>
      <c r="L137" s="9"/>
      <c r="M137" s="44"/>
      <c r="N137" s="44"/>
      <c r="O137" s="45"/>
      <c r="P137" s="38"/>
      <c r="Q137" s="38"/>
      <c r="R137" s="68"/>
      <c r="S137" s="48"/>
      <c r="T137" s="49"/>
      <c r="U137" s="38"/>
      <c r="V137" s="38"/>
      <c r="W137" s="47"/>
      <c r="X137" s="47"/>
      <c r="Y137" s="51"/>
      <c r="Z137" s="50"/>
      <c r="AA137" s="8"/>
    </row>
    <row r="138" s="1" customFormat="true" ht="15" hidden="true" customHeight="true" outlineLevel="0" collapsed="false">
      <c r="A138" s="38" t="s">
        <v>43</v>
      </c>
      <c r="B138" s="38"/>
      <c r="C138" s="40" t="n">
        <v>241</v>
      </c>
      <c r="D138" s="40" t="n">
        <v>2</v>
      </c>
      <c r="E138" s="40" t="s">
        <v>97</v>
      </c>
      <c r="F138" s="40" t="s">
        <v>63</v>
      </c>
      <c r="G138" s="54" t="s">
        <v>39</v>
      </c>
      <c r="H138" s="38" t="s">
        <v>40</v>
      </c>
      <c r="I138" s="38" t="s">
        <v>144</v>
      </c>
      <c r="J138" s="47" t="n">
        <v>45299</v>
      </c>
      <c r="K138" s="42" t="n">
        <v>1</v>
      </c>
      <c r="L138" s="9"/>
      <c r="M138" s="44"/>
      <c r="N138" s="44"/>
      <c r="O138" s="45"/>
      <c r="P138" s="38"/>
      <c r="Q138" s="38"/>
      <c r="R138" s="68"/>
      <c r="S138" s="48"/>
      <c r="T138" s="49"/>
      <c r="U138" s="38"/>
      <c r="V138" s="38"/>
      <c r="W138" s="47"/>
      <c r="X138" s="47"/>
      <c r="Y138" s="51"/>
      <c r="Z138" s="50"/>
      <c r="AA138" s="8"/>
    </row>
    <row r="139" s="1" customFormat="true" ht="15" hidden="true" customHeight="true" outlineLevel="0" collapsed="false">
      <c r="A139" s="38" t="s">
        <v>145</v>
      </c>
      <c r="B139" s="38"/>
      <c r="C139" s="39" t="n">
        <v>241</v>
      </c>
      <c r="D139" s="39" t="n">
        <v>4</v>
      </c>
      <c r="E139" s="39" t="s">
        <v>37</v>
      </c>
      <c r="F139" s="39"/>
      <c r="G139" s="38" t="s">
        <v>134</v>
      </c>
      <c r="H139" s="38" t="s">
        <v>40</v>
      </c>
      <c r="I139" s="38" t="s">
        <v>146</v>
      </c>
      <c r="J139" s="69" t="n">
        <v>45330</v>
      </c>
      <c r="K139" s="42" t="n">
        <v>1</v>
      </c>
      <c r="L139" s="43"/>
      <c r="M139" s="44"/>
      <c r="N139" s="44"/>
      <c r="O139" s="45"/>
      <c r="P139" s="38"/>
      <c r="Q139" s="38"/>
      <c r="R139" s="68"/>
      <c r="S139" s="48"/>
      <c r="T139" s="38"/>
      <c r="U139" s="38"/>
      <c r="V139" s="38"/>
      <c r="W139" s="50"/>
      <c r="X139" s="50"/>
      <c r="Y139" s="51"/>
      <c r="Z139" s="50"/>
      <c r="AA139" s="8"/>
    </row>
    <row r="140" s="1" customFormat="true" ht="15" hidden="true" customHeight="true" outlineLevel="0" collapsed="false">
      <c r="A140" s="38" t="s">
        <v>43</v>
      </c>
      <c r="B140" s="38"/>
      <c r="C140" s="39" t="n">
        <v>243</v>
      </c>
      <c r="D140" s="40" t="n">
        <v>1</v>
      </c>
      <c r="E140" s="39" t="s">
        <v>97</v>
      </c>
      <c r="F140" s="39" t="s">
        <v>69</v>
      </c>
      <c r="G140" s="38" t="s">
        <v>39</v>
      </c>
      <c r="H140" s="38" t="s">
        <v>40</v>
      </c>
      <c r="I140" s="38" t="s">
        <v>127</v>
      </c>
      <c r="J140" s="47" t="n">
        <v>45278</v>
      </c>
      <c r="K140" s="42" t="n">
        <v>1</v>
      </c>
      <c r="L140" s="43"/>
      <c r="M140" s="44"/>
      <c r="N140" s="44"/>
      <c r="O140" s="45"/>
      <c r="P140" s="38"/>
      <c r="Q140" s="38"/>
      <c r="R140" s="68"/>
      <c r="S140" s="48"/>
      <c r="T140" s="49"/>
      <c r="U140" s="38"/>
      <c r="V140" s="38"/>
      <c r="W140" s="47"/>
      <c r="X140" s="47"/>
      <c r="Y140" s="51"/>
      <c r="Z140" s="50"/>
      <c r="AA140" s="8"/>
    </row>
    <row r="141" s="1" customFormat="true" ht="15" hidden="true" customHeight="true" outlineLevel="0" collapsed="false">
      <c r="A141" s="38" t="s">
        <v>43</v>
      </c>
      <c r="B141" s="38"/>
      <c r="C141" s="39" t="n">
        <v>249</v>
      </c>
      <c r="D141" s="40" t="n">
        <v>3</v>
      </c>
      <c r="E141" s="39" t="s">
        <v>97</v>
      </c>
      <c r="F141" s="39" t="s">
        <v>44</v>
      </c>
      <c r="G141" s="38"/>
      <c r="H141" s="38" t="s">
        <v>40</v>
      </c>
      <c r="I141" s="38" t="s">
        <v>132</v>
      </c>
      <c r="J141" s="47" t="n">
        <v>45324</v>
      </c>
      <c r="K141" s="42" t="n">
        <v>2</v>
      </c>
      <c r="L141" s="43"/>
      <c r="M141" s="44"/>
      <c r="N141" s="44"/>
      <c r="O141" s="45"/>
      <c r="P141" s="38"/>
      <c r="Q141" s="38"/>
      <c r="R141" s="68"/>
      <c r="S141" s="48"/>
      <c r="T141" s="49"/>
      <c r="U141" s="38"/>
      <c r="V141" s="38"/>
      <c r="W141" s="47"/>
      <c r="X141" s="47"/>
      <c r="Y141" s="51"/>
      <c r="Z141" s="50"/>
      <c r="AA141" s="8"/>
    </row>
    <row r="142" s="1" customFormat="true" ht="15" hidden="true" customHeight="true" outlineLevel="0" collapsed="false">
      <c r="A142" s="38" t="s">
        <v>145</v>
      </c>
      <c r="B142" s="38"/>
      <c r="C142" s="39" t="n">
        <v>252</v>
      </c>
      <c r="D142" s="40" t="n">
        <v>6</v>
      </c>
      <c r="E142" s="39" t="s">
        <v>37</v>
      </c>
      <c r="F142" s="39" t="s">
        <v>63</v>
      </c>
      <c r="G142" s="38" t="s">
        <v>134</v>
      </c>
      <c r="H142" s="38" t="s">
        <v>40</v>
      </c>
      <c r="I142" s="38" t="s">
        <v>147</v>
      </c>
      <c r="J142" s="47" t="n">
        <v>45378</v>
      </c>
      <c r="K142" s="42" t="n">
        <v>3</v>
      </c>
      <c r="L142" s="43"/>
      <c r="M142" s="44"/>
      <c r="N142" s="44"/>
      <c r="O142" s="45"/>
      <c r="P142" s="38"/>
      <c r="Q142" s="38"/>
      <c r="R142" s="68"/>
      <c r="S142" s="48"/>
      <c r="T142" s="38"/>
      <c r="U142" s="38"/>
      <c r="V142" s="38"/>
      <c r="W142" s="50"/>
      <c r="X142" s="50"/>
      <c r="Y142" s="51"/>
      <c r="Z142" s="50"/>
      <c r="AA142" s="8"/>
    </row>
    <row r="143" s="1" customFormat="true" ht="15" hidden="true" customHeight="true" outlineLevel="0" collapsed="false">
      <c r="A143" s="38" t="s">
        <v>43</v>
      </c>
      <c r="B143" s="38"/>
      <c r="C143" s="40" t="n">
        <v>255</v>
      </c>
      <c r="D143" s="40"/>
      <c r="E143" s="39" t="s">
        <v>37</v>
      </c>
      <c r="F143" s="40"/>
      <c r="G143" s="54" t="s">
        <v>39</v>
      </c>
      <c r="H143" s="38" t="s">
        <v>130</v>
      </c>
      <c r="I143" s="38"/>
      <c r="J143" s="47"/>
      <c r="K143" s="42"/>
      <c r="L143" s="9"/>
      <c r="M143" s="44"/>
      <c r="N143" s="44"/>
      <c r="O143" s="45"/>
      <c r="P143" s="38"/>
      <c r="Q143" s="38"/>
      <c r="R143" s="68"/>
      <c r="S143" s="48"/>
      <c r="T143" s="49"/>
      <c r="U143" s="38"/>
      <c r="V143" s="38"/>
      <c r="W143" s="47"/>
      <c r="X143" s="47"/>
      <c r="Y143" s="51"/>
      <c r="Z143" s="50"/>
      <c r="AA143" s="8"/>
    </row>
    <row r="144" s="1" customFormat="true" ht="15" hidden="true" customHeight="true" outlineLevel="0" collapsed="false">
      <c r="A144" s="38" t="s">
        <v>43</v>
      </c>
      <c r="B144" s="38"/>
      <c r="C144" s="39" t="n">
        <v>270</v>
      </c>
      <c r="D144" s="40" t="n">
        <v>2</v>
      </c>
      <c r="E144" s="39" t="s">
        <v>97</v>
      </c>
      <c r="F144" s="39" t="s">
        <v>65</v>
      </c>
      <c r="G144" s="38" t="s">
        <v>39</v>
      </c>
      <c r="H144" s="38" t="s">
        <v>40</v>
      </c>
      <c r="I144" s="38" t="s">
        <v>98</v>
      </c>
      <c r="J144" s="47" t="n">
        <v>45279</v>
      </c>
      <c r="K144" s="42" t="n">
        <v>1</v>
      </c>
      <c r="L144" s="9"/>
      <c r="M144" s="44"/>
      <c r="N144" s="44"/>
      <c r="O144" s="45"/>
      <c r="P144" s="38"/>
      <c r="Q144" s="38"/>
      <c r="R144" s="68"/>
      <c r="S144" s="48"/>
      <c r="T144" s="49"/>
      <c r="U144" s="38"/>
      <c r="V144" s="38"/>
      <c r="W144" s="70"/>
      <c r="X144" s="70"/>
      <c r="Y144" s="51"/>
      <c r="Z144" s="50"/>
      <c r="AA144" s="8"/>
    </row>
    <row r="145" s="1" customFormat="true" ht="15" hidden="true" customHeight="true" outlineLevel="0" collapsed="false">
      <c r="A145" s="38" t="s">
        <v>43</v>
      </c>
      <c r="B145" s="38"/>
      <c r="C145" s="40" t="n">
        <v>304</v>
      </c>
      <c r="D145" s="40" t="n">
        <v>3</v>
      </c>
      <c r="E145" s="39" t="s">
        <v>37</v>
      </c>
      <c r="F145" s="40" t="s">
        <v>46</v>
      </c>
      <c r="G145" s="54" t="s">
        <v>39</v>
      </c>
      <c r="H145" s="38" t="s">
        <v>40</v>
      </c>
      <c r="I145" s="38" t="s">
        <v>41</v>
      </c>
      <c r="J145" s="41" t="n">
        <v>45304</v>
      </c>
      <c r="K145" s="42" t="n">
        <v>1</v>
      </c>
      <c r="L145" s="9"/>
      <c r="M145" s="44"/>
      <c r="N145" s="44"/>
      <c r="O145" s="45"/>
      <c r="P145" s="38"/>
      <c r="Q145" s="38"/>
      <c r="R145" s="68"/>
      <c r="S145" s="48"/>
      <c r="T145" s="49"/>
      <c r="U145" s="38"/>
      <c r="V145" s="38"/>
      <c r="W145" s="50"/>
      <c r="X145" s="50"/>
      <c r="Y145" s="51"/>
      <c r="Z145" s="50"/>
      <c r="AA145" s="8"/>
    </row>
    <row r="146" s="1" customFormat="true" ht="15" hidden="true" customHeight="true" outlineLevel="0" collapsed="false">
      <c r="A146" s="38" t="s">
        <v>43</v>
      </c>
      <c r="B146" s="38"/>
      <c r="C146" s="39" t="n">
        <v>317</v>
      </c>
      <c r="D146" s="40" t="n">
        <v>2</v>
      </c>
      <c r="E146" s="39" t="s">
        <v>135</v>
      </c>
      <c r="F146" s="39" t="s">
        <v>65</v>
      </c>
      <c r="G146" s="38" t="s">
        <v>39</v>
      </c>
      <c r="H146" s="38" t="s">
        <v>40</v>
      </c>
      <c r="I146" s="38" t="s">
        <v>98</v>
      </c>
      <c r="J146" s="47" t="n">
        <v>45279</v>
      </c>
      <c r="K146" s="42" t="n">
        <v>1</v>
      </c>
      <c r="L146" s="9"/>
      <c r="M146" s="44"/>
      <c r="N146" s="44"/>
      <c r="O146" s="45"/>
      <c r="P146" s="38"/>
      <c r="Q146" s="38"/>
      <c r="R146" s="68"/>
      <c r="S146" s="48"/>
      <c r="T146" s="49"/>
      <c r="U146" s="38"/>
      <c r="V146" s="38"/>
      <c r="W146" s="50"/>
      <c r="X146" s="50"/>
      <c r="Y146" s="51"/>
      <c r="Z146" s="50"/>
      <c r="AA146" s="8"/>
    </row>
    <row r="147" s="1" customFormat="true" ht="15" hidden="true" customHeight="true" outlineLevel="0" collapsed="false">
      <c r="A147" s="38" t="s">
        <v>43</v>
      </c>
      <c r="B147" s="38"/>
      <c r="C147" s="40" t="n">
        <v>341</v>
      </c>
      <c r="D147" s="40" t="n">
        <v>1</v>
      </c>
      <c r="E147" s="40" t="s">
        <v>97</v>
      </c>
      <c r="F147" s="40" t="s">
        <v>63</v>
      </c>
      <c r="G147" s="54" t="s">
        <v>39</v>
      </c>
      <c r="H147" s="38" t="s">
        <v>40</v>
      </c>
      <c r="I147" s="38" t="s">
        <v>127</v>
      </c>
      <c r="J147" s="47" t="n">
        <v>45278</v>
      </c>
      <c r="K147" s="42" t="n">
        <v>1</v>
      </c>
      <c r="L147" s="43"/>
      <c r="M147" s="44"/>
      <c r="N147" s="44"/>
      <c r="O147" s="45"/>
      <c r="P147" s="38"/>
      <c r="Q147" s="38"/>
      <c r="R147" s="68"/>
      <c r="S147" s="48"/>
      <c r="T147" s="49"/>
      <c r="U147" s="38"/>
      <c r="V147" s="38"/>
      <c r="W147" s="50"/>
      <c r="X147" s="50"/>
      <c r="Y147" s="51"/>
      <c r="Z147" s="50"/>
      <c r="AA147" s="8"/>
    </row>
    <row r="148" s="1" customFormat="true" ht="15" hidden="true" customHeight="true" outlineLevel="0" collapsed="false">
      <c r="A148" s="38" t="s">
        <v>43</v>
      </c>
      <c r="B148" s="38"/>
      <c r="C148" s="39" t="n">
        <v>356</v>
      </c>
      <c r="D148" s="40" t="n">
        <v>6</v>
      </c>
      <c r="E148" s="39" t="s">
        <v>97</v>
      </c>
      <c r="F148" s="39" t="s">
        <v>69</v>
      </c>
      <c r="G148" s="38"/>
      <c r="H148" s="38" t="s">
        <v>40</v>
      </c>
      <c r="I148" s="38" t="s">
        <v>148</v>
      </c>
      <c r="J148" s="47" t="n">
        <v>45397</v>
      </c>
      <c r="K148" s="42" t="n">
        <v>3</v>
      </c>
      <c r="L148" s="62"/>
      <c r="M148" s="44"/>
      <c r="N148" s="44"/>
      <c r="O148" s="45"/>
      <c r="P148" s="38"/>
      <c r="Q148" s="38"/>
      <c r="R148" s="68"/>
      <c r="S148" s="48"/>
      <c r="T148" s="49"/>
      <c r="U148" s="38"/>
      <c r="V148" s="38"/>
      <c r="W148" s="50"/>
      <c r="X148" s="50"/>
      <c r="Y148" s="51"/>
      <c r="Z148" s="50"/>
      <c r="AA148" s="8"/>
    </row>
    <row r="149" s="1" customFormat="true" ht="15" hidden="true" customHeight="true" outlineLevel="0" collapsed="false">
      <c r="A149" s="38" t="s">
        <v>43</v>
      </c>
      <c r="B149" s="38"/>
      <c r="C149" s="39" t="n">
        <v>357</v>
      </c>
      <c r="D149" s="40" t="n">
        <v>1</v>
      </c>
      <c r="E149" s="39" t="s">
        <v>97</v>
      </c>
      <c r="F149" s="39" t="s">
        <v>49</v>
      </c>
      <c r="G149" s="38" t="s">
        <v>39</v>
      </c>
      <c r="H149" s="38" t="s">
        <v>40</v>
      </c>
      <c r="I149" s="38" t="s">
        <v>127</v>
      </c>
      <c r="J149" s="47" t="n">
        <v>45278</v>
      </c>
      <c r="K149" s="42" t="n">
        <v>1</v>
      </c>
      <c r="L149" s="43"/>
      <c r="M149" s="44"/>
      <c r="N149" s="44"/>
      <c r="O149" s="45"/>
      <c r="P149" s="38"/>
      <c r="Q149" s="38"/>
      <c r="R149" s="68"/>
      <c r="S149" s="48"/>
      <c r="T149" s="49"/>
      <c r="U149" s="38"/>
      <c r="V149" s="38"/>
      <c r="W149" s="50"/>
      <c r="X149" s="50"/>
      <c r="Y149" s="51"/>
      <c r="Z149" s="50"/>
      <c r="AA149" s="8"/>
    </row>
    <row r="150" s="1" customFormat="true" ht="15" hidden="true" customHeight="true" outlineLevel="0" collapsed="false">
      <c r="A150" s="38" t="s">
        <v>43</v>
      </c>
      <c r="B150" s="38"/>
      <c r="C150" s="39" t="n">
        <v>358</v>
      </c>
      <c r="D150" s="40" t="n">
        <v>1</v>
      </c>
      <c r="E150" s="39" t="s">
        <v>135</v>
      </c>
      <c r="F150" s="39" t="s">
        <v>49</v>
      </c>
      <c r="G150" s="38"/>
      <c r="H150" s="38" t="s">
        <v>40</v>
      </c>
      <c r="I150" s="38" t="s">
        <v>138</v>
      </c>
      <c r="J150" s="47" t="n">
        <v>45278</v>
      </c>
      <c r="K150" s="42" t="n">
        <v>1</v>
      </c>
      <c r="L150" s="43"/>
      <c r="M150" s="44"/>
      <c r="N150" s="44"/>
      <c r="O150" s="45"/>
      <c r="P150" s="38"/>
      <c r="Q150" s="38"/>
      <c r="R150" s="68"/>
      <c r="S150" s="48"/>
      <c r="T150" s="49"/>
      <c r="U150" s="38"/>
      <c r="V150" s="38"/>
      <c r="W150" s="50"/>
      <c r="X150" s="50"/>
      <c r="Y150" s="51"/>
      <c r="Z150" s="50"/>
      <c r="AA150" s="8"/>
    </row>
    <row r="151" s="1" customFormat="true" ht="15" hidden="true" customHeight="true" outlineLevel="0" collapsed="false">
      <c r="A151" s="38" t="s">
        <v>43</v>
      </c>
      <c r="B151" s="38"/>
      <c r="C151" s="39" t="n">
        <v>362</v>
      </c>
      <c r="D151" s="40" t="n">
        <v>1</v>
      </c>
      <c r="E151" s="39" t="s">
        <v>97</v>
      </c>
      <c r="F151" s="39" t="s">
        <v>61</v>
      </c>
      <c r="G151" s="38"/>
      <c r="H151" s="38" t="s">
        <v>40</v>
      </c>
      <c r="I151" s="38" t="s">
        <v>138</v>
      </c>
      <c r="J151" s="47" t="n">
        <v>45278</v>
      </c>
      <c r="K151" s="42" t="n">
        <v>1</v>
      </c>
      <c r="L151" s="43"/>
      <c r="M151" s="44"/>
      <c r="N151" s="44"/>
      <c r="O151" s="45"/>
      <c r="P151" s="38"/>
      <c r="Q151" s="38"/>
      <c r="R151" s="68"/>
      <c r="S151" s="48"/>
      <c r="T151" s="49"/>
      <c r="U151" s="38"/>
      <c r="V151" s="38"/>
      <c r="W151" s="50"/>
      <c r="X151" s="50"/>
      <c r="Y151" s="51"/>
      <c r="Z151" s="50"/>
      <c r="AA151" s="8"/>
    </row>
    <row r="152" s="1" customFormat="true" ht="15" hidden="true" customHeight="true" outlineLevel="0" collapsed="false">
      <c r="A152" s="38" t="s">
        <v>43</v>
      </c>
      <c r="B152" s="38"/>
      <c r="C152" s="39" t="n">
        <v>363</v>
      </c>
      <c r="D152" s="39"/>
      <c r="E152" s="39" t="s">
        <v>37</v>
      </c>
      <c r="F152" s="39"/>
      <c r="G152" s="38" t="s">
        <v>99</v>
      </c>
      <c r="H152" s="38" t="s">
        <v>149</v>
      </c>
      <c r="I152" s="38"/>
      <c r="J152" s="47"/>
      <c r="K152" s="42"/>
      <c r="L152" s="43"/>
      <c r="M152" s="44"/>
      <c r="N152" s="44"/>
      <c r="O152" s="45"/>
      <c r="P152" s="38"/>
      <c r="Q152" s="38"/>
      <c r="R152" s="68"/>
      <c r="S152" s="48"/>
      <c r="T152" s="49"/>
      <c r="U152" s="38"/>
      <c r="V152" s="38"/>
      <c r="W152" s="50"/>
      <c r="X152" s="50"/>
      <c r="Y152" s="51"/>
      <c r="Z152" s="50"/>
      <c r="AA152" s="58"/>
      <c r="AB152" s="53"/>
    </row>
    <row r="153" s="1" customFormat="true" ht="15" hidden="true" customHeight="true" outlineLevel="0" collapsed="false">
      <c r="A153" s="38" t="s">
        <v>43</v>
      </c>
      <c r="B153" s="38"/>
      <c r="C153" s="39" t="n">
        <v>367</v>
      </c>
      <c r="D153" s="40" t="n">
        <v>2</v>
      </c>
      <c r="E153" s="39" t="s">
        <v>97</v>
      </c>
      <c r="F153" s="39" t="s">
        <v>65</v>
      </c>
      <c r="G153" s="54" t="s">
        <v>39</v>
      </c>
      <c r="H153" s="38" t="s">
        <v>40</v>
      </c>
      <c r="I153" s="38" t="s">
        <v>98</v>
      </c>
      <c r="J153" s="47" t="n">
        <v>45279</v>
      </c>
      <c r="K153" s="42" t="n">
        <v>1</v>
      </c>
      <c r="L153" s="9"/>
      <c r="M153" s="44"/>
      <c r="N153" s="44"/>
      <c r="O153" s="45"/>
      <c r="P153" s="38"/>
      <c r="Q153" s="38"/>
      <c r="R153" s="68"/>
      <c r="S153" s="48"/>
      <c r="T153" s="49"/>
      <c r="U153" s="38"/>
      <c r="V153" s="38"/>
      <c r="W153" s="50"/>
      <c r="X153" s="50"/>
      <c r="Y153" s="51"/>
      <c r="Z153" s="50"/>
      <c r="AA153" s="8"/>
    </row>
    <row r="154" s="1" customFormat="true" ht="15" hidden="true" customHeight="true" outlineLevel="0" collapsed="false">
      <c r="A154" s="38" t="s">
        <v>43</v>
      </c>
      <c r="B154" s="38"/>
      <c r="C154" s="39" t="n">
        <v>372</v>
      </c>
      <c r="D154" s="40" t="n">
        <v>1</v>
      </c>
      <c r="E154" s="39" t="s">
        <v>97</v>
      </c>
      <c r="F154" s="39" t="s">
        <v>61</v>
      </c>
      <c r="G154" s="38" t="s">
        <v>39</v>
      </c>
      <c r="H154" s="38" t="s">
        <v>40</v>
      </c>
      <c r="I154" s="38" t="s">
        <v>127</v>
      </c>
      <c r="J154" s="47" t="n">
        <v>45278</v>
      </c>
      <c r="K154" s="42" t="n">
        <v>1</v>
      </c>
      <c r="L154" s="43"/>
      <c r="M154" s="44"/>
      <c r="N154" s="44"/>
      <c r="O154" s="45"/>
      <c r="P154" s="38"/>
      <c r="Q154" s="38"/>
      <c r="R154" s="68"/>
      <c r="S154" s="48"/>
      <c r="T154" s="49"/>
      <c r="U154" s="38"/>
      <c r="V154" s="38"/>
      <c r="W154" s="50"/>
      <c r="X154" s="50"/>
      <c r="Y154" s="51"/>
      <c r="Z154" s="50"/>
      <c r="AA154" s="8"/>
    </row>
    <row r="155" s="1" customFormat="true" ht="15" hidden="true" customHeight="true" outlineLevel="0" collapsed="false">
      <c r="A155" s="38" t="s">
        <v>43</v>
      </c>
      <c r="B155" s="38"/>
      <c r="C155" s="39" t="n">
        <v>377</v>
      </c>
      <c r="D155" s="40" t="n">
        <v>1</v>
      </c>
      <c r="E155" s="39" t="s">
        <v>97</v>
      </c>
      <c r="F155" s="39" t="s">
        <v>65</v>
      </c>
      <c r="G155" s="38"/>
      <c r="H155" s="38" t="s">
        <v>40</v>
      </c>
      <c r="I155" s="38" t="s">
        <v>138</v>
      </c>
      <c r="J155" s="47" t="n">
        <v>45278</v>
      </c>
      <c r="K155" s="42" t="n">
        <v>1</v>
      </c>
      <c r="L155" s="43"/>
      <c r="M155" s="44"/>
      <c r="N155" s="44"/>
      <c r="O155" s="45"/>
      <c r="P155" s="38"/>
      <c r="Q155" s="38"/>
      <c r="R155" s="68"/>
      <c r="S155" s="48"/>
      <c r="T155" s="49"/>
      <c r="U155" s="38"/>
      <c r="V155" s="38"/>
      <c r="W155" s="50"/>
      <c r="X155" s="50"/>
      <c r="Y155" s="51"/>
      <c r="Z155" s="50"/>
      <c r="AA155" s="8"/>
    </row>
    <row r="156" s="1" customFormat="true" ht="15" hidden="true" customHeight="true" outlineLevel="0" collapsed="false">
      <c r="A156" s="38" t="s">
        <v>43</v>
      </c>
      <c r="B156" s="38"/>
      <c r="C156" s="39" t="n">
        <v>380</v>
      </c>
      <c r="D156" s="40" t="n">
        <v>6</v>
      </c>
      <c r="E156" s="39" t="s">
        <v>97</v>
      </c>
      <c r="F156" s="39" t="s">
        <v>69</v>
      </c>
      <c r="G156" s="38" t="s">
        <v>39</v>
      </c>
      <c r="H156" s="38" t="s">
        <v>40</v>
      </c>
      <c r="I156" s="38" t="s">
        <v>150</v>
      </c>
      <c r="J156" s="47" t="n">
        <v>45397</v>
      </c>
      <c r="K156" s="42" t="n">
        <v>3</v>
      </c>
      <c r="L156" s="43"/>
      <c r="M156" s="44"/>
      <c r="N156" s="44"/>
      <c r="O156" s="45"/>
      <c r="P156" s="38"/>
      <c r="Q156" s="38"/>
      <c r="R156" s="68"/>
      <c r="S156" s="48"/>
      <c r="T156" s="49"/>
      <c r="U156" s="38"/>
      <c r="V156" s="38"/>
      <c r="W156" s="50"/>
      <c r="X156" s="50"/>
      <c r="Y156" s="51"/>
      <c r="Z156" s="50"/>
      <c r="AA156" s="8"/>
    </row>
    <row r="157" s="1" customFormat="true" ht="15" hidden="true" customHeight="true" outlineLevel="0" collapsed="false">
      <c r="A157" s="38" t="s">
        <v>43</v>
      </c>
      <c r="B157" s="38"/>
      <c r="C157" s="39" t="n">
        <v>382</v>
      </c>
      <c r="D157" s="40" t="n">
        <v>2</v>
      </c>
      <c r="E157" s="39" t="s">
        <v>97</v>
      </c>
      <c r="F157" s="39" t="s">
        <v>62</v>
      </c>
      <c r="G157" s="38" t="s">
        <v>39</v>
      </c>
      <c r="H157" s="38" t="s">
        <v>40</v>
      </c>
      <c r="I157" s="38" t="s">
        <v>98</v>
      </c>
      <c r="J157" s="47" t="n">
        <v>45279</v>
      </c>
      <c r="K157" s="42" t="n">
        <v>1</v>
      </c>
      <c r="L157" s="9"/>
      <c r="M157" s="44"/>
      <c r="N157" s="44"/>
      <c r="O157" s="45"/>
      <c r="P157" s="38"/>
      <c r="Q157" s="38"/>
      <c r="R157" s="68"/>
      <c r="S157" s="48"/>
      <c r="T157" s="49"/>
      <c r="U157" s="38"/>
      <c r="V157" s="38"/>
      <c r="W157" s="50"/>
      <c r="X157" s="50"/>
      <c r="Y157" s="51"/>
      <c r="Z157" s="50"/>
      <c r="AA157" s="8"/>
    </row>
    <row r="158" s="1" customFormat="true" ht="15" hidden="true" customHeight="true" outlineLevel="0" collapsed="false">
      <c r="A158" s="38" t="s">
        <v>43</v>
      </c>
      <c r="B158" s="38"/>
      <c r="C158" s="40" t="n">
        <v>393</v>
      </c>
      <c r="D158" s="40" t="n">
        <v>1</v>
      </c>
      <c r="E158" s="40" t="s">
        <v>97</v>
      </c>
      <c r="F158" s="40" t="s">
        <v>61</v>
      </c>
      <c r="G158" s="54" t="s">
        <v>39</v>
      </c>
      <c r="H158" s="38" t="s">
        <v>40</v>
      </c>
      <c r="I158" s="38" t="s">
        <v>127</v>
      </c>
      <c r="J158" s="47" t="n">
        <v>45278</v>
      </c>
      <c r="K158" s="42" t="n">
        <v>1</v>
      </c>
      <c r="L158" s="43"/>
      <c r="M158" s="44"/>
      <c r="N158" s="44"/>
      <c r="O158" s="45"/>
      <c r="P158" s="38"/>
      <c r="Q158" s="38"/>
      <c r="R158" s="68"/>
      <c r="S158" s="48"/>
      <c r="T158" s="49"/>
      <c r="U158" s="38"/>
      <c r="V158" s="38"/>
      <c r="W158" s="50"/>
      <c r="X158" s="50"/>
      <c r="Y158" s="51"/>
      <c r="Z158" s="50"/>
      <c r="AA158" s="8"/>
    </row>
    <row r="159" s="1" customFormat="true" ht="15" hidden="true" customHeight="true" outlineLevel="0" collapsed="false">
      <c r="A159" s="38" t="s">
        <v>43</v>
      </c>
      <c r="B159" s="38"/>
      <c r="C159" s="40" t="n">
        <v>395</v>
      </c>
      <c r="D159" s="40" t="n">
        <v>2</v>
      </c>
      <c r="E159" s="40" t="s">
        <v>135</v>
      </c>
      <c r="F159" s="40" t="s">
        <v>65</v>
      </c>
      <c r="G159" s="54" t="s">
        <v>39</v>
      </c>
      <c r="H159" s="38" t="s">
        <v>40</v>
      </c>
      <c r="I159" s="38" t="s">
        <v>144</v>
      </c>
      <c r="J159" s="47" t="n">
        <v>45299</v>
      </c>
      <c r="K159" s="42" t="n">
        <v>1</v>
      </c>
      <c r="L159" s="9"/>
      <c r="M159" s="44"/>
      <c r="N159" s="44"/>
      <c r="O159" s="45"/>
      <c r="P159" s="38"/>
      <c r="Q159" s="38"/>
      <c r="R159" s="68"/>
      <c r="S159" s="48"/>
      <c r="T159" s="49"/>
      <c r="U159" s="38"/>
      <c r="V159" s="38"/>
      <c r="W159" s="50"/>
      <c r="X159" s="50"/>
      <c r="Y159" s="51"/>
      <c r="Z159" s="50"/>
      <c r="AA159" s="8"/>
    </row>
    <row r="160" s="1" customFormat="true" ht="15" hidden="true" customHeight="true" outlineLevel="0" collapsed="false">
      <c r="A160" s="38" t="s">
        <v>43</v>
      </c>
      <c r="B160" s="38"/>
      <c r="C160" s="40" t="n">
        <v>399</v>
      </c>
      <c r="D160" s="40" t="n">
        <v>5</v>
      </c>
      <c r="E160" s="39" t="s">
        <v>37</v>
      </c>
      <c r="F160" s="40" t="s">
        <v>61</v>
      </c>
      <c r="G160" s="38" t="s">
        <v>39</v>
      </c>
      <c r="H160" s="38" t="s">
        <v>40</v>
      </c>
      <c r="I160" s="38" t="s">
        <v>78</v>
      </c>
      <c r="J160" s="41" t="n">
        <v>45363</v>
      </c>
      <c r="K160" s="42" t="n">
        <v>1</v>
      </c>
      <c r="L160" s="43" t="n">
        <v>45309</v>
      </c>
      <c r="M160" s="44"/>
      <c r="N160" s="44"/>
      <c r="O160" s="45"/>
      <c r="P160" s="38"/>
      <c r="Q160" s="38"/>
      <c r="R160" s="68"/>
      <c r="S160" s="48"/>
      <c r="T160" s="49"/>
      <c r="U160" s="38"/>
      <c r="V160" s="38"/>
      <c r="W160" s="50"/>
      <c r="X160" s="50"/>
      <c r="Y160" s="51"/>
      <c r="Z160" s="50"/>
      <c r="AA160" s="8"/>
    </row>
    <row r="161" s="1" customFormat="true" ht="15" hidden="true" customHeight="true" outlineLevel="0" collapsed="false">
      <c r="A161" s="38" t="s">
        <v>43</v>
      </c>
      <c r="B161" s="38"/>
      <c r="C161" s="39" t="n">
        <v>400</v>
      </c>
      <c r="D161" s="40" t="n">
        <v>2</v>
      </c>
      <c r="E161" s="39" t="s">
        <v>97</v>
      </c>
      <c r="F161" s="39" t="s">
        <v>61</v>
      </c>
      <c r="G161" s="38" t="s">
        <v>39</v>
      </c>
      <c r="H161" s="38" t="s">
        <v>40</v>
      </c>
      <c r="I161" s="38" t="s">
        <v>144</v>
      </c>
      <c r="J161" s="47" t="n">
        <v>45301</v>
      </c>
      <c r="K161" s="42" t="n">
        <v>1</v>
      </c>
      <c r="L161" s="43"/>
      <c r="M161" s="44"/>
      <c r="N161" s="44"/>
      <c r="O161" s="45"/>
      <c r="P161" s="38"/>
      <c r="Q161" s="38"/>
      <c r="R161" s="68"/>
      <c r="S161" s="48"/>
      <c r="T161" s="49"/>
      <c r="U161" s="38"/>
      <c r="V161" s="38"/>
      <c r="W161" s="50"/>
      <c r="X161" s="50"/>
      <c r="Y161" s="51"/>
      <c r="Z161" s="50"/>
      <c r="AA161" s="8"/>
    </row>
    <row r="162" s="1" customFormat="true" ht="15" hidden="true" customHeight="true" outlineLevel="0" collapsed="false">
      <c r="A162" s="38" t="s">
        <v>43</v>
      </c>
      <c r="B162" s="38"/>
      <c r="C162" s="40" t="n">
        <v>404</v>
      </c>
      <c r="D162" s="40"/>
      <c r="E162" s="39" t="s">
        <v>37</v>
      </c>
      <c r="F162" s="40"/>
      <c r="G162" s="54" t="s">
        <v>39</v>
      </c>
      <c r="H162" s="38" t="s">
        <v>151</v>
      </c>
      <c r="I162" s="38" t="s">
        <v>152</v>
      </c>
      <c r="J162" s="47"/>
      <c r="K162" s="42"/>
      <c r="L162" s="43"/>
      <c r="M162" s="44"/>
      <c r="N162" s="44"/>
      <c r="O162" s="45"/>
      <c r="P162" s="38"/>
      <c r="Q162" s="38"/>
      <c r="R162" s="68"/>
      <c r="S162" s="48"/>
      <c r="T162" s="49"/>
      <c r="U162" s="38"/>
      <c r="V162" s="38"/>
      <c r="W162" s="50"/>
      <c r="X162" s="50"/>
      <c r="Y162" s="51"/>
      <c r="Z162" s="50"/>
      <c r="AA162" s="8"/>
    </row>
    <row r="163" s="1" customFormat="true" ht="15" hidden="true" customHeight="true" outlineLevel="0" collapsed="false">
      <c r="A163" s="38" t="s">
        <v>43</v>
      </c>
      <c r="B163" s="38"/>
      <c r="C163" s="39" t="n">
        <v>410</v>
      </c>
      <c r="D163" s="40" t="n">
        <v>3</v>
      </c>
      <c r="E163" s="39" t="s">
        <v>97</v>
      </c>
      <c r="F163" s="39" t="s">
        <v>69</v>
      </c>
      <c r="G163" s="38"/>
      <c r="H163" s="38" t="s">
        <v>40</v>
      </c>
      <c r="I163" s="38" t="s">
        <v>132</v>
      </c>
      <c r="J163" s="47" t="n">
        <v>45324</v>
      </c>
      <c r="K163" s="42" t="n">
        <v>2</v>
      </c>
      <c r="L163" s="43"/>
      <c r="M163" s="44"/>
      <c r="N163" s="44"/>
      <c r="O163" s="45"/>
      <c r="P163" s="38"/>
      <c r="Q163" s="38"/>
      <c r="R163" s="68"/>
      <c r="S163" s="48"/>
      <c r="T163" s="49"/>
      <c r="U163" s="38"/>
      <c r="V163" s="38"/>
      <c r="W163" s="50"/>
      <c r="X163" s="50"/>
      <c r="Y163" s="51"/>
      <c r="Z163" s="50"/>
      <c r="AA163" s="8"/>
    </row>
    <row r="164" s="1" customFormat="true" ht="15" hidden="true" customHeight="true" outlineLevel="0" collapsed="false">
      <c r="A164" s="38" t="s">
        <v>43</v>
      </c>
      <c r="B164" s="38"/>
      <c r="C164" s="39" t="n">
        <v>411</v>
      </c>
      <c r="D164" s="39"/>
      <c r="E164" s="39" t="s">
        <v>37</v>
      </c>
      <c r="F164" s="39"/>
      <c r="G164" s="38" t="s">
        <v>39</v>
      </c>
      <c r="H164" s="38" t="s">
        <v>151</v>
      </c>
      <c r="I164" s="38"/>
      <c r="J164" s="47"/>
      <c r="K164" s="42"/>
      <c r="L164" s="43"/>
      <c r="M164" s="44"/>
      <c r="N164" s="44"/>
      <c r="O164" s="45"/>
      <c r="P164" s="38"/>
      <c r="Q164" s="38"/>
      <c r="R164" s="68"/>
      <c r="S164" s="48"/>
      <c r="T164" s="49"/>
      <c r="U164" s="38"/>
      <c r="V164" s="38"/>
      <c r="W164" s="50"/>
      <c r="X164" s="50"/>
      <c r="Y164" s="51"/>
      <c r="Z164" s="50"/>
      <c r="AA164" s="8"/>
    </row>
    <row r="165" s="1" customFormat="true" ht="15" hidden="true" customHeight="true" outlineLevel="0" collapsed="false">
      <c r="A165" s="38" t="s">
        <v>43</v>
      </c>
      <c r="B165" s="38"/>
      <c r="C165" s="39" t="n">
        <v>415</v>
      </c>
      <c r="D165" s="40" t="n">
        <v>1</v>
      </c>
      <c r="E165" s="39" t="s">
        <v>97</v>
      </c>
      <c r="F165" s="39" t="s">
        <v>69</v>
      </c>
      <c r="G165" s="38"/>
      <c r="H165" s="38" t="s">
        <v>40</v>
      </c>
      <c r="I165" s="38" t="s">
        <v>138</v>
      </c>
      <c r="J165" s="47" t="n">
        <v>45278</v>
      </c>
      <c r="K165" s="42" t="n">
        <v>1</v>
      </c>
      <c r="L165" s="43"/>
      <c r="M165" s="44"/>
      <c r="N165" s="44"/>
      <c r="O165" s="45"/>
      <c r="P165" s="54"/>
      <c r="Q165" s="54"/>
      <c r="R165" s="68"/>
      <c r="S165" s="48"/>
      <c r="T165" s="49"/>
      <c r="U165" s="54"/>
      <c r="V165" s="54"/>
      <c r="W165" s="41"/>
      <c r="X165" s="41"/>
      <c r="Y165" s="66"/>
      <c r="Z165" s="64"/>
      <c r="AA165" s="8"/>
    </row>
    <row r="166" s="1" customFormat="true" ht="15" hidden="true" customHeight="true" outlineLevel="0" collapsed="false">
      <c r="A166" s="38" t="s">
        <v>43</v>
      </c>
      <c r="B166" s="38"/>
      <c r="C166" s="39" t="n">
        <v>416</v>
      </c>
      <c r="D166" s="40" t="n">
        <v>1</v>
      </c>
      <c r="E166" s="39" t="s">
        <v>97</v>
      </c>
      <c r="F166" s="39" t="s">
        <v>73</v>
      </c>
      <c r="G166" s="38" t="s">
        <v>39</v>
      </c>
      <c r="H166" s="38" t="s">
        <v>40</v>
      </c>
      <c r="I166" s="38" t="s">
        <v>127</v>
      </c>
      <c r="J166" s="47" t="n">
        <v>45278</v>
      </c>
      <c r="K166" s="42" t="n">
        <v>1</v>
      </c>
      <c r="L166" s="43"/>
      <c r="M166" s="44"/>
      <c r="N166" s="44"/>
      <c r="O166" s="45"/>
      <c r="P166" s="54"/>
      <c r="Q166" s="38"/>
      <c r="R166" s="68"/>
      <c r="S166" s="48"/>
      <c r="T166" s="49"/>
      <c r="U166" s="38"/>
      <c r="V166" s="38"/>
      <c r="W166" s="50"/>
      <c r="X166" s="50"/>
      <c r="Y166" s="51"/>
      <c r="Z166" s="50"/>
      <c r="AA166" s="8"/>
    </row>
    <row r="167" s="1" customFormat="true" ht="15" hidden="true" customHeight="true" outlineLevel="0" collapsed="false">
      <c r="A167" s="38" t="s">
        <v>43</v>
      </c>
      <c r="B167" s="38"/>
      <c r="C167" s="40" t="n">
        <v>420</v>
      </c>
      <c r="D167" s="40" t="n">
        <v>2</v>
      </c>
      <c r="E167" s="39" t="s">
        <v>97</v>
      </c>
      <c r="F167" s="40" t="s">
        <v>61</v>
      </c>
      <c r="G167" s="54" t="s">
        <v>39</v>
      </c>
      <c r="H167" s="38" t="s">
        <v>40</v>
      </c>
      <c r="I167" s="38" t="s">
        <v>153</v>
      </c>
      <c r="J167" s="47" t="n">
        <v>45302</v>
      </c>
      <c r="K167" s="42" t="n">
        <v>1</v>
      </c>
      <c r="L167" s="55"/>
      <c r="M167" s="44"/>
      <c r="N167" s="44"/>
      <c r="O167" s="45"/>
      <c r="P167" s="54"/>
      <c r="Q167" s="38"/>
      <c r="R167" s="68"/>
      <c r="S167" s="48"/>
      <c r="T167" s="49"/>
      <c r="U167" s="38"/>
      <c r="V167" s="38"/>
      <c r="W167" s="50"/>
      <c r="X167" s="50"/>
      <c r="Y167" s="51"/>
      <c r="Z167" s="50"/>
      <c r="AA167" s="8"/>
    </row>
    <row r="168" s="1" customFormat="true" ht="15" hidden="true" customHeight="true" outlineLevel="0" collapsed="false">
      <c r="A168" s="38" t="s">
        <v>43</v>
      </c>
      <c r="B168" s="38"/>
      <c r="C168" s="39" t="n">
        <v>457</v>
      </c>
      <c r="D168" s="40" t="n">
        <v>1</v>
      </c>
      <c r="E168" s="39" t="s">
        <v>97</v>
      </c>
      <c r="F168" s="39" t="s">
        <v>73</v>
      </c>
      <c r="G168" s="38"/>
      <c r="H168" s="38" t="s">
        <v>40</v>
      </c>
      <c r="I168" s="38" t="s">
        <v>138</v>
      </c>
      <c r="J168" s="47" t="n">
        <v>45278</v>
      </c>
      <c r="K168" s="42" t="n">
        <v>1</v>
      </c>
      <c r="L168" s="43"/>
      <c r="M168" s="44"/>
      <c r="N168" s="44"/>
      <c r="O168" s="45"/>
      <c r="P168" s="38"/>
      <c r="Q168" s="38"/>
      <c r="R168" s="68"/>
      <c r="S168" s="48"/>
      <c r="T168" s="49"/>
      <c r="U168" s="38"/>
      <c r="V168" s="38"/>
      <c r="W168" s="50"/>
      <c r="X168" s="50"/>
      <c r="Y168" s="51"/>
      <c r="Z168" s="50"/>
      <c r="AA168" s="8"/>
    </row>
    <row r="169" s="1" customFormat="true" ht="15" hidden="true" customHeight="true" outlineLevel="0" collapsed="false">
      <c r="A169" s="38" t="s">
        <v>43</v>
      </c>
      <c r="B169" s="38"/>
      <c r="C169" s="39" t="n">
        <v>460</v>
      </c>
      <c r="D169" s="40" t="n">
        <v>2</v>
      </c>
      <c r="E169" s="39" t="s">
        <v>97</v>
      </c>
      <c r="F169" s="39" t="s">
        <v>73</v>
      </c>
      <c r="G169" s="38" t="s">
        <v>39</v>
      </c>
      <c r="H169" s="38" t="s">
        <v>40</v>
      </c>
      <c r="I169" s="38" t="s">
        <v>144</v>
      </c>
      <c r="J169" s="47" t="n">
        <v>45301</v>
      </c>
      <c r="K169" s="42" t="n">
        <v>1</v>
      </c>
      <c r="L169" s="9"/>
      <c r="M169" s="44"/>
      <c r="N169" s="44"/>
      <c r="O169" s="45"/>
      <c r="P169" s="38"/>
      <c r="Q169" s="38"/>
      <c r="R169" s="68"/>
      <c r="S169" s="48"/>
      <c r="T169" s="49"/>
      <c r="U169" s="38"/>
      <c r="V169" s="38"/>
      <c r="W169" s="50"/>
      <c r="X169" s="50"/>
      <c r="Y169" s="51"/>
      <c r="Z169" s="50"/>
      <c r="AA169" s="8"/>
    </row>
    <row r="170" s="1" customFormat="true" ht="15" hidden="true" customHeight="true" outlineLevel="0" collapsed="false">
      <c r="A170" s="38" t="s">
        <v>43</v>
      </c>
      <c r="B170" s="38"/>
      <c r="C170" s="39" t="n">
        <v>470</v>
      </c>
      <c r="D170" s="40" t="n">
        <v>3</v>
      </c>
      <c r="E170" s="39" t="s">
        <v>97</v>
      </c>
      <c r="F170" s="39" t="s">
        <v>66</v>
      </c>
      <c r="G170" s="38" t="s">
        <v>39</v>
      </c>
      <c r="H170" s="38" t="s">
        <v>40</v>
      </c>
      <c r="I170" s="38" t="s">
        <v>125</v>
      </c>
      <c r="J170" s="47" t="n">
        <v>45324</v>
      </c>
      <c r="K170" s="42" t="n">
        <v>2</v>
      </c>
      <c r="L170" s="43"/>
      <c r="M170" s="44"/>
      <c r="N170" s="44"/>
      <c r="O170" s="45"/>
      <c r="P170" s="38"/>
      <c r="Q170" s="38"/>
      <c r="R170" s="68"/>
      <c r="S170" s="48"/>
      <c r="T170" s="49"/>
      <c r="U170" s="38"/>
      <c r="V170" s="38"/>
      <c r="W170" s="50"/>
      <c r="X170" s="50"/>
      <c r="Y170" s="51"/>
      <c r="Z170" s="50"/>
      <c r="AA170" s="8"/>
    </row>
    <row r="171" s="1" customFormat="true" ht="15" hidden="true" customHeight="true" outlineLevel="0" collapsed="false">
      <c r="A171" s="38" t="s">
        <v>43</v>
      </c>
      <c r="B171" s="38"/>
      <c r="C171" s="40" t="n">
        <v>472</v>
      </c>
      <c r="D171" s="40" t="n">
        <v>1</v>
      </c>
      <c r="E171" s="40" t="s">
        <v>97</v>
      </c>
      <c r="F171" s="40" t="s">
        <v>49</v>
      </c>
      <c r="G171" s="38" t="s">
        <v>59</v>
      </c>
      <c r="H171" s="38" t="s">
        <v>40</v>
      </c>
      <c r="I171" s="38" t="s">
        <v>127</v>
      </c>
      <c r="J171" s="47" t="n">
        <v>45278</v>
      </c>
      <c r="K171" s="42" t="n">
        <v>1</v>
      </c>
      <c r="L171" s="43"/>
      <c r="M171" s="44"/>
      <c r="N171" s="44"/>
      <c r="O171" s="45"/>
      <c r="P171" s="38"/>
      <c r="Q171" s="38"/>
      <c r="R171" s="68"/>
      <c r="S171" s="48"/>
      <c r="T171" s="49"/>
      <c r="U171" s="38"/>
      <c r="V171" s="38"/>
      <c r="W171" s="50"/>
      <c r="X171" s="50"/>
      <c r="Y171" s="51"/>
      <c r="Z171" s="50"/>
      <c r="AA171" s="8"/>
    </row>
    <row r="172" s="1" customFormat="true" ht="15" hidden="true" customHeight="true" outlineLevel="0" collapsed="false">
      <c r="A172" s="38" t="s">
        <v>43</v>
      </c>
      <c r="B172" s="38"/>
      <c r="C172" s="40" t="n">
        <v>473</v>
      </c>
      <c r="D172" s="40"/>
      <c r="E172" s="40" t="s">
        <v>37</v>
      </c>
      <c r="F172" s="40" t="s">
        <v>66</v>
      </c>
      <c r="G172" s="54" t="s">
        <v>99</v>
      </c>
      <c r="H172" s="38" t="s">
        <v>53</v>
      </c>
      <c r="I172" s="38" t="s">
        <v>154</v>
      </c>
      <c r="J172" s="47" t="n">
        <v>45397</v>
      </c>
      <c r="K172" s="42" t="n">
        <v>2</v>
      </c>
      <c r="L172" s="43" t="n">
        <v>45273</v>
      </c>
      <c r="M172" s="44"/>
      <c r="N172" s="44"/>
      <c r="O172" s="45"/>
      <c r="P172" s="38"/>
      <c r="Q172" s="38"/>
      <c r="R172" s="68"/>
      <c r="S172" s="48"/>
      <c r="T172" s="49"/>
      <c r="U172" s="38"/>
      <c r="V172" s="38"/>
      <c r="W172" s="50"/>
      <c r="X172" s="50"/>
      <c r="Y172" s="51"/>
      <c r="Z172" s="50"/>
      <c r="AA172" s="8"/>
    </row>
    <row r="173" s="1" customFormat="true" ht="15" hidden="true" customHeight="true" outlineLevel="0" collapsed="false">
      <c r="A173" s="38" t="s">
        <v>43</v>
      </c>
      <c r="B173" s="38"/>
      <c r="C173" s="39" t="n">
        <v>475</v>
      </c>
      <c r="D173" s="39"/>
      <c r="E173" s="39" t="s">
        <v>97</v>
      </c>
      <c r="F173" s="39" t="s">
        <v>69</v>
      </c>
      <c r="G173" s="38" t="s">
        <v>99</v>
      </c>
      <c r="H173" s="67" t="s">
        <v>139</v>
      </c>
      <c r="I173" s="38" t="s">
        <v>155</v>
      </c>
      <c r="J173" s="41" t="n">
        <v>45383</v>
      </c>
      <c r="K173" s="42" t="n">
        <v>4</v>
      </c>
      <c r="L173" s="43"/>
      <c r="M173" s="44"/>
      <c r="N173" s="44"/>
      <c r="O173" s="45"/>
      <c r="P173" s="38"/>
      <c r="Q173" s="38"/>
      <c r="R173" s="68"/>
      <c r="S173" s="48"/>
      <c r="T173" s="49"/>
      <c r="U173" s="38"/>
      <c r="V173" s="38"/>
      <c r="W173" s="50"/>
      <c r="X173" s="50"/>
      <c r="Y173" s="51"/>
      <c r="Z173" s="50"/>
      <c r="AA173" s="8"/>
    </row>
    <row r="174" s="1" customFormat="true" ht="15" hidden="true" customHeight="true" outlineLevel="0" collapsed="false">
      <c r="A174" s="38" t="s">
        <v>43</v>
      </c>
      <c r="B174" s="38"/>
      <c r="C174" s="39" t="n">
        <v>493</v>
      </c>
      <c r="D174" s="39" t="n">
        <v>4</v>
      </c>
      <c r="E174" s="39" t="s">
        <v>97</v>
      </c>
      <c r="F174" s="39" t="s">
        <v>156</v>
      </c>
      <c r="G174" s="38" t="s">
        <v>39</v>
      </c>
      <c r="H174" s="38" t="s">
        <v>40</v>
      </c>
      <c r="I174" s="38" t="s">
        <v>157</v>
      </c>
      <c r="J174" s="47" t="n">
        <v>45348</v>
      </c>
      <c r="K174" s="42" t="n">
        <v>2</v>
      </c>
      <c r="L174" s="43"/>
      <c r="M174" s="44"/>
      <c r="N174" s="44"/>
      <c r="O174" s="45"/>
      <c r="P174" s="38"/>
      <c r="Q174" s="38"/>
      <c r="R174" s="68"/>
      <c r="S174" s="48"/>
      <c r="T174" s="49"/>
      <c r="U174" s="38"/>
      <c r="V174" s="38"/>
      <c r="W174" s="50"/>
      <c r="X174" s="50"/>
      <c r="Y174" s="51"/>
      <c r="Z174" s="50"/>
      <c r="AA174" s="8"/>
    </row>
    <row r="175" s="1" customFormat="true" ht="15" hidden="true" customHeight="true" outlineLevel="0" collapsed="false">
      <c r="A175" s="38" t="s">
        <v>43</v>
      </c>
      <c r="B175" s="38"/>
      <c r="C175" s="39" t="n">
        <v>507</v>
      </c>
      <c r="D175" s="40" t="n">
        <v>1</v>
      </c>
      <c r="E175" s="39" t="s">
        <v>97</v>
      </c>
      <c r="F175" s="39" t="s">
        <v>69</v>
      </c>
      <c r="G175" s="38" t="s">
        <v>39</v>
      </c>
      <c r="H175" s="38" t="s">
        <v>40</v>
      </c>
      <c r="I175" s="38" t="s">
        <v>127</v>
      </c>
      <c r="J175" s="47" t="n">
        <v>45278</v>
      </c>
      <c r="K175" s="42" t="n">
        <v>1</v>
      </c>
      <c r="L175" s="43"/>
      <c r="M175" s="44"/>
      <c r="N175" s="44"/>
      <c r="O175" s="45"/>
      <c r="P175" s="38"/>
      <c r="Q175" s="38"/>
      <c r="R175" s="68"/>
      <c r="S175" s="48"/>
      <c r="T175" s="49"/>
      <c r="U175" s="38"/>
      <c r="V175" s="38"/>
      <c r="W175" s="50"/>
      <c r="X175" s="50"/>
      <c r="Y175" s="51"/>
      <c r="Z175" s="50"/>
      <c r="AA175" s="8"/>
    </row>
    <row r="176" s="1" customFormat="true" ht="15" hidden="true" customHeight="true" outlineLevel="0" collapsed="false">
      <c r="A176" s="38" t="s">
        <v>87</v>
      </c>
      <c r="B176" s="38"/>
      <c r="C176" s="40" t="n">
        <v>510</v>
      </c>
      <c r="D176" s="40" t="n">
        <v>1</v>
      </c>
      <c r="E176" s="40" t="s">
        <v>135</v>
      </c>
      <c r="F176" s="40" t="s">
        <v>63</v>
      </c>
      <c r="G176" s="54" t="s">
        <v>39</v>
      </c>
      <c r="H176" s="38" t="s">
        <v>40</v>
      </c>
      <c r="I176" s="38" t="s">
        <v>127</v>
      </c>
      <c r="J176" s="47" t="n">
        <v>45278</v>
      </c>
      <c r="K176" s="42" t="n">
        <v>1</v>
      </c>
      <c r="L176" s="43"/>
      <c r="M176" s="44"/>
      <c r="N176" s="44"/>
      <c r="O176" s="45"/>
      <c r="P176" s="38"/>
      <c r="Q176" s="38"/>
      <c r="R176" s="68"/>
      <c r="S176" s="48"/>
      <c r="T176" s="49"/>
      <c r="U176" s="38"/>
      <c r="V176" s="38"/>
      <c r="W176" s="50"/>
      <c r="X176" s="50"/>
      <c r="Y176" s="51"/>
      <c r="Z176" s="50"/>
      <c r="AA176" s="8"/>
    </row>
    <row r="177" s="1" customFormat="true" ht="15" hidden="true" customHeight="true" outlineLevel="0" collapsed="false">
      <c r="A177" s="38" t="s">
        <v>43</v>
      </c>
      <c r="B177" s="38"/>
      <c r="C177" s="39" t="n">
        <v>514</v>
      </c>
      <c r="D177" s="40" t="n">
        <v>1</v>
      </c>
      <c r="E177" s="39" t="s">
        <v>97</v>
      </c>
      <c r="F177" s="39" t="s">
        <v>156</v>
      </c>
      <c r="G177" s="38"/>
      <c r="H177" s="38" t="s">
        <v>40</v>
      </c>
      <c r="I177" s="38" t="s">
        <v>138</v>
      </c>
      <c r="J177" s="47" t="n">
        <v>45278</v>
      </c>
      <c r="K177" s="42" t="n">
        <v>1</v>
      </c>
      <c r="L177" s="43"/>
      <c r="M177" s="44"/>
      <c r="N177" s="44"/>
      <c r="O177" s="45"/>
      <c r="P177" s="38"/>
      <c r="Q177" s="38"/>
      <c r="R177" s="68"/>
      <c r="S177" s="48"/>
      <c r="T177" s="49"/>
      <c r="U177" s="38"/>
      <c r="V177" s="38"/>
      <c r="W177" s="50"/>
      <c r="X177" s="50"/>
      <c r="Y177" s="51"/>
      <c r="Z177" s="50"/>
      <c r="AA177" s="8"/>
    </row>
    <row r="178" s="1" customFormat="true" ht="15" hidden="true" customHeight="true" outlineLevel="0" collapsed="false">
      <c r="A178" s="38" t="s">
        <v>43</v>
      </c>
      <c r="B178" s="38"/>
      <c r="C178" s="40" t="n">
        <v>520</v>
      </c>
      <c r="D178" s="40" t="n">
        <v>1</v>
      </c>
      <c r="E178" s="40" t="s">
        <v>97</v>
      </c>
      <c r="F178" s="40" t="s">
        <v>66</v>
      </c>
      <c r="G178" s="54" t="s">
        <v>39</v>
      </c>
      <c r="H178" s="38" t="s">
        <v>40</v>
      </c>
      <c r="I178" s="38" t="s">
        <v>127</v>
      </c>
      <c r="J178" s="47" t="n">
        <v>45278</v>
      </c>
      <c r="K178" s="42" t="n">
        <v>1</v>
      </c>
      <c r="L178" s="43"/>
      <c r="M178" s="44"/>
      <c r="N178" s="44"/>
      <c r="O178" s="45"/>
      <c r="P178" s="38"/>
      <c r="Q178" s="38"/>
      <c r="R178" s="68"/>
      <c r="S178" s="48"/>
      <c r="T178" s="49"/>
      <c r="U178" s="38"/>
      <c r="V178" s="38"/>
      <c r="W178" s="50"/>
      <c r="X178" s="50"/>
      <c r="Y178" s="51"/>
      <c r="Z178" s="50"/>
      <c r="AA178" s="8"/>
    </row>
    <row r="179" s="1" customFormat="true" ht="15" hidden="true" customHeight="true" outlineLevel="0" collapsed="false">
      <c r="A179" s="38" t="s">
        <v>43</v>
      </c>
      <c r="B179" s="38"/>
      <c r="C179" s="39" t="n">
        <v>521</v>
      </c>
      <c r="D179" s="39"/>
      <c r="E179" s="39" t="s">
        <v>37</v>
      </c>
      <c r="F179" s="39"/>
      <c r="G179" s="38" t="s">
        <v>39</v>
      </c>
      <c r="H179" s="38" t="s">
        <v>130</v>
      </c>
      <c r="I179" s="38"/>
      <c r="J179" s="47"/>
      <c r="K179" s="42"/>
      <c r="L179" s="43"/>
      <c r="M179" s="44"/>
      <c r="N179" s="44"/>
      <c r="O179" s="45"/>
      <c r="P179" s="38"/>
      <c r="Q179" s="38"/>
      <c r="R179" s="68"/>
      <c r="S179" s="48"/>
      <c r="T179" s="49"/>
      <c r="U179" s="38"/>
      <c r="V179" s="38"/>
      <c r="W179" s="50"/>
      <c r="X179" s="50"/>
      <c r="Y179" s="51"/>
      <c r="Z179" s="50"/>
      <c r="AA179" s="8"/>
    </row>
    <row r="180" s="1" customFormat="true" ht="15" hidden="true" customHeight="true" outlineLevel="0" collapsed="false">
      <c r="A180" s="38" t="s">
        <v>43</v>
      </c>
      <c r="B180" s="38"/>
      <c r="C180" s="39" t="n">
        <v>522</v>
      </c>
      <c r="D180" s="39"/>
      <c r="E180" s="39" t="s">
        <v>97</v>
      </c>
      <c r="F180" s="39" t="s">
        <v>62</v>
      </c>
      <c r="G180" s="38" t="s">
        <v>39</v>
      </c>
      <c r="H180" s="38" t="s">
        <v>72</v>
      </c>
      <c r="I180" s="38" t="s">
        <v>158</v>
      </c>
      <c r="J180" s="47" t="n">
        <v>45417</v>
      </c>
      <c r="K180" s="42" t="n">
        <v>4</v>
      </c>
      <c r="L180" s="43"/>
      <c r="M180" s="44"/>
      <c r="N180" s="44"/>
      <c r="O180" s="45"/>
      <c r="P180" s="38"/>
      <c r="Q180" s="38"/>
      <c r="R180" s="68"/>
      <c r="S180" s="48"/>
      <c r="T180" s="49"/>
      <c r="U180" s="38"/>
      <c r="V180" s="38"/>
      <c r="W180" s="50"/>
      <c r="X180" s="50"/>
      <c r="Y180" s="51"/>
      <c r="Z180" s="50"/>
      <c r="AA180" s="8"/>
    </row>
    <row r="181" s="1" customFormat="true" ht="15" hidden="true" customHeight="true" outlineLevel="0" collapsed="false">
      <c r="A181" s="38" t="s">
        <v>43</v>
      </c>
      <c r="B181" s="38"/>
      <c r="C181" s="40" t="n">
        <v>534</v>
      </c>
      <c r="D181" s="40"/>
      <c r="E181" s="40" t="s">
        <v>37</v>
      </c>
      <c r="F181" s="40"/>
      <c r="G181" s="54" t="s">
        <v>99</v>
      </c>
      <c r="H181" s="47" t="s">
        <v>159</v>
      </c>
      <c r="I181" s="47" t="s">
        <v>160</v>
      </c>
      <c r="J181" s="47"/>
      <c r="K181" s="42"/>
      <c r="L181" s="43"/>
      <c r="M181" s="44"/>
      <c r="N181" s="44"/>
      <c r="O181" s="45"/>
      <c r="P181" s="38"/>
      <c r="Q181" s="38"/>
      <c r="R181" s="68"/>
      <c r="S181" s="48"/>
      <c r="T181" s="49"/>
      <c r="U181" s="38"/>
      <c r="V181" s="38"/>
      <c r="W181" s="50"/>
      <c r="X181" s="50"/>
      <c r="Y181" s="51"/>
      <c r="Z181" s="50"/>
      <c r="AA181" s="8"/>
    </row>
    <row r="182" s="1" customFormat="true" ht="15" hidden="true" customHeight="true" outlineLevel="0" collapsed="false">
      <c r="A182" s="38" t="s">
        <v>43</v>
      </c>
      <c r="B182" s="38"/>
      <c r="C182" s="40" t="n">
        <v>541</v>
      </c>
      <c r="D182" s="40"/>
      <c r="E182" s="40" t="s">
        <v>130</v>
      </c>
      <c r="F182" s="40"/>
      <c r="G182" s="54" t="s">
        <v>39</v>
      </c>
      <c r="H182" s="38" t="s">
        <v>130</v>
      </c>
      <c r="I182" s="38" t="s">
        <v>161</v>
      </c>
      <c r="J182" s="47"/>
      <c r="K182" s="42"/>
      <c r="L182" s="43"/>
      <c r="M182" s="44"/>
      <c r="N182" s="44"/>
      <c r="O182" s="45"/>
      <c r="P182" s="38"/>
      <c r="Q182" s="38"/>
      <c r="R182" s="68"/>
      <c r="S182" s="48"/>
      <c r="T182" s="49"/>
      <c r="U182" s="38"/>
      <c r="V182" s="38"/>
      <c r="W182" s="50"/>
      <c r="X182" s="50"/>
      <c r="Y182" s="51"/>
      <c r="Z182" s="50"/>
      <c r="AA182" s="8"/>
    </row>
    <row r="183" s="1" customFormat="true" ht="15" hidden="true" customHeight="true" outlineLevel="0" collapsed="false">
      <c r="A183" s="38" t="s">
        <v>43</v>
      </c>
      <c r="B183" s="38"/>
      <c r="C183" s="39" t="n">
        <v>542</v>
      </c>
      <c r="D183" s="40" t="n">
        <v>2</v>
      </c>
      <c r="E183" s="39" t="s">
        <v>97</v>
      </c>
      <c r="F183" s="39" t="s">
        <v>66</v>
      </c>
      <c r="G183" s="38" t="s">
        <v>39</v>
      </c>
      <c r="H183" s="38" t="s">
        <v>40</v>
      </c>
      <c r="I183" s="38" t="s">
        <v>98</v>
      </c>
      <c r="J183" s="47" t="n">
        <v>45279</v>
      </c>
      <c r="K183" s="42" t="n">
        <v>1</v>
      </c>
      <c r="L183" s="9"/>
      <c r="M183" s="44"/>
      <c r="N183" s="44"/>
      <c r="O183" s="45"/>
      <c r="P183" s="38"/>
      <c r="Q183" s="38"/>
      <c r="R183" s="68"/>
      <c r="S183" s="48"/>
      <c r="T183" s="49"/>
      <c r="U183" s="38"/>
      <c r="V183" s="38"/>
      <c r="W183" s="50"/>
      <c r="X183" s="50"/>
      <c r="Y183" s="51"/>
      <c r="Z183" s="50"/>
      <c r="AA183" s="8"/>
    </row>
    <row r="184" s="1" customFormat="true" ht="15" hidden="true" customHeight="true" outlineLevel="0" collapsed="false">
      <c r="A184" s="38" t="s">
        <v>43</v>
      </c>
      <c r="B184" s="38"/>
      <c r="C184" s="40" t="n">
        <v>543</v>
      </c>
      <c r="D184" s="40" t="n">
        <v>6</v>
      </c>
      <c r="E184" s="40" t="s">
        <v>106</v>
      </c>
      <c r="F184" s="40" t="s">
        <v>44</v>
      </c>
      <c r="G184" s="54" t="s">
        <v>39</v>
      </c>
      <c r="H184" s="38" t="s">
        <v>40</v>
      </c>
      <c r="I184" s="38" t="s">
        <v>77</v>
      </c>
      <c r="J184" s="47" t="n">
        <v>45411</v>
      </c>
      <c r="K184" s="42" t="n">
        <v>2</v>
      </c>
      <c r="L184" s="9"/>
      <c r="M184" s="44"/>
      <c r="N184" s="44"/>
      <c r="O184" s="45"/>
      <c r="P184" s="38"/>
      <c r="Q184" s="38"/>
      <c r="R184" s="68"/>
      <c r="S184" s="48"/>
      <c r="T184" s="49"/>
      <c r="U184" s="38"/>
      <c r="V184" s="38"/>
      <c r="W184" s="50"/>
      <c r="X184" s="50"/>
      <c r="Y184" s="51"/>
      <c r="Z184" s="50"/>
      <c r="AA184" s="8"/>
    </row>
    <row r="185" s="1" customFormat="true" ht="15" hidden="true" customHeight="true" outlineLevel="0" collapsed="false">
      <c r="A185" s="38" t="s">
        <v>43</v>
      </c>
      <c r="B185" s="38"/>
      <c r="C185" s="40" t="n">
        <v>550</v>
      </c>
      <c r="D185" s="40" t="n">
        <v>2</v>
      </c>
      <c r="E185" s="39" t="s">
        <v>97</v>
      </c>
      <c r="F185" s="40" t="s">
        <v>66</v>
      </c>
      <c r="G185" s="54" t="s">
        <v>39</v>
      </c>
      <c r="H185" s="38" t="s">
        <v>40</v>
      </c>
      <c r="I185" s="38" t="s">
        <v>98</v>
      </c>
      <c r="J185" s="47" t="n">
        <v>45279</v>
      </c>
      <c r="K185" s="42" t="n">
        <v>1</v>
      </c>
      <c r="L185" s="9"/>
      <c r="M185" s="44"/>
      <c r="N185" s="44"/>
      <c r="O185" s="45"/>
      <c r="P185" s="38"/>
      <c r="Q185" s="38"/>
      <c r="R185" s="68"/>
      <c r="S185" s="48"/>
      <c r="T185" s="49"/>
      <c r="U185" s="38"/>
      <c r="V185" s="38"/>
      <c r="W185" s="50"/>
      <c r="X185" s="50"/>
      <c r="Y185" s="51"/>
      <c r="Z185" s="50"/>
      <c r="AA185" s="8"/>
    </row>
    <row r="186" s="1" customFormat="true" ht="15" hidden="true" customHeight="true" outlineLevel="0" collapsed="false">
      <c r="A186" s="38" t="s">
        <v>43</v>
      </c>
      <c r="B186" s="38"/>
      <c r="C186" s="39" t="n">
        <v>553</v>
      </c>
      <c r="D186" s="40" t="n">
        <v>1</v>
      </c>
      <c r="E186" s="39" t="s">
        <v>97</v>
      </c>
      <c r="F186" s="39" t="s">
        <v>44</v>
      </c>
      <c r="G186" s="38"/>
      <c r="H186" s="38" t="s">
        <v>40</v>
      </c>
      <c r="I186" s="38" t="s">
        <v>138</v>
      </c>
      <c r="J186" s="47" t="n">
        <v>45278</v>
      </c>
      <c r="K186" s="42" t="n">
        <v>1</v>
      </c>
      <c r="L186" s="43"/>
      <c r="M186" s="44"/>
      <c r="N186" s="44"/>
      <c r="O186" s="45"/>
      <c r="P186" s="38"/>
      <c r="Q186" s="38"/>
      <c r="R186" s="68"/>
      <c r="S186" s="48"/>
      <c r="T186" s="49"/>
      <c r="U186" s="38"/>
      <c r="V186" s="38"/>
      <c r="W186" s="50"/>
      <c r="X186" s="50"/>
      <c r="Y186" s="51"/>
      <c r="Z186" s="50"/>
      <c r="AA186" s="8"/>
    </row>
    <row r="187" s="1" customFormat="true" ht="15" hidden="true" customHeight="true" outlineLevel="0" collapsed="false">
      <c r="A187" s="38" t="s">
        <v>43</v>
      </c>
      <c r="B187" s="38"/>
      <c r="C187" s="39" t="n">
        <v>563</v>
      </c>
      <c r="D187" s="39" t="n">
        <v>4</v>
      </c>
      <c r="E187" s="39" t="s">
        <v>37</v>
      </c>
      <c r="F187" s="39" t="s">
        <v>62</v>
      </c>
      <c r="G187" s="38" t="s">
        <v>39</v>
      </c>
      <c r="H187" s="38" t="s">
        <v>40</v>
      </c>
      <c r="I187" s="38" t="s">
        <v>50</v>
      </c>
      <c r="J187" s="47" t="n">
        <v>45348</v>
      </c>
      <c r="K187" s="42" t="n">
        <v>2</v>
      </c>
      <c r="L187" s="43"/>
      <c r="M187" s="44"/>
      <c r="N187" s="44"/>
      <c r="O187" s="45"/>
      <c r="P187" s="38"/>
      <c r="Q187" s="38"/>
      <c r="R187" s="68"/>
      <c r="S187" s="48"/>
      <c r="T187" s="49"/>
      <c r="U187" s="38"/>
      <c r="V187" s="38"/>
      <c r="W187" s="50"/>
      <c r="X187" s="50"/>
      <c r="Y187" s="51"/>
      <c r="Z187" s="50"/>
      <c r="AA187" s="8"/>
    </row>
    <row r="188" s="1" customFormat="true" ht="15" hidden="true" customHeight="true" outlineLevel="0" collapsed="false">
      <c r="A188" s="38" t="s">
        <v>43</v>
      </c>
      <c r="B188" s="38"/>
      <c r="C188" s="39" t="n">
        <v>566</v>
      </c>
      <c r="D188" s="40" t="n">
        <v>5</v>
      </c>
      <c r="E188" s="39" t="s">
        <v>37</v>
      </c>
      <c r="F188" s="39" t="s">
        <v>69</v>
      </c>
      <c r="G188" s="38" t="s">
        <v>39</v>
      </c>
      <c r="H188" s="38" t="s">
        <v>40</v>
      </c>
      <c r="I188" s="38" t="s">
        <v>162</v>
      </c>
      <c r="J188" s="47" t="n">
        <v>45369</v>
      </c>
      <c r="K188" s="42" t="n">
        <v>3</v>
      </c>
      <c r="L188" s="43"/>
      <c r="M188" s="44"/>
      <c r="N188" s="44"/>
      <c r="O188" s="45"/>
      <c r="P188" s="38"/>
      <c r="Q188" s="38"/>
      <c r="R188" s="68"/>
      <c r="S188" s="48"/>
      <c r="T188" s="49"/>
      <c r="U188" s="38"/>
      <c r="V188" s="38"/>
      <c r="W188" s="50"/>
      <c r="X188" s="50"/>
      <c r="Y188" s="51"/>
      <c r="Z188" s="50"/>
      <c r="AA188" s="8"/>
    </row>
    <row r="189" s="1" customFormat="true" ht="15" hidden="true" customHeight="true" outlineLevel="0" collapsed="false">
      <c r="A189" s="38" t="s">
        <v>43</v>
      </c>
      <c r="B189" s="38"/>
      <c r="C189" s="39" t="n">
        <v>568</v>
      </c>
      <c r="D189" s="40" t="n">
        <v>1</v>
      </c>
      <c r="E189" s="39" t="s">
        <v>97</v>
      </c>
      <c r="F189" s="39" t="s">
        <v>65</v>
      </c>
      <c r="G189" s="38"/>
      <c r="H189" s="38" t="s">
        <v>40</v>
      </c>
      <c r="I189" s="38" t="s">
        <v>138</v>
      </c>
      <c r="J189" s="47" t="n">
        <v>45278</v>
      </c>
      <c r="K189" s="42" t="n">
        <v>1</v>
      </c>
      <c r="L189" s="43"/>
      <c r="M189" s="44"/>
      <c r="N189" s="44"/>
      <c r="O189" s="45"/>
      <c r="P189" s="38"/>
      <c r="Q189" s="38"/>
      <c r="R189" s="68"/>
      <c r="S189" s="48"/>
      <c r="T189" s="49"/>
      <c r="U189" s="38"/>
      <c r="V189" s="38"/>
      <c r="W189" s="50"/>
      <c r="X189" s="50"/>
      <c r="Y189" s="51"/>
      <c r="Z189" s="50"/>
      <c r="AA189" s="8"/>
    </row>
    <row r="190" s="1" customFormat="true" ht="15" hidden="true" customHeight="true" outlineLevel="0" collapsed="false">
      <c r="A190" s="38" t="s">
        <v>43</v>
      </c>
      <c r="B190" s="38"/>
      <c r="C190" s="71" t="n">
        <v>581</v>
      </c>
      <c r="D190" s="71"/>
      <c r="E190" s="71" t="s">
        <v>130</v>
      </c>
      <c r="F190" s="71"/>
      <c r="G190" s="54" t="s">
        <v>163</v>
      </c>
      <c r="H190" s="71" t="s">
        <v>130</v>
      </c>
      <c r="I190" s="38"/>
      <c r="J190" s="47"/>
      <c r="K190" s="42"/>
      <c r="L190" s="43"/>
      <c r="M190" s="44"/>
      <c r="N190" s="44"/>
      <c r="O190" s="45"/>
      <c r="P190" s="38"/>
      <c r="Q190" s="38"/>
      <c r="R190" s="68"/>
      <c r="S190" s="48"/>
      <c r="T190" s="49"/>
      <c r="U190" s="38"/>
      <c r="V190" s="38"/>
      <c r="W190" s="50"/>
      <c r="X190" s="50"/>
      <c r="Y190" s="51"/>
      <c r="Z190" s="50"/>
      <c r="AA190" s="58"/>
      <c r="AB190" s="53"/>
    </row>
    <row r="191" s="1" customFormat="true" ht="15" hidden="true" customHeight="true" outlineLevel="0" collapsed="false">
      <c r="A191" s="38" t="s">
        <v>43</v>
      </c>
      <c r="B191" s="38"/>
      <c r="C191" s="40" t="n">
        <v>584</v>
      </c>
      <c r="D191" s="40" t="n">
        <v>5</v>
      </c>
      <c r="E191" s="40" t="s">
        <v>37</v>
      </c>
      <c r="F191" s="40" t="s">
        <v>61</v>
      </c>
      <c r="G191" s="54" t="s">
        <v>39</v>
      </c>
      <c r="H191" s="38" t="s">
        <v>40</v>
      </c>
      <c r="I191" s="38" t="s">
        <v>164</v>
      </c>
      <c r="J191" s="41" t="n">
        <v>45363</v>
      </c>
      <c r="K191" s="42" t="n">
        <v>1</v>
      </c>
      <c r="L191" s="43"/>
      <c r="M191" s="44"/>
      <c r="N191" s="44"/>
      <c r="O191" s="45"/>
      <c r="P191" s="38"/>
      <c r="Q191" s="38"/>
      <c r="R191" s="68"/>
      <c r="S191" s="48"/>
      <c r="T191" s="49"/>
      <c r="U191" s="38"/>
      <c r="V191" s="38"/>
      <c r="W191" s="50"/>
      <c r="X191" s="50"/>
      <c r="Y191" s="51"/>
      <c r="Z191" s="50"/>
      <c r="AA191" s="8"/>
    </row>
    <row r="192" s="1" customFormat="true" ht="15" hidden="true" customHeight="true" outlineLevel="0" collapsed="false">
      <c r="A192" s="38" t="s">
        <v>43</v>
      </c>
      <c r="B192" s="38"/>
      <c r="C192" s="40" t="n">
        <v>590</v>
      </c>
      <c r="D192" s="40"/>
      <c r="E192" s="40" t="s">
        <v>97</v>
      </c>
      <c r="F192" s="40" t="s">
        <v>66</v>
      </c>
      <c r="G192" s="54" t="s">
        <v>99</v>
      </c>
      <c r="H192" s="38" t="s">
        <v>139</v>
      </c>
      <c r="I192" s="38" t="s">
        <v>165</v>
      </c>
      <c r="J192" s="47" t="n">
        <v>45278</v>
      </c>
      <c r="K192" s="42" t="n">
        <v>1</v>
      </c>
      <c r="L192" s="43"/>
      <c r="M192" s="44"/>
      <c r="N192" s="44"/>
      <c r="O192" s="45"/>
      <c r="P192" s="38"/>
      <c r="Q192" s="38"/>
      <c r="R192" s="68"/>
      <c r="S192" s="48"/>
      <c r="T192" s="49"/>
      <c r="U192" s="38"/>
      <c r="V192" s="38"/>
      <c r="W192" s="50"/>
      <c r="X192" s="50"/>
      <c r="Y192" s="51"/>
      <c r="Z192" s="50"/>
      <c r="AA192" s="8"/>
    </row>
    <row r="193" s="1" customFormat="true" ht="15" hidden="true" customHeight="true" outlineLevel="0" collapsed="false">
      <c r="A193" s="38" t="s">
        <v>43</v>
      </c>
      <c r="B193" s="38"/>
      <c r="C193" s="39" t="n">
        <v>591</v>
      </c>
      <c r="D193" s="39"/>
      <c r="E193" s="39" t="s">
        <v>97</v>
      </c>
      <c r="F193" s="39" t="s">
        <v>44</v>
      </c>
      <c r="G193" s="38" t="s">
        <v>39</v>
      </c>
      <c r="H193" s="38" t="s">
        <v>166</v>
      </c>
      <c r="I193" s="38" t="s">
        <v>167</v>
      </c>
      <c r="J193" s="47" t="n">
        <v>45324</v>
      </c>
      <c r="K193" s="42" t="n">
        <v>2</v>
      </c>
      <c r="L193" s="43"/>
      <c r="M193" s="44"/>
      <c r="N193" s="44"/>
      <c r="O193" s="45"/>
      <c r="P193" s="38"/>
      <c r="Q193" s="38"/>
      <c r="R193" s="68"/>
      <c r="S193" s="48"/>
      <c r="T193" s="49"/>
      <c r="U193" s="38"/>
      <c r="V193" s="38"/>
      <c r="W193" s="50"/>
      <c r="X193" s="50"/>
      <c r="Y193" s="51"/>
      <c r="Z193" s="50"/>
      <c r="AA193" s="8"/>
    </row>
    <row r="194" s="1" customFormat="true" ht="15" hidden="true" customHeight="true" outlineLevel="0" collapsed="false">
      <c r="A194" s="38" t="s">
        <v>43</v>
      </c>
      <c r="B194" s="38"/>
      <c r="C194" s="40" t="n">
        <v>594</v>
      </c>
      <c r="D194" s="40" t="n">
        <v>1</v>
      </c>
      <c r="E194" s="40" t="s">
        <v>97</v>
      </c>
      <c r="F194" s="40" t="s">
        <v>63</v>
      </c>
      <c r="G194" s="54"/>
      <c r="H194" s="38" t="s">
        <v>40</v>
      </c>
      <c r="I194" s="38" t="s">
        <v>138</v>
      </c>
      <c r="J194" s="47" t="n">
        <v>45278</v>
      </c>
      <c r="K194" s="42" t="n">
        <v>1</v>
      </c>
      <c r="L194" s="43"/>
      <c r="M194" s="44"/>
      <c r="N194" s="44"/>
      <c r="O194" s="45"/>
      <c r="P194" s="38"/>
      <c r="Q194" s="38"/>
      <c r="R194" s="68"/>
      <c r="S194" s="48"/>
      <c r="T194" s="49"/>
      <c r="U194" s="38"/>
      <c r="V194" s="38"/>
      <c r="W194" s="50"/>
      <c r="X194" s="50"/>
      <c r="Y194" s="51"/>
      <c r="Z194" s="50"/>
      <c r="AA194" s="8"/>
    </row>
    <row r="195" s="1" customFormat="true" ht="15" hidden="true" customHeight="true" outlineLevel="0" collapsed="false">
      <c r="A195" s="38" t="s">
        <v>43</v>
      </c>
      <c r="B195" s="38"/>
      <c r="C195" s="40" t="n">
        <v>624</v>
      </c>
      <c r="D195" s="40" t="n">
        <v>1</v>
      </c>
      <c r="E195" s="40" t="s">
        <v>97</v>
      </c>
      <c r="F195" s="40" t="s">
        <v>65</v>
      </c>
      <c r="G195" s="54"/>
      <c r="H195" s="38" t="s">
        <v>40</v>
      </c>
      <c r="I195" s="38" t="s">
        <v>138</v>
      </c>
      <c r="J195" s="47" t="n">
        <v>45278</v>
      </c>
      <c r="K195" s="42" t="n">
        <v>1</v>
      </c>
      <c r="L195" s="43"/>
      <c r="M195" s="44"/>
      <c r="N195" s="44"/>
      <c r="O195" s="45"/>
      <c r="P195" s="38"/>
      <c r="Q195" s="38"/>
      <c r="R195" s="68"/>
      <c r="S195" s="48"/>
      <c r="T195" s="49"/>
      <c r="U195" s="38"/>
      <c r="V195" s="38"/>
      <c r="W195" s="50"/>
      <c r="X195" s="50"/>
      <c r="Y195" s="51"/>
      <c r="Z195" s="50"/>
      <c r="AA195" s="8"/>
    </row>
    <row r="196" s="1" customFormat="true" ht="15" hidden="true" customHeight="true" outlineLevel="0" collapsed="false">
      <c r="A196" s="38" t="s">
        <v>43</v>
      </c>
      <c r="B196" s="38"/>
      <c r="C196" s="40" t="n">
        <v>625</v>
      </c>
      <c r="D196" s="40" t="n">
        <v>5</v>
      </c>
      <c r="E196" s="39" t="s">
        <v>97</v>
      </c>
      <c r="F196" s="40" t="s">
        <v>62</v>
      </c>
      <c r="G196" s="54" t="s">
        <v>39</v>
      </c>
      <c r="H196" s="38" t="s">
        <v>40</v>
      </c>
      <c r="I196" s="38" t="s">
        <v>168</v>
      </c>
      <c r="J196" s="41" t="n">
        <v>45363</v>
      </c>
      <c r="K196" s="42" t="n">
        <v>3</v>
      </c>
      <c r="L196" s="43"/>
      <c r="M196" s="44"/>
      <c r="N196" s="44"/>
      <c r="O196" s="45"/>
      <c r="P196" s="38"/>
      <c r="Q196" s="38"/>
      <c r="R196" s="68"/>
      <c r="S196" s="48"/>
      <c r="T196" s="49"/>
      <c r="U196" s="38"/>
      <c r="V196" s="38"/>
      <c r="W196" s="50"/>
      <c r="X196" s="50"/>
      <c r="Y196" s="51"/>
      <c r="Z196" s="50"/>
      <c r="AA196" s="8"/>
    </row>
    <row r="197" s="1" customFormat="true" ht="15" hidden="true" customHeight="true" outlineLevel="0" collapsed="false">
      <c r="A197" s="38" t="s">
        <v>43</v>
      </c>
      <c r="B197" s="38"/>
      <c r="C197" s="39" t="n">
        <v>638</v>
      </c>
      <c r="D197" s="40" t="n">
        <v>1</v>
      </c>
      <c r="E197" s="39" t="s">
        <v>97</v>
      </c>
      <c r="F197" s="39" t="s">
        <v>63</v>
      </c>
      <c r="G197" s="54" t="s">
        <v>39</v>
      </c>
      <c r="H197" s="38" t="s">
        <v>40</v>
      </c>
      <c r="I197" s="38" t="s">
        <v>127</v>
      </c>
      <c r="J197" s="47" t="n">
        <v>45278</v>
      </c>
      <c r="K197" s="42" t="n">
        <v>1</v>
      </c>
      <c r="L197" s="43"/>
      <c r="M197" s="44"/>
      <c r="N197" s="44"/>
      <c r="O197" s="45"/>
      <c r="P197" s="38"/>
      <c r="Q197" s="38"/>
      <c r="R197" s="68"/>
      <c r="S197" s="48"/>
      <c r="T197" s="49"/>
      <c r="U197" s="38"/>
      <c r="V197" s="38"/>
      <c r="W197" s="50"/>
      <c r="X197" s="50"/>
      <c r="Y197" s="51"/>
      <c r="Z197" s="50"/>
      <c r="AA197" s="8"/>
    </row>
    <row r="198" s="1" customFormat="true" ht="15" hidden="true" customHeight="true" outlineLevel="0" collapsed="false">
      <c r="A198" s="38" t="s">
        <v>43</v>
      </c>
      <c r="B198" s="38"/>
      <c r="C198" s="39" t="n">
        <v>641</v>
      </c>
      <c r="D198" s="39"/>
      <c r="E198" s="39" t="s">
        <v>130</v>
      </c>
      <c r="F198" s="39"/>
      <c r="G198" s="38" t="s">
        <v>39</v>
      </c>
      <c r="H198" s="71" t="s">
        <v>130</v>
      </c>
      <c r="I198" s="38" t="s">
        <v>123</v>
      </c>
      <c r="J198" s="47"/>
      <c r="K198" s="42"/>
      <c r="L198" s="43"/>
      <c r="M198" s="44"/>
      <c r="N198" s="44"/>
      <c r="O198" s="45"/>
      <c r="P198" s="38"/>
      <c r="Q198" s="38"/>
      <c r="R198" s="68"/>
      <c r="S198" s="48"/>
      <c r="T198" s="49"/>
      <c r="U198" s="38"/>
      <c r="V198" s="38"/>
      <c r="W198" s="50"/>
      <c r="X198" s="50"/>
      <c r="Y198" s="51"/>
      <c r="Z198" s="50"/>
      <c r="AA198" s="58"/>
      <c r="AB198" s="53"/>
    </row>
    <row r="199" s="1" customFormat="true" ht="15" hidden="true" customHeight="true" outlineLevel="0" collapsed="false">
      <c r="A199" s="38" t="s">
        <v>43</v>
      </c>
      <c r="B199" s="38"/>
      <c r="C199" s="39" t="n">
        <v>645</v>
      </c>
      <c r="D199" s="39"/>
      <c r="E199" s="39" t="s">
        <v>37</v>
      </c>
      <c r="F199" s="39" t="s">
        <v>44</v>
      </c>
      <c r="G199" s="54" t="s">
        <v>99</v>
      </c>
      <c r="H199" s="38" t="s">
        <v>139</v>
      </c>
      <c r="I199" s="38" t="s">
        <v>105</v>
      </c>
      <c r="J199" s="41" t="n">
        <v>45397</v>
      </c>
      <c r="K199" s="42" t="n">
        <v>1</v>
      </c>
      <c r="L199" s="43"/>
      <c r="M199" s="44"/>
      <c r="N199" s="44"/>
      <c r="O199" s="45"/>
      <c r="P199" s="38"/>
      <c r="Q199" s="38"/>
      <c r="R199" s="68"/>
      <c r="S199" s="48"/>
      <c r="T199" s="49"/>
      <c r="U199" s="38"/>
      <c r="V199" s="38"/>
      <c r="W199" s="50"/>
      <c r="X199" s="50"/>
      <c r="Y199" s="51"/>
      <c r="Z199" s="50"/>
      <c r="AA199" s="8"/>
    </row>
    <row r="200" s="1" customFormat="true" ht="15" hidden="true" customHeight="true" outlineLevel="0" collapsed="false">
      <c r="A200" s="38" t="s">
        <v>43</v>
      </c>
      <c r="B200" s="38"/>
      <c r="C200" s="40" t="n">
        <v>665</v>
      </c>
      <c r="D200" s="40"/>
      <c r="E200" s="40" t="s">
        <v>37</v>
      </c>
      <c r="F200" s="40"/>
      <c r="G200" s="54" t="s">
        <v>39</v>
      </c>
      <c r="H200" s="54"/>
      <c r="I200" s="47" t="s">
        <v>114</v>
      </c>
      <c r="J200" s="47" t="n">
        <v>45397</v>
      </c>
      <c r="K200" s="42" t="n">
        <v>1</v>
      </c>
      <c r="L200" s="43" t="n">
        <v>45342</v>
      </c>
      <c r="M200" s="44"/>
      <c r="N200" s="44"/>
      <c r="O200" s="45"/>
      <c r="P200" s="47"/>
      <c r="Q200" s="38"/>
      <c r="R200" s="68"/>
      <c r="S200" s="48"/>
      <c r="T200" s="49"/>
      <c r="U200" s="38"/>
      <c r="V200" s="38"/>
      <c r="W200" s="50"/>
      <c r="X200" s="50"/>
      <c r="Y200" s="51"/>
      <c r="Z200" s="50"/>
      <c r="AA200" s="8"/>
    </row>
    <row r="201" s="1" customFormat="true" ht="15" hidden="true" customHeight="true" outlineLevel="0" collapsed="false">
      <c r="A201" s="38" t="s">
        <v>169</v>
      </c>
      <c r="B201" s="38"/>
      <c r="C201" s="39" t="n">
        <v>673</v>
      </c>
      <c r="D201" s="39"/>
      <c r="E201" s="39" t="s">
        <v>97</v>
      </c>
      <c r="F201" s="39"/>
      <c r="G201" s="38"/>
      <c r="H201" s="38" t="s">
        <v>72</v>
      </c>
      <c r="I201" s="38"/>
      <c r="J201" s="65"/>
      <c r="K201" s="42"/>
      <c r="L201" s="43"/>
      <c r="M201" s="44"/>
      <c r="N201" s="44"/>
      <c r="O201" s="45"/>
      <c r="P201" s="38"/>
      <c r="Q201" s="65"/>
      <c r="R201" s="68"/>
      <c r="S201" s="48"/>
      <c r="T201" s="38"/>
      <c r="U201" s="38"/>
      <c r="V201" s="38"/>
      <c r="W201" s="50"/>
      <c r="X201" s="50"/>
      <c r="Y201" s="51"/>
      <c r="Z201" s="50"/>
      <c r="AA201" s="8"/>
    </row>
    <row r="202" s="1" customFormat="true" ht="15" hidden="true" customHeight="true" outlineLevel="0" collapsed="false">
      <c r="A202" s="38" t="s">
        <v>43</v>
      </c>
      <c r="B202" s="38"/>
      <c r="C202" s="39" t="n">
        <v>674</v>
      </c>
      <c r="D202" s="40" t="n">
        <v>1</v>
      </c>
      <c r="E202" s="39" t="s">
        <v>97</v>
      </c>
      <c r="F202" s="39" t="s">
        <v>44</v>
      </c>
      <c r="G202" s="54" t="s">
        <v>39</v>
      </c>
      <c r="H202" s="38" t="s">
        <v>40</v>
      </c>
      <c r="I202" s="38" t="s">
        <v>127</v>
      </c>
      <c r="J202" s="47" t="n">
        <v>45278</v>
      </c>
      <c r="K202" s="42" t="n">
        <v>1</v>
      </c>
      <c r="L202" s="43"/>
      <c r="M202" s="44"/>
      <c r="N202" s="44"/>
      <c r="O202" s="45"/>
      <c r="P202" s="38"/>
      <c r="Q202" s="38"/>
      <c r="R202" s="68"/>
      <c r="S202" s="48"/>
      <c r="T202" s="49"/>
      <c r="U202" s="38"/>
      <c r="V202" s="38"/>
      <c r="W202" s="50"/>
      <c r="X202" s="50"/>
      <c r="Y202" s="51"/>
      <c r="Z202" s="50"/>
      <c r="AA202" s="58"/>
      <c r="AB202" s="53"/>
    </row>
    <row r="203" s="1" customFormat="true" ht="15" hidden="true" customHeight="true" outlineLevel="0" collapsed="false">
      <c r="A203" s="38" t="s">
        <v>43</v>
      </c>
      <c r="B203" s="38"/>
      <c r="C203" s="39" t="n">
        <v>675</v>
      </c>
      <c r="D203" s="40" t="n">
        <v>1</v>
      </c>
      <c r="E203" s="39" t="s">
        <v>97</v>
      </c>
      <c r="F203" s="39" t="s">
        <v>66</v>
      </c>
      <c r="G203" s="38"/>
      <c r="H203" s="38" t="s">
        <v>40</v>
      </c>
      <c r="I203" s="38" t="s">
        <v>138</v>
      </c>
      <c r="J203" s="47" t="n">
        <v>45278</v>
      </c>
      <c r="K203" s="42" t="n">
        <v>1</v>
      </c>
      <c r="L203" s="43"/>
      <c r="M203" s="44"/>
      <c r="N203" s="44"/>
      <c r="O203" s="45"/>
      <c r="P203" s="38"/>
      <c r="Q203" s="38"/>
      <c r="R203" s="68"/>
      <c r="S203" s="48"/>
      <c r="T203" s="49"/>
      <c r="U203" s="38"/>
      <c r="V203" s="38"/>
      <c r="W203" s="50"/>
      <c r="X203" s="50"/>
      <c r="Y203" s="51"/>
      <c r="Z203" s="50"/>
      <c r="AA203" s="8"/>
    </row>
    <row r="204" s="1" customFormat="true" ht="15" hidden="true" customHeight="true" outlineLevel="0" collapsed="false">
      <c r="A204" s="38" t="s">
        <v>43</v>
      </c>
      <c r="B204" s="38"/>
      <c r="C204" s="39" t="n">
        <v>685</v>
      </c>
      <c r="D204" s="40" t="n">
        <v>1</v>
      </c>
      <c r="E204" s="39" t="s">
        <v>97</v>
      </c>
      <c r="F204" s="39" t="s">
        <v>66</v>
      </c>
      <c r="G204" s="38" t="s">
        <v>39</v>
      </c>
      <c r="H204" s="38" t="s">
        <v>40</v>
      </c>
      <c r="I204" s="38" t="s">
        <v>127</v>
      </c>
      <c r="J204" s="47" t="n">
        <v>45278</v>
      </c>
      <c r="K204" s="42" t="n">
        <v>1</v>
      </c>
      <c r="L204" s="43"/>
      <c r="M204" s="44"/>
      <c r="N204" s="44"/>
      <c r="O204" s="45"/>
      <c r="P204" s="38"/>
      <c r="Q204" s="38"/>
      <c r="R204" s="68"/>
      <c r="S204" s="48"/>
      <c r="T204" s="49"/>
      <c r="U204" s="38"/>
      <c r="V204" s="38"/>
      <c r="W204" s="50"/>
      <c r="X204" s="50"/>
      <c r="Y204" s="51"/>
      <c r="Z204" s="50"/>
      <c r="AA204" s="8"/>
    </row>
    <row r="205" s="1" customFormat="true" ht="15" hidden="true" customHeight="true" outlineLevel="0" collapsed="false">
      <c r="A205" s="38" t="s">
        <v>43</v>
      </c>
      <c r="B205" s="38"/>
      <c r="C205" s="40" t="n">
        <v>689</v>
      </c>
      <c r="D205" s="40"/>
      <c r="E205" s="40" t="s">
        <v>97</v>
      </c>
      <c r="F205" s="40" t="s">
        <v>46</v>
      </c>
      <c r="G205" s="38" t="s">
        <v>99</v>
      </c>
      <c r="H205" s="38" t="s">
        <v>90</v>
      </c>
      <c r="I205" s="38" t="s">
        <v>158</v>
      </c>
      <c r="J205" s="47" t="n">
        <v>45433</v>
      </c>
      <c r="K205" s="42" t="n">
        <v>4</v>
      </c>
      <c r="L205" s="43"/>
      <c r="M205" s="44"/>
      <c r="N205" s="44"/>
      <c r="O205" s="45"/>
      <c r="P205" s="38"/>
      <c r="Q205" s="38"/>
      <c r="R205" s="68"/>
      <c r="S205" s="48"/>
      <c r="T205" s="49"/>
      <c r="U205" s="38"/>
      <c r="V205" s="38"/>
      <c r="W205" s="50"/>
      <c r="X205" s="50"/>
      <c r="Y205" s="51"/>
      <c r="Z205" s="50"/>
      <c r="AA205" s="8"/>
    </row>
    <row r="206" s="1" customFormat="true" ht="15" hidden="true" customHeight="true" outlineLevel="0" collapsed="false">
      <c r="A206" s="38" t="s">
        <v>43</v>
      </c>
      <c r="B206" s="38"/>
      <c r="C206" s="40" t="n">
        <v>691</v>
      </c>
      <c r="D206" s="40" t="n">
        <v>1</v>
      </c>
      <c r="E206" s="40" t="s">
        <v>97</v>
      </c>
      <c r="F206" s="40" t="s">
        <v>46</v>
      </c>
      <c r="G206" s="54"/>
      <c r="H206" s="38" t="s">
        <v>40</v>
      </c>
      <c r="I206" s="38" t="s">
        <v>138</v>
      </c>
      <c r="J206" s="47" t="n">
        <v>45278</v>
      </c>
      <c r="K206" s="42" t="n">
        <v>1</v>
      </c>
      <c r="L206" s="43"/>
      <c r="M206" s="44"/>
      <c r="N206" s="44"/>
      <c r="O206" s="45"/>
      <c r="P206" s="38"/>
      <c r="Q206" s="38"/>
      <c r="R206" s="68"/>
      <c r="S206" s="48"/>
      <c r="T206" s="49"/>
      <c r="U206" s="38"/>
      <c r="V206" s="38"/>
      <c r="W206" s="50"/>
      <c r="X206" s="50"/>
      <c r="Y206" s="51"/>
      <c r="Z206" s="50"/>
      <c r="AA206" s="8"/>
    </row>
    <row r="207" s="1" customFormat="true" ht="15" hidden="true" customHeight="true" outlineLevel="0" collapsed="false">
      <c r="A207" s="38" t="s">
        <v>43</v>
      </c>
      <c r="B207" s="38"/>
      <c r="C207" s="39" t="n">
        <v>692</v>
      </c>
      <c r="D207" s="40" t="n">
        <v>2</v>
      </c>
      <c r="E207" s="39" t="s">
        <v>97</v>
      </c>
      <c r="F207" s="39" t="s">
        <v>46</v>
      </c>
      <c r="G207" s="54" t="s">
        <v>39</v>
      </c>
      <c r="H207" s="38" t="s">
        <v>40</v>
      </c>
      <c r="I207" s="38" t="s">
        <v>98</v>
      </c>
      <c r="J207" s="47" t="n">
        <v>45279</v>
      </c>
      <c r="K207" s="42" t="n">
        <v>1</v>
      </c>
      <c r="L207" s="43"/>
      <c r="M207" s="44"/>
      <c r="N207" s="44"/>
      <c r="O207" s="45"/>
      <c r="P207" s="54"/>
      <c r="Q207" s="38"/>
      <c r="R207" s="68"/>
      <c r="S207" s="48"/>
      <c r="T207" s="49"/>
      <c r="U207" s="38"/>
      <c r="V207" s="38"/>
      <c r="W207" s="50"/>
      <c r="X207" s="50"/>
      <c r="Y207" s="51"/>
      <c r="Z207" s="50"/>
      <c r="AA207" s="8"/>
    </row>
    <row r="208" s="1" customFormat="true" ht="15" hidden="true" customHeight="true" outlineLevel="0" collapsed="false">
      <c r="A208" s="38" t="s">
        <v>43</v>
      </c>
      <c r="B208" s="38"/>
      <c r="C208" s="39" t="n">
        <v>708</v>
      </c>
      <c r="D208" s="39" t="n">
        <v>4</v>
      </c>
      <c r="E208" s="39" t="s">
        <v>97</v>
      </c>
      <c r="F208" s="39" t="s">
        <v>46</v>
      </c>
      <c r="G208" s="38" t="s">
        <v>39</v>
      </c>
      <c r="H208" s="38" t="s">
        <v>40</v>
      </c>
      <c r="I208" s="38" t="s">
        <v>141</v>
      </c>
      <c r="J208" s="47" t="n">
        <v>45343</v>
      </c>
      <c r="K208" s="42" t="n">
        <v>2</v>
      </c>
      <c r="L208" s="43"/>
      <c r="M208" s="44"/>
      <c r="N208" s="44"/>
      <c r="O208" s="45"/>
      <c r="P208" s="38"/>
      <c r="Q208" s="38"/>
      <c r="R208" s="68"/>
      <c r="S208" s="48"/>
      <c r="T208" s="49"/>
      <c r="U208" s="38"/>
      <c r="V208" s="38"/>
      <c r="W208" s="50"/>
      <c r="X208" s="50"/>
      <c r="Y208" s="51"/>
      <c r="Z208" s="50"/>
      <c r="AA208" s="8"/>
    </row>
    <row r="209" s="1" customFormat="true" ht="15" hidden="true" customHeight="true" outlineLevel="0" collapsed="false">
      <c r="A209" s="38" t="s">
        <v>43</v>
      </c>
      <c r="B209" s="38"/>
      <c r="C209" s="39" t="n">
        <v>713</v>
      </c>
      <c r="D209" s="40" t="n">
        <v>1</v>
      </c>
      <c r="E209" s="39" t="s">
        <v>97</v>
      </c>
      <c r="F209" s="39" t="s">
        <v>63</v>
      </c>
      <c r="G209" s="38"/>
      <c r="H209" s="38" t="s">
        <v>40</v>
      </c>
      <c r="I209" s="38" t="s">
        <v>138</v>
      </c>
      <c r="J209" s="47" t="n">
        <v>45278</v>
      </c>
      <c r="K209" s="42" t="n">
        <v>1</v>
      </c>
      <c r="L209" s="43"/>
      <c r="M209" s="44"/>
      <c r="N209" s="44"/>
      <c r="O209" s="45"/>
      <c r="P209" s="38"/>
      <c r="Q209" s="38"/>
      <c r="R209" s="68"/>
      <c r="S209" s="48"/>
      <c r="T209" s="49"/>
      <c r="U209" s="38"/>
      <c r="V209" s="38"/>
      <c r="W209" s="50"/>
      <c r="X209" s="50"/>
      <c r="Y209" s="51"/>
      <c r="Z209" s="50"/>
      <c r="AA209" s="8"/>
    </row>
    <row r="210" s="1" customFormat="true" ht="15" hidden="true" customHeight="true" outlineLevel="0" collapsed="false">
      <c r="A210" s="38" t="s">
        <v>43</v>
      </c>
      <c r="B210" s="38"/>
      <c r="C210" s="39" t="n">
        <v>715</v>
      </c>
      <c r="D210" s="40" t="n">
        <v>1</v>
      </c>
      <c r="E210" s="39" t="s">
        <v>97</v>
      </c>
      <c r="F210" s="39" t="s">
        <v>46</v>
      </c>
      <c r="G210" s="38"/>
      <c r="H210" s="38" t="s">
        <v>40</v>
      </c>
      <c r="I210" s="38" t="s">
        <v>138</v>
      </c>
      <c r="J210" s="47" t="n">
        <v>45278</v>
      </c>
      <c r="K210" s="42" t="n">
        <v>1</v>
      </c>
      <c r="L210" s="43"/>
      <c r="M210" s="44"/>
      <c r="N210" s="44"/>
      <c r="O210" s="45"/>
      <c r="P210" s="54"/>
      <c r="Q210" s="38"/>
      <c r="R210" s="68"/>
      <c r="S210" s="48"/>
      <c r="T210" s="49"/>
      <c r="U210" s="38"/>
      <c r="V210" s="38"/>
      <c r="W210" s="50"/>
      <c r="X210" s="50"/>
      <c r="Y210" s="51"/>
      <c r="Z210" s="50"/>
      <c r="AA210" s="58"/>
      <c r="AB210" s="53"/>
    </row>
    <row r="211" s="1" customFormat="true" ht="15" hidden="true" customHeight="true" outlineLevel="0" collapsed="false">
      <c r="A211" s="38" t="s">
        <v>43</v>
      </c>
      <c r="B211" s="38"/>
      <c r="C211" s="39" t="n">
        <v>719</v>
      </c>
      <c r="D211" s="40" t="n">
        <v>2</v>
      </c>
      <c r="E211" s="39" t="s">
        <v>97</v>
      </c>
      <c r="F211" s="39" t="s">
        <v>65</v>
      </c>
      <c r="G211" s="38" t="s">
        <v>59</v>
      </c>
      <c r="H211" s="38" t="s">
        <v>40</v>
      </c>
      <c r="I211" s="38" t="s">
        <v>144</v>
      </c>
      <c r="J211" s="47" t="n">
        <v>45301</v>
      </c>
      <c r="K211" s="42" t="n">
        <v>1</v>
      </c>
      <c r="L211" s="43"/>
      <c r="M211" s="44"/>
      <c r="N211" s="44"/>
      <c r="O211" s="45"/>
      <c r="P211" s="38"/>
      <c r="Q211" s="38"/>
      <c r="R211" s="68"/>
      <c r="S211" s="48"/>
      <c r="T211" s="49"/>
      <c r="U211" s="38"/>
      <c r="V211" s="38"/>
      <c r="W211" s="50"/>
      <c r="X211" s="50"/>
      <c r="Y211" s="51"/>
      <c r="Z211" s="50"/>
      <c r="AA211" s="8"/>
    </row>
    <row r="212" s="1" customFormat="true" ht="15" hidden="true" customHeight="true" outlineLevel="0" collapsed="false">
      <c r="A212" s="38" t="s">
        <v>43</v>
      </c>
      <c r="B212" s="38"/>
      <c r="C212" s="39" t="n">
        <v>721</v>
      </c>
      <c r="D212" s="40" t="n">
        <v>1</v>
      </c>
      <c r="E212" s="39" t="s">
        <v>97</v>
      </c>
      <c r="F212" s="39" t="s">
        <v>44</v>
      </c>
      <c r="G212" s="54" t="s">
        <v>39</v>
      </c>
      <c r="H212" s="38" t="s">
        <v>40</v>
      </c>
      <c r="I212" s="38" t="s">
        <v>127</v>
      </c>
      <c r="J212" s="47" t="n">
        <v>45278</v>
      </c>
      <c r="K212" s="42" t="n">
        <v>1</v>
      </c>
      <c r="L212" s="43"/>
      <c r="M212" s="44"/>
      <c r="N212" s="44"/>
      <c r="O212" s="45"/>
      <c r="P212" s="54"/>
      <c r="Q212" s="38"/>
      <c r="R212" s="68"/>
      <c r="S212" s="48"/>
      <c r="T212" s="49"/>
      <c r="U212" s="38"/>
      <c r="V212" s="38"/>
      <c r="W212" s="50"/>
      <c r="X212" s="50"/>
      <c r="Y212" s="51"/>
      <c r="Z212" s="50"/>
      <c r="AA212" s="8"/>
    </row>
    <row r="213" s="1" customFormat="true" ht="15" hidden="true" customHeight="true" outlineLevel="0" collapsed="false">
      <c r="A213" s="38" t="s">
        <v>169</v>
      </c>
      <c r="B213" s="38"/>
      <c r="C213" s="39" t="n">
        <v>724</v>
      </c>
      <c r="D213" s="39"/>
      <c r="E213" s="39" t="s">
        <v>97</v>
      </c>
      <c r="F213" s="39"/>
      <c r="G213" s="38"/>
      <c r="H213" s="38" t="s">
        <v>72</v>
      </c>
      <c r="I213" s="38"/>
      <c r="J213" s="65"/>
      <c r="K213" s="42"/>
      <c r="L213" s="43"/>
      <c r="M213" s="44"/>
      <c r="N213" s="44"/>
      <c r="O213" s="45"/>
      <c r="P213" s="38"/>
      <c r="Q213" s="65"/>
      <c r="R213" s="68"/>
      <c r="S213" s="48"/>
      <c r="T213" s="38"/>
      <c r="U213" s="38"/>
      <c r="V213" s="38"/>
      <c r="W213" s="50"/>
      <c r="X213" s="50"/>
      <c r="Y213" s="51"/>
      <c r="Z213" s="50"/>
      <c r="AA213" s="8"/>
    </row>
    <row r="214" s="1" customFormat="true" ht="15" hidden="true" customHeight="true" outlineLevel="0" collapsed="false">
      <c r="A214" s="38" t="s">
        <v>43</v>
      </c>
      <c r="B214" s="38"/>
      <c r="C214" s="39" t="n">
        <v>726</v>
      </c>
      <c r="D214" s="39"/>
      <c r="E214" s="39" t="s">
        <v>135</v>
      </c>
      <c r="F214" s="39" t="s">
        <v>49</v>
      </c>
      <c r="G214" s="54" t="s">
        <v>39</v>
      </c>
      <c r="H214" s="38" t="s">
        <v>72</v>
      </c>
      <c r="I214" s="38" t="s">
        <v>170</v>
      </c>
      <c r="J214" s="47" t="n">
        <v>45411</v>
      </c>
      <c r="K214" s="42" t="n">
        <v>3</v>
      </c>
      <c r="L214" s="43"/>
      <c r="M214" s="44"/>
      <c r="N214" s="44"/>
      <c r="O214" s="45"/>
      <c r="P214" s="38"/>
      <c r="Q214" s="38"/>
      <c r="R214" s="68"/>
      <c r="S214" s="48"/>
      <c r="T214" s="49"/>
      <c r="U214" s="38"/>
      <c r="V214" s="38"/>
      <c r="W214" s="50"/>
      <c r="X214" s="50"/>
      <c r="Y214" s="51"/>
      <c r="Z214" s="50"/>
      <c r="AA214" s="8"/>
    </row>
    <row r="215" s="1" customFormat="true" ht="15" hidden="true" customHeight="true" outlineLevel="0" collapsed="false">
      <c r="A215" s="38" t="s">
        <v>43</v>
      </c>
      <c r="B215" s="38"/>
      <c r="C215" s="40" t="n">
        <v>734</v>
      </c>
      <c r="D215" s="40" t="n">
        <v>2</v>
      </c>
      <c r="E215" s="39" t="s">
        <v>97</v>
      </c>
      <c r="F215" s="40" t="s">
        <v>46</v>
      </c>
      <c r="G215" s="54" t="s">
        <v>39</v>
      </c>
      <c r="H215" s="38" t="s">
        <v>40</v>
      </c>
      <c r="I215" s="38" t="s">
        <v>171</v>
      </c>
      <c r="J215" s="47" t="n">
        <v>45301</v>
      </c>
      <c r="K215" s="42" t="n">
        <v>1</v>
      </c>
      <c r="L215" s="43"/>
      <c r="M215" s="44"/>
      <c r="N215" s="44"/>
      <c r="O215" s="45"/>
      <c r="P215" s="38"/>
      <c r="Q215" s="38"/>
      <c r="R215" s="68"/>
      <c r="S215" s="48"/>
      <c r="T215" s="49"/>
      <c r="U215" s="38"/>
      <c r="V215" s="38"/>
      <c r="W215" s="50"/>
      <c r="X215" s="50"/>
      <c r="Y215" s="51"/>
      <c r="Z215" s="50"/>
      <c r="AA215" s="8"/>
    </row>
    <row r="216" s="1" customFormat="true" ht="15" hidden="true" customHeight="true" outlineLevel="0" collapsed="false">
      <c r="A216" s="38" t="s">
        <v>43</v>
      </c>
      <c r="B216" s="38"/>
      <c r="C216" s="39" t="n">
        <v>735</v>
      </c>
      <c r="D216" s="40" t="n">
        <v>1</v>
      </c>
      <c r="E216" s="39" t="s">
        <v>97</v>
      </c>
      <c r="F216" s="39" t="s">
        <v>46</v>
      </c>
      <c r="G216" s="38"/>
      <c r="H216" s="38" t="s">
        <v>40</v>
      </c>
      <c r="I216" s="38" t="s">
        <v>138</v>
      </c>
      <c r="J216" s="47" t="n">
        <v>45278</v>
      </c>
      <c r="K216" s="42" t="n">
        <v>1</v>
      </c>
      <c r="L216" s="43"/>
      <c r="M216" s="44"/>
      <c r="N216" s="44"/>
      <c r="O216" s="45"/>
      <c r="P216" s="54"/>
      <c r="Q216" s="38"/>
      <c r="R216" s="68"/>
      <c r="S216" s="48"/>
      <c r="T216" s="49"/>
      <c r="U216" s="38"/>
      <c r="V216" s="38"/>
      <c r="W216" s="50"/>
      <c r="X216" s="50"/>
      <c r="Y216" s="51"/>
      <c r="Z216" s="50"/>
      <c r="AA216" s="8"/>
    </row>
    <row r="217" s="1" customFormat="true" ht="15" hidden="true" customHeight="true" outlineLevel="0" collapsed="false">
      <c r="A217" s="38" t="s">
        <v>43</v>
      </c>
      <c r="B217" s="38"/>
      <c r="C217" s="39" t="n">
        <v>736</v>
      </c>
      <c r="D217" s="40" t="n">
        <v>2</v>
      </c>
      <c r="E217" s="39" t="s">
        <v>97</v>
      </c>
      <c r="F217" s="39" t="s">
        <v>46</v>
      </c>
      <c r="G217" s="54" t="s">
        <v>39</v>
      </c>
      <c r="H217" s="38" t="s">
        <v>40</v>
      </c>
      <c r="I217" s="38" t="s">
        <v>98</v>
      </c>
      <c r="J217" s="47" t="n">
        <v>45279</v>
      </c>
      <c r="K217" s="42" t="n">
        <v>1</v>
      </c>
      <c r="L217" s="43"/>
      <c r="M217" s="44"/>
      <c r="N217" s="44"/>
      <c r="O217" s="45"/>
      <c r="P217" s="38"/>
      <c r="Q217" s="38"/>
      <c r="R217" s="68"/>
      <c r="S217" s="48"/>
      <c r="T217" s="49"/>
      <c r="U217" s="38"/>
      <c r="V217" s="38"/>
      <c r="W217" s="50"/>
      <c r="X217" s="50"/>
      <c r="Y217" s="51"/>
      <c r="Z217" s="50"/>
      <c r="AA217" s="8"/>
    </row>
    <row r="218" s="1" customFormat="true" ht="15" hidden="true" customHeight="true" outlineLevel="0" collapsed="false">
      <c r="A218" s="38" t="s">
        <v>43</v>
      </c>
      <c r="B218" s="38"/>
      <c r="C218" s="39" t="n">
        <v>740</v>
      </c>
      <c r="D218" s="40" t="n">
        <v>3</v>
      </c>
      <c r="E218" s="39" t="s">
        <v>97</v>
      </c>
      <c r="F218" s="39" t="s">
        <v>52</v>
      </c>
      <c r="G218" s="38"/>
      <c r="H218" s="38" t="s">
        <v>40</v>
      </c>
      <c r="I218" s="38" t="s">
        <v>132</v>
      </c>
      <c r="J218" s="47" t="n">
        <v>45324</v>
      </c>
      <c r="K218" s="42" t="n">
        <v>2</v>
      </c>
      <c r="L218" s="43"/>
      <c r="M218" s="44"/>
      <c r="N218" s="44"/>
      <c r="O218" s="45"/>
      <c r="P218" s="38"/>
      <c r="Q218" s="38"/>
      <c r="R218" s="68"/>
      <c r="S218" s="48"/>
      <c r="T218" s="49"/>
      <c r="U218" s="38"/>
      <c r="V218" s="38"/>
      <c r="W218" s="50"/>
      <c r="X218" s="50"/>
      <c r="Y218" s="51"/>
      <c r="Z218" s="50"/>
      <c r="AA218" s="8"/>
    </row>
    <row r="219" s="1" customFormat="true" ht="15" hidden="true" customHeight="true" outlineLevel="0" collapsed="false">
      <c r="A219" s="38" t="s">
        <v>43</v>
      </c>
      <c r="B219" s="38"/>
      <c r="C219" s="40" t="n">
        <v>752</v>
      </c>
      <c r="D219" s="40" t="n">
        <v>3</v>
      </c>
      <c r="E219" s="40" t="s">
        <v>97</v>
      </c>
      <c r="F219" s="40" t="s">
        <v>49</v>
      </c>
      <c r="G219" s="54" t="s">
        <v>45</v>
      </c>
      <c r="H219" s="38" t="s">
        <v>40</v>
      </c>
      <c r="I219" s="38" t="s">
        <v>132</v>
      </c>
      <c r="J219" s="47" t="n">
        <v>45324</v>
      </c>
      <c r="K219" s="42" t="n">
        <v>2</v>
      </c>
      <c r="L219" s="43"/>
      <c r="M219" s="44"/>
      <c r="N219" s="44"/>
      <c r="O219" s="45"/>
      <c r="P219" s="38"/>
      <c r="Q219" s="38"/>
      <c r="R219" s="68"/>
      <c r="S219" s="48"/>
      <c r="T219" s="49"/>
      <c r="U219" s="38"/>
      <c r="V219" s="38"/>
      <c r="W219" s="50"/>
      <c r="X219" s="50"/>
      <c r="Y219" s="51"/>
      <c r="Z219" s="50"/>
      <c r="AA219" s="8"/>
    </row>
    <row r="220" s="1" customFormat="true" ht="15" hidden="true" customHeight="true" outlineLevel="0" collapsed="false">
      <c r="A220" s="38" t="s">
        <v>43</v>
      </c>
      <c r="B220" s="38"/>
      <c r="C220" s="40" t="n">
        <v>765</v>
      </c>
      <c r="D220" s="40"/>
      <c r="E220" s="40" t="s">
        <v>97</v>
      </c>
      <c r="F220" s="40" t="s">
        <v>46</v>
      </c>
      <c r="G220" s="54" t="s">
        <v>99</v>
      </c>
      <c r="H220" s="38" t="s">
        <v>172</v>
      </c>
      <c r="I220" s="38" t="s">
        <v>172</v>
      </c>
      <c r="J220" s="41" t="n">
        <v>45363</v>
      </c>
      <c r="K220" s="42" t="n">
        <v>0</v>
      </c>
      <c r="L220" s="43"/>
      <c r="M220" s="44"/>
      <c r="N220" s="44"/>
      <c r="O220" s="45"/>
      <c r="P220" s="38"/>
      <c r="Q220" s="38"/>
      <c r="R220" s="68"/>
      <c r="S220" s="48"/>
      <c r="T220" s="49"/>
      <c r="U220" s="38"/>
      <c r="V220" s="38"/>
      <c r="W220" s="50"/>
      <c r="X220" s="50"/>
      <c r="Y220" s="51"/>
      <c r="Z220" s="50"/>
      <c r="AA220" s="8"/>
    </row>
    <row r="221" s="1" customFormat="true" ht="15" hidden="true" customHeight="true" outlineLevel="0" collapsed="false">
      <c r="A221" s="38" t="s">
        <v>43</v>
      </c>
      <c r="B221" s="38"/>
      <c r="C221" s="40" t="n">
        <v>771</v>
      </c>
      <c r="D221" s="40" t="n">
        <v>2</v>
      </c>
      <c r="E221" s="39" t="s">
        <v>97</v>
      </c>
      <c r="F221" s="40" t="s">
        <v>44</v>
      </c>
      <c r="G221" s="54" t="s">
        <v>45</v>
      </c>
      <c r="H221" s="38" t="s">
        <v>40</v>
      </c>
      <c r="I221" s="38" t="s">
        <v>98</v>
      </c>
      <c r="J221" s="47" t="n">
        <v>45279</v>
      </c>
      <c r="K221" s="42" t="n">
        <v>1</v>
      </c>
      <c r="L221" s="43"/>
      <c r="M221" s="44"/>
      <c r="N221" s="44"/>
      <c r="O221" s="45"/>
      <c r="P221" s="38"/>
      <c r="Q221" s="38"/>
      <c r="R221" s="68"/>
      <c r="S221" s="48"/>
      <c r="T221" s="49"/>
      <c r="U221" s="38"/>
      <c r="V221" s="38"/>
      <c r="W221" s="50"/>
      <c r="X221" s="50"/>
      <c r="Y221" s="51"/>
      <c r="Z221" s="50"/>
      <c r="AA221" s="8"/>
    </row>
    <row r="222" s="1" customFormat="true" ht="15" hidden="true" customHeight="true" outlineLevel="0" collapsed="false">
      <c r="A222" s="38" t="s">
        <v>43</v>
      </c>
      <c r="B222" s="38"/>
      <c r="C222" s="40" t="n">
        <v>772</v>
      </c>
      <c r="D222" s="40" t="n">
        <v>1</v>
      </c>
      <c r="E222" s="40" t="s">
        <v>97</v>
      </c>
      <c r="F222" s="40" t="s">
        <v>63</v>
      </c>
      <c r="G222" s="54" t="s">
        <v>45</v>
      </c>
      <c r="H222" s="38" t="s">
        <v>40</v>
      </c>
      <c r="I222" s="38" t="s">
        <v>138</v>
      </c>
      <c r="J222" s="47" t="n">
        <v>45278</v>
      </c>
      <c r="K222" s="42" t="n">
        <v>1</v>
      </c>
      <c r="L222" s="43"/>
      <c r="M222" s="44"/>
      <c r="N222" s="44"/>
      <c r="O222" s="45"/>
      <c r="P222" s="54"/>
      <c r="Q222" s="38"/>
      <c r="R222" s="68"/>
      <c r="S222" s="48"/>
      <c r="T222" s="49"/>
      <c r="U222" s="38"/>
      <c r="V222" s="38"/>
      <c r="W222" s="50"/>
      <c r="X222" s="50"/>
      <c r="Y222" s="51"/>
      <c r="Z222" s="50"/>
      <c r="AA222" s="8"/>
    </row>
    <row r="223" s="1" customFormat="true" ht="15" hidden="true" customHeight="true" outlineLevel="0" collapsed="false">
      <c r="A223" s="38" t="s">
        <v>43</v>
      </c>
      <c r="B223" s="38"/>
      <c r="C223" s="40" t="n">
        <v>777</v>
      </c>
      <c r="D223" s="40" t="n">
        <v>2</v>
      </c>
      <c r="E223" s="39" t="s">
        <v>97</v>
      </c>
      <c r="F223" s="40" t="s">
        <v>44</v>
      </c>
      <c r="G223" s="54" t="s">
        <v>45</v>
      </c>
      <c r="H223" s="38" t="s">
        <v>40</v>
      </c>
      <c r="I223" s="38" t="s">
        <v>98</v>
      </c>
      <c r="J223" s="47" t="n">
        <v>45279</v>
      </c>
      <c r="K223" s="42" t="n">
        <v>1</v>
      </c>
      <c r="L223" s="43"/>
      <c r="M223" s="44"/>
      <c r="N223" s="44"/>
      <c r="O223" s="45"/>
      <c r="P223" s="38"/>
      <c r="Q223" s="38"/>
      <c r="R223" s="68"/>
      <c r="S223" s="48"/>
      <c r="T223" s="49"/>
      <c r="U223" s="38"/>
      <c r="V223" s="38"/>
      <c r="W223" s="50"/>
      <c r="X223" s="50"/>
      <c r="Y223" s="51"/>
      <c r="Z223" s="50"/>
      <c r="AA223" s="8"/>
      <c r="AC223" s="53"/>
      <c r="AD223" s="53"/>
      <c r="AE223" s="53"/>
      <c r="AF223" s="53"/>
    </row>
    <row r="224" s="1" customFormat="true" ht="15" hidden="true" customHeight="true" outlineLevel="0" collapsed="false">
      <c r="A224" s="38" t="s">
        <v>43</v>
      </c>
      <c r="B224" s="38"/>
      <c r="C224" s="40" t="n">
        <v>781</v>
      </c>
      <c r="D224" s="40" t="n">
        <v>1</v>
      </c>
      <c r="E224" s="40" t="s">
        <v>97</v>
      </c>
      <c r="F224" s="40" t="s">
        <v>65</v>
      </c>
      <c r="G224" s="54" t="s">
        <v>45</v>
      </c>
      <c r="H224" s="38" t="s">
        <v>40</v>
      </c>
      <c r="I224" s="38" t="s">
        <v>138</v>
      </c>
      <c r="J224" s="47" t="n">
        <v>45278</v>
      </c>
      <c r="K224" s="42" t="n">
        <v>1</v>
      </c>
      <c r="L224" s="43"/>
      <c r="M224" s="44"/>
      <c r="N224" s="44"/>
      <c r="O224" s="45"/>
      <c r="P224" s="54"/>
      <c r="Q224" s="38"/>
      <c r="R224" s="68"/>
      <c r="S224" s="48"/>
      <c r="T224" s="49"/>
      <c r="U224" s="38"/>
      <c r="V224" s="38"/>
      <c r="W224" s="50"/>
      <c r="X224" s="50"/>
      <c r="Y224" s="51"/>
      <c r="Z224" s="50"/>
      <c r="AA224" s="8"/>
    </row>
    <row r="225" s="1" customFormat="true" ht="15" hidden="true" customHeight="true" outlineLevel="0" collapsed="false">
      <c r="A225" s="38" t="s">
        <v>43</v>
      </c>
      <c r="B225" s="38"/>
      <c r="C225" s="40" t="n">
        <v>783</v>
      </c>
      <c r="D225" s="40"/>
      <c r="E225" s="40" t="s">
        <v>130</v>
      </c>
      <c r="F225" s="40"/>
      <c r="G225" s="54" t="s">
        <v>45</v>
      </c>
      <c r="H225" s="71" t="s">
        <v>130</v>
      </c>
      <c r="I225" s="38"/>
      <c r="J225" s="47"/>
      <c r="K225" s="42"/>
      <c r="L225" s="43"/>
      <c r="M225" s="44"/>
      <c r="N225" s="44"/>
      <c r="O225" s="45"/>
      <c r="P225" s="38"/>
      <c r="Q225" s="38"/>
      <c r="R225" s="68"/>
      <c r="S225" s="48"/>
      <c r="T225" s="49"/>
      <c r="U225" s="38"/>
      <c r="V225" s="38"/>
      <c r="W225" s="50"/>
      <c r="X225" s="50"/>
      <c r="Y225" s="51"/>
      <c r="Z225" s="50"/>
      <c r="AA225" s="8"/>
    </row>
    <row r="226" customFormat="false" ht="15" hidden="true" customHeight="true" outlineLevel="0" collapsed="false">
      <c r="A226" s="38" t="s">
        <v>43</v>
      </c>
      <c r="B226" s="38"/>
      <c r="C226" s="40" t="n">
        <v>791</v>
      </c>
      <c r="D226" s="39" t="n">
        <v>4</v>
      </c>
      <c r="E226" s="39" t="s">
        <v>97</v>
      </c>
      <c r="F226" s="40" t="s">
        <v>46</v>
      </c>
      <c r="G226" s="54" t="s">
        <v>45</v>
      </c>
      <c r="H226" s="38" t="s">
        <v>40</v>
      </c>
      <c r="I226" s="38" t="s">
        <v>173</v>
      </c>
      <c r="J226" s="47" t="n">
        <v>45343</v>
      </c>
      <c r="K226" s="42" t="n">
        <v>2</v>
      </c>
      <c r="L226" s="43"/>
      <c r="M226" s="44"/>
      <c r="N226" s="44"/>
      <c r="O226" s="45"/>
      <c r="P226" s="38"/>
      <c r="Q226" s="38"/>
      <c r="R226" s="68"/>
      <c r="S226" s="48"/>
      <c r="T226" s="49"/>
      <c r="U226" s="38"/>
      <c r="V226" s="38"/>
      <c r="W226" s="50"/>
      <c r="X226" s="50"/>
      <c r="Y226" s="51"/>
      <c r="Z226" s="50"/>
      <c r="AA226" s="8"/>
      <c r="AB226" s="1"/>
      <c r="AC226" s="1" t="n">
        <v>1</v>
      </c>
      <c r="AD226" s="1" t="n">
        <v>29</v>
      </c>
      <c r="AG226" s="52" t="s">
        <v>55</v>
      </c>
      <c r="AH226" s="60" t="n">
        <v>45670</v>
      </c>
    </row>
    <row r="227" s="1" customFormat="true" ht="15" hidden="true" customHeight="true" outlineLevel="0" collapsed="false">
      <c r="A227" s="38" t="s">
        <v>43</v>
      </c>
      <c r="B227" s="38"/>
      <c r="C227" s="40" t="n">
        <v>798</v>
      </c>
      <c r="D227" s="40" t="n">
        <v>6</v>
      </c>
      <c r="E227" s="40" t="s">
        <v>37</v>
      </c>
      <c r="F227" s="40" t="s">
        <v>62</v>
      </c>
      <c r="G227" s="54" t="s">
        <v>45</v>
      </c>
      <c r="H227" s="38" t="s">
        <v>40</v>
      </c>
      <c r="I227" s="38" t="s">
        <v>93</v>
      </c>
      <c r="J227" s="47" t="n">
        <v>45397</v>
      </c>
      <c r="K227" s="42" t="n">
        <v>2</v>
      </c>
      <c r="L227" s="43" t="n">
        <v>45286</v>
      </c>
      <c r="M227" s="44"/>
      <c r="N227" s="44"/>
      <c r="O227" s="45"/>
      <c r="P227" s="38"/>
      <c r="Q227" s="38"/>
      <c r="R227" s="68"/>
      <c r="S227" s="48"/>
      <c r="T227" s="49"/>
      <c r="U227" s="38"/>
      <c r="V227" s="38"/>
      <c r="W227" s="50"/>
      <c r="X227" s="50"/>
      <c r="Y227" s="51"/>
      <c r="Z227" s="50"/>
      <c r="AA227" s="8"/>
    </row>
    <row r="228" s="1" customFormat="true" ht="15" hidden="true" customHeight="true" outlineLevel="0" collapsed="false">
      <c r="A228" s="38" t="s">
        <v>43</v>
      </c>
      <c r="B228" s="38"/>
      <c r="C228" s="40" t="n">
        <v>801</v>
      </c>
      <c r="D228" s="40"/>
      <c r="E228" s="40" t="s">
        <v>135</v>
      </c>
      <c r="F228" s="40"/>
      <c r="G228" s="54" t="s">
        <v>45</v>
      </c>
      <c r="H228" s="38" t="s">
        <v>130</v>
      </c>
      <c r="I228" s="38" t="s">
        <v>174</v>
      </c>
      <c r="J228" s="47"/>
      <c r="K228" s="42"/>
      <c r="L228" s="43"/>
      <c r="M228" s="44"/>
      <c r="N228" s="44"/>
      <c r="O228" s="45"/>
      <c r="P228" s="38"/>
      <c r="Q228" s="38"/>
      <c r="R228" s="68"/>
      <c r="S228" s="48"/>
      <c r="T228" s="49"/>
      <c r="U228" s="38"/>
      <c r="V228" s="38"/>
      <c r="W228" s="50"/>
      <c r="X228" s="50"/>
      <c r="Y228" s="51"/>
      <c r="Z228" s="50"/>
      <c r="AA228" s="8"/>
    </row>
    <row r="229" s="1" customFormat="true" ht="15" hidden="true" customHeight="true" outlineLevel="0" collapsed="false">
      <c r="A229" s="38" t="s">
        <v>43</v>
      </c>
      <c r="B229" s="38"/>
      <c r="C229" s="40" t="n">
        <v>804</v>
      </c>
      <c r="D229" s="40" t="n">
        <v>2</v>
      </c>
      <c r="E229" s="39" t="s">
        <v>135</v>
      </c>
      <c r="F229" s="40" t="s">
        <v>52</v>
      </c>
      <c r="G229" s="54" t="s">
        <v>45</v>
      </c>
      <c r="H229" s="38" t="s">
        <v>40</v>
      </c>
      <c r="I229" s="38" t="s">
        <v>98</v>
      </c>
      <c r="J229" s="47" t="n">
        <v>45279</v>
      </c>
      <c r="K229" s="42" t="n">
        <v>1</v>
      </c>
      <c r="L229" s="43"/>
      <c r="M229" s="44"/>
      <c r="N229" s="44"/>
      <c r="O229" s="45"/>
      <c r="P229" s="38"/>
      <c r="Q229" s="38"/>
      <c r="R229" s="68"/>
      <c r="S229" s="48"/>
      <c r="T229" s="49"/>
      <c r="U229" s="38"/>
      <c r="V229" s="38"/>
      <c r="W229" s="50"/>
      <c r="X229" s="50"/>
      <c r="Y229" s="51"/>
      <c r="Z229" s="50"/>
      <c r="AA229" s="8"/>
    </row>
    <row r="230" s="1" customFormat="true" ht="15" hidden="true" customHeight="true" outlineLevel="0" collapsed="false">
      <c r="A230" s="38" t="s">
        <v>43</v>
      </c>
      <c r="B230" s="38"/>
      <c r="C230" s="40" t="n">
        <v>806</v>
      </c>
      <c r="D230" s="40" t="n">
        <v>1</v>
      </c>
      <c r="E230" s="40" t="s">
        <v>97</v>
      </c>
      <c r="F230" s="40" t="s">
        <v>63</v>
      </c>
      <c r="G230" s="54" t="s">
        <v>45</v>
      </c>
      <c r="H230" s="38" t="s">
        <v>40</v>
      </c>
      <c r="I230" s="38" t="s">
        <v>127</v>
      </c>
      <c r="J230" s="47" t="n">
        <v>45278</v>
      </c>
      <c r="K230" s="42" t="n">
        <v>1</v>
      </c>
      <c r="L230" s="43"/>
      <c r="M230" s="44"/>
      <c r="N230" s="44"/>
      <c r="O230" s="45"/>
      <c r="P230" s="38"/>
      <c r="Q230" s="38"/>
      <c r="R230" s="68"/>
      <c r="S230" s="48"/>
      <c r="T230" s="49"/>
      <c r="U230" s="38"/>
      <c r="V230" s="38"/>
      <c r="W230" s="50"/>
      <c r="X230" s="50"/>
      <c r="Y230" s="51"/>
      <c r="Z230" s="50"/>
      <c r="AA230" s="8"/>
    </row>
    <row r="231" s="1" customFormat="true" ht="15" hidden="true" customHeight="true" outlineLevel="0" collapsed="false">
      <c r="A231" s="38" t="s">
        <v>43</v>
      </c>
      <c r="B231" s="38"/>
      <c r="C231" s="40" t="n">
        <v>809</v>
      </c>
      <c r="D231" s="40" t="n">
        <v>3</v>
      </c>
      <c r="E231" s="40" t="s">
        <v>97</v>
      </c>
      <c r="F231" s="40" t="s">
        <v>80</v>
      </c>
      <c r="G231" s="54" t="s">
        <v>45</v>
      </c>
      <c r="H231" s="38" t="s">
        <v>40</v>
      </c>
      <c r="I231" s="38" t="s">
        <v>132</v>
      </c>
      <c r="J231" s="47" t="n">
        <v>45324</v>
      </c>
      <c r="K231" s="42" t="n">
        <v>2</v>
      </c>
      <c r="L231" s="43"/>
      <c r="M231" s="44"/>
      <c r="N231" s="44"/>
      <c r="O231" s="45"/>
      <c r="P231" s="38"/>
      <c r="Q231" s="38"/>
      <c r="R231" s="68"/>
      <c r="S231" s="48"/>
      <c r="T231" s="49"/>
      <c r="U231" s="38"/>
      <c r="V231" s="38"/>
      <c r="W231" s="50"/>
      <c r="X231" s="50"/>
      <c r="Y231" s="51"/>
      <c r="Z231" s="50"/>
      <c r="AA231" s="58"/>
      <c r="AB231" s="53"/>
    </row>
    <row r="232" s="1" customFormat="true" ht="15" hidden="true" customHeight="true" outlineLevel="0" collapsed="false">
      <c r="A232" s="38" t="s">
        <v>43</v>
      </c>
      <c r="B232" s="38"/>
      <c r="C232" s="40" t="n">
        <v>810</v>
      </c>
      <c r="D232" s="40" t="n">
        <v>1</v>
      </c>
      <c r="E232" s="40" t="s">
        <v>97</v>
      </c>
      <c r="F232" s="40" t="s">
        <v>65</v>
      </c>
      <c r="G232" s="54" t="s">
        <v>45</v>
      </c>
      <c r="H232" s="38" t="s">
        <v>40</v>
      </c>
      <c r="I232" s="38" t="s">
        <v>138</v>
      </c>
      <c r="J232" s="47" t="n">
        <v>45278</v>
      </c>
      <c r="K232" s="42" t="n">
        <v>1</v>
      </c>
      <c r="L232" s="43"/>
      <c r="M232" s="44"/>
      <c r="N232" s="44"/>
      <c r="O232" s="45"/>
      <c r="P232" s="54"/>
      <c r="Q232" s="38"/>
      <c r="R232" s="68"/>
      <c r="S232" s="48"/>
      <c r="T232" s="49"/>
      <c r="U232" s="38"/>
      <c r="V232" s="38"/>
      <c r="W232" s="50"/>
      <c r="X232" s="50"/>
      <c r="Y232" s="51"/>
      <c r="Z232" s="50"/>
      <c r="AA232" s="8"/>
    </row>
    <row r="233" s="1" customFormat="true" ht="15" hidden="true" customHeight="true" outlineLevel="0" collapsed="false">
      <c r="A233" s="38" t="s">
        <v>43</v>
      </c>
      <c r="B233" s="38"/>
      <c r="C233" s="40" t="n">
        <v>824</v>
      </c>
      <c r="D233" s="40" t="n">
        <v>1</v>
      </c>
      <c r="E233" s="40" t="s">
        <v>97</v>
      </c>
      <c r="F233" s="40" t="s">
        <v>52</v>
      </c>
      <c r="G233" s="54" t="s">
        <v>45</v>
      </c>
      <c r="H233" s="38" t="s">
        <v>40</v>
      </c>
      <c r="I233" s="38" t="s">
        <v>138</v>
      </c>
      <c r="J233" s="47" t="n">
        <v>45278</v>
      </c>
      <c r="K233" s="42" t="n">
        <v>1</v>
      </c>
      <c r="L233" s="43"/>
      <c r="M233" s="44"/>
      <c r="N233" s="44"/>
      <c r="O233" s="45"/>
      <c r="P233" s="38"/>
      <c r="Q233" s="38"/>
      <c r="R233" s="68"/>
      <c r="S233" s="48"/>
      <c r="T233" s="49"/>
      <c r="U233" s="38"/>
      <c r="V233" s="38"/>
      <c r="W233" s="50"/>
      <c r="X233" s="50"/>
      <c r="Y233" s="51"/>
      <c r="Z233" s="50"/>
      <c r="AA233" s="8"/>
      <c r="AC233" s="53"/>
      <c r="AD233" s="53"/>
      <c r="AE233" s="53"/>
      <c r="AF233" s="53"/>
    </row>
    <row r="234" s="1" customFormat="true" ht="15" hidden="true" customHeight="true" outlineLevel="0" collapsed="false">
      <c r="A234" s="38" t="s">
        <v>43</v>
      </c>
      <c r="B234" s="38"/>
      <c r="C234" s="40" t="n">
        <v>829</v>
      </c>
      <c r="D234" s="40" t="n">
        <v>1</v>
      </c>
      <c r="E234" s="40" t="s">
        <v>135</v>
      </c>
      <c r="F234" s="40" t="s">
        <v>63</v>
      </c>
      <c r="G234" s="54" t="s">
        <v>45</v>
      </c>
      <c r="H234" s="38" t="s">
        <v>40</v>
      </c>
      <c r="I234" s="38" t="s">
        <v>138</v>
      </c>
      <c r="J234" s="47" t="n">
        <v>45278</v>
      </c>
      <c r="K234" s="42" t="n">
        <v>1</v>
      </c>
      <c r="L234" s="43"/>
      <c r="M234" s="44"/>
      <c r="N234" s="44"/>
      <c r="O234" s="45"/>
      <c r="P234" s="38"/>
      <c r="Q234" s="38"/>
      <c r="R234" s="68"/>
      <c r="S234" s="48"/>
      <c r="T234" s="49"/>
      <c r="U234" s="38"/>
      <c r="V234" s="38"/>
      <c r="W234" s="50"/>
      <c r="X234" s="50"/>
      <c r="Y234" s="51"/>
      <c r="Z234" s="50"/>
      <c r="AA234" s="8"/>
    </row>
    <row r="235" s="1" customFormat="true" ht="15" hidden="true" customHeight="true" outlineLevel="0" collapsed="false">
      <c r="A235" s="38" t="s">
        <v>43</v>
      </c>
      <c r="B235" s="38"/>
      <c r="C235" s="40" t="n">
        <v>836</v>
      </c>
      <c r="D235" s="40" t="n">
        <v>2</v>
      </c>
      <c r="E235" s="39" t="s">
        <v>97</v>
      </c>
      <c r="F235" s="40" t="s">
        <v>52</v>
      </c>
      <c r="G235" s="54" t="s">
        <v>45</v>
      </c>
      <c r="H235" s="38" t="s">
        <v>40</v>
      </c>
      <c r="I235" s="38" t="s">
        <v>98</v>
      </c>
      <c r="J235" s="47" t="n">
        <v>45279</v>
      </c>
      <c r="K235" s="42" t="n">
        <v>1</v>
      </c>
      <c r="L235" s="43"/>
      <c r="M235" s="44"/>
      <c r="N235" s="44"/>
      <c r="O235" s="45"/>
      <c r="P235" s="38"/>
      <c r="Q235" s="38"/>
      <c r="R235" s="68"/>
      <c r="S235" s="48"/>
      <c r="T235" s="49"/>
      <c r="U235" s="38"/>
      <c r="V235" s="38"/>
      <c r="W235" s="50"/>
      <c r="X235" s="50"/>
      <c r="Y235" s="51"/>
      <c r="Z235" s="50"/>
      <c r="AA235" s="8"/>
    </row>
    <row r="236" s="1" customFormat="true" ht="15" hidden="true" customHeight="true" outlineLevel="0" collapsed="false">
      <c r="A236" s="38" t="s">
        <v>43</v>
      </c>
      <c r="B236" s="38"/>
      <c r="C236" s="40" t="n">
        <v>846</v>
      </c>
      <c r="D236" s="40" t="n">
        <v>3</v>
      </c>
      <c r="E236" s="40" t="s">
        <v>135</v>
      </c>
      <c r="F236" s="40" t="s">
        <v>44</v>
      </c>
      <c r="G236" s="54" t="s">
        <v>45</v>
      </c>
      <c r="H236" s="38" t="s">
        <v>40</v>
      </c>
      <c r="I236" s="38" t="s">
        <v>175</v>
      </c>
      <c r="J236" s="47" t="n">
        <v>45324</v>
      </c>
      <c r="K236" s="42" t="n">
        <v>2</v>
      </c>
      <c r="L236" s="43"/>
      <c r="M236" s="44"/>
      <c r="N236" s="44"/>
      <c r="O236" s="45"/>
      <c r="P236" s="38"/>
      <c r="Q236" s="38"/>
      <c r="R236" s="68"/>
      <c r="S236" s="48"/>
      <c r="T236" s="49"/>
      <c r="U236" s="38"/>
      <c r="V236" s="38"/>
      <c r="W236" s="50"/>
      <c r="X236" s="50"/>
      <c r="Y236" s="51"/>
      <c r="Z236" s="50"/>
      <c r="AA236" s="8"/>
    </row>
    <row r="237" s="1" customFormat="true" ht="15" hidden="true" customHeight="true" outlineLevel="0" collapsed="false">
      <c r="A237" s="38" t="s">
        <v>43</v>
      </c>
      <c r="B237" s="38"/>
      <c r="C237" s="40" t="n">
        <v>847</v>
      </c>
      <c r="D237" s="40" t="n">
        <v>3</v>
      </c>
      <c r="E237" s="40" t="s">
        <v>97</v>
      </c>
      <c r="F237" s="40" t="s">
        <v>61</v>
      </c>
      <c r="G237" s="54" t="s">
        <v>45</v>
      </c>
      <c r="H237" s="38" t="s">
        <v>40</v>
      </c>
      <c r="I237" s="38" t="s">
        <v>132</v>
      </c>
      <c r="J237" s="47" t="n">
        <v>45324</v>
      </c>
      <c r="K237" s="42" t="n">
        <v>2</v>
      </c>
      <c r="L237" s="43"/>
      <c r="M237" s="44"/>
      <c r="N237" s="44"/>
      <c r="O237" s="45"/>
      <c r="P237" s="54"/>
      <c r="Q237" s="38"/>
      <c r="R237" s="68"/>
      <c r="S237" s="48"/>
      <c r="T237" s="49"/>
      <c r="U237" s="38"/>
      <c r="V237" s="38"/>
      <c r="W237" s="50"/>
      <c r="X237" s="50"/>
      <c r="Y237" s="51"/>
      <c r="Z237" s="50"/>
      <c r="AA237" s="8"/>
    </row>
    <row r="238" s="1" customFormat="true" ht="15" hidden="true" customHeight="true" outlineLevel="0" collapsed="false">
      <c r="A238" s="38" t="s">
        <v>43</v>
      </c>
      <c r="B238" s="38"/>
      <c r="C238" s="40" t="n">
        <v>848</v>
      </c>
      <c r="D238" s="40" t="n">
        <v>3</v>
      </c>
      <c r="E238" s="40" t="s">
        <v>97</v>
      </c>
      <c r="F238" s="40" t="s">
        <v>46</v>
      </c>
      <c r="G238" s="54" t="s">
        <v>45</v>
      </c>
      <c r="H238" s="38" t="s">
        <v>40</v>
      </c>
      <c r="I238" s="38" t="s">
        <v>175</v>
      </c>
      <c r="J238" s="47" t="n">
        <v>45324</v>
      </c>
      <c r="K238" s="42" t="n">
        <v>2</v>
      </c>
      <c r="L238" s="43"/>
      <c r="M238" s="44"/>
      <c r="N238" s="44"/>
      <c r="O238" s="45"/>
      <c r="P238" s="54"/>
      <c r="Q238" s="38"/>
      <c r="R238" s="68"/>
      <c r="S238" s="48"/>
      <c r="T238" s="49"/>
      <c r="U238" s="38"/>
      <c r="V238" s="38"/>
      <c r="W238" s="50"/>
      <c r="X238" s="50"/>
      <c r="Y238" s="51"/>
      <c r="Z238" s="50"/>
      <c r="AA238" s="8"/>
    </row>
    <row r="239" s="1" customFormat="true" ht="15" hidden="true" customHeight="true" outlineLevel="0" collapsed="false">
      <c r="A239" s="38" t="s">
        <v>43</v>
      </c>
      <c r="B239" s="38"/>
      <c r="C239" s="40" t="n">
        <v>849</v>
      </c>
      <c r="D239" s="40" t="n">
        <v>2</v>
      </c>
      <c r="E239" s="39" t="s">
        <v>97</v>
      </c>
      <c r="F239" s="40" t="s">
        <v>52</v>
      </c>
      <c r="G239" s="54" t="s">
        <v>45</v>
      </c>
      <c r="H239" s="38" t="s">
        <v>40</v>
      </c>
      <c r="I239" s="38" t="s">
        <v>98</v>
      </c>
      <c r="J239" s="47" t="n">
        <v>45279</v>
      </c>
      <c r="K239" s="42" t="n">
        <v>1</v>
      </c>
      <c r="L239" s="43"/>
      <c r="M239" s="44"/>
      <c r="N239" s="44"/>
      <c r="O239" s="45"/>
      <c r="P239" s="38"/>
      <c r="Q239" s="38"/>
      <c r="R239" s="68"/>
      <c r="S239" s="48"/>
      <c r="T239" s="49"/>
      <c r="U239" s="38"/>
      <c r="V239" s="38"/>
      <c r="W239" s="50"/>
      <c r="X239" s="50"/>
      <c r="Y239" s="51"/>
      <c r="Z239" s="50"/>
      <c r="AA239" s="8"/>
    </row>
    <row r="240" s="1" customFormat="true" ht="15" hidden="true" customHeight="true" outlineLevel="0" collapsed="false">
      <c r="A240" s="38" t="s">
        <v>43</v>
      </c>
      <c r="B240" s="38"/>
      <c r="C240" s="40" t="n">
        <v>852</v>
      </c>
      <c r="D240" s="40" t="n">
        <v>2</v>
      </c>
      <c r="E240" s="39" t="s">
        <v>97</v>
      </c>
      <c r="F240" s="40" t="s">
        <v>52</v>
      </c>
      <c r="G240" s="54" t="s">
        <v>45</v>
      </c>
      <c r="H240" s="38" t="s">
        <v>40</v>
      </c>
      <c r="I240" s="38" t="s">
        <v>176</v>
      </c>
      <c r="J240" s="47" t="n">
        <v>45279</v>
      </c>
      <c r="K240" s="42"/>
      <c r="L240" s="43" t="n">
        <f aca="false">J240+290</f>
        <v>45569</v>
      </c>
      <c r="M240" s="44"/>
      <c r="N240" s="44"/>
      <c r="O240" s="45"/>
      <c r="P240" s="38"/>
      <c r="Q240" s="38"/>
      <c r="R240" s="68"/>
      <c r="S240" s="48"/>
      <c r="T240" s="49"/>
      <c r="U240" s="38"/>
      <c r="V240" s="38"/>
      <c r="W240" s="50"/>
      <c r="X240" s="50"/>
      <c r="Y240" s="51"/>
      <c r="Z240" s="50"/>
      <c r="AA240" s="8"/>
      <c r="AB240" s="9"/>
    </row>
    <row r="241" s="1" customFormat="true" ht="15" hidden="true" customHeight="true" outlineLevel="0" collapsed="false">
      <c r="A241" s="38" t="s">
        <v>43</v>
      </c>
      <c r="B241" s="38"/>
      <c r="C241" s="39" t="n">
        <v>856</v>
      </c>
      <c r="D241" s="39"/>
      <c r="E241" s="39" t="s">
        <v>130</v>
      </c>
      <c r="F241" s="39"/>
      <c r="G241" s="54" t="s">
        <v>45</v>
      </c>
      <c r="H241" s="39" t="s">
        <v>130</v>
      </c>
      <c r="I241" s="38" t="s">
        <v>177</v>
      </c>
      <c r="J241" s="47"/>
      <c r="K241" s="42"/>
      <c r="L241" s="43"/>
      <c r="M241" s="44"/>
      <c r="N241" s="44"/>
      <c r="O241" s="45"/>
      <c r="P241" s="38"/>
      <c r="Q241" s="38"/>
      <c r="R241" s="68"/>
      <c r="S241" s="48"/>
      <c r="T241" s="49"/>
      <c r="U241" s="38"/>
      <c r="V241" s="38"/>
      <c r="W241" s="50"/>
      <c r="X241" s="50"/>
      <c r="Y241" s="51"/>
      <c r="Z241" s="50"/>
      <c r="AA241" s="58"/>
      <c r="AB241" s="53"/>
    </row>
    <row r="242" s="1" customFormat="true" ht="15" hidden="true" customHeight="true" outlineLevel="0" collapsed="false">
      <c r="A242" s="38" t="s">
        <v>43</v>
      </c>
      <c r="B242" s="38"/>
      <c r="C242" s="40" t="n">
        <v>862</v>
      </c>
      <c r="D242" s="40" t="n">
        <v>1</v>
      </c>
      <c r="E242" s="40" t="s">
        <v>97</v>
      </c>
      <c r="F242" s="40" t="s">
        <v>63</v>
      </c>
      <c r="G242" s="54" t="s">
        <v>45</v>
      </c>
      <c r="H242" s="38" t="s">
        <v>40</v>
      </c>
      <c r="I242" s="38" t="s">
        <v>138</v>
      </c>
      <c r="J242" s="47" t="n">
        <v>45278</v>
      </c>
      <c r="K242" s="42" t="n">
        <v>1</v>
      </c>
      <c r="L242" s="43" t="n">
        <f aca="false">J242+290</f>
        <v>45568</v>
      </c>
      <c r="M242" s="44"/>
      <c r="N242" s="44"/>
      <c r="O242" s="45"/>
      <c r="P242" s="54"/>
      <c r="Q242" s="38"/>
      <c r="R242" s="68"/>
      <c r="S242" s="48"/>
      <c r="T242" s="49"/>
      <c r="U242" s="38"/>
      <c r="V242" s="38"/>
      <c r="W242" s="50"/>
      <c r="X242" s="50"/>
      <c r="Y242" s="51"/>
      <c r="Z242" s="50"/>
      <c r="AA242" s="8"/>
    </row>
    <row r="243" s="1" customFormat="true" ht="15" hidden="true" customHeight="true" outlineLevel="0" collapsed="false">
      <c r="A243" s="38" t="s">
        <v>43</v>
      </c>
      <c r="B243" s="38"/>
      <c r="C243" s="40" t="n">
        <v>864</v>
      </c>
      <c r="D243" s="40" t="n">
        <v>3</v>
      </c>
      <c r="E243" s="40" t="s">
        <v>97</v>
      </c>
      <c r="F243" s="40" t="s">
        <v>52</v>
      </c>
      <c r="G243" s="54" t="s">
        <v>45</v>
      </c>
      <c r="H243" s="38" t="s">
        <v>40</v>
      </c>
      <c r="I243" s="38" t="s">
        <v>175</v>
      </c>
      <c r="J243" s="47" t="n">
        <v>45324</v>
      </c>
      <c r="K243" s="42" t="n">
        <v>2</v>
      </c>
      <c r="L243" s="43"/>
      <c r="M243" s="44"/>
      <c r="N243" s="44"/>
      <c r="O243" s="45"/>
      <c r="P243" s="38"/>
      <c r="Q243" s="38"/>
      <c r="R243" s="38"/>
      <c r="S243" s="48"/>
      <c r="T243" s="49"/>
      <c r="U243" s="38"/>
      <c r="V243" s="38"/>
      <c r="W243" s="50"/>
      <c r="X243" s="50"/>
      <c r="Y243" s="51"/>
      <c r="Z243" s="50"/>
      <c r="AA243" s="8"/>
      <c r="AC243" s="53"/>
      <c r="AD243" s="53"/>
      <c r="AE243" s="53"/>
      <c r="AF243" s="53"/>
    </row>
    <row r="244" s="1" customFormat="true" ht="15" hidden="true" customHeight="false" outlineLevel="0" collapsed="false">
      <c r="A244" s="38" t="s">
        <v>43</v>
      </c>
      <c r="B244" s="38"/>
      <c r="C244" s="40" t="n">
        <v>871</v>
      </c>
      <c r="D244" s="40" t="n">
        <v>2</v>
      </c>
      <c r="E244" s="39" t="s">
        <v>97</v>
      </c>
      <c r="F244" s="40" t="s">
        <v>178</v>
      </c>
      <c r="G244" s="54" t="s">
        <v>45</v>
      </c>
      <c r="H244" s="38" t="s">
        <v>40</v>
      </c>
      <c r="I244" s="38" t="s">
        <v>98</v>
      </c>
      <c r="J244" s="47" t="n">
        <v>45279</v>
      </c>
      <c r="K244" s="42" t="n">
        <v>1</v>
      </c>
      <c r="L244" s="43"/>
      <c r="M244" s="44"/>
      <c r="N244" s="44"/>
      <c r="O244" s="45"/>
      <c r="P244" s="38"/>
      <c r="Q244" s="38"/>
      <c r="R244" s="38"/>
      <c r="S244" s="48"/>
      <c r="T244" s="49"/>
      <c r="U244" s="38"/>
      <c r="V244" s="38"/>
      <c r="W244" s="50"/>
      <c r="X244" s="50"/>
      <c r="Y244" s="51"/>
      <c r="Z244" s="50"/>
      <c r="AA244" s="8"/>
    </row>
    <row r="245" s="1" customFormat="true" ht="15" hidden="true" customHeight="true" outlineLevel="0" collapsed="false">
      <c r="A245" s="38" t="s">
        <v>43</v>
      </c>
      <c r="B245" s="38"/>
      <c r="C245" s="40" t="n">
        <v>872</v>
      </c>
      <c r="D245" s="40" t="n">
        <v>6</v>
      </c>
      <c r="E245" s="40" t="s">
        <v>135</v>
      </c>
      <c r="F245" s="40" t="s">
        <v>63</v>
      </c>
      <c r="G245" s="54" t="s">
        <v>45</v>
      </c>
      <c r="H245" s="38" t="s">
        <v>40</v>
      </c>
      <c r="I245" s="38" t="s">
        <v>179</v>
      </c>
      <c r="J245" s="47" t="n">
        <v>45411</v>
      </c>
      <c r="K245" s="42" t="n">
        <v>4</v>
      </c>
      <c r="L245" s="43"/>
      <c r="M245" s="44"/>
      <c r="N245" s="44"/>
      <c r="O245" s="45"/>
      <c r="P245" s="38"/>
      <c r="Q245" s="38"/>
      <c r="R245" s="38"/>
      <c r="S245" s="48"/>
      <c r="T245" s="49"/>
      <c r="U245" s="38"/>
      <c r="V245" s="38"/>
      <c r="W245" s="50"/>
      <c r="X245" s="50"/>
      <c r="Y245" s="51"/>
      <c r="Z245" s="50"/>
      <c r="AA245" s="8"/>
      <c r="AC245" s="53"/>
      <c r="AD245" s="53"/>
      <c r="AE245" s="53"/>
      <c r="AF245" s="53"/>
    </row>
    <row r="246" s="1" customFormat="true" ht="15" hidden="true" customHeight="true" outlineLevel="0" collapsed="false">
      <c r="A246" s="38" t="s">
        <v>43</v>
      </c>
      <c r="B246" s="38"/>
      <c r="C246" s="40" t="n">
        <v>884</v>
      </c>
      <c r="D246" s="40"/>
      <c r="E246" s="40" t="s">
        <v>130</v>
      </c>
      <c r="F246" s="40"/>
      <c r="G246" s="54" t="s">
        <v>99</v>
      </c>
      <c r="H246" s="39" t="s">
        <v>139</v>
      </c>
      <c r="I246" s="38" t="s">
        <v>180</v>
      </c>
      <c r="J246" s="47"/>
      <c r="K246" s="42"/>
      <c r="L246" s="43"/>
      <c r="M246" s="44"/>
      <c r="N246" s="44"/>
      <c r="O246" s="45"/>
      <c r="P246" s="38"/>
      <c r="Q246" s="38"/>
      <c r="R246" s="38"/>
      <c r="S246" s="48"/>
      <c r="T246" s="49"/>
      <c r="U246" s="38"/>
      <c r="V246" s="38"/>
      <c r="W246" s="50"/>
      <c r="X246" s="50"/>
      <c r="Y246" s="51"/>
      <c r="Z246" s="50"/>
      <c r="AA246" s="58"/>
      <c r="AB246" s="53"/>
    </row>
    <row r="247" s="1" customFormat="true" ht="15" hidden="true" customHeight="true" outlineLevel="0" collapsed="false">
      <c r="A247" s="38" t="s">
        <v>43</v>
      </c>
      <c r="B247" s="38"/>
      <c r="C247" s="40" t="n">
        <v>887</v>
      </c>
      <c r="D247" s="40" t="n">
        <v>5</v>
      </c>
      <c r="E247" s="40" t="s">
        <v>97</v>
      </c>
      <c r="F247" s="40" t="s">
        <v>63</v>
      </c>
      <c r="G247" s="54" t="s">
        <v>45</v>
      </c>
      <c r="H247" s="38" t="s">
        <v>40</v>
      </c>
      <c r="I247" s="38" t="s">
        <v>181</v>
      </c>
      <c r="J247" s="41" t="n">
        <v>45363</v>
      </c>
      <c r="K247" s="42" t="n">
        <v>2</v>
      </c>
      <c r="L247" s="43"/>
      <c r="M247" s="44"/>
      <c r="N247" s="44"/>
      <c r="O247" s="45"/>
      <c r="P247" s="38"/>
      <c r="Q247" s="38"/>
      <c r="R247" s="38"/>
      <c r="S247" s="48"/>
      <c r="T247" s="49"/>
      <c r="U247" s="38"/>
      <c r="V247" s="38"/>
      <c r="W247" s="50"/>
      <c r="X247" s="50"/>
      <c r="Y247" s="51"/>
      <c r="Z247" s="50"/>
      <c r="AA247" s="8"/>
      <c r="AF247" s="10"/>
      <c r="AG247" s="52" t="s">
        <v>55</v>
      </c>
      <c r="AH247" s="60" t="n">
        <v>45670</v>
      </c>
    </row>
    <row r="248" s="1" customFormat="true" ht="15" hidden="true" customHeight="true" outlineLevel="0" collapsed="false">
      <c r="A248" s="38" t="s">
        <v>43</v>
      </c>
      <c r="B248" s="38"/>
      <c r="C248" s="39" t="n">
        <v>889</v>
      </c>
      <c r="D248" s="39"/>
      <c r="E248" s="39" t="s">
        <v>37</v>
      </c>
      <c r="F248" s="39" t="s">
        <v>49</v>
      </c>
      <c r="G248" s="54" t="s">
        <v>45</v>
      </c>
      <c r="H248" s="38" t="s">
        <v>72</v>
      </c>
      <c r="I248" s="38" t="s">
        <v>182</v>
      </c>
      <c r="J248" s="41" t="n">
        <v>45304</v>
      </c>
      <c r="K248" s="42" t="n">
        <v>1</v>
      </c>
      <c r="L248" s="43"/>
      <c r="M248" s="44"/>
      <c r="N248" s="44"/>
      <c r="O248" s="45"/>
      <c r="P248" s="38"/>
      <c r="Q248" s="65"/>
      <c r="R248" s="38"/>
      <c r="S248" s="48"/>
      <c r="T248" s="49"/>
      <c r="U248" s="38"/>
      <c r="V248" s="38"/>
      <c r="W248" s="50"/>
      <c r="X248" s="50"/>
      <c r="Y248" s="51"/>
      <c r="Z248" s="50"/>
      <c r="AA248" s="58"/>
      <c r="AB248" s="53"/>
    </row>
    <row r="249" s="1" customFormat="true" ht="15" hidden="true" customHeight="true" outlineLevel="0" collapsed="false">
      <c r="A249" s="38" t="s">
        <v>43</v>
      </c>
      <c r="B249" s="38"/>
      <c r="C249" s="39" t="n">
        <v>891</v>
      </c>
      <c r="D249" s="39"/>
      <c r="E249" s="39" t="s">
        <v>97</v>
      </c>
      <c r="F249" s="39" t="s">
        <v>66</v>
      </c>
      <c r="G249" s="54" t="s">
        <v>99</v>
      </c>
      <c r="H249" s="38" t="s">
        <v>139</v>
      </c>
      <c r="I249" s="38" t="s">
        <v>183</v>
      </c>
      <c r="J249" s="47" t="n">
        <v>45419</v>
      </c>
      <c r="K249" s="42" t="n">
        <v>3</v>
      </c>
      <c r="L249" s="43"/>
      <c r="M249" s="44"/>
      <c r="N249" s="44"/>
      <c r="O249" s="45"/>
      <c r="P249" s="38"/>
      <c r="Q249" s="65"/>
      <c r="R249" s="38"/>
      <c r="S249" s="48"/>
      <c r="T249" s="49"/>
      <c r="U249" s="38"/>
      <c r="V249" s="38"/>
      <c r="W249" s="50"/>
      <c r="X249" s="50"/>
      <c r="Y249" s="51"/>
      <c r="Z249" s="50"/>
      <c r="AA249" s="8"/>
    </row>
    <row r="250" s="1" customFormat="true" ht="15" hidden="true" customHeight="true" outlineLevel="0" collapsed="false">
      <c r="A250" s="38" t="s">
        <v>43</v>
      </c>
      <c r="B250" s="38"/>
      <c r="C250" s="39" t="n">
        <v>893</v>
      </c>
      <c r="D250" s="39"/>
      <c r="E250" s="39" t="s">
        <v>106</v>
      </c>
      <c r="F250" s="39" t="s">
        <v>63</v>
      </c>
      <c r="G250" s="54" t="s">
        <v>45</v>
      </c>
      <c r="H250" s="38" t="s">
        <v>71</v>
      </c>
      <c r="I250" s="38" t="s">
        <v>104</v>
      </c>
      <c r="J250" s="47" t="n">
        <v>45411</v>
      </c>
      <c r="K250" s="42" t="n">
        <v>2</v>
      </c>
      <c r="L250" s="72"/>
      <c r="M250" s="44"/>
      <c r="N250" s="44"/>
      <c r="O250" s="45"/>
      <c r="P250" s="38"/>
      <c r="Q250" s="65"/>
      <c r="R250" s="38"/>
      <c r="S250" s="48"/>
      <c r="T250" s="49"/>
      <c r="U250" s="38"/>
      <c r="V250" s="38"/>
      <c r="W250" s="50"/>
      <c r="X250" s="50"/>
      <c r="Y250" s="51"/>
      <c r="Z250" s="50"/>
      <c r="AA250" s="8"/>
    </row>
    <row r="251" s="1" customFormat="true" ht="15" hidden="true" customHeight="true" outlineLevel="0" collapsed="false">
      <c r="A251" s="38" t="s">
        <v>43</v>
      </c>
      <c r="B251" s="38"/>
      <c r="C251" s="40" t="n">
        <v>909</v>
      </c>
      <c r="D251" s="40" t="n">
        <v>5</v>
      </c>
      <c r="E251" s="39" t="s">
        <v>37</v>
      </c>
      <c r="F251" s="40" t="s">
        <v>38</v>
      </c>
      <c r="G251" s="54" t="s">
        <v>45</v>
      </c>
      <c r="H251" s="38" t="s">
        <v>40</v>
      </c>
      <c r="I251" s="38" t="s">
        <v>50</v>
      </c>
      <c r="J251" s="47" t="n">
        <v>45348</v>
      </c>
      <c r="K251" s="42" t="n">
        <v>2</v>
      </c>
      <c r="L251" s="43"/>
      <c r="M251" s="44"/>
      <c r="N251" s="44"/>
      <c r="O251" s="45"/>
      <c r="P251" s="38"/>
      <c r="Q251" s="38"/>
      <c r="R251" s="38"/>
      <c r="S251" s="48"/>
      <c r="T251" s="49"/>
      <c r="U251" s="38"/>
      <c r="V251" s="38"/>
      <c r="W251" s="50"/>
      <c r="X251" s="50"/>
      <c r="Y251" s="51"/>
      <c r="Z251" s="50"/>
      <c r="AA251" s="8"/>
    </row>
    <row r="252" s="1" customFormat="true" ht="15" hidden="true" customHeight="true" outlineLevel="0" collapsed="false">
      <c r="A252" s="38" t="s">
        <v>43</v>
      </c>
      <c r="B252" s="38"/>
      <c r="C252" s="39" t="n">
        <v>927</v>
      </c>
      <c r="D252" s="39"/>
      <c r="E252" s="39" t="s">
        <v>97</v>
      </c>
      <c r="F252" s="39" t="s">
        <v>63</v>
      </c>
      <c r="G252" s="54" t="s">
        <v>45</v>
      </c>
      <c r="H252" s="38" t="s">
        <v>72</v>
      </c>
      <c r="I252" s="38" t="s">
        <v>184</v>
      </c>
      <c r="J252" s="47" t="n">
        <v>45411</v>
      </c>
      <c r="K252" s="42" t="n">
        <v>3</v>
      </c>
      <c r="L252" s="73"/>
      <c r="M252" s="44"/>
      <c r="N252" s="44"/>
      <c r="O252" s="45"/>
      <c r="P252" s="38"/>
      <c r="Q252" s="65"/>
      <c r="R252" s="38"/>
      <c r="S252" s="48"/>
      <c r="T252" s="49"/>
      <c r="U252" s="38"/>
      <c r="V252" s="38"/>
      <c r="W252" s="50"/>
      <c r="X252" s="50"/>
      <c r="Y252" s="51"/>
      <c r="Z252" s="50"/>
      <c r="AA252" s="8"/>
    </row>
    <row r="253" s="1" customFormat="true" ht="15" hidden="true" customHeight="true" outlineLevel="0" collapsed="false">
      <c r="A253" s="38" t="s">
        <v>43</v>
      </c>
      <c r="B253" s="38"/>
      <c r="C253" s="40" t="n">
        <v>931</v>
      </c>
      <c r="D253" s="40" t="n">
        <v>1</v>
      </c>
      <c r="E253" s="40" t="s">
        <v>135</v>
      </c>
      <c r="F253" s="40" t="s">
        <v>65</v>
      </c>
      <c r="G253" s="54" t="s">
        <v>45</v>
      </c>
      <c r="H253" s="38" t="s">
        <v>40</v>
      </c>
      <c r="I253" s="38" t="s">
        <v>127</v>
      </c>
      <c r="J253" s="47" t="n">
        <v>45278</v>
      </c>
      <c r="K253" s="42" t="n">
        <v>1</v>
      </c>
      <c r="L253" s="51"/>
      <c r="M253" s="44"/>
      <c r="N253" s="44"/>
      <c r="O253" s="45"/>
      <c r="P253" s="38"/>
      <c r="Q253" s="38"/>
      <c r="R253" s="38"/>
      <c r="S253" s="48"/>
      <c r="T253" s="49"/>
      <c r="U253" s="38"/>
      <c r="V253" s="38"/>
      <c r="W253" s="50"/>
      <c r="X253" s="50"/>
      <c r="Y253" s="51"/>
      <c r="Z253" s="50"/>
      <c r="AA253" s="8"/>
    </row>
    <row r="254" s="1" customFormat="true" ht="15" hidden="true" customHeight="true" outlineLevel="0" collapsed="false">
      <c r="A254" s="38" t="s">
        <v>43</v>
      </c>
      <c r="B254" s="38"/>
      <c r="C254" s="39" t="n">
        <v>935</v>
      </c>
      <c r="D254" s="39"/>
      <c r="E254" s="39"/>
      <c r="F254" s="39"/>
      <c r="G254" s="54" t="s">
        <v>99</v>
      </c>
      <c r="H254" s="38"/>
      <c r="I254" s="38"/>
      <c r="J254" s="38"/>
      <c r="K254" s="42"/>
      <c r="L254" s="73" t="n">
        <v>45292</v>
      </c>
      <c r="M254" s="74"/>
      <c r="N254" s="44"/>
      <c r="O254" s="45"/>
      <c r="P254" s="38"/>
      <c r="Q254" s="38"/>
      <c r="R254" s="38"/>
      <c r="S254" s="75"/>
      <c r="T254" s="38"/>
      <c r="U254" s="38"/>
      <c r="V254" s="38"/>
      <c r="W254" s="38"/>
      <c r="X254" s="38"/>
      <c r="Y254" s="50"/>
      <c r="Z254" s="50"/>
      <c r="AA254" s="8"/>
    </row>
    <row r="255" s="1" customFormat="true" ht="15" hidden="true" customHeight="true" outlineLevel="0" collapsed="false">
      <c r="A255" s="38" t="s">
        <v>43</v>
      </c>
      <c r="B255" s="38"/>
      <c r="C255" s="40" t="n">
        <v>947</v>
      </c>
      <c r="D255" s="40"/>
      <c r="E255" s="39" t="s">
        <v>37</v>
      </c>
      <c r="F255" s="40"/>
      <c r="G255" s="54" t="s">
        <v>45</v>
      </c>
      <c r="H255" s="38" t="s">
        <v>130</v>
      </c>
      <c r="I255" s="38"/>
      <c r="J255" s="38" t="s">
        <v>37</v>
      </c>
      <c r="K255" s="42"/>
      <c r="L255" s="51"/>
      <c r="M255" s="44"/>
      <c r="N255" s="44"/>
      <c r="O255" s="45"/>
      <c r="P255" s="54"/>
      <c r="Q255" s="38"/>
      <c r="R255" s="38"/>
      <c r="S255" s="48"/>
      <c r="T255" s="49"/>
      <c r="U255" s="38"/>
      <c r="V255" s="38"/>
      <c r="W255" s="50"/>
      <c r="X255" s="50"/>
      <c r="Y255" s="51"/>
      <c r="Z255" s="50"/>
      <c r="AA255" s="8"/>
    </row>
    <row r="256" s="1" customFormat="true" ht="15" hidden="true" customHeight="true" outlineLevel="0" collapsed="false">
      <c r="A256" s="38" t="s">
        <v>43</v>
      </c>
      <c r="B256" s="38"/>
      <c r="C256" s="39" t="n">
        <v>955</v>
      </c>
      <c r="D256" s="40" t="n">
        <v>6</v>
      </c>
      <c r="E256" s="39" t="s">
        <v>37</v>
      </c>
      <c r="F256" s="39" t="s">
        <v>66</v>
      </c>
      <c r="G256" s="54" t="s">
        <v>45</v>
      </c>
      <c r="H256" s="67" t="s">
        <v>40</v>
      </c>
      <c r="I256" s="38" t="s">
        <v>108</v>
      </c>
      <c r="J256" s="47" t="n">
        <v>45378</v>
      </c>
      <c r="K256" s="42" t="n">
        <v>1</v>
      </c>
      <c r="L256" s="51"/>
      <c r="M256" s="44"/>
      <c r="N256" s="44"/>
      <c r="O256" s="45"/>
      <c r="P256" s="38"/>
      <c r="Q256" s="38"/>
      <c r="R256" s="38"/>
      <c r="S256" s="48"/>
      <c r="T256" s="49"/>
      <c r="U256" s="38"/>
      <c r="V256" s="38"/>
      <c r="W256" s="50"/>
      <c r="X256" s="50"/>
      <c r="Y256" s="51"/>
      <c r="Z256" s="50"/>
      <c r="AA256" s="8"/>
    </row>
    <row r="257" s="1" customFormat="true" ht="15" hidden="true" customHeight="true" outlineLevel="0" collapsed="false">
      <c r="A257" s="38" t="s">
        <v>43</v>
      </c>
      <c r="B257" s="38"/>
      <c r="C257" s="39" t="n">
        <v>958</v>
      </c>
      <c r="D257" s="39"/>
      <c r="E257" s="39" t="s">
        <v>97</v>
      </c>
      <c r="F257" s="39" t="s">
        <v>66</v>
      </c>
      <c r="G257" s="54" t="s">
        <v>45</v>
      </c>
      <c r="H257" s="38" t="s">
        <v>72</v>
      </c>
      <c r="I257" s="38" t="s">
        <v>185</v>
      </c>
      <c r="J257" s="47" t="n">
        <v>45397</v>
      </c>
      <c r="K257" s="42" t="n">
        <v>3</v>
      </c>
      <c r="L257" s="73"/>
      <c r="M257" s="44"/>
      <c r="N257" s="44"/>
      <c r="O257" s="45"/>
      <c r="P257" s="38"/>
      <c r="Q257" s="65"/>
      <c r="R257" s="38"/>
      <c r="S257" s="48"/>
      <c r="T257" s="49"/>
      <c r="U257" s="38"/>
      <c r="V257" s="38"/>
      <c r="W257" s="50"/>
      <c r="X257" s="50"/>
      <c r="Y257" s="51"/>
      <c r="Z257" s="50"/>
      <c r="AA257" s="58"/>
      <c r="AB257" s="53"/>
    </row>
    <row r="258" s="1" customFormat="true" ht="15" hidden="true" customHeight="true" outlineLevel="0" collapsed="false">
      <c r="A258" s="38" t="s">
        <v>43</v>
      </c>
      <c r="B258" s="38"/>
      <c r="C258" s="39" t="n">
        <v>971</v>
      </c>
      <c r="D258" s="39"/>
      <c r="E258" s="39" t="s">
        <v>37</v>
      </c>
      <c r="F258" s="39"/>
      <c r="G258" s="54" t="s">
        <v>45</v>
      </c>
      <c r="H258" s="38" t="s">
        <v>186</v>
      </c>
      <c r="I258" s="38" t="s">
        <v>187</v>
      </c>
      <c r="J258" s="38" t="s">
        <v>188</v>
      </c>
      <c r="K258" s="42"/>
      <c r="L258" s="73"/>
      <c r="M258" s="44"/>
      <c r="N258" s="44"/>
      <c r="O258" s="45"/>
      <c r="P258" s="38"/>
      <c r="Q258" s="65"/>
      <c r="R258" s="38"/>
      <c r="S258" s="48"/>
      <c r="T258" s="49"/>
      <c r="U258" s="38"/>
      <c r="V258" s="38"/>
      <c r="W258" s="50"/>
      <c r="X258" s="50"/>
      <c r="Y258" s="51"/>
      <c r="Z258" s="50"/>
      <c r="AA258" s="8"/>
    </row>
    <row r="259" s="1" customFormat="true" ht="15" hidden="true" customHeight="true" outlineLevel="0" collapsed="false">
      <c r="A259" s="38" t="s">
        <v>43</v>
      </c>
      <c r="B259" s="38"/>
      <c r="C259" s="39" t="n">
        <v>977</v>
      </c>
      <c r="D259" s="39"/>
      <c r="E259" s="39" t="s">
        <v>37</v>
      </c>
      <c r="F259" s="39" t="s">
        <v>65</v>
      </c>
      <c r="G259" s="54" t="s">
        <v>99</v>
      </c>
      <c r="H259" s="67" t="s">
        <v>111</v>
      </c>
      <c r="I259" s="38" t="s">
        <v>189</v>
      </c>
      <c r="J259" s="47" t="n">
        <v>45426</v>
      </c>
      <c r="K259" s="42" t="n">
        <v>2</v>
      </c>
      <c r="L259" s="73"/>
      <c r="M259" s="44"/>
      <c r="N259" s="44"/>
      <c r="O259" s="45"/>
      <c r="P259" s="38"/>
      <c r="Q259" s="65"/>
      <c r="R259" s="38"/>
      <c r="S259" s="48"/>
      <c r="T259" s="49"/>
      <c r="U259" s="38"/>
      <c r="V259" s="38"/>
      <c r="W259" s="50"/>
      <c r="X259" s="50"/>
      <c r="Y259" s="51"/>
      <c r="Z259" s="50"/>
      <c r="AA259" s="8"/>
      <c r="AC259" s="56"/>
      <c r="AD259" s="53"/>
      <c r="AE259" s="53"/>
      <c r="AF259" s="53"/>
    </row>
    <row r="260" s="1" customFormat="true" ht="15" hidden="true" customHeight="true" outlineLevel="0" collapsed="false">
      <c r="A260" s="38" t="s">
        <v>43</v>
      </c>
      <c r="B260" s="38"/>
      <c r="C260" s="39" t="n">
        <v>999</v>
      </c>
      <c r="D260" s="40" t="n">
        <v>5</v>
      </c>
      <c r="E260" s="39" t="s">
        <v>97</v>
      </c>
      <c r="F260" s="39" t="s">
        <v>66</v>
      </c>
      <c r="G260" s="54" t="s">
        <v>45</v>
      </c>
      <c r="H260" s="38" t="s">
        <v>40</v>
      </c>
      <c r="I260" s="38" t="s">
        <v>190</v>
      </c>
      <c r="J260" s="41" t="n">
        <v>45363</v>
      </c>
      <c r="K260" s="42" t="n">
        <v>3</v>
      </c>
      <c r="L260" s="73"/>
      <c r="M260" s="44"/>
      <c r="N260" s="44"/>
      <c r="O260" s="45"/>
      <c r="P260" s="38"/>
      <c r="Q260" s="65"/>
      <c r="R260" s="38"/>
      <c r="S260" s="48"/>
      <c r="T260" s="49"/>
      <c r="U260" s="38"/>
      <c r="V260" s="38"/>
      <c r="W260" s="50"/>
      <c r="X260" s="50"/>
      <c r="Y260" s="51"/>
      <c r="Z260" s="50"/>
      <c r="AA260" s="8" t="s">
        <v>191</v>
      </c>
    </row>
    <row r="261" s="1" customFormat="true" ht="15" hidden="true" customHeight="true" outlineLevel="0" collapsed="false">
      <c r="A261" s="38" t="s">
        <v>43</v>
      </c>
      <c r="B261" s="38"/>
      <c r="C261" s="39" t="n">
        <v>1014</v>
      </c>
      <c r="D261" s="40" t="n">
        <v>3</v>
      </c>
      <c r="E261" s="39" t="s">
        <v>97</v>
      </c>
      <c r="F261" s="39" t="s">
        <v>156</v>
      </c>
      <c r="G261" s="54" t="s">
        <v>45</v>
      </c>
      <c r="H261" s="38" t="s">
        <v>40</v>
      </c>
      <c r="I261" s="38" t="s">
        <v>125</v>
      </c>
      <c r="J261" s="47" t="n">
        <v>45324</v>
      </c>
      <c r="K261" s="42" t="n">
        <v>2</v>
      </c>
      <c r="L261" s="73"/>
      <c r="M261" s="44"/>
      <c r="N261" s="44"/>
      <c r="O261" s="45"/>
      <c r="P261" s="38"/>
      <c r="Q261" s="65"/>
      <c r="R261" s="38"/>
      <c r="S261" s="48"/>
      <c r="T261" s="49"/>
      <c r="U261" s="38"/>
      <c r="V261" s="38"/>
      <c r="W261" s="50"/>
      <c r="X261" s="50"/>
      <c r="Y261" s="51"/>
      <c r="Z261" s="50"/>
      <c r="AA261" s="58" t="s">
        <v>131</v>
      </c>
      <c r="AB261" s="55"/>
    </row>
    <row r="262" s="1" customFormat="true" ht="15" hidden="true" customHeight="true" outlineLevel="0" collapsed="false">
      <c r="A262" s="38" t="s">
        <v>43</v>
      </c>
      <c r="B262" s="38"/>
      <c r="C262" s="39" t="n">
        <v>1017</v>
      </c>
      <c r="D262" s="39"/>
      <c r="E262" s="39" t="s">
        <v>106</v>
      </c>
      <c r="F262" s="39" t="s">
        <v>63</v>
      </c>
      <c r="G262" s="54" t="s">
        <v>99</v>
      </c>
      <c r="H262" s="38" t="s">
        <v>90</v>
      </c>
      <c r="I262" s="38" t="s">
        <v>192</v>
      </c>
      <c r="J262" s="47" t="n">
        <v>45433</v>
      </c>
      <c r="K262" s="42" t="n">
        <v>2</v>
      </c>
      <c r="L262" s="51" t="n">
        <v>45292</v>
      </c>
      <c r="M262" s="44"/>
      <c r="N262" s="44"/>
      <c r="O262" s="45"/>
      <c r="P262" s="38"/>
      <c r="Q262" s="65"/>
      <c r="R262" s="38"/>
      <c r="S262" s="48"/>
      <c r="T262" s="49"/>
      <c r="U262" s="38"/>
      <c r="V262" s="38"/>
      <c r="W262" s="50"/>
      <c r="X262" s="50"/>
      <c r="Y262" s="51"/>
      <c r="Z262" s="50"/>
      <c r="AA262" s="8"/>
    </row>
    <row r="263" s="1" customFormat="true" ht="15" hidden="true" customHeight="true" outlineLevel="0" collapsed="false">
      <c r="A263" s="38" t="s">
        <v>43</v>
      </c>
      <c r="B263" s="38"/>
      <c r="C263" s="39" t="n">
        <v>1018</v>
      </c>
      <c r="D263" s="40" t="n">
        <v>2</v>
      </c>
      <c r="E263" s="39" t="s">
        <v>135</v>
      </c>
      <c r="F263" s="39" t="s">
        <v>49</v>
      </c>
      <c r="G263" s="54" t="s">
        <v>45</v>
      </c>
      <c r="H263" s="38" t="s">
        <v>40</v>
      </c>
      <c r="I263" s="38" t="s">
        <v>98</v>
      </c>
      <c r="J263" s="47" t="n">
        <v>45279</v>
      </c>
      <c r="K263" s="42" t="n">
        <v>1</v>
      </c>
      <c r="L263" s="73"/>
      <c r="M263" s="44"/>
      <c r="N263" s="44"/>
      <c r="O263" s="45"/>
      <c r="P263" s="38"/>
      <c r="Q263" s="65"/>
      <c r="R263" s="38"/>
      <c r="S263" s="48"/>
      <c r="T263" s="49"/>
      <c r="U263" s="38"/>
      <c r="V263" s="38"/>
      <c r="W263" s="50"/>
      <c r="X263" s="50"/>
      <c r="Y263" s="51"/>
      <c r="Z263" s="50"/>
      <c r="AA263" s="58"/>
      <c r="AB263" s="55"/>
    </row>
    <row r="264" s="1" customFormat="true" ht="15" hidden="true" customHeight="true" outlineLevel="0" collapsed="false">
      <c r="A264" s="38" t="s">
        <v>43</v>
      </c>
      <c r="B264" s="38"/>
      <c r="C264" s="39" t="n">
        <v>1030</v>
      </c>
      <c r="D264" s="39"/>
      <c r="E264" s="39" t="s">
        <v>97</v>
      </c>
      <c r="F264" s="39" t="s">
        <v>61</v>
      </c>
      <c r="G264" s="54" t="s">
        <v>99</v>
      </c>
      <c r="H264" s="38" t="s">
        <v>139</v>
      </c>
      <c r="I264" s="38" t="s">
        <v>193</v>
      </c>
      <c r="J264" s="41" t="n">
        <v>45397</v>
      </c>
      <c r="K264" s="42" t="n">
        <v>3</v>
      </c>
      <c r="L264" s="73"/>
      <c r="M264" s="44"/>
      <c r="N264" s="44"/>
      <c r="O264" s="45"/>
      <c r="P264" s="38"/>
      <c r="Q264" s="65"/>
      <c r="R264" s="38"/>
      <c r="S264" s="48"/>
      <c r="T264" s="49"/>
      <c r="U264" s="38"/>
      <c r="V264" s="38"/>
      <c r="W264" s="50"/>
      <c r="X264" s="50"/>
      <c r="Y264" s="51"/>
      <c r="Z264" s="50"/>
      <c r="AA264" s="8"/>
    </row>
    <row r="265" s="1" customFormat="true" ht="15" hidden="true" customHeight="true" outlineLevel="0" collapsed="false">
      <c r="A265" s="38" t="s">
        <v>43</v>
      </c>
      <c r="B265" s="38"/>
      <c r="C265" s="39" t="n">
        <v>1032</v>
      </c>
      <c r="D265" s="40" t="n">
        <v>2</v>
      </c>
      <c r="E265" s="39" t="s">
        <v>135</v>
      </c>
      <c r="F265" s="39" t="s">
        <v>52</v>
      </c>
      <c r="G265" s="54" t="s">
        <v>45</v>
      </c>
      <c r="H265" s="38" t="s">
        <v>40</v>
      </c>
      <c r="I265" s="38" t="s">
        <v>127</v>
      </c>
      <c r="J265" s="47" t="n">
        <v>45278</v>
      </c>
      <c r="K265" s="42" t="n">
        <v>1</v>
      </c>
      <c r="L265" s="73"/>
      <c r="M265" s="44"/>
      <c r="N265" s="44"/>
      <c r="O265" s="45"/>
      <c r="P265" s="38"/>
      <c r="Q265" s="65"/>
      <c r="R265" s="38"/>
      <c r="S265" s="48"/>
      <c r="T265" s="49"/>
      <c r="U265" s="38"/>
      <c r="V265" s="38"/>
      <c r="W265" s="50"/>
      <c r="X265" s="50"/>
      <c r="Y265" s="51"/>
      <c r="Z265" s="50"/>
      <c r="AA265" s="8"/>
    </row>
    <row r="266" s="1" customFormat="true" ht="15" hidden="true" customHeight="true" outlineLevel="0" collapsed="false">
      <c r="A266" s="38" t="s">
        <v>43</v>
      </c>
      <c r="B266" s="38"/>
      <c r="C266" s="39" t="n">
        <v>1035</v>
      </c>
      <c r="D266" s="40" t="n">
        <v>5</v>
      </c>
      <c r="E266" s="39" t="s">
        <v>37</v>
      </c>
      <c r="F266" s="39"/>
      <c r="G266" s="54" t="s">
        <v>45</v>
      </c>
      <c r="H266" s="38" t="s">
        <v>40</v>
      </c>
      <c r="I266" s="38" t="s">
        <v>78</v>
      </c>
      <c r="J266" s="41" t="n">
        <v>45363</v>
      </c>
      <c r="K266" s="42" t="n">
        <v>1</v>
      </c>
      <c r="L266" s="73"/>
      <c r="M266" s="44"/>
      <c r="N266" s="44"/>
      <c r="O266" s="45"/>
      <c r="P266" s="38"/>
      <c r="Q266" s="65"/>
      <c r="R266" s="38"/>
      <c r="S266" s="48"/>
      <c r="T266" s="49"/>
      <c r="U266" s="38"/>
      <c r="V266" s="38"/>
      <c r="W266" s="50"/>
      <c r="X266" s="50"/>
      <c r="Y266" s="51"/>
      <c r="Z266" s="50"/>
      <c r="AA266" s="8"/>
    </row>
    <row r="267" s="1" customFormat="true" ht="15" hidden="true" customHeight="true" outlineLevel="0" collapsed="false">
      <c r="A267" s="38" t="s">
        <v>43</v>
      </c>
      <c r="B267" s="38" t="n">
        <v>46</v>
      </c>
      <c r="C267" s="39" t="n">
        <v>1040</v>
      </c>
      <c r="D267" s="40" t="n">
        <v>6</v>
      </c>
      <c r="E267" s="39" t="s">
        <v>37</v>
      </c>
      <c r="F267" s="39" t="s">
        <v>194</v>
      </c>
      <c r="G267" s="54" t="s">
        <v>45</v>
      </c>
      <c r="H267" s="38" t="s">
        <v>40</v>
      </c>
      <c r="I267" s="38" t="s">
        <v>195</v>
      </c>
      <c r="J267" s="47" t="n">
        <v>45397</v>
      </c>
      <c r="K267" s="42" t="n">
        <v>2</v>
      </c>
      <c r="L267" s="73"/>
      <c r="M267" s="44"/>
      <c r="N267" s="44"/>
      <c r="O267" s="45"/>
      <c r="P267" s="38"/>
      <c r="Q267" s="65"/>
      <c r="R267" s="38"/>
      <c r="S267" s="48"/>
      <c r="T267" s="38"/>
      <c r="U267" s="38"/>
      <c r="V267" s="38"/>
      <c r="W267" s="50"/>
      <c r="X267" s="50"/>
      <c r="Y267" s="51"/>
      <c r="Z267" s="50"/>
      <c r="AA267" s="8"/>
    </row>
    <row r="268" s="1" customFormat="true" ht="15" hidden="true" customHeight="true" outlineLevel="0" collapsed="false">
      <c r="A268" s="38" t="s">
        <v>43</v>
      </c>
      <c r="B268" s="38" t="n">
        <v>58</v>
      </c>
      <c r="C268" s="39" t="n">
        <v>1047</v>
      </c>
      <c r="D268" s="39" t="n">
        <v>4</v>
      </c>
      <c r="E268" s="39" t="s">
        <v>37</v>
      </c>
      <c r="F268" s="39" t="s">
        <v>194</v>
      </c>
      <c r="G268" s="38" t="s">
        <v>134</v>
      </c>
      <c r="H268" s="38" t="s">
        <v>40</v>
      </c>
      <c r="I268" s="38" t="s">
        <v>146</v>
      </c>
      <c r="J268" s="47" t="n">
        <v>45330</v>
      </c>
      <c r="K268" s="42" t="n">
        <v>1</v>
      </c>
      <c r="L268" s="73"/>
      <c r="M268" s="44"/>
      <c r="N268" s="44"/>
      <c r="O268" s="45"/>
      <c r="P268" s="38"/>
      <c r="Q268" s="65"/>
      <c r="R268" s="38"/>
      <c r="S268" s="48"/>
      <c r="T268" s="38"/>
      <c r="U268" s="38"/>
      <c r="V268" s="38"/>
      <c r="W268" s="50"/>
      <c r="X268" s="50"/>
      <c r="Y268" s="51"/>
      <c r="Z268" s="50"/>
      <c r="AA268" s="8"/>
    </row>
    <row r="269" s="1" customFormat="true" ht="15" hidden="true" customHeight="true" outlineLevel="0" collapsed="false">
      <c r="A269" s="38" t="s">
        <v>169</v>
      </c>
      <c r="B269" s="38" t="n">
        <v>29</v>
      </c>
      <c r="C269" s="39" t="n">
        <v>1048</v>
      </c>
      <c r="D269" s="40" t="n">
        <v>6</v>
      </c>
      <c r="E269" s="39" t="s">
        <v>37</v>
      </c>
      <c r="F269" s="39" t="s">
        <v>74</v>
      </c>
      <c r="G269" s="38" t="s">
        <v>134</v>
      </c>
      <c r="H269" s="38" t="s">
        <v>40</v>
      </c>
      <c r="I269" s="38" t="s">
        <v>195</v>
      </c>
      <c r="J269" s="47" t="n">
        <v>45397</v>
      </c>
      <c r="K269" s="42" t="n">
        <v>2</v>
      </c>
      <c r="L269" s="73"/>
      <c r="M269" s="44"/>
      <c r="N269" s="44"/>
      <c r="O269" s="45"/>
      <c r="P269" s="38"/>
      <c r="Q269" s="38"/>
      <c r="R269" s="38"/>
      <c r="S269" s="75"/>
      <c r="T269" s="38"/>
      <c r="U269" s="38"/>
      <c r="V269" s="38"/>
      <c r="W269" s="38"/>
      <c r="X269" s="38"/>
      <c r="Y269" s="50"/>
      <c r="Z269" s="50"/>
      <c r="AA269" s="8"/>
    </row>
    <row r="270" s="1" customFormat="true" ht="15" hidden="true" customHeight="true" outlineLevel="0" collapsed="false">
      <c r="A270" s="38" t="s">
        <v>43</v>
      </c>
      <c r="B270" s="38" t="n">
        <v>385</v>
      </c>
      <c r="C270" s="39" t="n">
        <v>1049</v>
      </c>
      <c r="D270" s="40" t="n">
        <v>6</v>
      </c>
      <c r="E270" s="39" t="s">
        <v>37</v>
      </c>
      <c r="F270" s="39" t="s">
        <v>74</v>
      </c>
      <c r="G270" s="38" t="s">
        <v>134</v>
      </c>
      <c r="H270" s="67" t="s">
        <v>40</v>
      </c>
      <c r="I270" s="38" t="s">
        <v>196</v>
      </c>
      <c r="J270" s="47" t="n">
        <v>45378</v>
      </c>
      <c r="K270" s="42" t="n">
        <v>2</v>
      </c>
      <c r="L270" s="73"/>
      <c r="M270" s="44"/>
      <c r="N270" s="44"/>
      <c r="O270" s="45"/>
      <c r="P270" s="38"/>
      <c r="Q270" s="65"/>
      <c r="R270" s="38"/>
      <c r="S270" s="48"/>
      <c r="T270" s="38"/>
      <c r="U270" s="38"/>
      <c r="V270" s="38"/>
      <c r="W270" s="50"/>
      <c r="X270" s="50"/>
      <c r="Y270" s="51"/>
      <c r="Z270" s="50"/>
      <c r="AA270" s="8"/>
    </row>
    <row r="271" s="1" customFormat="true" ht="15" hidden="true" customHeight="true" outlineLevel="0" collapsed="false">
      <c r="A271" s="38" t="s">
        <v>43</v>
      </c>
      <c r="B271" s="38" t="n">
        <v>649</v>
      </c>
      <c r="C271" s="39" t="n">
        <v>1063</v>
      </c>
      <c r="D271" s="39" t="n">
        <v>4</v>
      </c>
      <c r="E271" s="39" t="s">
        <v>37</v>
      </c>
      <c r="F271" s="39" t="s">
        <v>74</v>
      </c>
      <c r="G271" s="38" t="s">
        <v>134</v>
      </c>
      <c r="H271" s="38" t="s">
        <v>40</v>
      </c>
      <c r="I271" s="38" t="s">
        <v>146</v>
      </c>
      <c r="J271" s="47" t="n">
        <v>45330</v>
      </c>
      <c r="K271" s="42" t="n">
        <v>1</v>
      </c>
      <c r="L271" s="73"/>
      <c r="M271" s="44"/>
      <c r="N271" s="44"/>
      <c r="O271" s="45"/>
      <c r="P271" s="38"/>
      <c r="Q271" s="65"/>
      <c r="R271" s="38"/>
      <c r="S271" s="48"/>
      <c r="T271" s="38"/>
      <c r="U271" s="38"/>
      <c r="V271" s="38"/>
      <c r="W271" s="50"/>
      <c r="X271" s="50"/>
      <c r="Y271" s="51"/>
      <c r="Z271" s="50"/>
      <c r="AA271" s="8"/>
    </row>
    <row r="272" s="1" customFormat="true" ht="15" hidden="true" customHeight="true" outlineLevel="0" collapsed="false">
      <c r="A272" s="38" t="s">
        <v>43</v>
      </c>
      <c r="B272" s="38" t="n">
        <v>675</v>
      </c>
      <c r="C272" s="39" t="n">
        <v>1066</v>
      </c>
      <c r="D272" s="39" t="n">
        <v>4</v>
      </c>
      <c r="E272" s="39" t="s">
        <v>37</v>
      </c>
      <c r="F272" s="39" t="s">
        <v>46</v>
      </c>
      <c r="G272" s="38" t="s">
        <v>134</v>
      </c>
      <c r="H272" s="38" t="s">
        <v>40</v>
      </c>
      <c r="I272" s="38" t="s">
        <v>146</v>
      </c>
      <c r="J272" s="47" t="n">
        <v>45330</v>
      </c>
      <c r="K272" s="42" t="n">
        <v>1</v>
      </c>
      <c r="L272" s="73"/>
      <c r="M272" s="44"/>
      <c r="N272" s="44"/>
      <c r="O272" s="45"/>
      <c r="P272" s="38"/>
      <c r="Q272" s="65"/>
      <c r="R272" s="38"/>
      <c r="S272" s="48"/>
      <c r="T272" s="38"/>
      <c r="U272" s="38"/>
      <c r="V272" s="38"/>
      <c r="W272" s="50"/>
      <c r="X272" s="50"/>
      <c r="Y272" s="51"/>
      <c r="Z272" s="50"/>
      <c r="AA272" s="8"/>
    </row>
    <row r="273" s="1" customFormat="true" ht="15" hidden="true" customHeight="true" outlineLevel="0" collapsed="false">
      <c r="A273" s="38" t="s">
        <v>169</v>
      </c>
      <c r="B273" s="38" t="n">
        <v>634</v>
      </c>
      <c r="C273" s="39" t="n">
        <v>1067</v>
      </c>
      <c r="D273" s="39" t="n">
        <v>4</v>
      </c>
      <c r="E273" s="39" t="s">
        <v>37</v>
      </c>
      <c r="F273" s="39" t="s">
        <v>73</v>
      </c>
      <c r="G273" s="38" t="s">
        <v>134</v>
      </c>
      <c r="H273" s="38" t="s">
        <v>40</v>
      </c>
      <c r="I273" s="38" t="s">
        <v>146</v>
      </c>
      <c r="J273" s="47" t="n">
        <v>45330</v>
      </c>
      <c r="K273" s="42" t="n">
        <v>1</v>
      </c>
      <c r="L273" s="73"/>
      <c r="M273" s="44"/>
      <c r="N273" s="44"/>
      <c r="O273" s="45"/>
      <c r="P273" s="38"/>
      <c r="Q273" s="38"/>
      <c r="R273" s="38"/>
      <c r="S273" s="75"/>
      <c r="T273" s="38"/>
      <c r="U273" s="38"/>
      <c r="V273" s="38"/>
      <c r="W273" s="38"/>
      <c r="X273" s="38"/>
      <c r="Y273" s="50"/>
      <c r="Z273" s="50"/>
      <c r="AA273" s="8"/>
    </row>
    <row r="274" s="1" customFormat="true" ht="15" hidden="true" customHeight="true" outlineLevel="0" collapsed="false">
      <c r="A274" s="38" t="s">
        <v>43</v>
      </c>
      <c r="B274" s="38" t="n">
        <v>685</v>
      </c>
      <c r="C274" s="39" t="n">
        <v>1070</v>
      </c>
      <c r="D274" s="39"/>
      <c r="E274" s="39" t="s">
        <v>37</v>
      </c>
      <c r="F274" s="39" t="s">
        <v>74</v>
      </c>
      <c r="G274" s="38" t="s">
        <v>99</v>
      </c>
      <c r="H274" s="67" t="s">
        <v>111</v>
      </c>
      <c r="I274" s="38" t="s">
        <v>197</v>
      </c>
      <c r="J274" s="47" t="n">
        <v>45426</v>
      </c>
      <c r="K274" s="42" t="n">
        <v>3</v>
      </c>
      <c r="L274" s="73"/>
      <c r="M274" s="44"/>
      <c r="N274" s="44"/>
      <c r="O274" s="45"/>
      <c r="P274" s="38"/>
      <c r="Q274" s="65"/>
      <c r="R274" s="38"/>
      <c r="S274" s="48"/>
      <c r="T274" s="38"/>
      <c r="U274" s="38"/>
      <c r="V274" s="38"/>
      <c r="W274" s="50"/>
      <c r="X274" s="50"/>
      <c r="Y274" s="51"/>
      <c r="Z274" s="50"/>
      <c r="AA274" s="9"/>
      <c r="AB274" s="8"/>
    </row>
    <row r="275" s="1" customFormat="true" ht="15" hidden="true" customHeight="true" outlineLevel="0" collapsed="false">
      <c r="A275" s="38" t="s">
        <v>43</v>
      </c>
      <c r="B275" s="38" t="n">
        <v>630</v>
      </c>
      <c r="C275" s="39" t="n">
        <v>1073</v>
      </c>
      <c r="D275" s="40" t="n">
        <v>5</v>
      </c>
      <c r="E275" s="39" t="s">
        <v>37</v>
      </c>
      <c r="F275" s="39" t="s">
        <v>74</v>
      </c>
      <c r="G275" s="38" t="s">
        <v>134</v>
      </c>
      <c r="H275" s="38" t="s">
        <v>40</v>
      </c>
      <c r="I275" s="38" t="s">
        <v>198</v>
      </c>
      <c r="J275" s="47" t="n">
        <v>45350</v>
      </c>
      <c r="K275" s="42" t="n">
        <v>1</v>
      </c>
      <c r="L275" s="73"/>
      <c r="M275" s="44"/>
      <c r="N275" s="44"/>
      <c r="O275" s="45"/>
      <c r="P275" s="38"/>
      <c r="Q275" s="65"/>
      <c r="R275" s="38"/>
      <c r="S275" s="48"/>
      <c r="T275" s="38"/>
      <c r="U275" s="38"/>
      <c r="V275" s="38"/>
      <c r="W275" s="50"/>
      <c r="X275" s="50"/>
      <c r="Y275" s="51"/>
      <c r="Z275" s="50"/>
      <c r="AA275" s="8"/>
      <c r="AF275" s="10"/>
      <c r="AG275" s="52" t="s">
        <v>55</v>
      </c>
      <c r="AH275" s="60" t="n">
        <v>45670</v>
      </c>
    </row>
    <row r="276" s="1" customFormat="true" ht="15" hidden="true" customHeight="true" outlineLevel="0" collapsed="false">
      <c r="A276" s="38" t="s">
        <v>169</v>
      </c>
      <c r="B276" s="38" t="n">
        <v>641</v>
      </c>
      <c r="C276" s="39" t="n">
        <v>1074</v>
      </c>
      <c r="D276" s="40" t="n">
        <v>5</v>
      </c>
      <c r="E276" s="39" t="s">
        <v>37</v>
      </c>
      <c r="F276" s="39" t="s">
        <v>74</v>
      </c>
      <c r="G276" s="38" t="s">
        <v>134</v>
      </c>
      <c r="H276" s="38" t="s">
        <v>40</v>
      </c>
      <c r="I276" s="38" t="s">
        <v>198</v>
      </c>
      <c r="J276" s="47" t="n">
        <v>45349</v>
      </c>
      <c r="K276" s="42" t="n">
        <v>1</v>
      </c>
      <c r="L276" s="73"/>
      <c r="M276" s="44"/>
      <c r="N276" s="44"/>
      <c r="O276" s="45"/>
      <c r="P276" s="38"/>
      <c r="Q276" s="38"/>
      <c r="R276" s="38"/>
      <c r="S276" s="75"/>
      <c r="T276" s="38"/>
      <c r="U276" s="38"/>
      <c r="V276" s="38"/>
      <c r="W276" s="38"/>
      <c r="X276" s="38"/>
      <c r="Y276" s="50"/>
      <c r="Z276" s="50"/>
      <c r="AA276" s="8"/>
      <c r="AF276" s="10"/>
      <c r="AG276" s="52" t="s">
        <v>55</v>
      </c>
      <c r="AH276" s="60" t="n">
        <v>45670</v>
      </c>
    </row>
    <row r="277" s="1" customFormat="true" ht="15" hidden="true" customHeight="true" outlineLevel="0" collapsed="false">
      <c r="A277" s="38" t="s">
        <v>43</v>
      </c>
      <c r="B277" s="38" t="n">
        <v>708</v>
      </c>
      <c r="C277" s="39" t="n">
        <v>1077</v>
      </c>
      <c r="D277" s="39" t="n">
        <v>4</v>
      </c>
      <c r="E277" s="39" t="s">
        <v>37</v>
      </c>
      <c r="F277" s="39" t="s">
        <v>74</v>
      </c>
      <c r="G277" s="38" t="s">
        <v>134</v>
      </c>
      <c r="H277" s="38" t="s">
        <v>40</v>
      </c>
      <c r="I277" s="38" t="s">
        <v>146</v>
      </c>
      <c r="J277" s="47" t="n">
        <v>45330</v>
      </c>
      <c r="K277" s="42" t="n">
        <v>1</v>
      </c>
      <c r="L277" s="73"/>
      <c r="M277" s="44"/>
      <c r="N277" s="44"/>
      <c r="O277" s="45"/>
      <c r="P277" s="38"/>
      <c r="Q277" s="65"/>
      <c r="R277" s="38"/>
      <c r="S277" s="48"/>
      <c r="T277" s="38"/>
      <c r="U277" s="38"/>
      <c r="V277" s="38"/>
      <c r="W277" s="50"/>
      <c r="X277" s="50"/>
      <c r="Y277" s="51"/>
      <c r="Z277" s="50"/>
      <c r="AA277" s="8"/>
    </row>
    <row r="278" s="1" customFormat="true" ht="15" hidden="true" customHeight="false" outlineLevel="0" collapsed="false">
      <c r="A278" s="38" t="s">
        <v>43</v>
      </c>
      <c r="B278" s="38" t="n">
        <v>719</v>
      </c>
      <c r="C278" s="39" t="n">
        <v>1086</v>
      </c>
      <c r="D278" s="39"/>
      <c r="E278" s="39" t="s">
        <v>37</v>
      </c>
      <c r="F278" s="39" t="n">
        <v>3833</v>
      </c>
      <c r="G278" s="38" t="s">
        <v>99</v>
      </c>
      <c r="H278" s="38" t="s">
        <v>199</v>
      </c>
      <c r="I278" s="38" t="s">
        <v>200</v>
      </c>
      <c r="J278" s="47" t="n">
        <v>45453</v>
      </c>
      <c r="K278" s="42" t="n">
        <v>3</v>
      </c>
      <c r="L278" s="73"/>
      <c r="M278" s="44"/>
      <c r="N278" s="44"/>
      <c r="O278" s="45"/>
      <c r="P278" s="38"/>
      <c r="Q278" s="65"/>
      <c r="R278" s="38"/>
      <c r="S278" s="48"/>
      <c r="T278" s="38"/>
      <c r="U278" s="38"/>
      <c r="V278" s="38"/>
      <c r="W278" s="50"/>
      <c r="X278" s="50"/>
      <c r="Y278" s="51"/>
      <c r="Z278" s="50"/>
      <c r="AA278" s="9"/>
      <c r="AB278" s="8"/>
    </row>
    <row r="279" s="1" customFormat="true" ht="15" hidden="true" customHeight="true" outlineLevel="0" collapsed="false">
      <c r="A279" s="38" t="s">
        <v>43</v>
      </c>
      <c r="B279" s="38" t="n">
        <v>257</v>
      </c>
      <c r="C279" s="39" t="n">
        <v>1094</v>
      </c>
      <c r="D279" s="39" t="n">
        <v>4</v>
      </c>
      <c r="E279" s="39" t="s">
        <v>37</v>
      </c>
      <c r="F279" s="39" t="s">
        <v>74</v>
      </c>
      <c r="G279" s="38" t="s">
        <v>134</v>
      </c>
      <c r="H279" s="38" t="s">
        <v>40</v>
      </c>
      <c r="I279" s="38" t="s">
        <v>146</v>
      </c>
      <c r="J279" s="47" t="n">
        <v>45330</v>
      </c>
      <c r="K279" s="42" t="n">
        <v>1</v>
      </c>
      <c r="L279" s="73"/>
      <c r="M279" s="44"/>
      <c r="N279" s="44"/>
      <c r="O279" s="45"/>
      <c r="P279" s="38"/>
      <c r="Q279" s="65"/>
      <c r="R279" s="38"/>
      <c r="S279" s="48"/>
      <c r="T279" s="38"/>
      <c r="U279" s="38"/>
      <c r="V279" s="38"/>
      <c r="W279" s="50"/>
      <c r="X279" s="50"/>
      <c r="Y279" s="51"/>
      <c r="Z279" s="50"/>
      <c r="AA279" s="8"/>
    </row>
    <row r="280" s="1" customFormat="true" ht="15" hidden="true" customHeight="true" outlineLevel="0" collapsed="false">
      <c r="A280" s="38" t="s">
        <v>43</v>
      </c>
      <c r="B280" s="38" t="n">
        <v>668</v>
      </c>
      <c r="C280" s="39" t="n">
        <v>1096</v>
      </c>
      <c r="D280" s="39" t="n">
        <v>4</v>
      </c>
      <c r="E280" s="39" t="s">
        <v>37</v>
      </c>
      <c r="F280" s="39" t="s">
        <v>74</v>
      </c>
      <c r="G280" s="38" t="s">
        <v>134</v>
      </c>
      <c r="H280" s="38" t="s">
        <v>40</v>
      </c>
      <c r="I280" s="38" t="s">
        <v>146</v>
      </c>
      <c r="J280" s="47" t="n">
        <v>45330</v>
      </c>
      <c r="K280" s="42" t="n">
        <v>1</v>
      </c>
      <c r="L280" s="73"/>
      <c r="M280" s="44"/>
      <c r="N280" s="44"/>
      <c r="O280" s="45"/>
      <c r="P280" s="38"/>
      <c r="Q280" s="65"/>
      <c r="R280" s="38"/>
      <c r="S280" s="48"/>
      <c r="T280" s="38"/>
      <c r="U280" s="38"/>
      <c r="V280" s="38"/>
      <c r="W280" s="50"/>
      <c r="X280" s="50"/>
      <c r="Y280" s="51"/>
      <c r="Z280" s="50"/>
      <c r="AA280" s="8"/>
    </row>
    <row r="281" s="1" customFormat="true" ht="15" hidden="true" customHeight="true" outlineLevel="0" collapsed="false">
      <c r="A281" s="38" t="s">
        <v>43</v>
      </c>
      <c r="B281" s="38" t="n">
        <v>197</v>
      </c>
      <c r="C281" s="39" t="n">
        <v>1099</v>
      </c>
      <c r="D281" s="40" t="n">
        <v>6</v>
      </c>
      <c r="E281" s="39" t="s">
        <v>37</v>
      </c>
      <c r="F281" s="39" t="s">
        <v>74</v>
      </c>
      <c r="G281" s="38" t="s">
        <v>134</v>
      </c>
      <c r="H281" s="67" t="s">
        <v>40</v>
      </c>
      <c r="I281" s="38" t="s">
        <v>147</v>
      </c>
      <c r="J281" s="47" t="n">
        <v>45426</v>
      </c>
      <c r="K281" s="42" t="n">
        <v>3</v>
      </c>
      <c r="L281" s="73"/>
      <c r="M281" s="44"/>
      <c r="N281" s="44"/>
      <c r="O281" s="45"/>
      <c r="P281" s="38"/>
      <c r="Q281" s="65"/>
      <c r="R281" s="38"/>
      <c r="S281" s="48"/>
      <c r="T281" s="38"/>
      <c r="U281" s="38"/>
      <c r="V281" s="38"/>
      <c r="W281" s="50"/>
      <c r="X281" s="50"/>
      <c r="Y281" s="51"/>
      <c r="Z281" s="50"/>
      <c r="AA281" s="9"/>
      <c r="AB281" s="8"/>
    </row>
    <row r="282" s="1" customFormat="true" ht="15" hidden="true" customHeight="true" outlineLevel="0" collapsed="false">
      <c r="A282" s="38" t="s">
        <v>43</v>
      </c>
      <c r="B282" s="38" t="n">
        <v>243</v>
      </c>
      <c r="C282" s="39" t="n">
        <v>1101</v>
      </c>
      <c r="D282" s="39"/>
      <c r="E282" s="39" t="s">
        <v>37</v>
      </c>
      <c r="F282" s="39" t="s">
        <v>74</v>
      </c>
      <c r="G282" s="38" t="s">
        <v>134</v>
      </c>
      <c r="H282" s="38" t="s">
        <v>72</v>
      </c>
      <c r="I282" s="38" t="s">
        <v>197</v>
      </c>
      <c r="J282" s="47" t="n">
        <v>45426</v>
      </c>
      <c r="K282" s="42" t="n">
        <v>3</v>
      </c>
      <c r="L282" s="73"/>
      <c r="M282" s="44"/>
      <c r="N282" s="44"/>
      <c r="O282" s="45"/>
      <c r="P282" s="38"/>
      <c r="Q282" s="65"/>
      <c r="R282" s="38"/>
      <c r="S282" s="48"/>
      <c r="T282" s="38"/>
      <c r="U282" s="38"/>
      <c r="V282" s="38"/>
      <c r="W282" s="50"/>
      <c r="X282" s="50"/>
      <c r="Y282" s="51"/>
      <c r="Z282" s="50"/>
      <c r="AA282" s="8"/>
    </row>
    <row r="283" s="1" customFormat="true" ht="15" hidden="true" customHeight="true" outlineLevel="0" collapsed="false">
      <c r="A283" s="38" t="s">
        <v>43</v>
      </c>
      <c r="B283" s="38"/>
      <c r="C283" s="39" t="n">
        <v>1103</v>
      </c>
      <c r="D283" s="39" t="n">
        <v>4</v>
      </c>
      <c r="E283" s="39" t="s">
        <v>37</v>
      </c>
      <c r="F283" s="39" t="s">
        <v>74</v>
      </c>
      <c r="G283" s="38" t="s">
        <v>134</v>
      </c>
      <c r="H283" s="38" t="s">
        <v>40</v>
      </c>
      <c r="I283" s="38" t="s">
        <v>146</v>
      </c>
      <c r="J283" s="47" t="n">
        <v>45330</v>
      </c>
      <c r="K283" s="42" t="n">
        <v>1</v>
      </c>
      <c r="L283" s="73"/>
      <c r="M283" s="44"/>
      <c r="N283" s="44"/>
      <c r="O283" s="45"/>
      <c r="P283" s="38"/>
      <c r="Q283" s="65"/>
      <c r="R283" s="38"/>
      <c r="S283" s="48"/>
      <c r="T283" s="38"/>
      <c r="U283" s="38"/>
      <c r="V283" s="38"/>
      <c r="W283" s="50"/>
      <c r="X283" s="50"/>
      <c r="Y283" s="51"/>
      <c r="Z283" s="50"/>
      <c r="AA283" s="8"/>
    </row>
    <row r="284" s="1" customFormat="true" ht="15" hidden="true" customHeight="true" outlineLevel="0" collapsed="false">
      <c r="A284" s="38" t="s">
        <v>43</v>
      </c>
      <c r="B284" s="38"/>
      <c r="C284" s="39" t="n">
        <v>1111</v>
      </c>
      <c r="D284" s="40" t="n">
        <v>6</v>
      </c>
      <c r="E284" s="39" t="s">
        <v>37</v>
      </c>
      <c r="F284" s="39" t="s">
        <v>38</v>
      </c>
      <c r="G284" s="38" t="s">
        <v>134</v>
      </c>
      <c r="H284" s="38" t="s">
        <v>40</v>
      </c>
      <c r="I284" s="38" t="s">
        <v>201</v>
      </c>
      <c r="J284" s="47" t="n">
        <v>45411</v>
      </c>
      <c r="K284" s="42" t="n">
        <v>3</v>
      </c>
      <c r="L284" s="73"/>
      <c r="M284" s="44"/>
      <c r="N284" s="44"/>
      <c r="O284" s="45"/>
      <c r="P284" s="38"/>
      <c r="Q284" s="38"/>
      <c r="R284" s="38"/>
      <c r="S284" s="75"/>
      <c r="T284" s="38"/>
      <c r="U284" s="38"/>
      <c r="V284" s="38"/>
      <c r="W284" s="38"/>
      <c r="X284" s="38"/>
      <c r="Y284" s="50"/>
      <c r="Z284" s="50"/>
      <c r="AA284" s="8"/>
    </row>
    <row r="285" s="1" customFormat="true" ht="15" hidden="true" customHeight="true" outlineLevel="0" collapsed="false">
      <c r="A285" s="38" t="s">
        <v>43</v>
      </c>
      <c r="B285" s="38" t="n">
        <v>638</v>
      </c>
      <c r="C285" s="39" t="n">
        <v>1119</v>
      </c>
      <c r="D285" s="40" t="n">
        <v>6</v>
      </c>
      <c r="E285" s="39" t="s">
        <v>37</v>
      </c>
      <c r="F285" s="39" t="s">
        <v>74</v>
      </c>
      <c r="G285" s="38" t="s">
        <v>134</v>
      </c>
      <c r="H285" s="38" t="s">
        <v>40</v>
      </c>
      <c r="I285" s="38" t="s">
        <v>202</v>
      </c>
      <c r="J285" s="47" t="n">
        <v>45397</v>
      </c>
      <c r="K285" s="42" t="n">
        <v>2</v>
      </c>
      <c r="L285" s="73"/>
      <c r="M285" s="44"/>
      <c r="N285" s="44"/>
      <c r="O285" s="45"/>
      <c r="P285" s="38"/>
      <c r="Q285" s="65"/>
      <c r="R285" s="38"/>
      <c r="S285" s="48"/>
      <c r="T285" s="38"/>
      <c r="U285" s="38"/>
      <c r="V285" s="38"/>
      <c r="W285" s="50"/>
      <c r="X285" s="50"/>
      <c r="Y285" s="51"/>
      <c r="Z285" s="50"/>
      <c r="AA285" s="8"/>
    </row>
    <row r="286" s="1" customFormat="true" ht="15" hidden="true" customHeight="true" outlineLevel="0" collapsed="false">
      <c r="A286" s="38" t="s">
        <v>169</v>
      </c>
      <c r="B286" s="38" t="n">
        <v>273</v>
      </c>
      <c r="C286" s="39" t="n">
        <v>1122</v>
      </c>
      <c r="D286" s="39"/>
      <c r="E286" s="39" t="s">
        <v>37</v>
      </c>
      <c r="F286" s="39" t="s">
        <v>194</v>
      </c>
      <c r="G286" s="38" t="s">
        <v>99</v>
      </c>
      <c r="H286" s="67" t="s">
        <v>111</v>
      </c>
      <c r="I286" s="38" t="s">
        <v>197</v>
      </c>
      <c r="J286" s="47" t="n">
        <v>45426</v>
      </c>
      <c r="K286" s="42" t="n">
        <v>3</v>
      </c>
      <c r="L286" s="73"/>
      <c r="M286" s="44"/>
      <c r="N286" s="44"/>
      <c r="O286" s="45"/>
      <c r="P286" s="38"/>
      <c r="Q286" s="38"/>
      <c r="R286" s="38"/>
      <c r="S286" s="75"/>
      <c r="T286" s="38"/>
      <c r="U286" s="38"/>
      <c r="V286" s="38"/>
      <c r="W286" s="38"/>
      <c r="X286" s="38"/>
      <c r="Y286" s="50"/>
      <c r="Z286" s="50"/>
      <c r="AA286" s="8"/>
    </row>
    <row r="287" s="1" customFormat="true" ht="15" hidden="true" customHeight="true" outlineLevel="0" collapsed="false">
      <c r="A287" s="38" t="s">
        <v>169</v>
      </c>
      <c r="B287" s="38" t="n">
        <v>670</v>
      </c>
      <c r="C287" s="39" t="n">
        <v>1123</v>
      </c>
      <c r="D287" s="40" t="n">
        <v>6</v>
      </c>
      <c r="E287" s="39" t="s">
        <v>37</v>
      </c>
      <c r="F287" s="39" t="s">
        <v>74</v>
      </c>
      <c r="G287" s="38" t="s">
        <v>134</v>
      </c>
      <c r="H287" s="38" t="s">
        <v>40</v>
      </c>
      <c r="I287" s="38" t="s">
        <v>202</v>
      </c>
      <c r="J287" s="47" t="n">
        <v>45397</v>
      </c>
      <c r="K287" s="42" t="n">
        <v>2</v>
      </c>
      <c r="L287" s="73"/>
      <c r="M287" s="44"/>
      <c r="N287" s="44"/>
      <c r="O287" s="45"/>
      <c r="P287" s="38"/>
      <c r="Q287" s="38"/>
      <c r="R287" s="38"/>
      <c r="S287" s="75"/>
      <c r="T287" s="38"/>
      <c r="U287" s="38"/>
      <c r="V287" s="38"/>
      <c r="W287" s="38"/>
      <c r="X287" s="38"/>
      <c r="Y287" s="50"/>
      <c r="Z287" s="50"/>
      <c r="AA287" s="8"/>
    </row>
    <row r="288" s="1" customFormat="true" ht="15" hidden="true" customHeight="true" outlineLevel="0" collapsed="false">
      <c r="A288" s="38" t="s">
        <v>169</v>
      </c>
      <c r="B288" s="38" t="n">
        <v>226</v>
      </c>
      <c r="C288" s="39" t="n">
        <v>1130</v>
      </c>
      <c r="D288" s="39" t="n">
        <v>4</v>
      </c>
      <c r="E288" s="39" t="s">
        <v>37</v>
      </c>
      <c r="F288" s="39" t="n">
        <v>3615</v>
      </c>
      <c r="G288" s="38" t="s">
        <v>134</v>
      </c>
      <c r="H288" s="38" t="s">
        <v>40</v>
      </c>
      <c r="I288" s="38" t="s">
        <v>146</v>
      </c>
      <c r="J288" s="47" t="n">
        <v>45330</v>
      </c>
      <c r="K288" s="42" t="n">
        <v>1</v>
      </c>
      <c r="L288" s="73"/>
      <c r="M288" s="44"/>
      <c r="N288" s="44"/>
      <c r="O288" s="45"/>
      <c r="P288" s="38"/>
      <c r="Q288" s="38"/>
      <c r="R288" s="38"/>
      <c r="S288" s="75"/>
      <c r="T288" s="38"/>
      <c r="U288" s="38"/>
      <c r="V288" s="38"/>
      <c r="W288" s="38"/>
      <c r="X288" s="38"/>
      <c r="Y288" s="50"/>
      <c r="Z288" s="50"/>
      <c r="AA288" s="8"/>
    </row>
    <row r="289" s="1" customFormat="true" ht="15" hidden="true" customHeight="true" outlineLevel="0" collapsed="false">
      <c r="A289" s="38" t="s">
        <v>43</v>
      </c>
      <c r="B289" s="38" t="n">
        <v>663</v>
      </c>
      <c r="C289" s="39" t="n">
        <v>1131</v>
      </c>
      <c r="D289" s="39" t="n">
        <v>4</v>
      </c>
      <c r="E289" s="39" t="s">
        <v>37</v>
      </c>
      <c r="F289" s="39" t="s">
        <v>194</v>
      </c>
      <c r="G289" s="38" t="s">
        <v>134</v>
      </c>
      <c r="H289" s="38" t="s">
        <v>40</v>
      </c>
      <c r="I289" s="38" t="s">
        <v>146</v>
      </c>
      <c r="J289" s="47" t="n">
        <v>45330</v>
      </c>
      <c r="K289" s="42" t="n">
        <v>1</v>
      </c>
      <c r="L289" s="73"/>
      <c r="M289" s="44"/>
      <c r="N289" s="44"/>
      <c r="O289" s="45"/>
      <c r="P289" s="38"/>
      <c r="Q289" s="65"/>
      <c r="R289" s="38"/>
      <c r="S289" s="48"/>
      <c r="T289" s="38"/>
      <c r="U289" s="38"/>
      <c r="V289" s="38"/>
      <c r="W289" s="50"/>
      <c r="X289" s="50"/>
      <c r="Y289" s="51"/>
      <c r="Z289" s="50"/>
      <c r="AA289" s="9"/>
      <c r="AB289" s="8"/>
    </row>
    <row r="290" s="1" customFormat="true" ht="15" hidden="true" customHeight="true" outlineLevel="0" collapsed="false">
      <c r="A290" s="38" t="s">
        <v>43</v>
      </c>
      <c r="B290" s="38"/>
      <c r="C290" s="39" t="n">
        <v>1134</v>
      </c>
      <c r="D290" s="39"/>
      <c r="E290" s="39" t="s">
        <v>37</v>
      </c>
      <c r="F290" s="39" t="s">
        <v>63</v>
      </c>
      <c r="G290" s="38" t="s">
        <v>99</v>
      </c>
      <c r="H290" s="67" t="s">
        <v>111</v>
      </c>
      <c r="I290" s="38" t="s">
        <v>197</v>
      </c>
      <c r="J290" s="47" t="n">
        <v>45426</v>
      </c>
      <c r="K290" s="42" t="n">
        <v>3</v>
      </c>
      <c r="L290" s="73"/>
      <c r="M290" s="44"/>
      <c r="N290" s="44"/>
      <c r="O290" s="45"/>
      <c r="P290" s="38"/>
      <c r="Q290" s="38"/>
      <c r="R290" s="38"/>
      <c r="S290" s="75"/>
      <c r="T290" s="38"/>
      <c r="U290" s="38"/>
      <c r="V290" s="38"/>
      <c r="W290" s="38"/>
      <c r="X290" s="38"/>
      <c r="Y290" s="50"/>
      <c r="Z290" s="50"/>
      <c r="AA290" s="8"/>
    </row>
    <row r="291" s="1" customFormat="true" ht="15" hidden="true" customHeight="true" outlineLevel="0" collapsed="false">
      <c r="A291" s="38" t="s">
        <v>43</v>
      </c>
      <c r="B291" s="38" t="n">
        <v>221</v>
      </c>
      <c r="C291" s="39" t="n">
        <v>1135</v>
      </c>
      <c r="D291" s="40" t="n">
        <v>5</v>
      </c>
      <c r="E291" s="39" t="s">
        <v>37</v>
      </c>
      <c r="F291" s="39" t="s">
        <v>74</v>
      </c>
      <c r="G291" s="38" t="s">
        <v>134</v>
      </c>
      <c r="H291" s="38" t="s">
        <v>40</v>
      </c>
      <c r="I291" s="38" t="s">
        <v>203</v>
      </c>
      <c r="J291" s="47" t="n">
        <v>45350</v>
      </c>
      <c r="K291" s="42" t="n">
        <v>2</v>
      </c>
      <c r="L291" s="73"/>
      <c r="M291" s="44"/>
      <c r="N291" s="44"/>
      <c r="O291" s="45"/>
      <c r="P291" s="38"/>
      <c r="Q291" s="65"/>
      <c r="R291" s="38"/>
      <c r="S291" s="48"/>
      <c r="T291" s="38"/>
      <c r="U291" s="38"/>
      <c r="V291" s="38"/>
      <c r="W291" s="50"/>
      <c r="X291" s="50"/>
      <c r="Y291" s="51"/>
      <c r="Z291" s="50"/>
      <c r="AA291" s="9"/>
      <c r="AB291" s="8"/>
    </row>
    <row r="292" customFormat="false" ht="15" hidden="true" customHeight="true" outlineLevel="0" collapsed="false">
      <c r="A292" s="38" t="s">
        <v>43</v>
      </c>
      <c r="B292" s="38" t="n">
        <v>5735</v>
      </c>
      <c r="C292" s="39" t="n">
        <v>1138</v>
      </c>
      <c r="D292" s="40" t="n">
        <v>5</v>
      </c>
      <c r="E292" s="39" t="s">
        <v>37</v>
      </c>
      <c r="F292" s="39" t="s">
        <v>74</v>
      </c>
      <c r="G292" s="38" t="s">
        <v>134</v>
      </c>
      <c r="H292" s="38" t="s">
        <v>40</v>
      </c>
      <c r="I292" s="38" t="s">
        <v>203</v>
      </c>
      <c r="J292" s="47" t="n">
        <v>45350</v>
      </c>
      <c r="K292" s="42" t="n">
        <v>2</v>
      </c>
      <c r="L292" s="73"/>
      <c r="M292" s="44"/>
      <c r="N292" s="44"/>
      <c r="O292" s="45"/>
      <c r="P292" s="38"/>
      <c r="Q292" s="65"/>
      <c r="R292" s="38"/>
      <c r="S292" s="48"/>
      <c r="T292" s="38"/>
      <c r="U292" s="38"/>
      <c r="V292" s="38"/>
      <c r="W292" s="50"/>
      <c r="X292" s="50"/>
      <c r="Y292" s="51"/>
      <c r="Z292" s="50"/>
      <c r="AC292" s="1"/>
      <c r="AG292" s="52" t="s">
        <v>55</v>
      </c>
      <c r="AH292" s="60" t="n">
        <v>45670</v>
      </c>
    </row>
    <row r="293" s="1" customFormat="true" ht="15" hidden="true" customHeight="true" outlineLevel="0" collapsed="false">
      <c r="A293" s="38" t="s">
        <v>43</v>
      </c>
      <c r="B293" s="38" t="n">
        <v>30</v>
      </c>
      <c r="C293" s="39" t="n">
        <v>1139</v>
      </c>
      <c r="D293" s="39" t="n">
        <v>4</v>
      </c>
      <c r="E293" s="39" t="s">
        <v>37</v>
      </c>
      <c r="F293" s="39" t="s">
        <v>74</v>
      </c>
      <c r="G293" s="38" t="s">
        <v>134</v>
      </c>
      <c r="H293" s="38" t="s">
        <v>40</v>
      </c>
      <c r="I293" s="38" t="s">
        <v>204</v>
      </c>
      <c r="J293" s="47" t="n">
        <v>45330</v>
      </c>
      <c r="K293" s="42" t="n">
        <v>1</v>
      </c>
      <c r="L293" s="73"/>
      <c r="M293" s="44"/>
      <c r="N293" s="44"/>
      <c r="O293" s="45"/>
      <c r="P293" s="38"/>
      <c r="Q293" s="65"/>
      <c r="R293" s="38"/>
      <c r="S293" s="48"/>
      <c r="T293" s="38"/>
      <c r="U293" s="38"/>
      <c r="V293" s="38"/>
      <c r="W293" s="50"/>
      <c r="X293" s="50"/>
      <c r="Y293" s="51"/>
      <c r="Z293" s="50"/>
      <c r="AA293" s="9"/>
      <c r="AB293" s="8"/>
    </row>
    <row r="294" s="1" customFormat="true" ht="15" hidden="true" customHeight="true" outlineLevel="0" collapsed="false">
      <c r="A294" s="38" t="s">
        <v>43</v>
      </c>
      <c r="B294" s="38" t="n">
        <v>249</v>
      </c>
      <c r="C294" s="39" t="n">
        <v>1140</v>
      </c>
      <c r="D294" s="40" t="n">
        <v>5</v>
      </c>
      <c r="E294" s="39" t="s">
        <v>37</v>
      </c>
      <c r="F294" s="39" t="s">
        <v>74</v>
      </c>
      <c r="G294" s="38" t="s">
        <v>134</v>
      </c>
      <c r="H294" s="38" t="s">
        <v>40</v>
      </c>
      <c r="I294" s="38" t="s">
        <v>203</v>
      </c>
      <c r="J294" s="47" t="n">
        <v>45350</v>
      </c>
      <c r="K294" s="42" t="n">
        <v>1</v>
      </c>
      <c r="L294" s="73"/>
      <c r="M294" s="44"/>
      <c r="N294" s="44"/>
      <c r="O294" s="45"/>
      <c r="P294" s="38"/>
      <c r="Q294" s="65"/>
      <c r="R294" s="38"/>
      <c r="S294" s="48"/>
      <c r="T294" s="38"/>
      <c r="U294" s="38"/>
      <c r="V294" s="38"/>
      <c r="W294" s="50"/>
      <c r="X294" s="50"/>
      <c r="Y294" s="51"/>
      <c r="Z294" s="50"/>
      <c r="AA294" s="8"/>
    </row>
    <row r="295" s="1" customFormat="true" ht="15" hidden="true" customHeight="true" outlineLevel="0" collapsed="false">
      <c r="A295" s="38" t="s">
        <v>169</v>
      </c>
      <c r="B295" s="38" t="n">
        <v>493</v>
      </c>
      <c r="C295" s="39" t="n">
        <v>1141</v>
      </c>
      <c r="D295" s="40" t="n">
        <v>6</v>
      </c>
      <c r="E295" s="39" t="s">
        <v>37</v>
      </c>
      <c r="F295" s="39" t="s">
        <v>74</v>
      </c>
      <c r="G295" s="38" t="s">
        <v>134</v>
      </c>
      <c r="H295" s="67" t="s">
        <v>40</v>
      </c>
      <c r="I295" s="38" t="s">
        <v>147</v>
      </c>
      <c r="J295" s="47" t="n">
        <v>45426</v>
      </c>
      <c r="K295" s="42" t="n">
        <v>3</v>
      </c>
      <c r="L295" s="73"/>
      <c r="M295" s="44"/>
      <c r="N295" s="44"/>
      <c r="O295" s="45"/>
      <c r="P295" s="38"/>
      <c r="Q295" s="38"/>
      <c r="R295" s="38"/>
      <c r="S295" s="75"/>
      <c r="T295" s="38"/>
      <c r="U295" s="38"/>
      <c r="V295" s="38"/>
      <c r="W295" s="38"/>
      <c r="X295" s="38"/>
      <c r="Y295" s="50"/>
      <c r="Z295" s="50"/>
      <c r="AA295" s="9"/>
      <c r="AB295" s="8"/>
    </row>
    <row r="296" s="1" customFormat="true" ht="15" hidden="true" customHeight="true" outlineLevel="0" collapsed="false">
      <c r="A296" s="38" t="s">
        <v>43</v>
      </c>
      <c r="B296" s="38" t="n">
        <v>107</v>
      </c>
      <c r="C296" s="39" t="n">
        <v>1142</v>
      </c>
      <c r="D296" s="40" t="n">
        <v>5</v>
      </c>
      <c r="E296" s="39" t="s">
        <v>37</v>
      </c>
      <c r="F296" s="39" t="s">
        <v>74</v>
      </c>
      <c r="G296" s="38" t="s">
        <v>134</v>
      </c>
      <c r="H296" s="38" t="s">
        <v>40</v>
      </c>
      <c r="I296" s="38" t="s">
        <v>203</v>
      </c>
      <c r="J296" s="47" t="n">
        <v>45367</v>
      </c>
      <c r="K296" s="42" t="n">
        <v>1</v>
      </c>
      <c r="L296" s="73"/>
      <c r="M296" s="44"/>
      <c r="N296" s="44"/>
      <c r="O296" s="45"/>
      <c r="P296" s="38"/>
      <c r="Q296" s="65"/>
      <c r="R296" s="38"/>
      <c r="S296" s="48"/>
      <c r="T296" s="38"/>
      <c r="U296" s="38"/>
      <c r="V296" s="38"/>
      <c r="W296" s="50"/>
      <c r="X296" s="50"/>
      <c r="Y296" s="51"/>
      <c r="Z296" s="50"/>
      <c r="AA296" s="8"/>
      <c r="AF296" s="10"/>
      <c r="AG296" s="52" t="s">
        <v>55</v>
      </c>
      <c r="AH296" s="60" t="n">
        <v>45670</v>
      </c>
    </row>
    <row r="297" s="1" customFormat="true" ht="15" hidden="true" customHeight="true" outlineLevel="0" collapsed="false">
      <c r="A297" s="38" t="s">
        <v>43</v>
      </c>
      <c r="B297" s="38" t="n">
        <v>504</v>
      </c>
      <c r="C297" s="39" t="n">
        <v>1146</v>
      </c>
      <c r="D297" s="39" t="n">
        <v>4</v>
      </c>
      <c r="E297" s="39" t="s">
        <v>37</v>
      </c>
      <c r="F297" s="39" t="s">
        <v>74</v>
      </c>
      <c r="G297" s="38" t="s">
        <v>134</v>
      </c>
      <c r="H297" s="38" t="s">
        <v>40</v>
      </c>
      <c r="I297" s="38" t="s">
        <v>146</v>
      </c>
      <c r="J297" s="47" t="n">
        <v>45330</v>
      </c>
      <c r="K297" s="42" t="n">
        <v>1</v>
      </c>
      <c r="L297" s="73"/>
      <c r="M297" s="44"/>
      <c r="N297" s="44"/>
      <c r="O297" s="45"/>
      <c r="P297" s="38"/>
      <c r="Q297" s="65"/>
      <c r="R297" s="38"/>
      <c r="S297" s="48"/>
      <c r="T297" s="38"/>
      <c r="U297" s="38"/>
      <c r="V297" s="38"/>
      <c r="W297" s="50"/>
      <c r="X297" s="50"/>
      <c r="Y297" s="51"/>
      <c r="Z297" s="50"/>
      <c r="AA297" s="8"/>
    </row>
    <row r="298" s="1" customFormat="true" ht="15" hidden="true" customHeight="true" outlineLevel="0" collapsed="false">
      <c r="A298" s="38" t="s">
        <v>43</v>
      </c>
      <c r="B298" s="38" t="s">
        <v>205</v>
      </c>
      <c r="C298" s="39" t="n">
        <v>1151</v>
      </c>
      <c r="D298" s="39" t="n">
        <v>4</v>
      </c>
      <c r="E298" s="39" t="s">
        <v>37</v>
      </c>
      <c r="F298" s="39" t="s">
        <v>74</v>
      </c>
      <c r="G298" s="38" t="s">
        <v>134</v>
      </c>
      <c r="H298" s="38" t="s">
        <v>40</v>
      </c>
      <c r="I298" s="38" t="s">
        <v>146</v>
      </c>
      <c r="J298" s="47" t="n">
        <v>45330</v>
      </c>
      <c r="K298" s="42" t="n">
        <v>1</v>
      </c>
      <c r="L298" s="73"/>
      <c r="M298" s="44"/>
      <c r="N298" s="44"/>
      <c r="O298" s="45"/>
      <c r="P298" s="38"/>
      <c r="Q298" s="65"/>
      <c r="R298" s="38"/>
      <c r="S298" s="48"/>
      <c r="T298" s="38"/>
      <c r="U298" s="38"/>
      <c r="V298" s="38"/>
      <c r="W298" s="50"/>
      <c r="X298" s="50"/>
      <c r="Y298" s="51"/>
      <c r="Z298" s="50"/>
      <c r="AA298" s="8"/>
    </row>
    <row r="299" s="1" customFormat="true" ht="15" hidden="true" customHeight="true" outlineLevel="0" collapsed="false">
      <c r="A299" s="38" t="s">
        <v>43</v>
      </c>
      <c r="B299" s="38" t="n">
        <v>196</v>
      </c>
      <c r="C299" s="39" t="n">
        <v>1153</v>
      </c>
      <c r="D299" s="40" t="n">
        <v>5</v>
      </c>
      <c r="E299" s="39" t="s">
        <v>37</v>
      </c>
      <c r="F299" s="39" t="s">
        <v>61</v>
      </c>
      <c r="G299" s="38" t="s">
        <v>134</v>
      </c>
      <c r="H299" s="38" t="s">
        <v>40</v>
      </c>
      <c r="I299" s="38" t="s">
        <v>203</v>
      </c>
      <c r="J299" s="47" t="n">
        <v>45350</v>
      </c>
      <c r="K299" s="42" t="n">
        <v>1</v>
      </c>
      <c r="L299" s="73"/>
      <c r="M299" s="44"/>
      <c r="N299" s="44"/>
      <c r="O299" s="45"/>
      <c r="P299" s="38"/>
      <c r="Q299" s="65"/>
      <c r="R299" s="38"/>
      <c r="S299" s="48"/>
      <c r="T299" s="38"/>
      <c r="U299" s="38"/>
      <c r="V299" s="38"/>
      <c r="W299" s="50"/>
      <c r="X299" s="50"/>
      <c r="Y299" s="51"/>
      <c r="Z299" s="50"/>
      <c r="AA299" s="8"/>
      <c r="AF299" s="10"/>
      <c r="AG299" s="52" t="s">
        <v>55</v>
      </c>
      <c r="AH299" s="60" t="n">
        <v>45670</v>
      </c>
    </row>
    <row r="300" s="1" customFormat="true" ht="15" hidden="true" customHeight="true" outlineLevel="0" collapsed="false">
      <c r="A300" s="38" t="s">
        <v>43</v>
      </c>
      <c r="B300" s="38"/>
      <c r="C300" s="39" t="n">
        <v>1154</v>
      </c>
      <c r="D300" s="40" t="n">
        <v>6</v>
      </c>
      <c r="E300" s="39" t="s">
        <v>37</v>
      </c>
      <c r="F300" s="39" t="s">
        <v>119</v>
      </c>
      <c r="G300" s="38" t="s">
        <v>134</v>
      </c>
      <c r="H300" s="38" t="s">
        <v>40</v>
      </c>
      <c r="I300" s="38" t="s">
        <v>206</v>
      </c>
      <c r="J300" s="41" t="n">
        <v>45397</v>
      </c>
      <c r="K300" s="42" t="n">
        <v>2</v>
      </c>
      <c r="L300" s="73"/>
      <c r="M300" s="44"/>
      <c r="N300" s="44"/>
      <c r="O300" s="45"/>
      <c r="P300" s="38"/>
      <c r="Q300" s="38"/>
      <c r="R300" s="38"/>
      <c r="S300" s="75"/>
      <c r="T300" s="38"/>
      <c r="U300" s="38"/>
      <c r="V300" s="38"/>
      <c r="W300" s="38"/>
      <c r="X300" s="38"/>
      <c r="Y300" s="50"/>
      <c r="Z300" s="50"/>
      <c r="AA300" s="9"/>
      <c r="AB300" s="8"/>
    </row>
    <row r="301" customFormat="false" ht="15" hidden="true" customHeight="true" outlineLevel="0" collapsed="false">
      <c r="A301" s="38" t="s">
        <v>169</v>
      </c>
      <c r="B301" s="38"/>
      <c r="C301" s="39" t="n">
        <v>1157</v>
      </c>
      <c r="D301" s="39"/>
      <c r="E301" s="39"/>
      <c r="F301" s="39" t="n">
        <v>3833</v>
      </c>
      <c r="G301" s="38" t="s">
        <v>134</v>
      </c>
      <c r="H301" s="38"/>
      <c r="I301" s="54" t="s">
        <v>207</v>
      </c>
      <c r="J301" s="41" t="n">
        <v>45453</v>
      </c>
      <c r="K301" s="76" t="n">
        <v>1</v>
      </c>
      <c r="L301" s="51"/>
      <c r="M301" s="44"/>
      <c r="N301" s="44"/>
      <c r="O301" s="45"/>
      <c r="P301" s="54"/>
      <c r="Q301" s="54"/>
      <c r="R301" s="54"/>
      <c r="S301" s="63"/>
      <c r="T301" s="49"/>
      <c r="U301" s="54"/>
      <c r="V301" s="54"/>
      <c r="W301" s="41"/>
      <c r="X301" s="41"/>
      <c r="Y301" s="66"/>
      <c r="Z301" s="64"/>
      <c r="AC301" s="1"/>
      <c r="AG301" s="52" t="s">
        <v>55</v>
      </c>
      <c r="AH301" s="60" t="n">
        <v>45670</v>
      </c>
    </row>
    <row r="302" s="1" customFormat="true" ht="15" hidden="true" customHeight="true" outlineLevel="0" collapsed="false">
      <c r="A302" s="38" t="s">
        <v>43</v>
      </c>
      <c r="B302" s="38" t="n">
        <v>457</v>
      </c>
      <c r="C302" s="39" t="n">
        <v>1158</v>
      </c>
      <c r="D302" s="39"/>
      <c r="E302" s="39" t="s">
        <v>37</v>
      </c>
      <c r="F302" s="39" t="n">
        <v>3833</v>
      </c>
      <c r="G302" s="38" t="s">
        <v>134</v>
      </c>
      <c r="H302" s="38" t="s">
        <v>72</v>
      </c>
      <c r="I302" s="38" t="s">
        <v>208</v>
      </c>
      <c r="J302" s="47" t="n">
        <v>45453</v>
      </c>
      <c r="K302" s="42" t="n">
        <v>3</v>
      </c>
      <c r="L302" s="73"/>
      <c r="M302" s="44"/>
      <c r="N302" s="44"/>
      <c r="O302" s="45"/>
      <c r="P302" s="38"/>
      <c r="Q302" s="65"/>
      <c r="R302" s="38"/>
      <c r="S302" s="48"/>
      <c r="T302" s="38"/>
      <c r="U302" s="38"/>
      <c r="V302" s="38"/>
      <c r="W302" s="50"/>
      <c r="X302" s="50"/>
      <c r="Y302" s="51"/>
      <c r="Z302" s="50"/>
      <c r="AA302" s="8"/>
    </row>
    <row r="303" s="1" customFormat="true" ht="15" hidden="true" customHeight="true" outlineLevel="0" collapsed="false">
      <c r="A303" s="38" t="s">
        <v>43</v>
      </c>
      <c r="B303" s="38" t="n">
        <v>692</v>
      </c>
      <c r="C303" s="39" t="n">
        <v>1165</v>
      </c>
      <c r="D303" s="40" t="n">
        <v>6</v>
      </c>
      <c r="E303" s="39" t="s">
        <v>37</v>
      </c>
      <c r="F303" s="39" t="s">
        <v>74</v>
      </c>
      <c r="G303" s="38" t="s">
        <v>134</v>
      </c>
      <c r="H303" s="67" t="s">
        <v>40</v>
      </c>
      <c r="I303" s="38" t="s">
        <v>196</v>
      </c>
      <c r="J303" s="47" t="n">
        <v>45378</v>
      </c>
      <c r="K303" s="42" t="n">
        <v>2</v>
      </c>
      <c r="L303" s="73"/>
      <c r="M303" s="44"/>
      <c r="N303" s="44"/>
      <c r="O303" s="45"/>
      <c r="P303" s="38"/>
      <c r="Q303" s="65"/>
      <c r="R303" s="38"/>
      <c r="S303" s="48"/>
      <c r="T303" s="38"/>
      <c r="U303" s="38"/>
      <c r="V303" s="38"/>
      <c r="W303" s="50"/>
      <c r="X303" s="50"/>
      <c r="Y303" s="51"/>
      <c r="Z303" s="50"/>
      <c r="AA303" s="8"/>
    </row>
    <row r="304" s="1" customFormat="true" ht="15" hidden="true" customHeight="true" outlineLevel="0" collapsed="false">
      <c r="A304" s="38" t="s">
        <v>43</v>
      </c>
      <c r="B304" s="38" t="n">
        <v>377</v>
      </c>
      <c r="C304" s="39" t="n">
        <v>1167</v>
      </c>
      <c r="D304" s="39" t="n">
        <v>4</v>
      </c>
      <c r="E304" s="39" t="s">
        <v>37</v>
      </c>
      <c r="F304" s="39" t="s">
        <v>74</v>
      </c>
      <c r="G304" s="38" t="s">
        <v>134</v>
      </c>
      <c r="H304" s="38" t="s">
        <v>40</v>
      </c>
      <c r="I304" s="38" t="s">
        <v>146</v>
      </c>
      <c r="J304" s="47" t="n">
        <v>45330</v>
      </c>
      <c r="K304" s="42" t="n">
        <v>1</v>
      </c>
      <c r="L304" s="73"/>
      <c r="M304" s="44"/>
      <c r="N304" s="44"/>
      <c r="O304" s="45"/>
      <c r="P304" s="38"/>
      <c r="Q304" s="65"/>
      <c r="R304" s="38"/>
      <c r="S304" s="48"/>
      <c r="T304" s="38"/>
      <c r="U304" s="38"/>
      <c r="V304" s="38"/>
      <c r="W304" s="50"/>
      <c r="X304" s="50"/>
      <c r="Y304" s="51"/>
      <c r="Z304" s="50"/>
      <c r="AA304" s="8"/>
    </row>
    <row r="305" s="1" customFormat="true" ht="15" hidden="true" customHeight="true" outlineLevel="0" collapsed="false">
      <c r="A305" s="38" t="s">
        <v>43</v>
      </c>
      <c r="B305" s="38" t="n">
        <v>36</v>
      </c>
      <c r="C305" s="39" t="n">
        <v>1169</v>
      </c>
      <c r="D305" s="39" t="n">
        <v>4</v>
      </c>
      <c r="E305" s="39" t="s">
        <v>37</v>
      </c>
      <c r="F305" s="39" t="s">
        <v>74</v>
      </c>
      <c r="G305" s="38" t="s">
        <v>134</v>
      </c>
      <c r="H305" s="38" t="s">
        <v>40</v>
      </c>
      <c r="I305" s="38" t="s">
        <v>146</v>
      </c>
      <c r="J305" s="47" t="n">
        <v>45330</v>
      </c>
      <c r="K305" s="42" t="n">
        <v>1</v>
      </c>
      <c r="L305" s="73"/>
      <c r="M305" s="44"/>
      <c r="N305" s="44"/>
      <c r="O305" s="45"/>
      <c r="P305" s="38"/>
      <c r="Q305" s="65"/>
      <c r="R305" s="38"/>
      <c r="S305" s="48"/>
      <c r="T305" s="38"/>
      <c r="U305" s="38"/>
      <c r="V305" s="38"/>
      <c r="W305" s="50"/>
      <c r="X305" s="50"/>
      <c r="Y305" s="51"/>
      <c r="Z305" s="50"/>
      <c r="AA305" s="8"/>
    </row>
    <row r="306" customFormat="false" ht="15" hidden="true" customHeight="true" outlineLevel="0" collapsed="false">
      <c r="A306" s="38" t="s">
        <v>169</v>
      </c>
      <c r="B306" s="38" t="s">
        <v>205</v>
      </c>
      <c r="C306" s="39" t="n">
        <v>1171</v>
      </c>
      <c r="D306" s="39" t="n">
        <v>4</v>
      </c>
      <c r="E306" s="39" t="s">
        <v>37</v>
      </c>
      <c r="F306" s="39" t="s">
        <v>194</v>
      </c>
      <c r="G306" s="38" t="s">
        <v>134</v>
      </c>
      <c r="H306" s="38" t="s">
        <v>40</v>
      </c>
      <c r="I306" s="38" t="s">
        <v>146</v>
      </c>
      <c r="J306" s="47" t="n">
        <v>45330</v>
      </c>
      <c r="K306" s="42" t="n">
        <v>1</v>
      </c>
      <c r="L306" s="73"/>
      <c r="M306" s="44"/>
      <c r="N306" s="44"/>
      <c r="O306" s="45"/>
      <c r="P306" s="38"/>
      <c r="Q306" s="38"/>
      <c r="R306" s="38"/>
      <c r="S306" s="75"/>
      <c r="T306" s="38"/>
      <c r="U306" s="38"/>
      <c r="V306" s="38"/>
      <c r="W306" s="38"/>
      <c r="X306" s="38"/>
      <c r="Y306" s="50"/>
      <c r="Z306" s="50"/>
      <c r="AC306" s="53"/>
      <c r="AD306" s="53"/>
      <c r="AE306" s="53"/>
      <c r="AF306" s="53"/>
      <c r="AG306" s="1"/>
      <c r="AH306" s="1"/>
    </row>
    <row r="307" s="1" customFormat="true" ht="15" hidden="true" customHeight="true" outlineLevel="0" collapsed="false">
      <c r="A307" s="38" t="s">
        <v>169</v>
      </c>
      <c r="B307" s="38" t="n">
        <v>437</v>
      </c>
      <c r="C307" s="39" t="n">
        <v>1175</v>
      </c>
      <c r="D307" s="39" t="n">
        <v>4</v>
      </c>
      <c r="E307" s="39" t="s">
        <v>37</v>
      </c>
      <c r="F307" s="39" t="n">
        <v>3615</v>
      </c>
      <c r="G307" s="38" t="s">
        <v>134</v>
      </c>
      <c r="H307" s="38" t="s">
        <v>40</v>
      </c>
      <c r="I307" s="38" t="s">
        <v>146</v>
      </c>
      <c r="J307" s="47" t="n">
        <v>45330</v>
      </c>
      <c r="K307" s="42" t="n">
        <v>1</v>
      </c>
      <c r="L307" s="73"/>
      <c r="M307" s="44"/>
      <c r="N307" s="44"/>
      <c r="O307" s="45"/>
      <c r="P307" s="38"/>
      <c r="Q307" s="38"/>
      <c r="R307" s="38"/>
      <c r="S307" s="75"/>
      <c r="T307" s="38"/>
      <c r="U307" s="38"/>
      <c r="V307" s="38"/>
      <c r="W307" s="38"/>
      <c r="X307" s="38"/>
      <c r="Y307" s="50"/>
      <c r="Z307" s="50"/>
      <c r="AA307" s="8"/>
    </row>
    <row r="308" s="1" customFormat="true" ht="15" hidden="true" customHeight="true" outlineLevel="0" collapsed="false">
      <c r="A308" s="38" t="s">
        <v>43</v>
      </c>
      <c r="B308" s="38" t="n">
        <v>201</v>
      </c>
      <c r="C308" s="39" t="n">
        <v>1179</v>
      </c>
      <c r="D308" s="40" t="n">
        <v>6</v>
      </c>
      <c r="E308" s="39" t="s">
        <v>37</v>
      </c>
      <c r="F308" s="39" t="s">
        <v>74</v>
      </c>
      <c r="G308" s="38" t="s">
        <v>134</v>
      </c>
      <c r="H308" s="67" t="s">
        <v>40</v>
      </c>
      <c r="I308" s="38" t="s">
        <v>147</v>
      </c>
      <c r="J308" s="47" t="n">
        <v>45426</v>
      </c>
      <c r="K308" s="42" t="n">
        <v>3</v>
      </c>
      <c r="L308" s="73"/>
      <c r="M308" s="44"/>
      <c r="N308" s="44"/>
      <c r="O308" s="45"/>
      <c r="P308" s="38"/>
      <c r="Q308" s="65"/>
      <c r="R308" s="38"/>
      <c r="S308" s="48"/>
      <c r="T308" s="38"/>
      <c r="U308" s="38"/>
      <c r="V308" s="38"/>
      <c r="W308" s="50"/>
      <c r="X308" s="50"/>
      <c r="Y308" s="51"/>
      <c r="Z308" s="50"/>
      <c r="AA308" s="8"/>
    </row>
    <row r="309" s="1" customFormat="true" ht="15" hidden="true" customHeight="true" outlineLevel="0" collapsed="false">
      <c r="A309" s="38" t="s">
        <v>43</v>
      </c>
      <c r="B309" s="38" t="n">
        <v>363</v>
      </c>
      <c r="C309" s="39" t="n">
        <v>1180</v>
      </c>
      <c r="D309" s="40" t="n">
        <v>6</v>
      </c>
      <c r="E309" s="39" t="s">
        <v>37</v>
      </c>
      <c r="F309" s="39" t="s">
        <v>74</v>
      </c>
      <c r="G309" s="38" t="s">
        <v>134</v>
      </c>
      <c r="H309" s="67" t="s">
        <v>40</v>
      </c>
      <c r="I309" s="38" t="s">
        <v>196</v>
      </c>
      <c r="J309" s="47" t="n">
        <v>45378</v>
      </c>
      <c r="K309" s="42" t="n">
        <v>2</v>
      </c>
      <c r="L309" s="73"/>
      <c r="M309" s="44"/>
      <c r="N309" s="44"/>
      <c r="O309" s="45"/>
      <c r="P309" s="38"/>
      <c r="Q309" s="65"/>
      <c r="R309" s="38"/>
      <c r="S309" s="48"/>
      <c r="T309" s="38"/>
      <c r="U309" s="38"/>
      <c r="V309" s="38"/>
      <c r="W309" s="50"/>
      <c r="X309" s="50"/>
      <c r="Y309" s="51"/>
      <c r="Z309" s="50"/>
      <c r="AA309" s="8"/>
    </row>
    <row r="310" s="1" customFormat="true" ht="15" hidden="true" customHeight="true" outlineLevel="0" collapsed="false">
      <c r="A310" s="38" t="s">
        <v>43</v>
      </c>
      <c r="B310" s="38" t="n">
        <v>176</v>
      </c>
      <c r="C310" s="39" t="n">
        <v>1182</v>
      </c>
      <c r="D310" s="40" t="n">
        <v>6</v>
      </c>
      <c r="E310" s="39" t="s">
        <v>37</v>
      </c>
      <c r="F310" s="39" t="s">
        <v>194</v>
      </c>
      <c r="G310" s="38" t="s">
        <v>134</v>
      </c>
      <c r="H310" s="67" t="s">
        <v>40</v>
      </c>
      <c r="I310" s="38" t="s">
        <v>196</v>
      </c>
      <c r="J310" s="47" t="n">
        <v>45378</v>
      </c>
      <c r="K310" s="42" t="n">
        <v>2</v>
      </c>
      <c r="L310" s="73"/>
      <c r="M310" s="44"/>
      <c r="N310" s="44"/>
      <c r="O310" s="45"/>
      <c r="P310" s="38"/>
      <c r="Q310" s="65"/>
      <c r="R310" s="38"/>
      <c r="S310" s="48"/>
      <c r="T310" s="38"/>
      <c r="U310" s="38"/>
      <c r="V310" s="38"/>
      <c r="W310" s="50"/>
      <c r="X310" s="50"/>
      <c r="Y310" s="51"/>
      <c r="Z310" s="50"/>
      <c r="AA310" s="8"/>
    </row>
    <row r="311" customFormat="false" ht="15" hidden="true" customHeight="true" outlineLevel="0" collapsed="false">
      <c r="A311" s="38" t="s">
        <v>43</v>
      </c>
      <c r="B311" s="38" t="n">
        <v>358</v>
      </c>
      <c r="C311" s="39" t="n">
        <v>1184</v>
      </c>
      <c r="D311" s="39" t="n">
        <v>4</v>
      </c>
      <c r="E311" s="39" t="s">
        <v>37</v>
      </c>
      <c r="F311" s="39" t="s">
        <v>194</v>
      </c>
      <c r="G311" s="38" t="s">
        <v>134</v>
      </c>
      <c r="H311" s="38" t="s">
        <v>40</v>
      </c>
      <c r="I311" s="38" t="s">
        <v>146</v>
      </c>
      <c r="J311" s="47" t="n">
        <v>45330</v>
      </c>
      <c r="K311" s="42" t="n">
        <v>1</v>
      </c>
      <c r="L311" s="73"/>
      <c r="M311" s="44"/>
      <c r="N311" s="44"/>
      <c r="O311" s="45"/>
      <c r="P311" s="38"/>
      <c r="Q311" s="65"/>
      <c r="R311" s="38"/>
      <c r="S311" s="48"/>
      <c r="T311" s="38"/>
      <c r="U311" s="38"/>
      <c r="V311" s="38"/>
      <c r="W311" s="50"/>
      <c r="X311" s="50"/>
      <c r="Y311" s="51"/>
      <c r="Z311" s="50"/>
      <c r="AC311" s="53"/>
      <c r="AD311" s="53"/>
      <c r="AE311" s="53"/>
      <c r="AF311" s="53"/>
      <c r="AG311" s="1"/>
      <c r="AH311" s="1"/>
    </row>
    <row r="312" s="1" customFormat="true" ht="15" hidden="true" customHeight="true" outlineLevel="0" collapsed="false">
      <c r="A312" s="38" t="s">
        <v>43</v>
      </c>
      <c r="B312" s="38" t="n">
        <v>522</v>
      </c>
      <c r="C312" s="39" t="n">
        <v>1185</v>
      </c>
      <c r="D312" s="40" t="n">
        <v>6</v>
      </c>
      <c r="E312" s="39" t="s">
        <v>37</v>
      </c>
      <c r="F312" s="39" t="s">
        <v>74</v>
      </c>
      <c r="G312" s="38" t="s">
        <v>134</v>
      </c>
      <c r="H312" s="67" t="s">
        <v>40</v>
      </c>
      <c r="I312" s="38" t="s">
        <v>196</v>
      </c>
      <c r="J312" s="47" t="n">
        <v>45378</v>
      </c>
      <c r="K312" s="42" t="n">
        <v>2</v>
      </c>
      <c r="L312" s="73"/>
      <c r="M312" s="44"/>
      <c r="N312" s="44"/>
      <c r="O312" s="45"/>
      <c r="P312" s="38"/>
      <c r="Q312" s="65"/>
      <c r="R312" s="38"/>
      <c r="S312" s="48"/>
      <c r="T312" s="38"/>
      <c r="U312" s="38"/>
      <c r="V312" s="38"/>
      <c r="W312" s="50"/>
      <c r="X312" s="50"/>
      <c r="Y312" s="51"/>
      <c r="Z312" s="50"/>
      <c r="AA312" s="9"/>
      <c r="AB312" s="8"/>
    </row>
    <row r="313" s="1" customFormat="true" ht="15" hidden="true" customHeight="true" outlineLevel="0" collapsed="false">
      <c r="A313" s="38" t="s">
        <v>43</v>
      </c>
      <c r="B313" s="38" t="n">
        <v>735</v>
      </c>
      <c r="C313" s="39" t="n">
        <v>1188</v>
      </c>
      <c r="D313" s="40" t="n">
        <v>6</v>
      </c>
      <c r="E313" s="39" t="s">
        <v>37</v>
      </c>
      <c r="F313" s="39" t="s">
        <v>194</v>
      </c>
      <c r="G313" s="38" t="s">
        <v>134</v>
      </c>
      <c r="H313" s="67" t="s">
        <v>40</v>
      </c>
      <c r="I313" s="38" t="s">
        <v>147</v>
      </c>
      <c r="J313" s="47" t="n">
        <v>45426</v>
      </c>
      <c r="K313" s="42" t="n">
        <v>3</v>
      </c>
      <c r="L313" s="73"/>
      <c r="M313" s="44"/>
      <c r="N313" s="44"/>
      <c r="O313" s="45"/>
      <c r="P313" s="38"/>
      <c r="Q313" s="65"/>
      <c r="R313" s="38"/>
      <c r="S313" s="48"/>
      <c r="T313" s="38"/>
      <c r="U313" s="38"/>
      <c r="V313" s="38"/>
      <c r="W313" s="50"/>
      <c r="X313" s="50"/>
      <c r="Y313" s="51"/>
      <c r="Z313" s="50"/>
      <c r="AA313" s="8"/>
    </row>
    <row r="314" s="1" customFormat="true" ht="15" hidden="true" customHeight="true" outlineLevel="0" collapsed="false">
      <c r="A314" s="38" t="s">
        <v>169</v>
      </c>
      <c r="B314" s="38"/>
      <c r="C314" s="39" t="n">
        <v>1191</v>
      </c>
      <c r="D314" s="39"/>
      <c r="E314" s="39"/>
      <c r="F314" s="39" t="n">
        <v>3833</v>
      </c>
      <c r="G314" s="38" t="s">
        <v>99</v>
      </c>
      <c r="H314" s="38" t="s">
        <v>199</v>
      </c>
      <c r="I314" s="38" t="s">
        <v>207</v>
      </c>
      <c r="J314" s="47" t="n">
        <v>45453</v>
      </c>
      <c r="K314" s="42" t="n">
        <v>1</v>
      </c>
      <c r="L314" s="51"/>
      <c r="M314" s="44"/>
      <c r="N314" s="44"/>
      <c r="O314" s="45"/>
      <c r="P314" s="38"/>
      <c r="Q314" s="38"/>
      <c r="R314" s="38"/>
      <c r="S314" s="48"/>
      <c r="T314" s="49"/>
      <c r="U314" s="38"/>
      <c r="V314" s="38"/>
      <c r="W314" s="47"/>
      <c r="X314" s="38"/>
      <c r="Y314" s="51"/>
      <c r="Z314" s="38"/>
      <c r="AA314" s="8"/>
      <c r="AF314" s="10"/>
      <c r="AG314" s="52" t="s">
        <v>55</v>
      </c>
      <c r="AH314" s="60" t="n">
        <v>45670</v>
      </c>
    </row>
    <row r="315" s="1" customFormat="true" ht="15" hidden="true" customHeight="true" outlineLevel="0" collapsed="false">
      <c r="A315" s="38" t="s">
        <v>43</v>
      </c>
      <c r="B315" s="38" t="n">
        <v>51</v>
      </c>
      <c r="C315" s="39" t="n">
        <v>1193</v>
      </c>
      <c r="D315" s="39" t="n">
        <v>4</v>
      </c>
      <c r="E315" s="39" t="s">
        <v>37</v>
      </c>
      <c r="F315" s="39" t="s">
        <v>74</v>
      </c>
      <c r="G315" s="38" t="s">
        <v>134</v>
      </c>
      <c r="H315" s="38" t="s">
        <v>40</v>
      </c>
      <c r="I315" s="38" t="s">
        <v>146</v>
      </c>
      <c r="J315" s="47" t="n">
        <v>45330</v>
      </c>
      <c r="K315" s="42" t="n">
        <v>1</v>
      </c>
      <c r="L315" s="73"/>
      <c r="M315" s="44"/>
      <c r="N315" s="44"/>
      <c r="O315" s="45"/>
      <c r="P315" s="38"/>
      <c r="Q315" s="38"/>
      <c r="R315" s="65"/>
      <c r="S315" s="48"/>
      <c r="T315" s="38"/>
      <c r="U315" s="38"/>
      <c r="V315" s="38"/>
      <c r="W315" s="38"/>
      <c r="X315" s="50"/>
      <c r="Y315" s="50"/>
      <c r="Z315" s="51"/>
      <c r="AA315" s="8"/>
    </row>
    <row r="316" s="1" customFormat="true" ht="15" hidden="true" customHeight="true" outlineLevel="0" collapsed="false">
      <c r="A316" s="38" t="s">
        <v>43</v>
      </c>
      <c r="B316" s="38" t="n">
        <v>611</v>
      </c>
      <c r="C316" s="39" t="n">
        <v>1198</v>
      </c>
      <c r="D316" s="40" t="n">
        <v>6</v>
      </c>
      <c r="E316" s="39" t="s">
        <v>37</v>
      </c>
      <c r="F316" s="39" t="s">
        <v>74</v>
      </c>
      <c r="G316" s="38" t="s">
        <v>134</v>
      </c>
      <c r="H316" s="67" t="s">
        <v>40</v>
      </c>
      <c r="I316" s="38" t="s">
        <v>147</v>
      </c>
      <c r="J316" s="47" t="n">
        <v>45426</v>
      </c>
      <c r="K316" s="42" t="n">
        <v>3</v>
      </c>
      <c r="L316" s="73"/>
      <c r="M316" s="44"/>
      <c r="N316" s="44"/>
      <c r="O316" s="45"/>
      <c r="P316" s="38"/>
      <c r="Q316" s="38"/>
      <c r="R316" s="38"/>
      <c r="S316" s="75"/>
      <c r="T316" s="38"/>
      <c r="U316" s="38"/>
      <c r="V316" s="38"/>
      <c r="W316" s="38"/>
      <c r="X316" s="38"/>
      <c r="Y316" s="50"/>
      <c r="Z316" s="50"/>
      <c r="AA316" s="8"/>
    </row>
    <row r="317" s="1" customFormat="true" ht="15" hidden="true" customHeight="true" outlineLevel="0" collapsed="false">
      <c r="A317" s="38" t="s">
        <v>43</v>
      </c>
      <c r="B317" s="38" t="n">
        <v>443</v>
      </c>
      <c r="C317" s="39" t="n">
        <v>1200</v>
      </c>
      <c r="D317" s="39" t="n">
        <v>4</v>
      </c>
      <c r="E317" s="39" t="s">
        <v>37</v>
      </c>
      <c r="F317" s="39" t="s">
        <v>74</v>
      </c>
      <c r="G317" s="38" t="s">
        <v>134</v>
      </c>
      <c r="H317" s="38" t="s">
        <v>40</v>
      </c>
      <c r="I317" s="38" t="s">
        <v>146</v>
      </c>
      <c r="J317" s="47" t="n">
        <v>45330</v>
      </c>
      <c r="K317" s="42" t="n">
        <v>1</v>
      </c>
      <c r="L317" s="73"/>
      <c r="M317" s="44"/>
      <c r="N317" s="44"/>
      <c r="O317" s="45"/>
      <c r="P317" s="38"/>
      <c r="Q317" s="38"/>
      <c r="R317" s="38"/>
      <c r="S317" s="75"/>
      <c r="T317" s="38"/>
      <c r="U317" s="38"/>
      <c r="V317" s="38"/>
      <c r="W317" s="38"/>
      <c r="X317" s="38"/>
      <c r="Y317" s="50"/>
      <c r="Z317" s="50"/>
      <c r="AA317" s="8"/>
    </row>
    <row r="318" s="1" customFormat="true" ht="15" hidden="true" customHeight="true" outlineLevel="0" collapsed="false">
      <c r="A318" s="38" t="s">
        <v>36</v>
      </c>
      <c r="B318" s="38"/>
      <c r="C318" s="40" t="n">
        <v>5725</v>
      </c>
      <c r="D318" s="40" t="n">
        <v>2</v>
      </c>
      <c r="E318" s="40" t="s">
        <v>97</v>
      </c>
      <c r="F318" s="40" t="s">
        <v>63</v>
      </c>
      <c r="G318" s="54" t="s">
        <v>39</v>
      </c>
      <c r="H318" s="38" t="s">
        <v>40</v>
      </c>
      <c r="I318" s="38" t="s">
        <v>138</v>
      </c>
      <c r="J318" s="47" t="n">
        <v>45278</v>
      </c>
      <c r="K318" s="42" t="n">
        <v>1</v>
      </c>
      <c r="L318" s="51"/>
      <c r="M318" s="44"/>
      <c r="N318" s="44"/>
      <c r="O318" s="45"/>
      <c r="P318" s="38"/>
      <c r="Q318" s="38"/>
      <c r="R318" s="38"/>
      <c r="S318" s="48"/>
      <c r="T318" s="49"/>
      <c r="U318" s="38"/>
      <c r="V318" s="38"/>
      <c r="W318" s="50"/>
      <c r="X318" s="50"/>
      <c r="Y318" s="51"/>
      <c r="Z318" s="50"/>
      <c r="AA318" s="9"/>
      <c r="AB318" s="8"/>
    </row>
    <row r="319" s="1" customFormat="true" ht="15" hidden="true" customHeight="true" outlineLevel="0" collapsed="false">
      <c r="A319" s="38" t="s">
        <v>36</v>
      </c>
      <c r="B319" s="38"/>
      <c r="C319" s="39" t="n">
        <v>5735</v>
      </c>
      <c r="D319" s="39"/>
      <c r="E319" s="39" t="s">
        <v>130</v>
      </c>
      <c r="F319" s="39"/>
      <c r="G319" s="54" t="s">
        <v>39</v>
      </c>
      <c r="H319" s="39" t="s">
        <v>130</v>
      </c>
      <c r="I319" s="38" t="s">
        <v>177</v>
      </c>
      <c r="J319" s="38" t="s">
        <v>37</v>
      </c>
      <c r="K319" s="42"/>
      <c r="L319" s="51"/>
      <c r="M319" s="44"/>
      <c r="N319" s="44"/>
      <c r="O319" s="45"/>
      <c r="P319" s="38"/>
      <c r="Q319" s="38"/>
      <c r="R319" s="38"/>
      <c r="S319" s="48"/>
      <c r="T319" s="49"/>
      <c r="U319" s="38"/>
      <c r="V319" s="38"/>
      <c r="W319" s="50"/>
      <c r="X319" s="50"/>
      <c r="Y319" s="51"/>
      <c r="Z319" s="50"/>
      <c r="AA319" s="8"/>
    </row>
    <row r="320" s="1" customFormat="true" ht="15" hidden="true" customHeight="true" outlineLevel="0" collapsed="false">
      <c r="A320" s="38" t="s">
        <v>36</v>
      </c>
      <c r="B320" s="38"/>
      <c r="C320" s="39" t="n">
        <v>5862</v>
      </c>
      <c r="D320" s="39" t="n">
        <v>4</v>
      </c>
      <c r="E320" s="39" t="s">
        <v>97</v>
      </c>
      <c r="F320" s="39" t="s">
        <v>63</v>
      </c>
      <c r="G320" s="54" t="s">
        <v>39</v>
      </c>
      <c r="H320" s="38" t="s">
        <v>40</v>
      </c>
      <c r="I320" s="38" t="s">
        <v>64</v>
      </c>
      <c r="J320" s="47" t="n">
        <v>45324</v>
      </c>
      <c r="K320" s="42" t="n">
        <v>1</v>
      </c>
      <c r="L320" s="51"/>
      <c r="M320" s="44"/>
      <c r="N320" s="44"/>
      <c r="O320" s="45"/>
      <c r="P320" s="38"/>
      <c r="Q320" s="38"/>
      <c r="R320" s="38"/>
      <c r="S320" s="48"/>
      <c r="T320" s="49"/>
      <c r="U320" s="38"/>
      <c r="V320" s="38"/>
      <c r="W320" s="50"/>
      <c r="X320" s="50"/>
      <c r="Y320" s="51"/>
      <c r="Z320" s="50"/>
      <c r="AA320" s="8"/>
    </row>
    <row r="321" s="1" customFormat="true" ht="15" hidden="true" customHeight="true" outlineLevel="0" collapsed="false">
      <c r="A321" s="38" t="s">
        <v>36</v>
      </c>
      <c r="B321" s="38"/>
      <c r="C321" s="40" t="n">
        <v>5869</v>
      </c>
      <c r="D321" s="40" t="n">
        <v>6</v>
      </c>
      <c r="E321" s="40" t="s">
        <v>37</v>
      </c>
      <c r="F321" s="39" t="s">
        <v>63</v>
      </c>
      <c r="G321" s="54" t="s">
        <v>39</v>
      </c>
      <c r="H321" s="67" t="s">
        <v>40</v>
      </c>
      <c r="I321" s="38" t="s">
        <v>108</v>
      </c>
      <c r="J321" s="47" t="n">
        <v>45378</v>
      </c>
      <c r="K321" s="42" t="n">
        <v>1</v>
      </c>
      <c r="L321" s="51"/>
      <c r="M321" s="44"/>
      <c r="N321" s="44"/>
      <c r="O321" s="45"/>
      <c r="P321" s="38"/>
      <c r="Q321" s="38"/>
      <c r="R321" s="38"/>
      <c r="S321" s="48"/>
      <c r="T321" s="49"/>
      <c r="U321" s="38"/>
      <c r="V321" s="38"/>
      <c r="W321" s="50"/>
      <c r="X321" s="50"/>
      <c r="Y321" s="51"/>
      <c r="Z321" s="50"/>
      <c r="AA321" s="8"/>
    </row>
    <row r="322" s="1" customFormat="true" ht="15" hidden="true" customHeight="true" outlineLevel="0" collapsed="false">
      <c r="A322" s="38" t="s">
        <v>36</v>
      </c>
      <c r="B322" s="38"/>
      <c r="C322" s="39" t="n">
        <v>5870</v>
      </c>
      <c r="D322" s="40" t="n">
        <v>2</v>
      </c>
      <c r="E322" s="39" t="s">
        <v>97</v>
      </c>
      <c r="F322" s="39" t="s">
        <v>63</v>
      </c>
      <c r="G322" s="54" t="s">
        <v>39</v>
      </c>
      <c r="H322" s="38" t="s">
        <v>40</v>
      </c>
      <c r="I322" s="38" t="s">
        <v>138</v>
      </c>
      <c r="J322" s="47" t="n">
        <v>45278</v>
      </c>
      <c r="K322" s="42" t="n">
        <v>1</v>
      </c>
      <c r="L322" s="51"/>
      <c r="M322" s="44"/>
      <c r="N322" s="44"/>
      <c r="O322" s="45"/>
      <c r="P322" s="38"/>
      <c r="Q322" s="38"/>
      <c r="R322" s="38"/>
      <c r="S322" s="48"/>
      <c r="T322" s="49"/>
      <c r="U322" s="38"/>
      <c r="V322" s="38"/>
      <c r="W322" s="50"/>
      <c r="X322" s="50"/>
      <c r="Y322" s="51"/>
      <c r="Z322" s="50"/>
      <c r="AA322" s="8"/>
    </row>
    <row r="323" s="1" customFormat="true" ht="15" hidden="true" customHeight="true" outlineLevel="0" collapsed="false">
      <c r="A323" s="38" t="s">
        <v>36</v>
      </c>
      <c r="B323" s="38"/>
      <c r="C323" s="39" t="n">
        <v>5871</v>
      </c>
      <c r="D323" s="39"/>
      <c r="E323" s="40" t="s">
        <v>37</v>
      </c>
      <c r="F323" s="39" t="s">
        <v>129</v>
      </c>
      <c r="G323" s="38"/>
      <c r="H323" s="38" t="s">
        <v>130</v>
      </c>
      <c r="I323" s="38"/>
      <c r="J323" s="38" t="s">
        <v>37</v>
      </c>
      <c r="K323" s="42"/>
      <c r="L323" s="51"/>
      <c r="M323" s="44"/>
      <c r="N323" s="44"/>
      <c r="O323" s="45"/>
      <c r="P323" s="38"/>
      <c r="Q323" s="38"/>
      <c r="R323" s="38"/>
      <c r="S323" s="48"/>
      <c r="T323" s="49"/>
      <c r="U323" s="38"/>
      <c r="V323" s="38"/>
      <c r="W323" s="50"/>
      <c r="X323" s="50"/>
      <c r="Y323" s="51"/>
      <c r="Z323" s="50"/>
      <c r="AA323" s="8"/>
    </row>
    <row r="324" s="1" customFormat="true" ht="15" hidden="true" customHeight="true" outlineLevel="0" collapsed="false">
      <c r="A324" s="38" t="s">
        <v>36</v>
      </c>
      <c r="B324" s="38"/>
      <c r="C324" s="40" t="n">
        <v>5872</v>
      </c>
      <c r="D324" s="40" t="n">
        <v>2</v>
      </c>
      <c r="E324" s="40" t="s">
        <v>97</v>
      </c>
      <c r="F324" s="39" t="s">
        <v>63</v>
      </c>
      <c r="G324" s="54" t="s">
        <v>39</v>
      </c>
      <c r="H324" s="38" t="s">
        <v>40</v>
      </c>
      <c r="I324" s="38" t="s">
        <v>138</v>
      </c>
      <c r="J324" s="47" t="n">
        <v>45278</v>
      </c>
      <c r="K324" s="42" t="n">
        <v>1</v>
      </c>
      <c r="L324" s="51"/>
      <c r="M324" s="44"/>
      <c r="N324" s="44"/>
      <c r="O324" s="45"/>
      <c r="P324" s="38"/>
      <c r="Q324" s="38"/>
      <c r="R324" s="38"/>
      <c r="S324" s="48"/>
      <c r="T324" s="49"/>
      <c r="U324" s="38"/>
      <c r="V324" s="38"/>
      <c r="W324" s="50"/>
      <c r="X324" s="50"/>
      <c r="Y324" s="51"/>
      <c r="Z324" s="50"/>
      <c r="AA324" s="8"/>
    </row>
    <row r="325" s="1" customFormat="true" ht="15" hidden="true" customHeight="true" outlineLevel="0" collapsed="false">
      <c r="A325" s="38" t="s">
        <v>36</v>
      </c>
      <c r="B325" s="38"/>
      <c r="C325" s="39" t="n">
        <v>5873</v>
      </c>
      <c r="D325" s="39"/>
      <c r="E325" s="39" t="s">
        <v>97</v>
      </c>
      <c r="F325" s="39" t="s">
        <v>63</v>
      </c>
      <c r="G325" s="38" t="s">
        <v>99</v>
      </c>
      <c r="H325" s="38" t="s">
        <v>90</v>
      </c>
      <c r="I325" s="38" t="s">
        <v>158</v>
      </c>
      <c r="J325" s="47" t="n">
        <v>45433</v>
      </c>
      <c r="K325" s="42" t="n">
        <v>4</v>
      </c>
      <c r="L325" s="51"/>
      <c r="M325" s="44"/>
      <c r="N325" s="44"/>
      <c r="O325" s="45"/>
      <c r="P325" s="38"/>
      <c r="Q325" s="38"/>
      <c r="R325" s="38"/>
      <c r="S325" s="48"/>
      <c r="T325" s="49"/>
      <c r="U325" s="38"/>
      <c r="V325" s="38"/>
      <c r="W325" s="50"/>
      <c r="X325" s="50"/>
      <c r="Y325" s="51"/>
      <c r="Z325" s="50"/>
      <c r="AA325" s="58"/>
      <c r="AB325" s="53"/>
      <c r="AC325" s="53"/>
      <c r="AD325" s="53"/>
      <c r="AE325" s="53"/>
      <c r="AF325" s="53"/>
    </row>
    <row r="326" s="1" customFormat="true" ht="15" hidden="true" customHeight="true" outlineLevel="0" collapsed="false">
      <c r="A326" s="38" t="s">
        <v>36</v>
      </c>
      <c r="B326" s="38"/>
      <c r="C326" s="40" t="n">
        <v>5874</v>
      </c>
      <c r="D326" s="40"/>
      <c r="E326" s="40" t="s">
        <v>37</v>
      </c>
      <c r="F326" s="39" t="s">
        <v>63</v>
      </c>
      <c r="G326" s="54" t="s">
        <v>39</v>
      </c>
      <c r="H326" s="38" t="s">
        <v>72</v>
      </c>
      <c r="I326" s="38" t="s">
        <v>104</v>
      </c>
      <c r="J326" s="47" t="n">
        <v>45411</v>
      </c>
      <c r="K326" s="42" t="n">
        <v>2</v>
      </c>
      <c r="L326" s="51"/>
      <c r="M326" s="44"/>
      <c r="N326" s="44"/>
      <c r="O326" s="45"/>
      <c r="P326" s="38"/>
      <c r="Q326" s="38"/>
      <c r="R326" s="38"/>
      <c r="S326" s="48"/>
      <c r="T326" s="49"/>
      <c r="U326" s="38"/>
      <c r="V326" s="38"/>
      <c r="W326" s="50"/>
      <c r="X326" s="50"/>
      <c r="Y326" s="51"/>
      <c r="Z326" s="50"/>
      <c r="AA326" s="8"/>
    </row>
    <row r="327" s="1" customFormat="true" ht="15" hidden="true" customHeight="true" outlineLevel="0" collapsed="false">
      <c r="A327" s="38" t="s">
        <v>36</v>
      </c>
      <c r="B327" s="38"/>
      <c r="C327" s="40" t="n">
        <v>5948</v>
      </c>
      <c r="D327" s="40" t="n">
        <v>2</v>
      </c>
      <c r="E327" s="40" t="s">
        <v>97</v>
      </c>
      <c r="F327" s="39" t="s">
        <v>63</v>
      </c>
      <c r="G327" s="54" t="s">
        <v>39</v>
      </c>
      <c r="H327" s="38" t="s">
        <v>40</v>
      </c>
      <c r="I327" s="38" t="s">
        <v>138</v>
      </c>
      <c r="J327" s="47" t="n">
        <v>45278</v>
      </c>
      <c r="K327" s="42" t="n">
        <v>1</v>
      </c>
      <c r="L327" s="51"/>
      <c r="M327" s="44"/>
      <c r="N327" s="44"/>
      <c r="O327" s="45"/>
      <c r="P327" s="38"/>
      <c r="Q327" s="38"/>
      <c r="R327" s="38"/>
      <c r="S327" s="48"/>
      <c r="T327" s="49"/>
      <c r="U327" s="38"/>
      <c r="V327" s="38"/>
      <c r="W327" s="50"/>
      <c r="X327" s="50"/>
      <c r="Y327" s="51"/>
      <c r="Z327" s="50"/>
      <c r="AA327" s="8"/>
    </row>
    <row r="328" s="1" customFormat="true" ht="15" hidden="true" customHeight="true" outlineLevel="0" collapsed="false">
      <c r="A328" s="54" t="s">
        <v>137</v>
      </c>
      <c r="B328" s="54"/>
      <c r="C328" s="40" t="s">
        <v>209</v>
      </c>
      <c r="D328" s="40"/>
      <c r="E328" s="39" t="s">
        <v>37</v>
      </c>
      <c r="F328" s="40"/>
      <c r="G328" s="54" t="s">
        <v>39</v>
      </c>
      <c r="H328" s="38" t="s">
        <v>186</v>
      </c>
      <c r="I328" s="38" t="s">
        <v>210</v>
      </c>
      <c r="J328" s="38" t="s">
        <v>188</v>
      </c>
      <c r="K328" s="42"/>
      <c r="L328" s="51"/>
      <c r="M328" s="44"/>
      <c r="N328" s="44"/>
      <c r="O328" s="45"/>
      <c r="P328" s="38"/>
      <c r="Q328" s="38"/>
      <c r="R328" s="38"/>
      <c r="S328" s="48" t="s">
        <v>137</v>
      </c>
      <c r="T328" s="49" t="n">
        <f aca="true">(TODAY()-(L328))/30</f>
        <v>1529.56666666667</v>
      </c>
      <c r="U328" s="38"/>
      <c r="V328" s="38"/>
      <c r="W328" s="50"/>
      <c r="X328" s="50"/>
      <c r="Y328" s="51"/>
      <c r="Z328" s="50"/>
      <c r="AA328" s="9"/>
      <c r="AB328" s="8"/>
    </row>
    <row r="329" s="1" customFormat="true" ht="15" hidden="true" customHeight="true" outlineLevel="0" collapsed="false">
      <c r="A329" s="54" t="s">
        <v>137</v>
      </c>
      <c r="B329" s="54"/>
      <c r="C329" s="71" t="s">
        <v>211</v>
      </c>
      <c r="D329" s="71"/>
      <c r="E329" s="71" t="s">
        <v>72</v>
      </c>
      <c r="F329" s="71"/>
      <c r="G329" s="54" t="s">
        <v>99</v>
      </c>
      <c r="H329" s="38" t="s">
        <v>186</v>
      </c>
      <c r="I329" s="38" t="s">
        <v>210</v>
      </c>
      <c r="J329" s="38" t="s">
        <v>212</v>
      </c>
      <c r="K329" s="42"/>
      <c r="L329" s="51" t="n">
        <v>45325</v>
      </c>
      <c r="M329" s="44"/>
      <c r="N329" s="44"/>
      <c r="O329" s="45"/>
      <c r="P329" s="38"/>
      <c r="Q329" s="38"/>
      <c r="R329" s="38"/>
      <c r="S329" s="48"/>
      <c r="T329" s="49" t="n">
        <f aca="true">(TODAY()-(L329))/30</f>
        <v>18.7333333333333</v>
      </c>
      <c r="U329" s="38"/>
      <c r="V329" s="38"/>
      <c r="W329" s="50"/>
      <c r="X329" s="50"/>
      <c r="Y329" s="51"/>
      <c r="Z329" s="50"/>
      <c r="AA329" s="58"/>
      <c r="AB329" s="53"/>
    </row>
    <row r="330" s="1" customFormat="true" ht="15" hidden="true" customHeight="true" outlineLevel="0" collapsed="false">
      <c r="A330" s="54" t="s">
        <v>137</v>
      </c>
      <c r="B330" s="54"/>
      <c r="C330" s="39" t="s">
        <v>213</v>
      </c>
      <c r="D330" s="39"/>
      <c r="E330" s="39" t="s">
        <v>37</v>
      </c>
      <c r="F330" s="39"/>
      <c r="G330" s="38" t="s">
        <v>39</v>
      </c>
      <c r="H330" s="38" t="s">
        <v>149</v>
      </c>
      <c r="I330" s="38" t="s">
        <v>123</v>
      </c>
      <c r="J330" s="38" t="s">
        <v>214</v>
      </c>
      <c r="K330" s="42"/>
      <c r="L330" s="51"/>
      <c r="M330" s="44"/>
      <c r="N330" s="44"/>
      <c r="O330" s="45"/>
      <c r="P330" s="38"/>
      <c r="Q330" s="38" t="s">
        <v>47</v>
      </c>
      <c r="R330" s="38"/>
      <c r="S330" s="48" t="s">
        <v>137</v>
      </c>
      <c r="T330" s="49" t="n">
        <f aca="true">(TODAY()-(L330))/30</f>
        <v>1529.56666666667</v>
      </c>
      <c r="U330" s="38"/>
      <c r="V330" s="38"/>
      <c r="W330" s="50"/>
      <c r="X330" s="50"/>
      <c r="Y330" s="51"/>
      <c r="Z330" s="50"/>
      <c r="AA330" s="8"/>
    </row>
    <row r="331" s="1" customFormat="true" ht="15" hidden="true" customHeight="true" outlineLevel="0" collapsed="false">
      <c r="A331" s="54" t="s">
        <v>137</v>
      </c>
      <c r="B331" s="54"/>
      <c r="C331" s="39" t="s">
        <v>215</v>
      </c>
      <c r="D331" s="39"/>
      <c r="E331" s="39" t="s">
        <v>37</v>
      </c>
      <c r="F331" s="39"/>
      <c r="G331" s="38" t="s">
        <v>39</v>
      </c>
      <c r="H331" s="38" t="s">
        <v>186</v>
      </c>
      <c r="I331" s="38" t="s">
        <v>143</v>
      </c>
      <c r="J331" s="38" t="s">
        <v>188</v>
      </c>
      <c r="K331" s="42"/>
      <c r="L331" s="51" t="n">
        <v>45268</v>
      </c>
      <c r="M331" s="44"/>
      <c r="N331" s="44"/>
      <c r="O331" s="45"/>
      <c r="P331" s="38"/>
      <c r="Q331" s="38" t="s">
        <v>47</v>
      </c>
      <c r="R331" s="38"/>
      <c r="S331" s="48" t="s">
        <v>137</v>
      </c>
      <c r="T331" s="49" t="n">
        <f aca="true">(TODAY()-(L331))/30</f>
        <v>20.6333333333333</v>
      </c>
      <c r="U331" s="38"/>
      <c r="V331" s="38"/>
      <c r="W331" s="50"/>
      <c r="X331" s="50"/>
      <c r="Y331" s="51" t="n">
        <v>45156</v>
      </c>
      <c r="Z331" s="50" t="n">
        <v>244</v>
      </c>
      <c r="AA331" s="8"/>
    </row>
    <row r="332" s="1" customFormat="true" ht="15" hidden="true" customHeight="true" outlineLevel="0" collapsed="false">
      <c r="A332" s="54" t="s">
        <v>137</v>
      </c>
      <c r="B332" s="54"/>
      <c r="C332" s="40" t="s">
        <v>216</v>
      </c>
      <c r="D332" s="40"/>
      <c r="E332" s="40" t="s">
        <v>37</v>
      </c>
      <c r="F332" s="40"/>
      <c r="G332" s="54" t="s">
        <v>39</v>
      </c>
      <c r="H332" s="38" t="s">
        <v>217</v>
      </c>
      <c r="I332" s="38" t="s">
        <v>218</v>
      </c>
      <c r="J332" s="47" t="s">
        <v>37</v>
      </c>
      <c r="K332" s="42"/>
      <c r="L332" s="51"/>
      <c r="M332" s="44"/>
      <c r="N332" s="44"/>
      <c r="O332" s="45"/>
      <c r="P332" s="38"/>
      <c r="Q332" s="38" t="s">
        <v>47</v>
      </c>
      <c r="R332" s="38"/>
      <c r="S332" s="48" t="s">
        <v>137</v>
      </c>
      <c r="T332" s="49" t="n">
        <f aca="true">(TODAY()-(L332))/30</f>
        <v>1529.56666666667</v>
      </c>
      <c r="U332" s="38"/>
      <c r="V332" s="38"/>
      <c r="W332" s="50"/>
      <c r="X332" s="50"/>
      <c r="Y332" s="51" t="n">
        <v>45155</v>
      </c>
      <c r="Z332" s="50" t="n">
        <v>267</v>
      </c>
      <c r="AA332" s="8"/>
    </row>
    <row r="333" s="1" customFormat="true" ht="15" hidden="true" customHeight="true" outlineLevel="0" collapsed="false">
      <c r="A333" s="38" t="s">
        <v>133</v>
      </c>
      <c r="B333" s="38"/>
      <c r="C333" s="39" t="s">
        <v>219</v>
      </c>
      <c r="D333" s="39"/>
      <c r="E333" s="39" t="s">
        <v>37</v>
      </c>
      <c r="F333" s="39"/>
      <c r="G333" s="54" t="s">
        <v>39</v>
      </c>
      <c r="H333" s="38" t="s">
        <v>72</v>
      </c>
      <c r="I333" s="38" t="s">
        <v>187</v>
      </c>
      <c r="J333" s="38" t="s">
        <v>188</v>
      </c>
      <c r="K333" s="42"/>
      <c r="L333" s="73"/>
      <c r="M333" s="44"/>
      <c r="N333" s="44"/>
      <c r="O333" s="45"/>
      <c r="P333" s="38"/>
      <c r="Q333" s="65"/>
      <c r="R333" s="38"/>
      <c r="S333" s="48"/>
      <c r="T333" s="49"/>
      <c r="U333" s="38"/>
      <c r="V333" s="38"/>
      <c r="W333" s="50"/>
      <c r="X333" s="50"/>
      <c r="Y333" s="51"/>
      <c r="Z333" s="50"/>
      <c r="AA333" s="8"/>
    </row>
    <row r="334" s="1" customFormat="true" ht="15" hidden="true" customHeight="true" outlineLevel="0" collapsed="false">
      <c r="A334" s="38" t="s">
        <v>133</v>
      </c>
      <c r="B334" s="38"/>
      <c r="C334" s="39" t="s">
        <v>220</v>
      </c>
      <c r="D334" s="39"/>
      <c r="E334" s="39" t="s">
        <v>37</v>
      </c>
      <c r="F334" s="39"/>
      <c r="G334" s="54" t="s">
        <v>39</v>
      </c>
      <c r="H334" s="38" t="s">
        <v>72</v>
      </c>
      <c r="I334" s="38" t="s">
        <v>221</v>
      </c>
      <c r="J334" s="38" t="s">
        <v>188</v>
      </c>
      <c r="K334" s="42"/>
      <c r="L334" s="73" t="n">
        <v>45314</v>
      </c>
      <c r="M334" s="44"/>
      <c r="N334" s="44"/>
      <c r="O334" s="45"/>
      <c r="P334" s="38"/>
      <c r="Q334" s="65"/>
      <c r="R334" s="38"/>
      <c r="S334" s="48"/>
      <c r="T334" s="49"/>
      <c r="U334" s="38"/>
      <c r="V334" s="38"/>
      <c r="W334" s="50"/>
      <c r="X334" s="50"/>
      <c r="Y334" s="51"/>
      <c r="Z334" s="50"/>
      <c r="AA334" s="8"/>
    </row>
    <row r="335" s="1" customFormat="true" ht="15" hidden="true" customHeight="true" outlineLevel="0" collapsed="false">
      <c r="A335" s="54" t="s">
        <v>137</v>
      </c>
      <c r="B335" s="54"/>
      <c r="C335" s="40" t="s">
        <v>222</v>
      </c>
      <c r="D335" s="40"/>
      <c r="E335" s="40" t="s">
        <v>37</v>
      </c>
      <c r="F335" s="40"/>
      <c r="G335" s="54" t="s">
        <v>39</v>
      </c>
      <c r="H335" s="38" t="s">
        <v>186</v>
      </c>
      <c r="I335" s="38" t="s">
        <v>210</v>
      </c>
      <c r="J335" s="38" t="s">
        <v>188</v>
      </c>
      <c r="K335" s="42"/>
      <c r="L335" s="51" t="n">
        <v>45332</v>
      </c>
      <c r="M335" s="44"/>
      <c r="N335" s="44"/>
      <c r="O335" s="45"/>
      <c r="P335" s="38"/>
      <c r="Q335" s="38" t="s">
        <v>42</v>
      </c>
      <c r="R335" s="38"/>
      <c r="S335" s="48" t="s">
        <v>137</v>
      </c>
      <c r="T335" s="49" t="n">
        <f aca="true">(TODAY()-(L335))/30</f>
        <v>18.5</v>
      </c>
      <c r="U335" s="38"/>
      <c r="V335" s="38"/>
      <c r="W335" s="50"/>
      <c r="X335" s="50"/>
      <c r="Y335" s="51"/>
      <c r="Z335" s="50"/>
      <c r="AA335" s="8"/>
    </row>
    <row r="336" s="1" customFormat="true" ht="15" hidden="true" customHeight="true" outlineLevel="0" collapsed="false">
      <c r="A336" s="54" t="s">
        <v>137</v>
      </c>
      <c r="B336" s="54"/>
      <c r="C336" s="39" t="s">
        <v>223</v>
      </c>
      <c r="D336" s="39"/>
      <c r="E336" s="39" t="s">
        <v>37</v>
      </c>
      <c r="F336" s="39"/>
      <c r="G336" s="38" t="s">
        <v>39</v>
      </c>
      <c r="H336" s="38" t="s">
        <v>186</v>
      </c>
      <c r="I336" s="38" t="s">
        <v>143</v>
      </c>
      <c r="J336" s="38" t="s">
        <v>212</v>
      </c>
      <c r="K336" s="42"/>
      <c r="L336" s="51"/>
      <c r="M336" s="44"/>
      <c r="N336" s="44"/>
      <c r="O336" s="45"/>
      <c r="P336" s="38"/>
      <c r="Q336" s="38" t="s">
        <v>42</v>
      </c>
      <c r="R336" s="38"/>
      <c r="S336" s="48" t="s">
        <v>137</v>
      </c>
      <c r="T336" s="49" t="n">
        <f aca="true">(TODAY()-(L336))/30</f>
        <v>1529.56666666667</v>
      </c>
      <c r="U336" s="38"/>
      <c r="V336" s="38"/>
      <c r="W336" s="50"/>
      <c r="X336" s="50"/>
      <c r="Y336" s="51"/>
      <c r="Z336" s="50"/>
      <c r="AA336" s="8"/>
    </row>
    <row r="337" s="1" customFormat="true" ht="15" hidden="true" customHeight="true" outlineLevel="0" collapsed="false">
      <c r="A337" s="54" t="s">
        <v>137</v>
      </c>
      <c r="B337" s="54"/>
      <c r="C337" s="39" t="s">
        <v>224</v>
      </c>
      <c r="D337" s="39"/>
      <c r="E337" s="39" t="s">
        <v>37</v>
      </c>
      <c r="F337" s="39"/>
      <c r="G337" s="54" t="s">
        <v>99</v>
      </c>
      <c r="H337" s="38" t="s">
        <v>217</v>
      </c>
      <c r="I337" s="38" t="s">
        <v>218</v>
      </c>
      <c r="J337" s="47" t="s">
        <v>37</v>
      </c>
      <c r="K337" s="42"/>
      <c r="L337" s="51"/>
      <c r="M337" s="44"/>
      <c r="N337" s="44"/>
      <c r="O337" s="45"/>
      <c r="P337" s="38"/>
      <c r="Q337" s="38" t="s">
        <v>42</v>
      </c>
      <c r="R337" s="38"/>
      <c r="S337" s="48" t="s">
        <v>137</v>
      </c>
      <c r="T337" s="49" t="n">
        <f aca="true">(TODAY()-(L337))/30</f>
        <v>1529.56666666667</v>
      </c>
      <c r="U337" s="38"/>
      <c r="V337" s="38"/>
      <c r="W337" s="50"/>
      <c r="X337" s="50"/>
      <c r="Y337" s="51" t="n">
        <v>45155</v>
      </c>
      <c r="Z337" s="50" t="n">
        <v>181</v>
      </c>
      <c r="AA337" s="8"/>
    </row>
    <row r="338" s="1" customFormat="true" ht="15" hidden="true" customHeight="true" outlineLevel="0" collapsed="false">
      <c r="A338" s="54" t="s">
        <v>137</v>
      </c>
      <c r="B338" s="54"/>
      <c r="C338" s="40" t="s">
        <v>225</v>
      </c>
      <c r="D338" s="40"/>
      <c r="E338" s="39" t="s">
        <v>37</v>
      </c>
      <c r="F338" s="40"/>
      <c r="G338" s="54" t="s">
        <v>39</v>
      </c>
      <c r="H338" s="38" t="s">
        <v>226</v>
      </c>
      <c r="I338" s="38" t="s">
        <v>227</v>
      </c>
      <c r="J338" s="38" t="s">
        <v>228</v>
      </c>
      <c r="K338" s="42"/>
      <c r="L338" s="51"/>
      <c r="M338" s="44"/>
      <c r="N338" s="44"/>
      <c r="O338" s="45"/>
      <c r="P338" s="38"/>
      <c r="Q338" s="38" t="s">
        <v>47</v>
      </c>
      <c r="R338" s="38"/>
      <c r="S338" s="48" t="s">
        <v>137</v>
      </c>
      <c r="T338" s="49" t="n">
        <f aca="true">(TODAY()-(L338))/30</f>
        <v>1529.56666666667</v>
      </c>
      <c r="U338" s="38"/>
      <c r="V338" s="38"/>
      <c r="W338" s="50"/>
      <c r="X338" s="50"/>
      <c r="Y338" s="51"/>
      <c r="Z338" s="50"/>
      <c r="AA338" s="8"/>
    </row>
    <row r="339" s="1" customFormat="true" ht="15" hidden="true" customHeight="true" outlineLevel="0" collapsed="false">
      <c r="A339" s="38" t="s">
        <v>133</v>
      </c>
      <c r="B339" s="38"/>
      <c r="C339" s="39" t="s">
        <v>229</v>
      </c>
      <c r="D339" s="39"/>
      <c r="E339" s="39" t="s">
        <v>37</v>
      </c>
      <c r="F339" s="39"/>
      <c r="G339" s="54" t="s">
        <v>39</v>
      </c>
      <c r="H339" s="38" t="s">
        <v>72</v>
      </c>
      <c r="I339" s="38" t="s">
        <v>143</v>
      </c>
      <c r="J339" s="38" t="s">
        <v>188</v>
      </c>
      <c r="K339" s="42"/>
      <c r="L339" s="73" t="n">
        <v>45301</v>
      </c>
      <c r="M339" s="44"/>
      <c r="N339" s="44"/>
      <c r="O339" s="45"/>
      <c r="P339" s="38"/>
      <c r="Q339" s="65"/>
      <c r="R339" s="38"/>
      <c r="S339" s="48"/>
      <c r="T339" s="49"/>
      <c r="U339" s="38"/>
      <c r="V339" s="38"/>
      <c r="W339" s="50"/>
      <c r="X339" s="50"/>
      <c r="Y339" s="51"/>
      <c r="Z339" s="50"/>
      <c r="AA339" s="8"/>
    </row>
    <row r="340" s="1" customFormat="true" ht="15" hidden="true" customHeight="true" outlineLevel="0" collapsed="false">
      <c r="A340" s="38" t="s">
        <v>133</v>
      </c>
      <c r="B340" s="38"/>
      <c r="C340" s="39" t="s">
        <v>230</v>
      </c>
      <c r="D340" s="39"/>
      <c r="E340" s="39" t="s">
        <v>37</v>
      </c>
      <c r="F340" s="39"/>
      <c r="G340" s="54" t="s">
        <v>39</v>
      </c>
      <c r="H340" s="38" t="s">
        <v>186</v>
      </c>
      <c r="I340" s="38" t="s">
        <v>187</v>
      </c>
      <c r="J340" s="38" t="s">
        <v>188</v>
      </c>
      <c r="K340" s="42"/>
      <c r="L340" s="73"/>
      <c r="M340" s="44"/>
      <c r="N340" s="44"/>
      <c r="O340" s="45"/>
      <c r="P340" s="38"/>
      <c r="Q340" s="65"/>
      <c r="R340" s="38"/>
      <c r="S340" s="48"/>
      <c r="T340" s="49"/>
      <c r="U340" s="38"/>
      <c r="V340" s="38"/>
      <c r="W340" s="50"/>
      <c r="X340" s="50"/>
      <c r="Y340" s="51"/>
      <c r="Z340" s="50"/>
      <c r="AA340" s="8"/>
    </row>
    <row r="341" s="1" customFormat="true" ht="15" hidden="true" customHeight="true" outlineLevel="0" collapsed="false">
      <c r="A341" s="54" t="s">
        <v>137</v>
      </c>
      <c r="B341" s="54"/>
      <c r="C341" s="40" t="s">
        <v>231</v>
      </c>
      <c r="D341" s="40"/>
      <c r="E341" s="40" t="s">
        <v>37</v>
      </c>
      <c r="F341" s="40"/>
      <c r="G341" s="54" t="s">
        <v>39</v>
      </c>
      <c r="H341" s="38" t="s">
        <v>186</v>
      </c>
      <c r="I341" s="38" t="s">
        <v>232</v>
      </c>
      <c r="J341" s="38" t="s">
        <v>188</v>
      </c>
      <c r="K341" s="42" t="n">
        <f aca="false">SUBTOTAL(9,K338:K340)</f>
        <v>0</v>
      </c>
      <c r="L341" s="51" t="n">
        <v>45237</v>
      </c>
      <c r="M341" s="44"/>
      <c r="N341" s="44"/>
      <c r="O341" s="45"/>
      <c r="P341" s="54"/>
      <c r="Q341" s="38" t="s">
        <v>47</v>
      </c>
      <c r="R341" s="38"/>
      <c r="S341" s="48" t="s">
        <v>137</v>
      </c>
      <c r="T341" s="49" t="n">
        <f aca="true">(TODAY()-(L341))/30</f>
        <v>21.6666666666667</v>
      </c>
      <c r="U341" s="38"/>
      <c r="V341" s="38"/>
      <c r="W341" s="50"/>
      <c r="X341" s="50"/>
      <c r="Y341" s="51"/>
      <c r="Z341" s="50"/>
      <c r="AA341" s="8"/>
      <c r="AC341" s="56"/>
      <c r="AD341" s="56"/>
      <c r="AE341" s="53"/>
      <c r="AF341" s="53"/>
    </row>
    <row r="342" s="1" customFormat="true" ht="15" hidden="true" customHeight="true" outlineLevel="0" collapsed="false">
      <c r="A342" s="54" t="s">
        <v>137</v>
      </c>
      <c r="B342" s="54"/>
      <c r="C342" s="40" t="s">
        <v>233</v>
      </c>
      <c r="D342" s="40"/>
      <c r="E342" s="40" t="s">
        <v>37</v>
      </c>
      <c r="F342" s="40"/>
      <c r="G342" s="54" t="s">
        <v>39</v>
      </c>
      <c r="H342" s="38" t="s">
        <v>186</v>
      </c>
      <c r="I342" s="38" t="s">
        <v>232</v>
      </c>
      <c r="J342" s="38" t="s">
        <v>188</v>
      </c>
      <c r="K342" s="42" t="n">
        <v>1</v>
      </c>
      <c r="L342" s="51" t="n">
        <v>45243</v>
      </c>
      <c r="M342" s="44"/>
      <c r="N342" s="44"/>
      <c r="O342" s="45"/>
      <c r="P342" s="54"/>
      <c r="Q342" s="38" t="s">
        <v>47</v>
      </c>
      <c r="R342" s="38"/>
      <c r="S342" s="48" t="s">
        <v>137</v>
      </c>
      <c r="T342" s="49" t="n">
        <f aca="true">(TODAY()-(L342))/30</f>
        <v>21.4666666666667</v>
      </c>
      <c r="U342" s="38"/>
      <c r="V342" s="38"/>
      <c r="W342" s="50"/>
      <c r="X342" s="50"/>
      <c r="Y342" s="51"/>
      <c r="Z342" s="50"/>
      <c r="AA342" s="58"/>
      <c r="AB342" s="53"/>
      <c r="AC342" s="56"/>
      <c r="AD342" s="56"/>
      <c r="AE342" s="53"/>
      <c r="AF342" s="53"/>
    </row>
    <row r="343" s="1" customFormat="true" ht="15" hidden="true" customHeight="true" outlineLevel="0" collapsed="false">
      <c r="A343" s="54" t="s">
        <v>137</v>
      </c>
      <c r="B343" s="54"/>
      <c r="C343" s="40" t="s">
        <v>234</v>
      </c>
      <c r="D343" s="40"/>
      <c r="E343" s="40" t="s">
        <v>37</v>
      </c>
      <c r="F343" s="40"/>
      <c r="G343" s="54" t="s">
        <v>39</v>
      </c>
      <c r="H343" s="47" t="s">
        <v>186</v>
      </c>
      <c r="I343" s="38" t="s">
        <v>235</v>
      </c>
      <c r="J343" s="38" t="s">
        <v>188</v>
      </c>
      <c r="K343" s="42"/>
      <c r="L343" s="51" t="n">
        <v>45301</v>
      </c>
      <c r="M343" s="44"/>
      <c r="N343" s="44"/>
      <c r="O343" s="45"/>
      <c r="P343" s="38"/>
      <c r="Q343" s="38" t="s">
        <v>47</v>
      </c>
      <c r="R343" s="38"/>
      <c r="S343" s="48" t="s">
        <v>137</v>
      </c>
      <c r="T343" s="49" t="n">
        <f aca="true">(TODAY()-(L343))/30</f>
        <v>19.5333333333333</v>
      </c>
      <c r="U343" s="38"/>
      <c r="V343" s="38"/>
      <c r="W343" s="50"/>
      <c r="X343" s="50"/>
      <c r="Y343" s="51"/>
      <c r="Z343" s="50"/>
      <c r="AA343" s="8"/>
    </row>
    <row r="344" s="1" customFormat="true" ht="15" hidden="true" customHeight="true" outlineLevel="0" collapsed="false">
      <c r="A344" s="54" t="s">
        <v>137</v>
      </c>
      <c r="B344" s="54"/>
      <c r="C344" s="40" t="s">
        <v>236</v>
      </c>
      <c r="D344" s="40" t="n">
        <v>2</v>
      </c>
      <c r="E344" s="40" t="s">
        <v>237</v>
      </c>
      <c r="F344" s="39" t="s">
        <v>63</v>
      </c>
      <c r="G344" s="54" t="s">
        <v>39</v>
      </c>
      <c r="H344" s="38" t="s">
        <v>40</v>
      </c>
      <c r="I344" s="38" t="s">
        <v>127</v>
      </c>
      <c r="J344" s="47" t="n">
        <v>45278</v>
      </c>
      <c r="K344" s="42" t="n">
        <v>1</v>
      </c>
      <c r="L344" s="51"/>
      <c r="M344" s="44"/>
      <c r="N344" s="44"/>
      <c r="O344" s="45"/>
      <c r="P344" s="54"/>
      <c r="Q344" s="38"/>
      <c r="R344" s="38"/>
      <c r="S344" s="48"/>
      <c r="T344" s="49"/>
      <c r="U344" s="38"/>
      <c r="V344" s="38"/>
      <c r="W344" s="50"/>
      <c r="X344" s="50"/>
      <c r="Y344" s="51"/>
      <c r="Z344" s="50"/>
      <c r="AA344" s="58"/>
      <c r="AB344" s="55"/>
    </row>
    <row r="345" s="1" customFormat="true" ht="15" hidden="true" customHeight="true" outlineLevel="0" collapsed="false">
      <c r="A345" s="54" t="s">
        <v>137</v>
      </c>
      <c r="B345" s="54"/>
      <c r="C345" s="40" t="s">
        <v>238</v>
      </c>
      <c r="D345" s="40"/>
      <c r="E345" s="40" t="s">
        <v>37</v>
      </c>
      <c r="F345" s="40"/>
      <c r="G345" s="54" t="s">
        <v>239</v>
      </c>
      <c r="H345" s="38" t="s">
        <v>186</v>
      </c>
      <c r="I345" s="38" t="s">
        <v>143</v>
      </c>
      <c r="J345" s="38" t="s">
        <v>212</v>
      </c>
      <c r="K345" s="42"/>
      <c r="L345" s="51"/>
      <c r="M345" s="44"/>
      <c r="N345" s="44"/>
      <c r="O345" s="45"/>
      <c r="P345" s="38"/>
      <c r="Q345" s="38"/>
      <c r="R345" s="38"/>
      <c r="S345" s="48"/>
      <c r="T345" s="49" t="n">
        <f aca="true">(TODAY()-(L345))/30</f>
        <v>1529.56666666667</v>
      </c>
      <c r="U345" s="38"/>
      <c r="V345" s="38"/>
      <c r="W345" s="50"/>
      <c r="X345" s="50"/>
      <c r="Y345" s="51"/>
      <c r="Z345" s="50"/>
      <c r="AA345" s="8"/>
    </row>
    <row r="346" s="1" customFormat="true" ht="15" hidden="true" customHeight="true" outlineLevel="0" collapsed="false">
      <c r="A346" s="54" t="s">
        <v>137</v>
      </c>
      <c r="B346" s="54"/>
      <c r="C346" s="40" t="s">
        <v>240</v>
      </c>
      <c r="D346" s="40" t="n">
        <v>2</v>
      </c>
      <c r="E346" s="40" t="s">
        <v>241</v>
      </c>
      <c r="F346" s="39" t="s">
        <v>63</v>
      </c>
      <c r="G346" s="54" t="s">
        <v>39</v>
      </c>
      <c r="H346" s="38" t="s">
        <v>40</v>
      </c>
      <c r="I346" s="38" t="s">
        <v>138</v>
      </c>
      <c r="J346" s="47" t="n">
        <v>45278</v>
      </c>
      <c r="K346" s="42" t="n">
        <v>1</v>
      </c>
      <c r="L346" s="51"/>
      <c r="M346" s="44"/>
      <c r="N346" s="44"/>
      <c r="O346" s="45"/>
      <c r="P346" s="38"/>
      <c r="Q346" s="38"/>
      <c r="R346" s="38"/>
      <c r="S346" s="48"/>
      <c r="T346" s="49"/>
      <c r="U346" s="38"/>
      <c r="V346" s="38"/>
      <c r="W346" s="50"/>
      <c r="X346" s="50"/>
      <c r="Y346" s="51"/>
      <c r="Z346" s="50"/>
      <c r="AA346" s="58"/>
      <c r="AB346" s="53"/>
    </row>
    <row r="347" s="1" customFormat="true" ht="15" hidden="true" customHeight="true" outlineLevel="0" collapsed="false">
      <c r="A347" s="77" t="s">
        <v>137</v>
      </c>
      <c r="B347" s="54"/>
      <c r="C347" s="78" t="s">
        <v>242</v>
      </c>
      <c r="D347" s="40"/>
      <c r="E347" s="40" t="s">
        <v>106</v>
      </c>
      <c r="F347" s="78"/>
      <c r="G347" s="77" t="s">
        <v>39</v>
      </c>
      <c r="H347" s="38" t="s">
        <v>186</v>
      </c>
      <c r="I347" s="38" t="s">
        <v>210</v>
      </c>
      <c r="J347" s="38" t="s">
        <v>188</v>
      </c>
      <c r="K347" s="42"/>
      <c r="L347" s="43"/>
      <c r="M347" s="79"/>
      <c r="N347" s="79"/>
      <c r="O347" s="80"/>
      <c r="P347" s="68" t="n">
        <v>490</v>
      </c>
      <c r="Q347" s="68" t="s">
        <v>42</v>
      </c>
      <c r="S347" s="42" t="s">
        <v>137</v>
      </c>
      <c r="T347" s="81" t="n">
        <f aca="true">(TODAY()-(L347))/30</f>
        <v>1529.56666666667</v>
      </c>
      <c r="U347" s="68"/>
      <c r="V347" s="68"/>
      <c r="W347" s="82"/>
      <c r="X347" s="82"/>
      <c r="Y347" s="43" t="n">
        <v>45156</v>
      </c>
      <c r="Z347" s="82" t="n">
        <v>179</v>
      </c>
      <c r="AA347" s="8"/>
    </row>
    <row r="348" s="1" customFormat="true" ht="15" hidden="true" customHeight="true" outlineLevel="0" collapsed="false">
      <c r="A348" s="77" t="s">
        <v>137</v>
      </c>
      <c r="B348" s="77"/>
      <c r="C348" s="78" t="s">
        <v>243</v>
      </c>
      <c r="D348" s="40"/>
      <c r="E348" s="40" t="s">
        <v>37</v>
      </c>
      <c r="F348" s="78"/>
      <c r="G348" s="77" t="s">
        <v>39</v>
      </c>
      <c r="H348" s="38" t="s">
        <v>226</v>
      </c>
      <c r="I348" s="68" t="s">
        <v>161</v>
      </c>
      <c r="J348" s="68" t="s">
        <v>244</v>
      </c>
      <c r="K348" s="42"/>
      <c r="L348" s="43"/>
      <c r="M348" s="79"/>
      <c r="N348" s="79"/>
      <c r="O348" s="80"/>
      <c r="P348" s="68"/>
      <c r="Q348" s="68" t="s">
        <v>42</v>
      </c>
      <c r="S348" s="42" t="s">
        <v>137</v>
      </c>
      <c r="T348" s="81" t="n">
        <f aca="true">(TODAY()-(L348))/30</f>
        <v>1529.56666666667</v>
      </c>
      <c r="U348" s="68"/>
      <c r="V348" s="68"/>
      <c r="W348" s="82"/>
      <c r="X348" s="82"/>
      <c r="Y348" s="43"/>
      <c r="Z348" s="82"/>
      <c r="AA348" s="8"/>
    </row>
    <row r="349" s="1" customFormat="true" ht="15" hidden="true" customHeight="true" outlineLevel="0" collapsed="false">
      <c r="A349" s="68" t="s">
        <v>137</v>
      </c>
      <c r="B349" s="68"/>
      <c r="C349" s="83" t="s">
        <v>245</v>
      </c>
      <c r="D349" s="83"/>
      <c r="E349" s="39" t="s">
        <v>37</v>
      </c>
      <c r="F349" s="83"/>
      <c r="G349" s="77" t="s">
        <v>39</v>
      </c>
      <c r="H349" s="38" t="s">
        <v>186</v>
      </c>
      <c r="I349" s="68" t="s">
        <v>187</v>
      </c>
      <c r="J349" s="68" t="s">
        <v>188</v>
      </c>
      <c r="K349" s="42"/>
      <c r="L349" s="72" t="n">
        <v>45259</v>
      </c>
      <c r="M349" s="79"/>
      <c r="N349" s="79"/>
      <c r="O349" s="80"/>
      <c r="P349" s="68" t="n">
        <v>444</v>
      </c>
      <c r="Q349" s="68" t="s">
        <v>42</v>
      </c>
      <c r="R349" s="68"/>
      <c r="S349" s="42" t="s">
        <v>137</v>
      </c>
      <c r="T349" s="81" t="n">
        <f aca="true">(TODAY()-(L349))/30</f>
        <v>20.9333333333333</v>
      </c>
      <c r="U349" s="68"/>
      <c r="V349" s="68"/>
      <c r="W349" s="82"/>
      <c r="X349" s="82"/>
      <c r="Y349" s="43" t="n">
        <v>45156</v>
      </c>
      <c r="Z349" s="82" t="n">
        <v>127</v>
      </c>
      <c r="AA349" s="8"/>
    </row>
    <row r="350" s="1" customFormat="true" ht="15" hidden="true" customHeight="true" outlineLevel="0" collapsed="false">
      <c r="A350" s="77" t="s">
        <v>137</v>
      </c>
      <c r="B350" s="77"/>
      <c r="C350" s="78" t="s">
        <v>246</v>
      </c>
      <c r="D350" s="78"/>
      <c r="E350" s="39" t="s">
        <v>37</v>
      </c>
      <c r="F350" s="78"/>
      <c r="G350" s="77" t="s">
        <v>39</v>
      </c>
      <c r="H350" s="38" t="s">
        <v>159</v>
      </c>
      <c r="I350" s="68" t="s">
        <v>123</v>
      </c>
      <c r="J350" s="84" t="s">
        <v>247</v>
      </c>
      <c r="K350" s="42"/>
      <c r="L350" s="43"/>
      <c r="M350" s="79"/>
      <c r="N350" s="79"/>
      <c r="O350" s="80"/>
      <c r="P350" s="68" t="n">
        <v>398</v>
      </c>
      <c r="Q350" s="68" t="s">
        <v>42</v>
      </c>
      <c r="S350" s="42" t="s">
        <v>137</v>
      </c>
      <c r="T350" s="81" t="n">
        <f aca="true">(TODAY()-(L350))/30</f>
        <v>1529.56666666667</v>
      </c>
      <c r="U350" s="68"/>
      <c r="V350" s="68"/>
      <c r="W350" s="82"/>
      <c r="X350" s="82"/>
      <c r="Y350" s="43"/>
      <c r="Z350" s="82"/>
      <c r="AA350" s="8"/>
    </row>
    <row r="351" s="1" customFormat="true" ht="15" hidden="true" customHeight="true" outlineLevel="0" collapsed="false">
      <c r="A351" s="68" t="s">
        <v>137</v>
      </c>
      <c r="B351" s="68"/>
      <c r="C351" s="83" t="s">
        <v>248</v>
      </c>
      <c r="D351" s="39"/>
      <c r="E351" s="39" t="s">
        <v>37</v>
      </c>
      <c r="F351" s="83"/>
      <c r="G351" s="77" t="s">
        <v>39</v>
      </c>
      <c r="H351" s="38" t="s">
        <v>186</v>
      </c>
      <c r="I351" s="38" t="s">
        <v>187</v>
      </c>
      <c r="J351" s="68" t="s">
        <v>188</v>
      </c>
      <c r="K351" s="42"/>
      <c r="L351" s="72" t="n">
        <v>45250</v>
      </c>
      <c r="M351" s="79"/>
      <c r="N351" s="79"/>
      <c r="O351" s="80"/>
      <c r="P351" s="68"/>
      <c r="Q351" s="68"/>
      <c r="R351" s="68"/>
      <c r="S351" s="42"/>
      <c r="T351" s="81" t="n">
        <f aca="true">(TODAY()-(L351))/30</f>
        <v>21.2333333333333</v>
      </c>
      <c r="U351" s="68"/>
      <c r="V351" s="68"/>
      <c r="W351" s="82"/>
      <c r="X351" s="82"/>
      <c r="Y351" s="43"/>
      <c r="Z351" s="82"/>
      <c r="AA351" s="8"/>
    </row>
    <row r="352" s="1" customFormat="true" ht="15" hidden="true" customHeight="true" outlineLevel="0" collapsed="false">
      <c r="A352" s="77" t="s">
        <v>137</v>
      </c>
      <c r="B352" s="54"/>
      <c r="C352" s="78" t="s">
        <v>249</v>
      </c>
      <c r="D352" s="40"/>
      <c r="E352" s="39" t="s">
        <v>37</v>
      </c>
      <c r="F352" s="78"/>
      <c r="G352" s="77" t="s">
        <v>39</v>
      </c>
      <c r="H352" s="38" t="s">
        <v>159</v>
      </c>
      <c r="I352" s="77"/>
      <c r="J352" s="38" t="s">
        <v>247</v>
      </c>
      <c r="K352" s="42"/>
      <c r="L352" s="43"/>
      <c r="M352" s="79"/>
      <c r="N352" s="79"/>
      <c r="O352" s="80"/>
      <c r="P352" s="68"/>
      <c r="Q352" s="68"/>
      <c r="R352" s="68" t="s">
        <v>42</v>
      </c>
      <c r="S352" s="42" t="s">
        <v>137</v>
      </c>
      <c r="T352" s="81" t="n">
        <f aca="true">(TODAY()-(L352))/30</f>
        <v>1529.56666666667</v>
      </c>
      <c r="U352" s="68"/>
      <c r="V352" s="68"/>
      <c r="W352" s="82"/>
      <c r="X352" s="82"/>
      <c r="Y352" s="43" t="n">
        <v>45156</v>
      </c>
      <c r="Z352" s="82" t="n">
        <v>140</v>
      </c>
      <c r="AA352" s="8"/>
    </row>
    <row r="353" s="1" customFormat="true" ht="15" hidden="true" customHeight="true" outlineLevel="0" collapsed="false">
      <c r="A353" s="68" t="s">
        <v>137</v>
      </c>
      <c r="B353" s="68"/>
      <c r="C353" s="83" t="s">
        <v>250</v>
      </c>
      <c r="D353" s="39"/>
      <c r="E353" s="39" t="s">
        <v>37</v>
      </c>
      <c r="F353" s="83"/>
      <c r="G353" s="77" t="s">
        <v>39</v>
      </c>
      <c r="H353" s="38" t="s">
        <v>186</v>
      </c>
      <c r="I353" s="38" t="s">
        <v>187</v>
      </c>
      <c r="J353" s="38" t="s">
        <v>188</v>
      </c>
      <c r="K353" s="42" t="n">
        <v>1</v>
      </c>
      <c r="L353" s="72" t="n">
        <v>45268</v>
      </c>
      <c r="M353" s="79"/>
      <c r="N353" s="79"/>
      <c r="O353" s="80"/>
      <c r="P353" s="68"/>
      <c r="Q353" s="68"/>
      <c r="R353" s="68"/>
      <c r="S353" s="42"/>
      <c r="T353" s="81" t="n">
        <f aca="true">(TODAY()-(L353))/30</f>
        <v>20.6333333333333</v>
      </c>
      <c r="U353" s="68"/>
      <c r="V353" s="68"/>
      <c r="W353" s="82"/>
      <c r="X353" s="82"/>
      <c r="Y353" s="43"/>
      <c r="Z353" s="82"/>
      <c r="AA353" s="8"/>
    </row>
    <row r="354" s="1" customFormat="true" ht="15" hidden="true" customHeight="true" outlineLevel="0" collapsed="false">
      <c r="A354" s="68" t="s">
        <v>137</v>
      </c>
      <c r="B354" s="68"/>
      <c r="C354" s="83" t="s">
        <v>251</v>
      </c>
      <c r="D354" s="39"/>
      <c r="E354" s="39" t="s">
        <v>37</v>
      </c>
      <c r="F354" s="83"/>
      <c r="G354" s="77" t="s">
        <v>99</v>
      </c>
      <c r="H354" s="85" t="s">
        <v>186</v>
      </c>
      <c r="I354" s="68" t="s">
        <v>252</v>
      </c>
      <c r="J354" s="68" t="s">
        <v>188</v>
      </c>
      <c r="K354" s="42" t="n">
        <v>2</v>
      </c>
      <c r="L354" s="72" t="n">
        <v>45283</v>
      </c>
      <c r="M354" s="79"/>
      <c r="N354" s="79"/>
      <c r="O354" s="80"/>
      <c r="P354" s="68"/>
      <c r="Q354" s="68"/>
      <c r="R354" s="68"/>
      <c r="S354" s="42"/>
      <c r="T354" s="81" t="n">
        <f aca="true">(TODAY()-(L354))/30</f>
        <v>20.1333333333333</v>
      </c>
      <c r="U354" s="68"/>
      <c r="V354" s="68"/>
      <c r="W354" s="82"/>
      <c r="X354" s="82"/>
      <c r="Y354" s="43"/>
      <c r="Z354" s="82"/>
      <c r="AA354" s="8"/>
    </row>
    <row r="355" s="1" customFormat="true" ht="15" hidden="true" customHeight="true" outlineLevel="0" collapsed="false">
      <c r="A355" s="68" t="s">
        <v>137</v>
      </c>
      <c r="B355" s="68"/>
      <c r="C355" s="83" t="s">
        <v>253</v>
      </c>
      <c r="D355" s="39"/>
      <c r="E355" s="39" t="s">
        <v>37</v>
      </c>
      <c r="F355" s="83"/>
      <c r="G355" s="77" t="s">
        <v>99</v>
      </c>
      <c r="H355" s="68" t="s">
        <v>186</v>
      </c>
      <c r="I355" s="68" t="s">
        <v>187</v>
      </c>
      <c r="J355" s="68" t="s">
        <v>188</v>
      </c>
      <c r="K355" s="42" t="n">
        <v>1</v>
      </c>
      <c r="L355" s="72" t="n">
        <v>45282</v>
      </c>
      <c r="M355" s="79"/>
      <c r="N355" s="79"/>
      <c r="O355" s="80"/>
      <c r="P355" s="68"/>
      <c r="Q355" s="68"/>
      <c r="R355" s="68"/>
      <c r="S355" s="42"/>
      <c r="T355" s="81" t="n">
        <f aca="true">(TODAY()-(L355))/30</f>
        <v>20.1666666666667</v>
      </c>
      <c r="U355" s="68"/>
      <c r="V355" s="68"/>
      <c r="W355" s="82"/>
      <c r="X355" s="82"/>
      <c r="Y355" s="43"/>
      <c r="Z355" s="82"/>
      <c r="AA355" s="8"/>
    </row>
    <row r="356" s="1" customFormat="true" ht="15" hidden="true" customHeight="true" outlineLevel="0" collapsed="false">
      <c r="A356" s="77" t="s">
        <v>137</v>
      </c>
      <c r="B356" s="77"/>
      <c r="C356" s="78" t="s">
        <v>254</v>
      </c>
      <c r="D356" s="40"/>
      <c r="E356" s="39" t="s">
        <v>37</v>
      </c>
      <c r="F356" s="78"/>
      <c r="G356" s="77" t="s">
        <v>99</v>
      </c>
      <c r="H356" s="68" t="s">
        <v>72</v>
      </c>
      <c r="I356" s="68" t="s">
        <v>218</v>
      </c>
      <c r="J356" s="85" t="s">
        <v>37</v>
      </c>
      <c r="K356" s="42"/>
      <c r="L356" s="43"/>
      <c r="M356" s="79"/>
      <c r="N356" s="79"/>
      <c r="O356" s="80"/>
      <c r="P356" s="68" t="n">
        <v>412</v>
      </c>
      <c r="Q356" s="68" t="s">
        <v>42</v>
      </c>
      <c r="S356" s="42" t="s">
        <v>137</v>
      </c>
      <c r="T356" s="81" t="n">
        <f aca="true">(TODAY()-(L356))/30</f>
        <v>1529.56666666667</v>
      </c>
      <c r="U356" s="68"/>
      <c r="V356" s="68"/>
      <c r="W356" s="82"/>
      <c r="X356" s="82"/>
      <c r="Y356" s="43" t="n">
        <v>45155</v>
      </c>
      <c r="Z356" s="82" t="n">
        <v>196</v>
      </c>
      <c r="AA356" s="8"/>
    </row>
    <row r="357" s="1" customFormat="true" ht="15" hidden="true" customHeight="true" outlineLevel="0" collapsed="false">
      <c r="A357" s="68" t="s">
        <v>137</v>
      </c>
      <c r="B357" s="68"/>
      <c r="C357" s="83" t="s">
        <v>255</v>
      </c>
      <c r="D357" s="39"/>
      <c r="E357" s="83" t="s">
        <v>37</v>
      </c>
      <c r="F357" s="83"/>
      <c r="G357" s="77" t="s">
        <v>39</v>
      </c>
      <c r="H357" s="68" t="s">
        <v>186</v>
      </c>
      <c r="I357" s="68" t="s">
        <v>187</v>
      </c>
      <c r="J357" s="68" t="s">
        <v>188</v>
      </c>
      <c r="K357" s="42"/>
      <c r="L357" s="72" t="n">
        <v>45280</v>
      </c>
      <c r="M357" s="79"/>
      <c r="N357" s="79"/>
      <c r="O357" s="80"/>
      <c r="P357" s="68"/>
      <c r="Q357" s="68"/>
      <c r="R357" s="68"/>
      <c r="S357" s="42"/>
      <c r="T357" s="81" t="n">
        <f aca="true">(TODAY()-(L357))/30</f>
        <v>20.2333333333333</v>
      </c>
      <c r="U357" s="68"/>
      <c r="V357" s="68"/>
      <c r="W357" s="82"/>
      <c r="X357" s="82"/>
      <c r="Y357" s="43"/>
      <c r="Z357" s="82"/>
      <c r="AA357" s="8"/>
    </row>
    <row r="358" s="1" customFormat="true" ht="15" hidden="true" customHeight="true" outlineLevel="0" collapsed="false">
      <c r="A358" s="77" t="s">
        <v>137</v>
      </c>
      <c r="B358" s="77"/>
      <c r="C358" s="78" t="s">
        <v>256</v>
      </c>
      <c r="D358" s="40"/>
      <c r="E358" s="83" t="s">
        <v>37</v>
      </c>
      <c r="F358" s="78"/>
      <c r="G358" s="77" t="s">
        <v>99</v>
      </c>
      <c r="H358" s="68" t="s">
        <v>226</v>
      </c>
      <c r="I358" s="68" t="s">
        <v>161</v>
      </c>
      <c r="J358" s="68" t="s">
        <v>244</v>
      </c>
      <c r="K358" s="42"/>
      <c r="L358" s="43"/>
      <c r="M358" s="79"/>
      <c r="N358" s="79"/>
      <c r="O358" s="80"/>
      <c r="P358" s="68"/>
      <c r="Q358" s="68" t="s">
        <v>42</v>
      </c>
      <c r="S358" s="42" t="s">
        <v>137</v>
      </c>
      <c r="T358" s="81" t="n">
        <f aca="true">(TODAY()-(L358))/30</f>
        <v>1529.56666666667</v>
      </c>
      <c r="U358" s="68"/>
      <c r="V358" s="68"/>
      <c r="W358" s="82"/>
      <c r="X358" s="82"/>
      <c r="Y358" s="43" t="n">
        <v>45156</v>
      </c>
      <c r="Z358" s="82" t="n">
        <v>143</v>
      </c>
      <c r="AA358" s="8"/>
    </row>
    <row r="359" s="1" customFormat="true" ht="15" hidden="true" customHeight="true" outlineLevel="0" collapsed="false">
      <c r="A359" s="68" t="s">
        <v>137</v>
      </c>
      <c r="B359" s="68"/>
      <c r="C359" s="83" t="s">
        <v>257</v>
      </c>
      <c r="D359" s="39"/>
      <c r="E359" s="83" t="s">
        <v>37</v>
      </c>
      <c r="F359" s="83"/>
      <c r="G359" s="68" t="s">
        <v>239</v>
      </c>
      <c r="H359" s="85" t="s">
        <v>186</v>
      </c>
      <c r="I359" s="68" t="s">
        <v>235</v>
      </c>
      <c r="J359" s="68" t="s">
        <v>188</v>
      </c>
      <c r="K359" s="42"/>
      <c r="L359" s="72" t="n">
        <v>45280</v>
      </c>
      <c r="M359" s="79"/>
      <c r="N359" s="79"/>
      <c r="O359" s="80"/>
      <c r="P359" s="68"/>
      <c r="Q359" s="68"/>
      <c r="R359" s="68"/>
      <c r="S359" s="42"/>
      <c r="T359" s="81" t="n">
        <f aca="true">(TODAY()-(L359))/30</f>
        <v>20.2333333333333</v>
      </c>
      <c r="U359" s="68"/>
      <c r="V359" s="68"/>
      <c r="W359" s="82"/>
      <c r="X359" s="82"/>
      <c r="Y359" s="43"/>
      <c r="Z359" s="82"/>
      <c r="AA359" s="8"/>
    </row>
    <row r="360" s="1" customFormat="true" ht="15" hidden="true" customHeight="true" outlineLevel="0" collapsed="false">
      <c r="A360" s="68" t="s">
        <v>137</v>
      </c>
      <c r="B360" s="68"/>
      <c r="C360" s="83" t="s">
        <v>258</v>
      </c>
      <c r="D360" s="39"/>
      <c r="E360" s="83" t="s">
        <v>37</v>
      </c>
      <c r="F360" s="83"/>
      <c r="G360" s="77" t="s">
        <v>39</v>
      </c>
      <c r="H360" s="85" t="s">
        <v>186</v>
      </c>
      <c r="I360" s="68" t="s">
        <v>252</v>
      </c>
      <c r="J360" s="68" t="s">
        <v>188</v>
      </c>
      <c r="K360" s="42"/>
      <c r="L360" s="72" t="n">
        <v>45274</v>
      </c>
      <c r="M360" s="79"/>
      <c r="N360" s="79"/>
      <c r="O360" s="80"/>
      <c r="P360" s="68"/>
      <c r="Q360" s="68"/>
      <c r="R360" s="68"/>
      <c r="S360" s="42"/>
      <c r="T360" s="81" t="n">
        <f aca="true">(TODAY()-(L360))/30</f>
        <v>20.4333333333333</v>
      </c>
      <c r="U360" s="68"/>
      <c r="V360" s="68"/>
      <c r="W360" s="82"/>
      <c r="X360" s="82"/>
      <c r="Y360" s="43"/>
      <c r="Z360" s="82"/>
      <c r="AA360" s="8"/>
    </row>
    <row r="361" s="1" customFormat="true" ht="15" hidden="true" customHeight="true" outlineLevel="0" collapsed="false">
      <c r="A361" s="68" t="s">
        <v>137</v>
      </c>
      <c r="B361" s="68"/>
      <c r="C361" s="83" t="s">
        <v>259</v>
      </c>
      <c r="D361" s="39"/>
      <c r="E361" s="83" t="s">
        <v>37</v>
      </c>
      <c r="F361" s="83"/>
      <c r="G361" s="77" t="s">
        <v>39</v>
      </c>
      <c r="H361" s="38" t="s">
        <v>186</v>
      </c>
      <c r="I361" s="68" t="s">
        <v>221</v>
      </c>
      <c r="J361" s="68" t="s">
        <v>188</v>
      </c>
      <c r="K361" s="42"/>
      <c r="L361" s="72"/>
      <c r="M361" s="79"/>
      <c r="N361" s="79"/>
      <c r="O361" s="80"/>
      <c r="P361" s="68"/>
      <c r="Q361" s="68"/>
      <c r="S361" s="42"/>
      <c r="T361" s="81" t="n">
        <f aca="true">(TODAY()-(L361))/30</f>
        <v>1529.56666666667</v>
      </c>
      <c r="U361" s="68"/>
      <c r="V361" s="68"/>
      <c r="W361" s="82"/>
      <c r="X361" s="82"/>
      <c r="Y361" s="43"/>
      <c r="Z361" s="82"/>
      <c r="AA361" s="8"/>
    </row>
    <row r="362" s="1" customFormat="true" ht="15" hidden="true" customHeight="true" outlineLevel="0" collapsed="false">
      <c r="A362" s="77" t="s">
        <v>133</v>
      </c>
      <c r="B362" s="77"/>
      <c r="C362" s="83" t="s">
        <v>260</v>
      </c>
      <c r="D362" s="83"/>
      <c r="E362" s="83" t="s">
        <v>37</v>
      </c>
      <c r="F362" s="83"/>
      <c r="G362" s="77" t="s">
        <v>99</v>
      </c>
      <c r="H362" s="68" t="s">
        <v>159</v>
      </c>
      <c r="I362" s="68" t="s">
        <v>261</v>
      </c>
      <c r="J362" s="84" t="s">
        <v>247</v>
      </c>
      <c r="K362" s="42"/>
      <c r="L362" s="43"/>
      <c r="M362" s="79"/>
      <c r="N362" s="79"/>
      <c r="O362" s="80"/>
      <c r="P362" s="68"/>
      <c r="Q362" s="68"/>
      <c r="R362" s="68"/>
      <c r="S362" s="42"/>
      <c r="T362" s="81"/>
      <c r="U362" s="68"/>
      <c r="V362" s="68"/>
      <c r="W362" s="82"/>
      <c r="X362" s="82"/>
      <c r="Y362" s="43"/>
      <c r="Z362" s="82"/>
      <c r="AA362" s="8"/>
    </row>
    <row r="363" s="1" customFormat="true" ht="15" hidden="true" customHeight="true" outlineLevel="0" collapsed="false">
      <c r="A363" s="77" t="s">
        <v>137</v>
      </c>
      <c r="B363" s="77"/>
      <c r="C363" s="78" t="s">
        <v>262</v>
      </c>
      <c r="D363" s="40"/>
      <c r="E363" s="78" t="s">
        <v>72</v>
      </c>
      <c r="F363" s="78"/>
      <c r="G363" s="77" t="s">
        <v>39</v>
      </c>
      <c r="H363" s="68" t="s">
        <v>186</v>
      </c>
      <c r="I363" s="68" t="s">
        <v>152</v>
      </c>
      <c r="J363" s="68" t="s">
        <v>188</v>
      </c>
      <c r="K363" s="42"/>
      <c r="L363" s="43" t="n">
        <v>45332</v>
      </c>
      <c r="M363" s="79"/>
      <c r="N363" s="79"/>
      <c r="O363" s="80"/>
      <c r="P363" s="68" t="n">
        <v>390</v>
      </c>
      <c r="Q363" s="68" t="s">
        <v>42</v>
      </c>
      <c r="S363" s="42" t="s">
        <v>137</v>
      </c>
      <c r="T363" s="81" t="n">
        <f aca="true">(TODAY()-(L363))/30</f>
        <v>18.5</v>
      </c>
      <c r="U363" s="68"/>
      <c r="V363" s="68"/>
      <c r="W363" s="82"/>
      <c r="X363" s="82"/>
      <c r="Y363" s="43"/>
      <c r="Z363" s="82"/>
      <c r="AA363" s="8"/>
    </row>
    <row r="364" s="1" customFormat="true" ht="15" hidden="true" customHeight="true" outlineLevel="0" collapsed="false">
      <c r="A364" s="77" t="s">
        <v>137</v>
      </c>
      <c r="B364" s="77"/>
      <c r="C364" s="78" t="s">
        <v>263</v>
      </c>
      <c r="D364" s="40"/>
      <c r="E364" s="83" t="s">
        <v>37</v>
      </c>
      <c r="F364" s="78"/>
      <c r="G364" s="77" t="s">
        <v>99</v>
      </c>
      <c r="H364" s="68" t="s">
        <v>226</v>
      </c>
      <c r="I364" s="68" t="s">
        <v>161</v>
      </c>
      <c r="J364" s="68" t="s">
        <v>244</v>
      </c>
      <c r="K364" s="42"/>
      <c r="L364" s="43"/>
      <c r="M364" s="79"/>
      <c r="N364" s="79"/>
      <c r="O364" s="80"/>
      <c r="P364" s="68" t="n">
        <v>416</v>
      </c>
      <c r="Q364" s="68" t="s">
        <v>42</v>
      </c>
      <c r="S364" s="42" t="s">
        <v>137</v>
      </c>
      <c r="T364" s="81" t="n">
        <f aca="true">(TODAY()-(L364))/30</f>
        <v>1529.56666666667</v>
      </c>
      <c r="U364" s="68"/>
      <c r="V364" s="68"/>
      <c r="W364" s="82"/>
      <c r="X364" s="82"/>
      <c r="Y364" s="43"/>
      <c r="Z364" s="82"/>
      <c r="AA364" s="8"/>
    </row>
    <row r="365" s="1" customFormat="true" ht="15" hidden="true" customHeight="true" outlineLevel="0" collapsed="false">
      <c r="A365" s="77" t="s">
        <v>137</v>
      </c>
      <c r="B365" s="77"/>
      <c r="C365" s="78" t="s">
        <v>264</v>
      </c>
      <c r="D365" s="40"/>
      <c r="E365" s="83" t="s">
        <v>37</v>
      </c>
      <c r="F365" s="78"/>
      <c r="G365" s="77" t="s">
        <v>99</v>
      </c>
      <c r="H365" s="68" t="s">
        <v>265</v>
      </c>
      <c r="I365" s="68" t="s">
        <v>266</v>
      </c>
      <c r="J365" s="84" t="s">
        <v>247</v>
      </c>
      <c r="K365" s="42"/>
      <c r="L365" s="43"/>
      <c r="M365" s="79"/>
      <c r="N365" s="79"/>
      <c r="O365" s="80"/>
      <c r="P365" s="68" t="n">
        <v>390</v>
      </c>
      <c r="Q365" s="68" t="s">
        <v>42</v>
      </c>
      <c r="S365" s="42" t="s">
        <v>137</v>
      </c>
      <c r="T365" s="81" t="n">
        <f aca="true">(TODAY()-(L365))/30</f>
        <v>1529.56666666667</v>
      </c>
      <c r="U365" s="68"/>
      <c r="V365" s="68"/>
      <c r="W365" s="82"/>
      <c r="X365" s="82"/>
      <c r="Y365" s="43" t="n">
        <v>45154</v>
      </c>
      <c r="Z365" s="82" t="n">
        <v>99</v>
      </c>
      <c r="AA365" s="8"/>
    </row>
    <row r="366" s="1" customFormat="true" ht="15" hidden="true" customHeight="true" outlineLevel="0" collapsed="false">
      <c r="A366" s="68" t="s">
        <v>137</v>
      </c>
      <c r="B366" s="68"/>
      <c r="C366" s="83" t="s">
        <v>267</v>
      </c>
      <c r="D366" s="39"/>
      <c r="E366" s="83" t="s">
        <v>37</v>
      </c>
      <c r="F366" s="83"/>
      <c r="G366" s="77" t="s">
        <v>39</v>
      </c>
      <c r="H366" s="68" t="s">
        <v>186</v>
      </c>
      <c r="I366" s="68" t="s">
        <v>187</v>
      </c>
      <c r="J366" s="68" t="s">
        <v>188</v>
      </c>
      <c r="K366" s="42"/>
      <c r="L366" s="72" t="n">
        <v>45274</v>
      </c>
      <c r="M366" s="79"/>
      <c r="N366" s="79"/>
      <c r="O366" s="80"/>
      <c r="P366" s="68"/>
      <c r="Q366" s="68"/>
      <c r="R366" s="68"/>
      <c r="S366" s="42"/>
      <c r="T366" s="81" t="n">
        <f aca="true">(TODAY()-(L366))/30</f>
        <v>20.4333333333333</v>
      </c>
      <c r="U366" s="68"/>
      <c r="V366" s="68"/>
      <c r="W366" s="82"/>
      <c r="X366" s="82"/>
      <c r="Y366" s="43"/>
      <c r="Z366" s="82"/>
      <c r="AA366" s="8"/>
    </row>
    <row r="367" s="1" customFormat="true" ht="15" hidden="true" customHeight="true" outlineLevel="0" collapsed="false">
      <c r="A367" s="77" t="s">
        <v>137</v>
      </c>
      <c r="B367" s="77"/>
      <c r="C367" s="78" t="s">
        <v>268</v>
      </c>
      <c r="D367" s="78"/>
      <c r="E367" s="78" t="s">
        <v>37</v>
      </c>
      <c r="F367" s="78"/>
      <c r="G367" s="68" t="s">
        <v>39</v>
      </c>
      <c r="H367" s="68" t="s">
        <v>186</v>
      </c>
      <c r="I367" s="68" t="s">
        <v>143</v>
      </c>
      <c r="J367" s="68" t="s">
        <v>188</v>
      </c>
      <c r="K367" s="42"/>
      <c r="L367" s="43" t="n">
        <v>45274</v>
      </c>
      <c r="M367" s="79"/>
      <c r="N367" s="79"/>
      <c r="O367" s="80"/>
      <c r="P367" s="68"/>
      <c r="Q367" s="68" t="s">
        <v>47</v>
      </c>
      <c r="R367" s="68"/>
      <c r="S367" s="42" t="s">
        <v>137</v>
      </c>
      <c r="T367" s="81" t="n">
        <f aca="true">(TODAY()-(L367))/30</f>
        <v>20.4333333333333</v>
      </c>
      <c r="U367" s="68"/>
      <c r="V367" s="68"/>
      <c r="W367" s="82"/>
      <c r="X367" s="82"/>
      <c r="Y367" s="43"/>
      <c r="Z367" s="82"/>
      <c r="AA367" s="8"/>
    </row>
    <row r="368" s="1" customFormat="true" ht="15" hidden="true" customHeight="true" outlineLevel="0" collapsed="false">
      <c r="A368" s="68" t="s">
        <v>137</v>
      </c>
      <c r="B368" s="68"/>
      <c r="C368" s="83" t="s">
        <v>269</v>
      </c>
      <c r="D368" s="39"/>
      <c r="E368" s="83" t="s">
        <v>72</v>
      </c>
      <c r="F368" s="83"/>
      <c r="G368" s="68" t="s">
        <v>99</v>
      </c>
      <c r="H368" s="68" t="s">
        <v>139</v>
      </c>
      <c r="I368" s="68" t="s">
        <v>270</v>
      </c>
      <c r="J368" s="85" t="s">
        <v>37</v>
      </c>
      <c r="K368" s="42"/>
      <c r="L368" s="86"/>
      <c r="M368" s="79"/>
      <c r="N368" s="79"/>
      <c r="O368" s="80"/>
      <c r="P368" s="68"/>
      <c r="Q368" s="68"/>
      <c r="S368" s="42"/>
      <c r="T368" s="81" t="n">
        <f aca="true">(TODAY()-(L368))/30</f>
        <v>1529.56666666667</v>
      </c>
      <c r="U368" s="68"/>
      <c r="V368" s="68"/>
      <c r="W368" s="82"/>
      <c r="X368" s="82"/>
      <c r="Y368" s="43"/>
      <c r="Z368" s="82"/>
      <c r="AA368" s="8"/>
    </row>
    <row r="369" s="1" customFormat="true" ht="15" hidden="true" customHeight="true" outlineLevel="0" collapsed="false">
      <c r="A369" s="68" t="s">
        <v>137</v>
      </c>
      <c r="B369" s="68"/>
      <c r="C369" s="83" t="s">
        <v>271</v>
      </c>
      <c r="D369" s="39"/>
      <c r="E369" s="83" t="s">
        <v>106</v>
      </c>
      <c r="F369" s="83"/>
      <c r="G369" s="68" t="s">
        <v>239</v>
      </c>
      <c r="H369" s="68" t="s">
        <v>186</v>
      </c>
      <c r="I369" s="68" t="s">
        <v>272</v>
      </c>
      <c r="J369" s="85" t="s">
        <v>188</v>
      </c>
      <c r="K369" s="42"/>
      <c r="L369" s="43" t="n">
        <v>45335</v>
      </c>
      <c r="M369" s="79"/>
      <c r="N369" s="79"/>
      <c r="O369" s="80"/>
      <c r="P369" s="68"/>
      <c r="Q369" s="68"/>
      <c r="S369" s="42"/>
      <c r="T369" s="81" t="n">
        <f aca="true">(TODAY()-(L369))/30</f>
        <v>18.4</v>
      </c>
      <c r="U369" s="68"/>
      <c r="V369" s="68"/>
      <c r="W369" s="82"/>
      <c r="X369" s="82"/>
      <c r="Y369" s="43"/>
      <c r="Z369" s="82"/>
      <c r="AA369" s="8"/>
    </row>
    <row r="370" s="1" customFormat="true" ht="15" hidden="true" customHeight="true" outlineLevel="0" collapsed="false">
      <c r="A370" s="68" t="s">
        <v>137</v>
      </c>
      <c r="B370" s="68"/>
      <c r="C370" s="83" t="s">
        <v>273</v>
      </c>
      <c r="D370" s="39"/>
      <c r="E370" s="83" t="s">
        <v>37</v>
      </c>
      <c r="F370" s="83"/>
      <c r="G370" s="68" t="s">
        <v>99</v>
      </c>
      <c r="H370" s="68" t="s">
        <v>149</v>
      </c>
      <c r="I370" s="68" t="s">
        <v>274</v>
      </c>
      <c r="J370" s="85" t="s">
        <v>275</v>
      </c>
      <c r="K370" s="42"/>
      <c r="L370" s="43"/>
      <c r="M370" s="79"/>
      <c r="N370" s="79"/>
      <c r="O370" s="80"/>
      <c r="P370" s="68"/>
      <c r="Q370" s="68"/>
      <c r="S370" s="42"/>
      <c r="T370" s="81" t="n">
        <f aca="true">(TODAY()-(L370))/30</f>
        <v>1529.56666666667</v>
      </c>
      <c r="U370" s="68"/>
      <c r="V370" s="68"/>
      <c r="W370" s="82"/>
      <c r="X370" s="82"/>
      <c r="Y370" s="43"/>
      <c r="Z370" s="82"/>
      <c r="AA370" s="8"/>
    </row>
    <row r="371" s="1" customFormat="true" ht="15" hidden="true" customHeight="true" outlineLevel="0" collapsed="false">
      <c r="A371" s="68" t="s">
        <v>137</v>
      </c>
      <c r="B371" s="68"/>
      <c r="C371" s="83" t="s">
        <v>276</v>
      </c>
      <c r="D371" s="83"/>
      <c r="E371" s="83" t="s">
        <v>72</v>
      </c>
      <c r="F371" s="83"/>
      <c r="G371" s="68" t="s">
        <v>99</v>
      </c>
      <c r="H371" s="68" t="s">
        <v>226</v>
      </c>
      <c r="I371" s="68" t="s">
        <v>218</v>
      </c>
      <c r="J371" s="85" t="s">
        <v>277</v>
      </c>
      <c r="K371" s="42"/>
      <c r="L371" s="72"/>
      <c r="M371" s="79"/>
      <c r="N371" s="79"/>
      <c r="O371" s="80"/>
      <c r="P371" s="68"/>
      <c r="Q371" s="68"/>
      <c r="S371" s="42"/>
      <c r="T371" s="81" t="n">
        <f aca="true">(TODAY()-(L371))/30</f>
        <v>1529.56666666667</v>
      </c>
      <c r="U371" s="68"/>
      <c r="V371" s="68"/>
      <c r="W371" s="82"/>
      <c r="X371" s="82"/>
      <c r="Y371" s="43"/>
      <c r="Z371" s="82"/>
      <c r="AA371" s="8"/>
    </row>
    <row r="372" s="1" customFormat="true" ht="15" hidden="true" customHeight="true" outlineLevel="0" collapsed="false">
      <c r="A372" s="68" t="s">
        <v>137</v>
      </c>
      <c r="B372" s="68"/>
      <c r="C372" s="83" t="s">
        <v>278</v>
      </c>
      <c r="D372" s="39"/>
      <c r="E372" s="83" t="s">
        <v>37</v>
      </c>
      <c r="F372" s="83"/>
      <c r="G372" s="68" t="s">
        <v>239</v>
      </c>
      <c r="H372" s="85" t="s">
        <v>186</v>
      </c>
      <c r="I372" s="68" t="s">
        <v>235</v>
      </c>
      <c r="J372" s="85" t="s">
        <v>279</v>
      </c>
      <c r="K372" s="42"/>
      <c r="L372" s="72" t="n">
        <v>45278</v>
      </c>
      <c r="M372" s="79"/>
      <c r="N372" s="79"/>
      <c r="O372" s="80"/>
      <c r="P372" s="68"/>
      <c r="Q372" s="68"/>
      <c r="R372" s="68"/>
      <c r="S372" s="42"/>
      <c r="T372" s="81" t="n">
        <f aca="true">(TODAY()-(L372))/30</f>
        <v>20.3</v>
      </c>
      <c r="U372" s="68"/>
      <c r="V372" s="68"/>
      <c r="W372" s="82"/>
      <c r="X372" s="82"/>
      <c r="Y372" s="43"/>
      <c r="Z372" s="82"/>
      <c r="AA372" s="8"/>
    </row>
    <row r="373" s="1" customFormat="true" ht="15" hidden="true" customHeight="true" outlineLevel="0" collapsed="false">
      <c r="A373" s="77" t="s">
        <v>133</v>
      </c>
      <c r="B373" s="77"/>
      <c r="C373" s="78" t="s">
        <v>280</v>
      </c>
      <c r="D373" s="78"/>
      <c r="E373" s="83" t="s">
        <v>37</v>
      </c>
      <c r="F373" s="78"/>
      <c r="G373" s="77" t="s">
        <v>99</v>
      </c>
      <c r="H373" s="68" t="s">
        <v>226</v>
      </c>
      <c r="I373" s="68" t="s">
        <v>261</v>
      </c>
      <c r="J373" s="84" t="s">
        <v>37</v>
      </c>
      <c r="K373" s="42"/>
      <c r="L373" s="43"/>
      <c r="M373" s="79"/>
      <c r="N373" s="79"/>
      <c r="O373" s="80"/>
      <c r="P373" s="68"/>
      <c r="Q373" s="68"/>
      <c r="R373" s="68"/>
      <c r="S373" s="42"/>
      <c r="T373" s="81"/>
      <c r="U373" s="68"/>
      <c r="V373" s="68"/>
      <c r="W373" s="82"/>
      <c r="X373" s="82"/>
      <c r="Y373" s="43"/>
      <c r="Z373" s="82"/>
      <c r="AA373" s="8"/>
    </row>
    <row r="374" s="1" customFormat="true" ht="15" hidden="true" customHeight="true" outlineLevel="0" collapsed="false">
      <c r="A374" s="68" t="s">
        <v>137</v>
      </c>
      <c r="B374" s="68"/>
      <c r="C374" s="83" t="s">
        <v>281</v>
      </c>
      <c r="D374" s="83"/>
      <c r="E374" s="83" t="s">
        <v>37</v>
      </c>
      <c r="F374" s="83"/>
      <c r="G374" s="68" t="s">
        <v>239</v>
      </c>
      <c r="H374" s="85" t="s">
        <v>186</v>
      </c>
      <c r="I374" s="68" t="s">
        <v>235</v>
      </c>
      <c r="J374" s="85" t="s">
        <v>188</v>
      </c>
      <c r="K374" s="42"/>
      <c r="L374" s="72" t="n">
        <v>45278</v>
      </c>
      <c r="M374" s="79"/>
      <c r="N374" s="79"/>
      <c r="O374" s="80"/>
      <c r="P374" s="68"/>
      <c r="Q374" s="68"/>
      <c r="R374" s="68"/>
      <c r="S374" s="42"/>
      <c r="T374" s="81" t="n">
        <f aca="true">(TODAY()-(L374))/30</f>
        <v>20.3</v>
      </c>
      <c r="U374" s="68"/>
      <c r="V374" s="68"/>
      <c r="W374" s="82"/>
      <c r="X374" s="82"/>
      <c r="Y374" s="43"/>
      <c r="Z374" s="82"/>
      <c r="AA374" s="8"/>
    </row>
    <row r="375" s="1" customFormat="true" ht="15" hidden="true" customHeight="true" outlineLevel="0" collapsed="false">
      <c r="A375" s="77" t="s">
        <v>133</v>
      </c>
      <c r="B375" s="77"/>
      <c r="C375" s="83" t="s">
        <v>282</v>
      </c>
      <c r="D375" s="39"/>
      <c r="E375" s="83" t="s">
        <v>37</v>
      </c>
      <c r="F375" s="83"/>
      <c r="G375" s="77" t="s">
        <v>99</v>
      </c>
      <c r="H375" s="68" t="s">
        <v>226</v>
      </c>
      <c r="I375" s="68" t="s">
        <v>261</v>
      </c>
      <c r="J375" s="68" t="s">
        <v>37</v>
      </c>
      <c r="K375" s="42"/>
      <c r="L375" s="43"/>
      <c r="M375" s="79"/>
      <c r="N375" s="79"/>
      <c r="O375" s="80"/>
      <c r="P375" s="68"/>
      <c r="Q375" s="68"/>
      <c r="R375" s="68"/>
      <c r="S375" s="42"/>
      <c r="T375" s="81"/>
      <c r="U375" s="68"/>
      <c r="V375" s="68"/>
      <c r="W375" s="82"/>
      <c r="X375" s="82"/>
      <c r="Y375" s="43"/>
      <c r="Z375" s="82"/>
      <c r="AA375" s="9"/>
      <c r="AB375" s="8"/>
    </row>
    <row r="376" s="1" customFormat="true" ht="15" hidden="true" customHeight="true" outlineLevel="0" collapsed="false">
      <c r="A376" s="68" t="s">
        <v>137</v>
      </c>
      <c r="B376" s="68"/>
      <c r="C376" s="83" t="s">
        <v>283</v>
      </c>
      <c r="D376" s="83"/>
      <c r="E376" s="83" t="s">
        <v>37</v>
      </c>
      <c r="F376" s="83"/>
      <c r="G376" s="68" t="s">
        <v>239</v>
      </c>
      <c r="H376" s="85" t="s">
        <v>186</v>
      </c>
      <c r="I376" s="68" t="s">
        <v>235</v>
      </c>
      <c r="J376" s="85" t="s">
        <v>188</v>
      </c>
      <c r="K376" s="42"/>
      <c r="L376" s="72" t="n">
        <v>45272</v>
      </c>
      <c r="M376" s="79"/>
      <c r="N376" s="79"/>
      <c r="O376" s="80"/>
      <c r="P376" s="68"/>
      <c r="Q376" s="68"/>
      <c r="R376" s="68"/>
      <c r="S376" s="42"/>
      <c r="T376" s="81" t="n">
        <f aca="true">(TODAY()-(L376))/30</f>
        <v>20.5</v>
      </c>
      <c r="U376" s="68"/>
      <c r="V376" s="68"/>
      <c r="W376" s="82"/>
      <c r="X376" s="82"/>
      <c r="Y376" s="43"/>
      <c r="Z376" s="82"/>
      <c r="AA376" s="8"/>
    </row>
    <row r="377" s="1" customFormat="true" ht="15" hidden="true" customHeight="true" outlineLevel="0" collapsed="false">
      <c r="A377" s="68" t="s">
        <v>137</v>
      </c>
      <c r="B377" s="68"/>
      <c r="C377" s="83" t="s">
        <v>284</v>
      </c>
      <c r="D377" s="83"/>
      <c r="E377" s="83" t="s">
        <v>37</v>
      </c>
      <c r="F377" s="83"/>
      <c r="G377" s="68" t="s">
        <v>99</v>
      </c>
      <c r="H377" s="85" t="s">
        <v>186</v>
      </c>
      <c r="I377" s="68" t="s">
        <v>235</v>
      </c>
      <c r="J377" s="85" t="s">
        <v>188</v>
      </c>
      <c r="K377" s="42"/>
      <c r="L377" s="72" t="n">
        <v>45283</v>
      </c>
      <c r="M377" s="79"/>
      <c r="N377" s="79"/>
      <c r="O377" s="80"/>
      <c r="P377" s="68"/>
      <c r="Q377" s="68"/>
      <c r="R377" s="68"/>
      <c r="S377" s="42"/>
      <c r="T377" s="81" t="n">
        <f aca="true">(TODAY()-(L377))/30</f>
        <v>20.1333333333333</v>
      </c>
      <c r="U377" s="68"/>
      <c r="V377" s="68"/>
      <c r="W377" s="82"/>
      <c r="X377" s="82"/>
      <c r="Y377" s="43"/>
      <c r="Z377" s="82"/>
      <c r="AA377" s="8"/>
    </row>
    <row r="378" s="1" customFormat="true" ht="15" hidden="true" customHeight="true" outlineLevel="0" collapsed="false">
      <c r="A378" s="68" t="s">
        <v>137</v>
      </c>
      <c r="B378" s="68"/>
      <c r="C378" s="83" t="s">
        <v>285</v>
      </c>
      <c r="D378" s="83"/>
      <c r="E378" s="83" t="s">
        <v>37</v>
      </c>
      <c r="F378" s="83"/>
      <c r="G378" s="68" t="s">
        <v>99</v>
      </c>
      <c r="H378" s="68" t="s">
        <v>226</v>
      </c>
      <c r="I378" s="68" t="s">
        <v>218</v>
      </c>
      <c r="J378" s="85" t="s">
        <v>277</v>
      </c>
      <c r="K378" s="42"/>
      <c r="L378" s="72"/>
      <c r="M378" s="79"/>
      <c r="N378" s="79"/>
      <c r="O378" s="80"/>
      <c r="P378" s="68"/>
      <c r="Q378" s="68"/>
      <c r="S378" s="42"/>
      <c r="T378" s="81" t="n">
        <f aca="true">(TODAY()-(L378))/30</f>
        <v>1529.56666666667</v>
      </c>
      <c r="U378" s="68"/>
      <c r="V378" s="68"/>
      <c r="W378" s="82"/>
      <c r="X378" s="82"/>
      <c r="Y378" s="43"/>
      <c r="Z378" s="82"/>
      <c r="AA378" s="9"/>
      <c r="AB378" s="8"/>
    </row>
    <row r="379" s="1" customFormat="true" ht="15" hidden="true" customHeight="true" outlineLevel="0" collapsed="false">
      <c r="A379" s="68" t="s">
        <v>137</v>
      </c>
      <c r="B379" s="68"/>
      <c r="C379" s="83" t="s">
        <v>286</v>
      </c>
      <c r="D379" s="83"/>
      <c r="E379" s="83" t="s">
        <v>37</v>
      </c>
      <c r="F379" s="83"/>
      <c r="G379" s="68" t="s">
        <v>239</v>
      </c>
      <c r="H379" s="68" t="s">
        <v>287</v>
      </c>
      <c r="I379" s="68" t="s">
        <v>180</v>
      </c>
      <c r="J379" s="85" t="s">
        <v>288</v>
      </c>
      <c r="K379" s="42"/>
      <c r="L379" s="72"/>
      <c r="M379" s="79"/>
      <c r="N379" s="79"/>
      <c r="O379" s="80"/>
      <c r="P379" s="68"/>
      <c r="Q379" s="68"/>
      <c r="S379" s="42"/>
      <c r="T379" s="81" t="n">
        <f aca="true">(TODAY()-(L379))/30</f>
        <v>1529.56666666667</v>
      </c>
      <c r="U379" s="68"/>
      <c r="V379" s="68"/>
      <c r="W379" s="82"/>
      <c r="X379" s="82"/>
      <c r="Y379" s="43"/>
      <c r="Z379" s="82"/>
      <c r="AA379" s="8"/>
    </row>
    <row r="380" s="1" customFormat="true" ht="15" hidden="true" customHeight="true" outlineLevel="0" collapsed="false">
      <c r="A380" s="68" t="s">
        <v>137</v>
      </c>
      <c r="B380" s="68"/>
      <c r="C380" s="83" t="s">
        <v>289</v>
      </c>
      <c r="D380" s="39"/>
      <c r="E380" s="83" t="s">
        <v>37</v>
      </c>
      <c r="F380" s="83"/>
      <c r="G380" s="68" t="s">
        <v>239</v>
      </c>
      <c r="H380" s="85" t="s">
        <v>186</v>
      </c>
      <c r="I380" s="68" t="s">
        <v>235</v>
      </c>
      <c r="J380" s="85" t="s">
        <v>188</v>
      </c>
      <c r="K380" s="42"/>
      <c r="L380" s="72" t="n">
        <v>45280</v>
      </c>
      <c r="M380" s="79"/>
      <c r="N380" s="79"/>
      <c r="O380" s="80"/>
      <c r="P380" s="68"/>
      <c r="Q380" s="68"/>
      <c r="R380" s="68"/>
      <c r="S380" s="42"/>
      <c r="T380" s="81" t="n">
        <f aca="true">(TODAY()-(L380))/30</f>
        <v>20.2333333333333</v>
      </c>
      <c r="U380" s="68"/>
      <c r="V380" s="68"/>
      <c r="W380" s="82"/>
      <c r="X380" s="82"/>
      <c r="Y380" s="43"/>
      <c r="Z380" s="82"/>
      <c r="AA380" s="8"/>
    </row>
    <row r="381" s="1" customFormat="true" ht="15" hidden="true" customHeight="true" outlineLevel="0" collapsed="false">
      <c r="A381" s="68" t="s">
        <v>133</v>
      </c>
      <c r="B381" s="68"/>
      <c r="C381" s="83" t="s">
        <v>290</v>
      </c>
      <c r="D381" s="39" t="n">
        <v>4</v>
      </c>
      <c r="E381" s="83" t="s">
        <v>37</v>
      </c>
      <c r="F381" s="83"/>
      <c r="G381" s="68" t="s">
        <v>134</v>
      </c>
      <c r="H381" s="38" t="s">
        <v>40</v>
      </c>
      <c r="I381" s="38" t="s">
        <v>146</v>
      </c>
      <c r="J381" s="69" t="n">
        <v>45330</v>
      </c>
      <c r="K381" s="42" t="n">
        <v>0</v>
      </c>
      <c r="L381" s="43"/>
      <c r="M381" s="79"/>
      <c r="N381" s="79"/>
      <c r="O381" s="80"/>
      <c r="P381" s="68"/>
      <c r="Q381" s="86"/>
      <c r="R381" s="68"/>
      <c r="S381" s="42"/>
      <c r="T381" s="68"/>
      <c r="U381" s="68"/>
      <c r="V381" s="68"/>
      <c r="W381" s="82"/>
      <c r="X381" s="82"/>
      <c r="Y381" s="43"/>
      <c r="Z381" s="82"/>
      <c r="AA381" s="8"/>
    </row>
    <row r="382" s="1" customFormat="true" ht="15" hidden="true" customHeight="true" outlineLevel="0" collapsed="false">
      <c r="A382" s="68"/>
      <c r="B382" s="68" t="s">
        <v>205</v>
      </c>
      <c r="C382" s="83" t="s">
        <v>291</v>
      </c>
      <c r="D382" s="83"/>
      <c r="E382" s="83" t="s">
        <v>37</v>
      </c>
      <c r="F382" s="83" t="s">
        <v>46</v>
      </c>
      <c r="G382" s="68" t="s">
        <v>134</v>
      </c>
      <c r="H382" s="38" t="s">
        <v>72</v>
      </c>
      <c r="I382" s="38" t="s">
        <v>197</v>
      </c>
      <c r="J382" s="47" t="n">
        <v>45426</v>
      </c>
      <c r="K382" s="42" t="n">
        <v>3</v>
      </c>
      <c r="L382" s="72"/>
      <c r="M382" s="79"/>
      <c r="N382" s="79"/>
      <c r="O382" s="80"/>
      <c r="P382" s="68"/>
      <c r="Q382" s="68"/>
      <c r="R382" s="68"/>
      <c r="S382" s="87"/>
      <c r="T382" s="68"/>
      <c r="U382" s="68"/>
      <c r="V382" s="68"/>
      <c r="W382" s="68"/>
      <c r="X382" s="68"/>
      <c r="Y382" s="82"/>
      <c r="Z382" s="82"/>
      <c r="AA382" s="8"/>
    </row>
    <row r="383" s="1" customFormat="true" ht="15" hidden="true" customHeight="true" outlineLevel="0" collapsed="false">
      <c r="A383" s="68"/>
      <c r="B383" s="68" t="s">
        <v>205</v>
      </c>
      <c r="C383" s="83" t="s">
        <v>292</v>
      </c>
      <c r="D383" s="83"/>
      <c r="E383" s="83" t="s">
        <v>37</v>
      </c>
      <c r="F383" s="83" t="s">
        <v>63</v>
      </c>
      <c r="G383" s="68" t="s">
        <v>134</v>
      </c>
      <c r="H383" s="38" t="s">
        <v>72</v>
      </c>
      <c r="I383" s="38" t="s">
        <v>197</v>
      </c>
      <c r="J383" s="47" t="n">
        <v>45426</v>
      </c>
      <c r="K383" s="42" t="n">
        <v>3</v>
      </c>
      <c r="L383" s="72"/>
      <c r="M383" s="79"/>
      <c r="N383" s="79"/>
      <c r="O383" s="80"/>
      <c r="P383" s="68"/>
      <c r="Q383" s="68"/>
      <c r="R383" s="68"/>
      <c r="S383" s="87"/>
      <c r="T383" s="68"/>
      <c r="U383" s="68"/>
      <c r="V383" s="68"/>
      <c r="W383" s="68"/>
      <c r="X383" s="68"/>
      <c r="Y383" s="82"/>
      <c r="Z383" s="82"/>
      <c r="AA383" s="8"/>
    </row>
    <row r="384" s="1" customFormat="true" ht="15" hidden="true" customHeight="true" outlineLevel="0" collapsed="false">
      <c r="A384" s="77" t="s">
        <v>133</v>
      </c>
      <c r="B384" s="77"/>
      <c r="C384" s="78" t="s">
        <v>293</v>
      </c>
      <c r="D384" s="78"/>
      <c r="E384" s="78" t="s">
        <v>37</v>
      </c>
      <c r="F384" s="78"/>
      <c r="G384" s="77" t="s">
        <v>39</v>
      </c>
      <c r="H384" s="38" t="s">
        <v>72</v>
      </c>
      <c r="I384" s="68" t="s">
        <v>232</v>
      </c>
      <c r="J384" s="68" t="s">
        <v>188</v>
      </c>
      <c r="K384" s="42"/>
      <c r="L384" s="43" t="n">
        <v>45332</v>
      </c>
      <c r="M384" s="79"/>
      <c r="N384" s="79"/>
      <c r="O384" s="80"/>
      <c r="P384" s="77"/>
      <c r="Q384" s="68"/>
      <c r="R384" s="68"/>
      <c r="S384" s="42"/>
      <c r="T384" s="81"/>
      <c r="U384" s="68"/>
      <c r="V384" s="68"/>
      <c r="W384" s="82"/>
      <c r="X384" s="82"/>
      <c r="Y384" s="43"/>
      <c r="Z384" s="82"/>
      <c r="AA384" s="8"/>
    </row>
    <row r="385" s="1" customFormat="true" ht="15" hidden="true" customHeight="true" outlineLevel="0" collapsed="false">
      <c r="A385" s="77" t="s">
        <v>133</v>
      </c>
      <c r="B385" s="77"/>
      <c r="C385" s="78" t="s">
        <v>294</v>
      </c>
      <c r="D385" s="78"/>
      <c r="E385" s="78" t="s">
        <v>37</v>
      </c>
      <c r="F385" s="78"/>
      <c r="G385" s="77" t="s">
        <v>39</v>
      </c>
      <c r="H385" s="38" t="s">
        <v>72</v>
      </c>
      <c r="I385" s="68" t="s">
        <v>295</v>
      </c>
      <c r="J385" s="38" t="s">
        <v>188</v>
      </c>
      <c r="K385" s="42"/>
      <c r="L385" s="43" t="n">
        <v>45325</v>
      </c>
      <c r="M385" s="79"/>
      <c r="N385" s="79"/>
      <c r="O385" s="80"/>
      <c r="P385" s="68"/>
      <c r="Q385" s="68"/>
      <c r="R385" s="68"/>
      <c r="S385" s="42"/>
      <c r="T385" s="81"/>
      <c r="U385" s="68"/>
      <c r="V385" s="68"/>
      <c r="W385" s="82"/>
      <c r="X385" s="82"/>
      <c r="Y385" s="43"/>
      <c r="Z385" s="82"/>
      <c r="AA385" s="8"/>
    </row>
    <row r="386" s="1" customFormat="true" ht="15" hidden="true" customHeight="true" outlineLevel="0" collapsed="false">
      <c r="A386" s="77" t="s">
        <v>133</v>
      </c>
      <c r="B386" s="77"/>
      <c r="C386" s="78" t="s">
        <v>296</v>
      </c>
      <c r="D386" s="40"/>
      <c r="E386" s="78" t="s">
        <v>37</v>
      </c>
      <c r="F386" s="78"/>
      <c r="G386" s="77" t="s">
        <v>39</v>
      </c>
      <c r="H386" s="38" t="s">
        <v>72</v>
      </c>
      <c r="I386" s="68" t="s">
        <v>180</v>
      </c>
      <c r="J386" s="47" t="s">
        <v>297</v>
      </c>
      <c r="K386" s="42"/>
      <c r="L386" s="43"/>
      <c r="M386" s="79"/>
      <c r="N386" s="79"/>
      <c r="O386" s="80"/>
      <c r="P386" s="68"/>
      <c r="Q386" s="68"/>
      <c r="R386" s="68"/>
      <c r="S386" s="42"/>
      <c r="T386" s="81"/>
      <c r="U386" s="68"/>
      <c r="V386" s="68"/>
      <c r="W386" s="82"/>
      <c r="X386" s="82"/>
      <c r="Y386" s="43"/>
      <c r="Z386" s="82"/>
      <c r="AA386" s="8"/>
    </row>
    <row r="387" s="1" customFormat="true" ht="15" hidden="true" customHeight="true" outlineLevel="0" collapsed="false">
      <c r="A387" s="77" t="s">
        <v>133</v>
      </c>
      <c r="B387" s="77"/>
      <c r="C387" s="78" t="s">
        <v>298</v>
      </c>
      <c r="D387" s="78"/>
      <c r="E387" s="78" t="s">
        <v>37</v>
      </c>
      <c r="F387" s="78"/>
      <c r="G387" s="77" t="s">
        <v>39</v>
      </c>
      <c r="H387" s="68" t="s">
        <v>72</v>
      </c>
      <c r="I387" s="68" t="s">
        <v>235</v>
      </c>
      <c r="J387" s="85" t="s">
        <v>212</v>
      </c>
      <c r="K387" s="42"/>
      <c r="L387" s="43" t="n">
        <v>45332</v>
      </c>
      <c r="M387" s="79"/>
      <c r="N387" s="79"/>
      <c r="O387" s="80"/>
      <c r="P387" s="68"/>
      <c r="Q387" s="68"/>
      <c r="R387" s="68"/>
      <c r="S387" s="42"/>
      <c r="T387" s="81"/>
      <c r="U387" s="68"/>
      <c r="V387" s="68"/>
      <c r="W387" s="82"/>
      <c r="X387" s="82"/>
      <c r="Y387" s="43"/>
      <c r="Z387" s="82"/>
      <c r="AA387" s="8"/>
      <c r="AC387" s="56"/>
      <c r="AD387" s="53"/>
      <c r="AE387" s="53"/>
      <c r="AF387" s="53"/>
    </row>
    <row r="388" s="1" customFormat="true" ht="15" hidden="true" customHeight="true" outlineLevel="0" collapsed="false">
      <c r="A388" s="77" t="s">
        <v>133</v>
      </c>
      <c r="B388" s="77"/>
      <c r="C388" s="78" t="s">
        <v>299</v>
      </c>
      <c r="D388" s="78"/>
      <c r="E388" s="78" t="s">
        <v>37</v>
      </c>
      <c r="F388" s="78"/>
      <c r="G388" s="68" t="s">
        <v>99</v>
      </c>
      <c r="H388" s="68" t="s">
        <v>226</v>
      </c>
      <c r="I388" s="68" t="s">
        <v>123</v>
      </c>
      <c r="J388" s="68" t="s">
        <v>37</v>
      </c>
      <c r="K388" s="42"/>
      <c r="L388" s="43"/>
      <c r="M388" s="79"/>
      <c r="N388" s="79"/>
      <c r="O388" s="80"/>
      <c r="P388" s="68"/>
      <c r="Q388" s="68"/>
      <c r="R388" s="68"/>
      <c r="S388" s="42"/>
      <c r="T388" s="81"/>
      <c r="U388" s="68"/>
      <c r="V388" s="68"/>
      <c r="W388" s="82"/>
      <c r="X388" s="82"/>
      <c r="Y388" s="43"/>
      <c r="Z388" s="82"/>
      <c r="AA388" s="58"/>
      <c r="AB388" s="53"/>
    </row>
    <row r="389" s="1" customFormat="true" ht="15" hidden="true" customHeight="true" outlineLevel="0" collapsed="false">
      <c r="A389" s="77" t="s">
        <v>137</v>
      </c>
      <c r="B389" s="77"/>
      <c r="C389" s="78" t="s">
        <v>300</v>
      </c>
      <c r="D389" s="78"/>
      <c r="E389" s="78" t="s">
        <v>37</v>
      </c>
      <c r="F389" s="78"/>
      <c r="G389" s="77" t="s">
        <v>39</v>
      </c>
      <c r="H389" s="38" t="s">
        <v>226</v>
      </c>
      <c r="I389" s="68" t="s">
        <v>177</v>
      </c>
      <c r="J389" s="68" t="s">
        <v>37</v>
      </c>
      <c r="K389" s="42"/>
      <c r="L389" s="43"/>
      <c r="M389" s="79"/>
      <c r="N389" s="79"/>
      <c r="O389" s="80"/>
      <c r="P389" s="68"/>
      <c r="Q389" s="68" t="s">
        <v>47</v>
      </c>
      <c r="S389" s="42" t="s">
        <v>137</v>
      </c>
      <c r="T389" s="81" t="n">
        <f aca="true">(TODAY()-(L389))/30</f>
        <v>1529.56666666667</v>
      </c>
      <c r="U389" s="68"/>
      <c r="V389" s="68"/>
      <c r="W389" s="82"/>
      <c r="X389" s="82"/>
      <c r="Y389" s="43"/>
      <c r="Z389" s="82"/>
      <c r="AA389" s="8"/>
    </row>
    <row r="390" s="1" customFormat="true" ht="15" hidden="true" customHeight="true" outlineLevel="0" collapsed="false">
      <c r="A390" s="77" t="s">
        <v>133</v>
      </c>
      <c r="B390" s="77"/>
      <c r="C390" s="78" t="s">
        <v>301</v>
      </c>
      <c r="D390" s="78"/>
      <c r="E390" s="78" t="s">
        <v>37</v>
      </c>
      <c r="F390" s="78"/>
      <c r="G390" s="77" t="s">
        <v>39</v>
      </c>
      <c r="H390" s="38" t="s">
        <v>72</v>
      </c>
      <c r="I390" s="68" t="s">
        <v>295</v>
      </c>
      <c r="J390" s="68" t="s">
        <v>212</v>
      </c>
      <c r="K390" s="42"/>
      <c r="L390" s="43" t="n">
        <v>45325</v>
      </c>
      <c r="M390" s="79"/>
      <c r="N390" s="79"/>
      <c r="O390" s="80"/>
      <c r="P390" s="68"/>
      <c r="Q390" s="68"/>
      <c r="R390" s="68"/>
      <c r="S390" s="42"/>
      <c r="T390" s="81"/>
      <c r="U390" s="68"/>
      <c r="V390" s="68"/>
      <c r="W390" s="82"/>
      <c r="X390" s="82"/>
      <c r="Y390" s="43"/>
      <c r="Z390" s="82"/>
      <c r="AA390" s="8"/>
    </row>
    <row r="391" s="1" customFormat="true" ht="15" hidden="true" customHeight="true" outlineLevel="0" collapsed="false">
      <c r="A391" s="77" t="s">
        <v>133</v>
      </c>
      <c r="B391" s="77"/>
      <c r="C391" s="78" t="s">
        <v>302</v>
      </c>
      <c r="D391" s="78"/>
      <c r="E391" s="78" t="s">
        <v>37</v>
      </c>
      <c r="F391" s="78"/>
      <c r="G391" s="77" t="s">
        <v>39</v>
      </c>
      <c r="H391" s="38" t="s">
        <v>72</v>
      </c>
      <c r="I391" s="77"/>
      <c r="J391" s="68" t="s">
        <v>214</v>
      </c>
      <c r="K391" s="42"/>
      <c r="L391" s="43"/>
      <c r="M391" s="79"/>
      <c r="N391" s="79"/>
      <c r="O391" s="80"/>
      <c r="P391" s="68"/>
      <c r="Q391" s="68"/>
      <c r="R391" s="68"/>
      <c r="S391" s="42"/>
      <c r="T391" s="81"/>
      <c r="U391" s="68"/>
      <c r="V391" s="68"/>
      <c r="W391" s="82"/>
      <c r="X391" s="82"/>
      <c r="Y391" s="43"/>
      <c r="Z391" s="82"/>
      <c r="AA391" s="8"/>
    </row>
    <row r="392" s="1" customFormat="true" ht="15" hidden="true" customHeight="true" outlineLevel="0" collapsed="false">
      <c r="A392" s="77" t="s">
        <v>133</v>
      </c>
      <c r="B392" s="77"/>
      <c r="C392" s="78" t="s">
        <v>303</v>
      </c>
      <c r="D392" s="78"/>
      <c r="E392" s="78" t="s">
        <v>106</v>
      </c>
      <c r="F392" s="78"/>
      <c r="G392" s="77" t="s">
        <v>39</v>
      </c>
      <c r="H392" s="68" t="s">
        <v>72</v>
      </c>
      <c r="I392" s="68" t="s">
        <v>304</v>
      </c>
      <c r="J392" s="68" t="s">
        <v>188</v>
      </c>
      <c r="K392" s="42"/>
      <c r="L392" s="43" t="n">
        <v>45330</v>
      </c>
      <c r="M392" s="79"/>
      <c r="N392" s="79"/>
      <c r="O392" s="80"/>
      <c r="P392" s="68"/>
      <c r="Q392" s="68"/>
      <c r="R392" s="68"/>
      <c r="S392" s="42"/>
      <c r="T392" s="81"/>
      <c r="U392" s="68"/>
      <c r="V392" s="68"/>
      <c r="W392" s="82"/>
      <c r="X392" s="82"/>
      <c r="Y392" s="43"/>
      <c r="Z392" s="82"/>
      <c r="AA392" s="8"/>
    </row>
    <row r="393" s="1" customFormat="true" ht="15" hidden="true" customHeight="true" outlineLevel="0" collapsed="false">
      <c r="A393" s="68" t="s">
        <v>133</v>
      </c>
      <c r="B393" s="68"/>
      <c r="C393" s="83" t="s">
        <v>305</v>
      </c>
      <c r="D393" s="83"/>
      <c r="E393" s="83" t="s">
        <v>306</v>
      </c>
      <c r="F393" s="83"/>
      <c r="G393" s="77" t="s">
        <v>99</v>
      </c>
      <c r="H393" s="68" t="s">
        <v>265</v>
      </c>
      <c r="I393" s="68" t="s">
        <v>123</v>
      </c>
      <c r="J393" s="84" t="s">
        <v>247</v>
      </c>
      <c r="K393" s="42"/>
      <c r="L393" s="72"/>
      <c r="M393" s="79"/>
      <c r="N393" s="79"/>
      <c r="O393" s="80"/>
      <c r="P393" s="68"/>
      <c r="Q393" s="86"/>
      <c r="R393" s="68"/>
      <c r="S393" s="42"/>
      <c r="T393" s="81"/>
      <c r="U393" s="68"/>
      <c r="V393" s="68"/>
      <c r="W393" s="82"/>
      <c r="X393" s="82"/>
      <c r="Y393" s="43"/>
      <c r="Z393" s="82"/>
      <c r="AA393" s="8"/>
      <c r="AC393" s="8"/>
    </row>
    <row r="394" s="1" customFormat="true" ht="15" hidden="true" customHeight="true" outlineLevel="0" collapsed="false">
      <c r="A394" s="68" t="s">
        <v>133</v>
      </c>
      <c r="B394" s="68"/>
      <c r="C394" s="83" t="s">
        <v>307</v>
      </c>
      <c r="D394" s="83"/>
      <c r="E394" s="83" t="s">
        <v>306</v>
      </c>
      <c r="F394" s="83"/>
      <c r="G394" s="68" t="s">
        <v>99</v>
      </c>
      <c r="H394" s="68" t="s">
        <v>72</v>
      </c>
      <c r="I394" s="68"/>
      <c r="J394" s="68" t="s">
        <v>37</v>
      </c>
      <c r="K394" s="42"/>
      <c r="L394" s="72"/>
      <c r="M394" s="79"/>
      <c r="N394" s="79"/>
      <c r="O394" s="80"/>
      <c r="P394" s="68"/>
      <c r="Q394" s="86"/>
      <c r="R394" s="68"/>
      <c r="S394" s="42"/>
      <c r="T394" s="68"/>
      <c r="U394" s="68"/>
      <c r="V394" s="68"/>
      <c r="W394" s="82"/>
      <c r="X394" s="82"/>
      <c r="Y394" s="43"/>
      <c r="Z394" s="82"/>
      <c r="AA394" s="8"/>
      <c r="AC394" s="8"/>
    </row>
    <row r="395" s="1" customFormat="true" ht="15" hidden="true" customHeight="true" outlineLevel="0" collapsed="false">
      <c r="A395" s="68" t="s">
        <v>133</v>
      </c>
      <c r="B395" s="68"/>
      <c r="C395" s="78" t="s">
        <v>308</v>
      </c>
      <c r="D395" s="78"/>
      <c r="E395" s="78" t="s">
        <v>37</v>
      </c>
      <c r="F395" s="78"/>
      <c r="G395" s="77" t="s">
        <v>99</v>
      </c>
      <c r="H395" s="68" t="s">
        <v>159</v>
      </c>
      <c r="I395" s="68"/>
      <c r="J395" s="84" t="s">
        <v>247</v>
      </c>
      <c r="K395" s="42"/>
      <c r="L395" s="43"/>
      <c r="M395" s="79"/>
      <c r="N395" s="79"/>
      <c r="O395" s="80"/>
      <c r="P395" s="68"/>
      <c r="Q395" s="68"/>
      <c r="R395" s="68"/>
      <c r="S395" s="42"/>
      <c r="T395" s="81"/>
      <c r="U395" s="68"/>
      <c r="V395" s="68"/>
      <c r="W395" s="82"/>
      <c r="X395" s="82"/>
      <c r="Y395" s="43"/>
      <c r="Z395" s="82"/>
      <c r="AA395" s="8"/>
      <c r="AC395" s="8"/>
    </row>
    <row r="396" s="1" customFormat="true" ht="15" hidden="true" customHeight="true" outlineLevel="0" collapsed="false">
      <c r="A396" s="68" t="s">
        <v>309</v>
      </c>
      <c r="B396" s="68"/>
      <c r="C396" s="78" t="s">
        <v>310</v>
      </c>
      <c r="D396" s="78"/>
      <c r="E396" s="78" t="s">
        <v>37</v>
      </c>
      <c r="F396" s="78"/>
      <c r="G396" s="77" t="s">
        <v>39</v>
      </c>
      <c r="H396" s="38" t="s">
        <v>186</v>
      </c>
      <c r="I396" s="54" t="s">
        <v>311</v>
      </c>
      <c r="J396" s="68" t="s">
        <v>188</v>
      </c>
      <c r="K396" s="42" t="n">
        <v>1</v>
      </c>
      <c r="L396" s="43" t="n">
        <v>45243</v>
      </c>
      <c r="M396" s="79"/>
      <c r="N396" s="79"/>
      <c r="O396" s="80"/>
      <c r="P396" s="77"/>
      <c r="Q396" s="68" t="s">
        <v>47</v>
      </c>
      <c r="R396" s="68"/>
      <c r="S396" s="42" t="s">
        <v>312</v>
      </c>
      <c r="T396" s="81" t="n">
        <f aca="true">(TODAY()-(L396))/30</f>
        <v>21.4666666666667</v>
      </c>
      <c r="U396" s="68"/>
      <c r="V396" s="68"/>
      <c r="W396" s="82"/>
      <c r="X396" s="82"/>
      <c r="Y396" s="43"/>
      <c r="Z396" s="82"/>
      <c r="AA396" s="8"/>
      <c r="AC396" s="53"/>
      <c r="AD396" s="53"/>
      <c r="AE396" s="53"/>
      <c r="AF396" s="53"/>
    </row>
    <row r="397" s="1" customFormat="true" ht="15" hidden="true" customHeight="true" outlineLevel="0" collapsed="false">
      <c r="A397" s="68" t="s">
        <v>133</v>
      </c>
      <c r="B397" s="68" t="s">
        <v>205</v>
      </c>
      <c r="C397" s="83" t="s">
        <v>313</v>
      </c>
      <c r="D397" s="78" t="n">
        <v>6</v>
      </c>
      <c r="E397" s="83" t="s">
        <v>37</v>
      </c>
      <c r="F397" s="83" t="s">
        <v>74</v>
      </c>
      <c r="G397" s="68" t="s">
        <v>134</v>
      </c>
      <c r="H397" s="67" t="s">
        <v>40</v>
      </c>
      <c r="I397" s="38" t="s">
        <v>196</v>
      </c>
      <c r="J397" s="85" t="n">
        <v>45378</v>
      </c>
      <c r="K397" s="42" t="n">
        <v>2</v>
      </c>
      <c r="L397" s="72"/>
      <c r="M397" s="79"/>
      <c r="N397" s="79"/>
      <c r="O397" s="80"/>
      <c r="P397" s="68"/>
      <c r="Q397" s="68"/>
      <c r="R397" s="68"/>
      <c r="S397" s="87"/>
      <c r="T397" s="68"/>
      <c r="U397" s="68"/>
      <c r="V397" s="68"/>
      <c r="W397" s="68"/>
      <c r="X397" s="68"/>
      <c r="Y397" s="82"/>
      <c r="Z397" s="82"/>
      <c r="AA397" s="8"/>
    </row>
    <row r="398" s="1" customFormat="true" ht="15" hidden="true" customHeight="true" outlineLevel="0" collapsed="false">
      <c r="A398" s="68" t="s">
        <v>133</v>
      </c>
      <c r="B398" s="68" t="s">
        <v>205</v>
      </c>
      <c r="C398" s="83" t="s">
        <v>314</v>
      </c>
      <c r="D398" s="83" t="n">
        <v>4</v>
      </c>
      <c r="E398" s="83" t="s">
        <v>37</v>
      </c>
      <c r="F398" s="83" t="s">
        <v>74</v>
      </c>
      <c r="G398" s="68" t="s">
        <v>134</v>
      </c>
      <c r="H398" s="68" t="s">
        <v>40</v>
      </c>
      <c r="I398" s="68" t="s">
        <v>146</v>
      </c>
      <c r="J398" s="85" t="n">
        <v>45330</v>
      </c>
      <c r="K398" s="42" t="n">
        <v>1</v>
      </c>
      <c r="L398" s="72"/>
      <c r="M398" s="79"/>
      <c r="N398" s="79"/>
      <c r="O398" s="80"/>
      <c r="P398" s="68"/>
      <c r="Q398" s="68"/>
      <c r="R398" s="68"/>
      <c r="S398" s="87"/>
      <c r="T398" s="68"/>
      <c r="U398" s="68"/>
      <c r="V398" s="68"/>
      <c r="W398" s="68"/>
      <c r="X398" s="68"/>
      <c r="Y398" s="82"/>
      <c r="Z398" s="82"/>
      <c r="AA398" s="8"/>
      <c r="AC398" s="8"/>
    </row>
    <row r="399" s="1" customFormat="true" ht="15" hidden="true" customHeight="true" outlineLevel="0" collapsed="false">
      <c r="A399" s="68" t="s">
        <v>309</v>
      </c>
      <c r="B399" s="68"/>
      <c r="C399" s="78" t="s">
        <v>315</v>
      </c>
      <c r="D399" s="78" t="n">
        <v>2</v>
      </c>
      <c r="E399" s="78" t="s">
        <v>316</v>
      </c>
      <c r="F399" s="83" t="s">
        <v>63</v>
      </c>
      <c r="G399" s="77" t="s">
        <v>39</v>
      </c>
      <c r="H399" s="68" t="s">
        <v>40</v>
      </c>
      <c r="I399" s="68" t="s">
        <v>127</v>
      </c>
      <c r="J399" s="85" t="n">
        <v>45278</v>
      </c>
      <c r="K399" s="42" t="n">
        <v>1</v>
      </c>
      <c r="L399" s="43"/>
      <c r="M399" s="79"/>
      <c r="N399" s="79"/>
      <c r="O399" s="80"/>
      <c r="P399" s="77"/>
      <c r="Q399" s="68"/>
      <c r="R399" s="68"/>
      <c r="S399" s="42"/>
      <c r="T399" s="81"/>
      <c r="U399" s="68"/>
      <c r="V399" s="68"/>
      <c r="W399" s="82"/>
      <c r="X399" s="82"/>
      <c r="Y399" s="43"/>
      <c r="Z399" s="82"/>
      <c r="AA399" s="58"/>
      <c r="AB399" s="55"/>
      <c r="AC399" s="8"/>
    </row>
    <row r="400" s="1" customFormat="true" ht="15" hidden="true" customHeight="true" outlineLevel="0" collapsed="false">
      <c r="A400" s="68" t="s">
        <v>309</v>
      </c>
      <c r="B400" s="68"/>
      <c r="C400" s="78" t="s">
        <v>317</v>
      </c>
      <c r="D400" s="40" t="n">
        <v>3</v>
      </c>
      <c r="E400" s="83" t="s">
        <v>37</v>
      </c>
      <c r="F400" s="78" t="s">
        <v>38</v>
      </c>
      <c r="G400" s="77" t="s">
        <v>99</v>
      </c>
      <c r="H400" s="68" t="s">
        <v>40</v>
      </c>
      <c r="I400" s="68" t="s">
        <v>41</v>
      </c>
      <c r="J400" s="41" t="n">
        <v>45304</v>
      </c>
      <c r="K400" s="42" t="n">
        <v>1</v>
      </c>
      <c r="L400" s="43"/>
      <c r="M400" s="79"/>
      <c r="N400" s="79"/>
      <c r="O400" s="80"/>
      <c r="P400" s="68"/>
      <c r="Q400" s="68"/>
      <c r="R400" s="68" t="s">
        <v>42</v>
      </c>
      <c r="S400" s="42" t="s">
        <v>312</v>
      </c>
      <c r="T400" s="81" t="n">
        <f aca="true">(TODAY()-(L400))/30</f>
        <v>1529.56666666667</v>
      </c>
      <c r="U400" s="68"/>
      <c r="V400" s="68"/>
      <c r="W400" s="82"/>
      <c r="X400" s="82"/>
      <c r="Y400" s="43"/>
      <c r="Z400" s="82"/>
      <c r="AA400" s="8"/>
      <c r="AC400" s="8"/>
    </row>
    <row r="401" customFormat="false" ht="15" hidden="true" customHeight="true" outlineLevel="0" collapsed="false">
      <c r="A401" s="1" t="s">
        <v>137</v>
      </c>
      <c r="C401" s="2" t="s">
        <v>318</v>
      </c>
      <c r="D401" s="39"/>
      <c r="F401" s="83"/>
      <c r="G401" s="68" t="s">
        <v>99</v>
      </c>
      <c r="H401" s="68" t="s">
        <v>72</v>
      </c>
      <c r="I401" s="68"/>
      <c r="J401" s="38"/>
      <c r="K401" s="42"/>
      <c r="Q401" s="88"/>
      <c r="S401" s="3"/>
      <c r="W401" s="8"/>
      <c r="X401" s="8"/>
      <c r="Y401" s="9"/>
      <c r="AA401" s="8"/>
      <c r="AB401" s="1"/>
      <c r="AF401" s="1"/>
      <c r="AG401" s="1"/>
      <c r="AH401" s="1"/>
    </row>
    <row r="402" customFormat="false" ht="15" hidden="true" customHeight="true" outlineLevel="0" collapsed="false">
      <c r="A402" s="1" t="s">
        <v>137</v>
      </c>
      <c r="C402" s="2" t="s">
        <v>319</v>
      </c>
      <c r="D402" s="39"/>
      <c r="F402" s="83"/>
      <c r="G402" s="68"/>
      <c r="H402" s="68" t="s">
        <v>320</v>
      </c>
      <c r="I402" s="68"/>
      <c r="J402" s="68"/>
      <c r="K402" s="42"/>
      <c r="Q402" s="88"/>
      <c r="S402" s="3"/>
      <c r="W402" s="8"/>
      <c r="X402" s="8"/>
      <c r="Y402" s="9"/>
      <c r="AA402" s="8"/>
      <c r="AB402" s="1"/>
      <c r="AF402" s="1"/>
      <c r="AG402" s="1"/>
      <c r="AH402" s="1"/>
    </row>
    <row r="403" customFormat="false" ht="15" hidden="true" customHeight="true" outlineLevel="0" collapsed="false">
      <c r="A403" s="68" t="s">
        <v>309</v>
      </c>
      <c r="B403" s="68"/>
      <c r="C403" s="78" t="s">
        <v>321</v>
      </c>
      <c r="D403" s="40" t="n">
        <v>2</v>
      </c>
      <c r="E403" s="78" t="s">
        <v>237</v>
      </c>
      <c r="F403" s="83" t="s">
        <v>63</v>
      </c>
      <c r="G403" s="77" t="s">
        <v>39</v>
      </c>
      <c r="H403" s="68" t="s">
        <v>40</v>
      </c>
      <c r="I403" s="38" t="s">
        <v>127</v>
      </c>
      <c r="J403" s="47" t="n">
        <v>45278</v>
      </c>
      <c r="K403" s="42" t="n">
        <v>1</v>
      </c>
      <c r="L403" s="43"/>
      <c r="M403" s="79"/>
      <c r="N403" s="79"/>
      <c r="O403" s="80"/>
      <c r="P403" s="68"/>
      <c r="Q403" s="68"/>
      <c r="R403" s="68"/>
      <c r="S403" s="42"/>
      <c r="T403" s="81"/>
      <c r="U403" s="68"/>
      <c r="V403" s="68"/>
      <c r="W403" s="82"/>
      <c r="X403" s="82"/>
      <c r="Y403" s="43"/>
      <c r="Z403" s="82"/>
      <c r="AF403" s="1"/>
      <c r="AG403" s="1"/>
      <c r="AH403" s="1"/>
    </row>
    <row r="404" customFormat="false" ht="15" hidden="true" customHeight="true" outlineLevel="0" collapsed="false">
      <c r="A404" s="68" t="s">
        <v>322</v>
      </c>
      <c r="B404" s="68"/>
      <c r="C404" s="78" t="s">
        <v>323</v>
      </c>
      <c r="D404" s="78"/>
      <c r="E404" s="78" t="s">
        <v>72</v>
      </c>
      <c r="F404" s="78"/>
      <c r="G404" s="77" t="s">
        <v>99</v>
      </c>
      <c r="H404" s="68" t="s">
        <v>186</v>
      </c>
      <c r="I404" s="68" t="s">
        <v>324</v>
      </c>
      <c r="J404" s="85" t="s">
        <v>188</v>
      </c>
      <c r="K404" s="42"/>
      <c r="L404" s="43"/>
      <c r="M404" s="79"/>
      <c r="N404" s="79"/>
      <c r="O404" s="80"/>
      <c r="P404" s="68"/>
      <c r="Q404" s="68" t="s">
        <v>47</v>
      </c>
      <c r="S404" s="42" t="s">
        <v>137</v>
      </c>
      <c r="T404" s="81" t="n">
        <f aca="true">(TODAY()-(L404))/30</f>
        <v>1529.56666666667</v>
      </c>
      <c r="U404" s="68"/>
      <c r="V404" s="68"/>
      <c r="W404" s="82"/>
      <c r="X404" s="82"/>
      <c r="Y404" s="43"/>
      <c r="Z404" s="82"/>
      <c r="AF404" s="1"/>
      <c r="AG404" s="1"/>
      <c r="AH404" s="1"/>
    </row>
    <row r="405" s="1" customFormat="true" ht="15" hidden="true" customHeight="true" outlineLevel="0" collapsed="false">
      <c r="A405" s="68" t="s">
        <v>137</v>
      </c>
      <c r="B405" s="68"/>
      <c r="C405" s="83" t="s">
        <v>325</v>
      </c>
      <c r="D405" s="83"/>
      <c r="E405" s="83" t="s">
        <v>37</v>
      </c>
      <c r="F405" s="83"/>
      <c r="G405" s="68" t="s">
        <v>39</v>
      </c>
      <c r="H405" s="85" t="s">
        <v>186</v>
      </c>
      <c r="I405" s="68" t="s">
        <v>235</v>
      </c>
      <c r="J405" s="85" t="s">
        <v>188</v>
      </c>
      <c r="K405" s="42"/>
      <c r="L405" s="72"/>
      <c r="M405" s="79"/>
      <c r="N405" s="79"/>
      <c r="O405" s="80"/>
      <c r="P405" s="68"/>
      <c r="Q405" s="68" t="s">
        <v>47</v>
      </c>
      <c r="S405" s="42" t="s">
        <v>137</v>
      </c>
      <c r="T405" s="81" t="n">
        <f aca="true">(TODAY()-(L405))/30</f>
        <v>1529.56666666667</v>
      </c>
      <c r="U405" s="68"/>
      <c r="V405" s="68"/>
      <c r="W405" s="82"/>
      <c r="X405" s="82"/>
      <c r="Y405" s="43"/>
      <c r="Z405" s="82"/>
      <c r="AA405" s="8"/>
      <c r="AC405" s="8"/>
    </row>
    <row r="406" s="1" customFormat="true" ht="15" hidden="true" customHeight="true" outlineLevel="0" collapsed="false">
      <c r="A406" s="68" t="s">
        <v>137</v>
      </c>
      <c r="B406" s="68"/>
      <c r="C406" s="83" t="s">
        <v>326</v>
      </c>
      <c r="D406" s="39"/>
      <c r="E406" s="83" t="s">
        <v>37</v>
      </c>
      <c r="F406" s="83"/>
      <c r="G406" s="77" t="s">
        <v>99</v>
      </c>
      <c r="H406" s="68" t="s">
        <v>72</v>
      </c>
      <c r="I406" s="77"/>
      <c r="J406" s="68" t="s">
        <v>37</v>
      </c>
      <c r="K406" s="42" t="n">
        <f aca="false">SUBTOTAL(9,K2:K405)</f>
        <v>66</v>
      </c>
      <c r="L406" s="43"/>
      <c r="M406" s="79"/>
      <c r="N406" s="79"/>
      <c r="O406" s="80"/>
      <c r="P406" s="68"/>
      <c r="Q406" s="68"/>
      <c r="R406" s="68" t="s">
        <v>47</v>
      </c>
      <c r="S406" s="42" t="s">
        <v>137</v>
      </c>
      <c r="T406" s="81"/>
      <c r="U406" s="68"/>
      <c r="V406" s="68"/>
      <c r="W406" s="82"/>
      <c r="X406" s="82"/>
      <c r="Y406" s="43" t="n">
        <v>45155</v>
      </c>
      <c r="Z406" s="82" t="n">
        <v>201</v>
      </c>
      <c r="AA406" s="8"/>
      <c r="AC406" s="8"/>
    </row>
    <row r="407" s="1" customFormat="true" ht="15" hidden="true" customHeight="true" outlineLevel="0" collapsed="false">
      <c r="A407" s="68" t="s">
        <v>322</v>
      </c>
      <c r="B407" s="68"/>
      <c r="C407" s="78" t="s">
        <v>327</v>
      </c>
      <c r="D407" s="78"/>
      <c r="E407" s="83" t="s">
        <v>37</v>
      </c>
      <c r="F407" s="78"/>
      <c r="G407" s="68" t="s">
        <v>99</v>
      </c>
      <c r="H407" s="68" t="s">
        <v>159</v>
      </c>
      <c r="I407" s="68" t="s">
        <v>261</v>
      </c>
      <c r="J407" s="84" t="s">
        <v>247</v>
      </c>
      <c r="K407" s="42"/>
      <c r="L407" s="43"/>
      <c r="M407" s="79"/>
      <c r="N407" s="79"/>
      <c r="O407" s="80"/>
      <c r="P407" s="68"/>
      <c r="Q407" s="68" t="s">
        <v>42</v>
      </c>
      <c r="S407" s="42" t="s">
        <v>137</v>
      </c>
      <c r="T407" s="81" t="n">
        <f aca="true">(TODAY()-(L407))/30</f>
        <v>1529.56666666667</v>
      </c>
      <c r="U407" s="68"/>
      <c r="V407" s="68"/>
      <c r="W407" s="82"/>
      <c r="X407" s="82"/>
      <c r="Y407" s="43"/>
      <c r="Z407" s="82"/>
      <c r="AA407" s="8"/>
      <c r="AC407" s="8"/>
    </row>
    <row r="408" s="1" customFormat="true" ht="15" hidden="true" customHeight="true" outlineLevel="0" collapsed="false">
      <c r="A408" s="68" t="s">
        <v>322</v>
      </c>
      <c r="B408" s="68"/>
      <c r="C408" s="83" t="s">
        <v>328</v>
      </c>
      <c r="D408" s="83"/>
      <c r="E408" s="83" t="s">
        <v>37</v>
      </c>
      <c r="F408" s="39"/>
      <c r="G408" s="77" t="s">
        <v>39</v>
      </c>
      <c r="H408" s="68" t="s">
        <v>72</v>
      </c>
      <c r="I408" s="77"/>
      <c r="J408" s="68" t="s">
        <v>37</v>
      </c>
      <c r="K408" s="42"/>
      <c r="L408" s="43"/>
      <c r="M408" s="79"/>
      <c r="N408" s="79"/>
      <c r="O408" s="80"/>
      <c r="P408" s="68"/>
      <c r="Q408" s="68"/>
      <c r="R408" s="68" t="s">
        <v>47</v>
      </c>
      <c r="S408" s="42" t="s">
        <v>137</v>
      </c>
      <c r="T408" s="81" t="n">
        <f aca="true">(TODAY()-(L408))/30</f>
        <v>1529.56666666667</v>
      </c>
      <c r="U408" s="68"/>
      <c r="V408" s="68"/>
      <c r="W408" s="82"/>
      <c r="X408" s="82"/>
      <c r="Y408" s="43"/>
      <c r="Z408" s="82"/>
      <c r="AA408" s="8"/>
      <c r="AC408" s="8"/>
    </row>
    <row r="409" s="1" customFormat="true" ht="15" hidden="false" customHeight="true" outlineLevel="0" collapsed="false">
      <c r="A409" s="68"/>
      <c r="B409" s="68"/>
      <c r="C409" s="83"/>
      <c r="D409" s="83"/>
      <c r="E409" s="83"/>
      <c r="F409" s="39"/>
      <c r="G409" s="68"/>
      <c r="H409" s="89"/>
      <c r="I409" s="68"/>
      <c r="J409" s="85"/>
      <c r="K409" s="42"/>
      <c r="L409" s="9"/>
      <c r="M409" s="79"/>
      <c r="N409" s="79"/>
      <c r="O409" s="80"/>
      <c r="P409" s="68"/>
      <c r="Q409" s="86"/>
      <c r="R409" s="68"/>
      <c r="S409" s="42"/>
      <c r="T409" s="68"/>
      <c r="U409" s="68"/>
      <c r="V409" s="68"/>
      <c r="W409" s="82"/>
      <c r="X409" s="82"/>
      <c r="Y409" s="43"/>
      <c r="Z409" s="82"/>
      <c r="AA409" s="8"/>
      <c r="AF409" s="10"/>
      <c r="AH409" s="12"/>
    </row>
    <row r="410" customFormat="false" ht="15" hidden="false" customHeight="true" outlineLevel="0" collapsed="false">
      <c r="A410" s="68"/>
      <c r="B410" s="68"/>
      <c r="C410" s="78"/>
      <c r="D410" s="78"/>
      <c r="E410" s="78"/>
      <c r="F410" s="78"/>
      <c r="G410" s="77"/>
      <c r="H410" s="68"/>
      <c r="I410" s="77"/>
      <c r="J410" s="90"/>
      <c r="K410" s="76"/>
      <c r="L410" s="9"/>
      <c r="M410" s="79"/>
      <c r="N410" s="79"/>
      <c r="O410" s="80"/>
      <c r="P410" s="77"/>
      <c r="Q410" s="77"/>
      <c r="R410" s="77"/>
      <c r="S410" s="42"/>
      <c r="T410" s="81"/>
      <c r="U410" s="77"/>
      <c r="V410" s="77"/>
      <c r="W410" s="90"/>
      <c r="X410" s="90"/>
      <c r="Y410" s="62"/>
      <c r="Z410" s="91"/>
      <c r="AA410" s="8"/>
      <c r="AB410" s="1"/>
      <c r="AG410" s="1"/>
    </row>
    <row r="411" customFormat="false" ht="15" hidden="false" customHeight="true" outlineLevel="0" collapsed="false">
      <c r="A411" s="68"/>
      <c r="B411" s="68"/>
      <c r="C411" s="78"/>
      <c r="D411" s="78"/>
      <c r="E411" s="78"/>
      <c r="F411" s="78"/>
      <c r="G411" s="77"/>
      <c r="H411" s="68"/>
      <c r="I411" s="77"/>
      <c r="J411" s="90"/>
      <c r="K411" s="76"/>
      <c r="L411" s="9"/>
      <c r="M411" s="79"/>
      <c r="N411" s="79"/>
      <c r="O411" s="80"/>
      <c r="P411" s="77"/>
      <c r="Q411" s="77"/>
      <c r="R411" s="77"/>
      <c r="S411" s="76"/>
      <c r="T411" s="81"/>
      <c r="U411" s="77"/>
      <c r="V411" s="77"/>
      <c r="W411" s="90"/>
      <c r="X411" s="90"/>
      <c r="Y411" s="62"/>
      <c r="Z411" s="91"/>
      <c r="AA411" s="8"/>
      <c r="AB411" s="1"/>
      <c r="AG411" s="1"/>
    </row>
    <row r="412" customFormat="false" ht="15" hidden="false" customHeight="true" outlineLevel="0" collapsed="false">
      <c r="A412" s="68"/>
      <c r="B412" s="68"/>
      <c r="C412" s="83"/>
      <c r="D412" s="83"/>
      <c r="E412" s="83"/>
      <c r="F412" s="83"/>
      <c r="G412" s="68"/>
      <c r="H412" s="85"/>
      <c r="I412" s="90"/>
      <c r="J412" s="90"/>
      <c r="K412" s="76"/>
      <c r="L412" s="9"/>
      <c r="M412" s="79"/>
      <c r="N412" s="79"/>
      <c r="O412" s="80"/>
      <c r="P412" s="77"/>
      <c r="Q412" s="77"/>
      <c r="R412" s="77"/>
      <c r="S412" s="76"/>
      <c r="T412" s="81"/>
      <c r="U412" s="77"/>
      <c r="V412" s="77"/>
      <c r="W412" s="90"/>
      <c r="X412" s="90"/>
      <c r="Y412" s="62"/>
      <c r="Z412" s="91"/>
      <c r="AA412" s="8"/>
      <c r="AB412" s="1"/>
      <c r="AG412" s="1"/>
    </row>
    <row r="413" customFormat="false" ht="15" hidden="false" customHeight="true" outlineLevel="0" collapsed="false">
      <c r="A413" s="68"/>
      <c r="B413" s="68"/>
      <c r="C413" s="83"/>
      <c r="D413" s="83"/>
      <c r="E413" s="83"/>
      <c r="F413" s="83"/>
      <c r="G413" s="68"/>
      <c r="H413" s="68"/>
      <c r="I413" s="68"/>
      <c r="J413" s="68"/>
      <c r="K413" s="42"/>
      <c r="L413" s="43"/>
      <c r="M413" s="79"/>
      <c r="N413" s="79"/>
      <c r="O413" s="80"/>
      <c r="P413" s="68"/>
      <c r="Q413" s="68"/>
      <c r="R413" s="68"/>
      <c r="S413" s="42"/>
      <c r="T413" s="81"/>
      <c r="U413" s="68"/>
      <c r="V413" s="68"/>
      <c r="W413" s="82"/>
      <c r="X413" s="82"/>
      <c r="Y413" s="43"/>
      <c r="Z413" s="82"/>
      <c r="AA413" s="8"/>
      <c r="AB413" s="1"/>
      <c r="AG413" s="1"/>
    </row>
    <row r="414" customFormat="false" ht="15" hidden="false" customHeight="true" outlineLevel="0" collapsed="false">
      <c r="F414" s="83"/>
      <c r="G414" s="68"/>
      <c r="H414" s="68"/>
      <c r="I414" s="68"/>
      <c r="J414" s="68"/>
      <c r="K414" s="42"/>
      <c r="AG414" s="1"/>
    </row>
    <row r="415" customFormat="false" ht="15" hidden="false" customHeight="false" outlineLevel="0" collapsed="false">
      <c r="F415" s="83"/>
      <c r="G415" s="68"/>
      <c r="H415" s="68"/>
      <c r="I415" s="68"/>
      <c r="J415" s="68"/>
      <c r="K415" s="42"/>
    </row>
    <row r="416" customFormat="false" ht="15" hidden="false" customHeight="false" outlineLevel="0" collapsed="false">
      <c r="F416" s="83"/>
      <c r="G416" s="68"/>
      <c r="H416" s="68"/>
      <c r="I416" s="68"/>
      <c r="J416" s="68"/>
      <c r="K416" s="42"/>
    </row>
    <row r="417" customFormat="false" ht="15" hidden="false" customHeight="false" outlineLevel="0" collapsed="false">
      <c r="C417" s="92"/>
      <c r="D417" s="92"/>
      <c r="E417" s="92"/>
      <c r="F417" s="83"/>
      <c r="G417" s="68"/>
      <c r="H417" s="68"/>
      <c r="I417" s="68"/>
      <c r="J417" s="68"/>
      <c r="K417" s="42"/>
      <c r="Y417" s="1"/>
      <c r="Z417" s="1"/>
      <c r="AA417" s="1"/>
      <c r="AB417" s="1"/>
    </row>
    <row r="418" customFormat="false" ht="15" hidden="false" customHeight="false" outlineLevel="0" collapsed="false">
      <c r="C418" s="39"/>
      <c r="D418" s="39"/>
      <c r="E418" s="38"/>
      <c r="G418" s="2"/>
      <c r="K418" s="1"/>
      <c r="Y418" s="1"/>
      <c r="Z418" s="1"/>
      <c r="AA418" s="1"/>
      <c r="AB418" s="1"/>
    </row>
    <row r="419" customFormat="false" ht="15" hidden="false" customHeight="false" outlineLevel="0" collapsed="false">
      <c r="C419" s="39"/>
      <c r="D419" s="39"/>
      <c r="E419" s="38"/>
      <c r="G419" s="2"/>
      <c r="K419" s="1"/>
      <c r="Y419" s="1"/>
      <c r="Z419" s="1"/>
      <c r="AA419" s="1"/>
      <c r="AB419" s="1"/>
    </row>
    <row r="420" customFormat="false" ht="15" hidden="false" customHeight="false" outlineLevel="0" collapsed="false">
      <c r="C420" s="39"/>
      <c r="D420" s="39"/>
      <c r="E420" s="38"/>
      <c r="G420" s="2"/>
      <c r="K420" s="1"/>
      <c r="AM420" s="1" t="s">
        <v>329</v>
      </c>
      <c r="AN420" s="1" t="s">
        <v>329</v>
      </c>
      <c r="AO420" s="8"/>
      <c r="AP420" s="8"/>
      <c r="AQ420" s="9"/>
      <c r="AR420" s="8"/>
    </row>
    <row r="421" customFormat="false" ht="15" hidden="false" customHeight="false" outlineLevel="0" collapsed="false">
      <c r="C421" s="39"/>
      <c r="D421" s="39"/>
      <c r="E421" s="38"/>
      <c r="G421" s="2"/>
      <c r="K421" s="1"/>
      <c r="AM421" s="1" t="s">
        <v>330</v>
      </c>
      <c r="AN421" s="1" t="s">
        <v>331</v>
      </c>
      <c r="AO421" s="8" t="s">
        <v>332</v>
      </c>
      <c r="AP421" s="8" t="s">
        <v>333</v>
      </c>
      <c r="AQ421" s="9" t="s">
        <v>334</v>
      </c>
      <c r="AR421" s="8" t="s">
        <v>329</v>
      </c>
    </row>
    <row r="422" customFormat="false" ht="15" hidden="false" customHeight="false" outlineLevel="0" collapsed="false">
      <c r="C422" s="39"/>
      <c r="D422" s="39"/>
      <c r="E422" s="38"/>
      <c r="G422" s="2"/>
      <c r="K422" s="1"/>
      <c r="AL422" s="1" t="s">
        <v>335</v>
      </c>
      <c r="AM422" s="1" t="n">
        <v>65</v>
      </c>
      <c r="AN422" s="1" t="n">
        <f aca="false">AM422/50</f>
        <v>1.3</v>
      </c>
      <c r="AO422" s="8" t="n">
        <v>2</v>
      </c>
      <c r="AP422" s="8" t="n">
        <v>120</v>
      </c>
      <c r="AQ422" s="3" t="n">
        <v>180</v>
      </c>
      <c r="AR422" s="8"/>
      <c r="AS422" s="1" t="n">
        <f aca="false">AQ422*AP422*AO422*AN422</f>
        <v>56160</v>
      </c>
    </row>
    <row r="423" customFormat="false" ht="15" hidden="false" customHeight="false" outlineLevel="0" collapsed="false">
      <c r="E423" s="1"/>
      <c r="G423" s="2"/>
      <c r="K423" s="1"/>
      <c r="AL423" s="1" t="s">
        <v>336</v>
      </c>
      <c r="AN423" s="1" t="n">
        <v>1.3</v>
      </c>
      <c r="AO423" s="1" t="n">
        <v>1.5</v>
      </c>
      <c r="AP423" s="1" t="n">
        <v>120</v>
      </c>
      <c r="AQ423" s="1" t="n">
        <v>180</v>
      </c>
      <c r="AS423" s="1" t="n">
        <f aca="false">AQ423*AP423*AO423*AN423</f>
        <v>42120</v>
      </c>
    </row>
    <row r="464" customFormat="false" ht="15" hidden="false" customHeight="false" outlineLevel="0" collapsed="false">
      <c r="A464" s="38"/>
      <c r="B464" s="38"/>
      <c r="C464" s="39"/>
      <c r="D464" s="39"/>
      <c r="E464" s="39"/>
      <c r="F464" s="39"/>
      <c r="G464" s="38"/>
      <c r="H464" s="38"/>
      <c r="I464" s="38"/>
      <c r="J464" s="38"/>
      <c r="K464" s="48"/>
    </row>
  </sheetData>
  <autoFilter ref="A2:AS464"/>
  <mergeCells count="3">
    <mergeCell ref="S1:Z1"/>
    <mergeCell ref="AA1:AB1"/>
    <mergeCell ref="C417:E41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865"/>
  <sheetViews>
    <sheetView showFormulas="false" showGridLines="true" showRowColHeaders="true" showZeros="true" rightToLeft="false" tabSelected="false" showOutlineSymbols="true" defaultGridColor="true" view="normal" topLeftCell="E1" colorId="64" zoomScale="83" zoomScaleNormal="83" zoomScalePageLayoutView="100" workbookViewId="0">
      <pane xSplit="0" ySplit="9" topLeftCell="K10" activePane="bottomLeft" state="frozen"/>
      <selection pane="topLeft" activeCell="E1" activeCellId="0" sqref="E1"/>
      <selection pane="bottomLeft" activeCell="C461" activeCellId="0" sqref="C461"/>
    </sheetView>
  </sheetViews>
  <sheetFormatPr defaultColWidth="8.58984375" defaultRowHeight="15" customHeight="true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6.29"/>
    <col collapsed="false" customWidth="true" hidden="false" outlineLevel="0" max="3" min="3" style="2" width="23.57"/>
    <col collapsed="false" customWidth="true" hidden="false" outlineLevel="0" max="4" min="4" style="2" width="30.14"/>
    <col collapsed="false" customWidth="true" hidden="false" outlineLevel="0" max="5" min="5" style="2" width="8.72"/>
    <col collapsed="false" customWidth="true" hidden="false" outlineLevel="0" max="6" min="6" style="2" width="8"/>
    <col collapsed="false" customWidth="true" hidden="false" outlineLevel="0" max="7" min="7" style="57" width="13"/>
    <col collapsed="false" customWidth="true" hidden="false" outlineLevel="0" max="8" min="8" style="57" width="13.57"/>
    <col collapsed="false" customWidth="true" hidden="false" outlineLevel="0" max="9" min="9" style="3" width="11.15"/>
    <col collapsed="false" customWidth="true" hidden="false" outlineLevel="0" max="10" min="10" style="1" width="10.86"/>
    <col collapsed="false" customWidth="true" hidden="false" outlineLevel="0" max="11" min="11" style="1" width="20.29"/>
    <col collapsed="false" customWidth="true" hidden="false" outlineLevel="0" max="12" min="12" style="1" width="32"/>
    <col collapsed="false" customWidth="true" hidden="false" outlineLevel="0" max="13" min="13" style="1" width="10.57"/>
    <col collapsed="false" customWidth="true" hidden="false" outlineLevel="0" max="14" min="14" style="1" width="13.86"/>
    <col collapsed="false" customWidth="true" hidden="false" outlineLevel="0" max="15" min="15" style="1" width="13.71"/>
    <col collapsed="false" customWidth="true" hidden="false" outlineLevel="0" max="16" min="16" style="4" width="13.14"/>
    <col collapsed="false" customWidth="true" hidden="false" outlineLevel="0" max="17" min="17" style="5" width="13.43"/>
    <col collapsed="false" customWidth="true" hidden="false" outlineLevel="0" max="18" min="18" style="5" width="15.72"/>
    <col collapsed="false" customWidth="true" hidden="false" outlineLevel="0" max="19" min="19" style="6" width="16"/>
    <col collapsed="false" customWidth="true" hidden="false" outlineLevel="0" max="20" min="20" style="1" width="13.57"/>
    <col collapsed="false" customWidth="true" hidden="false" outlineLevel="0" max="21" min="21" style="1" width="10.14"/>
    <col collapsed="false" customWidth="true" hidden="false" outlineLevel="0" max="22" min="22" style="1" width="10.7"/>
    <col collapsed="false" customWidth="true" hidden="false" outlineLevel="0" max="23" min="23" style="7" width="11.15"/>
    <col collapsed="false" customWidth="true" hidden="false" outlineLevel="0" max="24" min="24" style="1" width="12"/>
    <col collapsed="false" customWidth="true" hidden="false" outlineLevel="0" max="25" min="25" style="1" width="12.72"/>
    <col collapsed="false" customWidth="true" hidden="false" outlineLevel="0" max="26" min="26" style="1" width="11.43"/>
    <col collapsed="false" customWidth="true" hidden="false" outlineLevel="0" max="27" min="27" style="1" width="13"/>
    <col collapsed="false" customWidth="true" hidden="false" outlineLevel="0" max="28" min="28" style="1" width="9.71"/>
    <col collapsed="false" customWidth="true" hidden="false" outlineLevel="0" max="29" min="29" style="8" width="10.43"/>
    <col collapsed="false" customWidth="true" hidden="false" outlineLevel="0" max="30" min="30" style="8" width="26.14"/>
    <col collapsed="false" customWidth="true" hidden="false" outlineLevel="0" max="31" min="31" style="9" width="33.57"/>
    <col collapsed="false" customWidth="true" hidden="false" outlineLevel="0" max="32" min="32" style="8" width="15.72"/>
    <col collapsed="false" customWidth="true" hidden="false" outlineLevel="0" max="33" min="33" style="8" width="9"/>
    <col collapsed="false" customWidth="false" hidden="false" outlineLevel="0" max="34" min="34" style="1" width="8.59"/>
    <col collapsed="false" customWidth="true" hidden="false" outlineLevel="0" max="35" min="35" style="1" width="16.72"/>
    <col collapsed="false" customWidth="true" hidden="false" outlineLevel="0" max="36" min="36" style="1" width="13.3"/>
    <col collapsed="false" customWidth="false" hidden="false" outlineLevel="0" max="16384" min="37" style="1" width="8.59"/>
  </cols>
  <sheetData>
    <row r="1" s="19" customFormat="true" ht="17.35" hidden="false" customHeight="false" outlineLevel="0" collapsed="false">
      <c r="A1" s="93"/>
      <c r="B1" s="93"/>
      <c r="C1" s="94"/>
      <c r="D1" s="93"/>
      <c r="E1" s="93"/>
      <c r="F1" s="93"/>
      <c r="G1" s="95"/>
      <c r="H1" s="95"/>
      <c r="I1" s="93"/>
      <c r="J1" s="93"/>
      <c r="K1" s="93"/>
      <c r="L1" s="93"/>
      <c r="M1" s="93"/>
      <c r="N1" s="93"/>
      <c r="O1" s="96"/>
      <c r="P1" s="14"/>
      <c r="Q1" s="15"/>
      <c r="R1" s="15"/>
      <c r="S1" s="13"/>
      <c r="T1" s="13"/>
      <c r="U1" s="13"/>
      <c r="V1" s="16"/>
      <c r="W1" s="17"/>
      <c r="X1" s="17"/>
      <c r="Y1" s="17"/>
      <c r="Z1" s="17"/>
      <c r="AA1" s="17"/>
      <c r="AB1" s="17"/>
      <c r="AC1" s="17"/>
      <c r="AD1" s="17"/>
      <c r="AE1" s="18"/>
      <c r="AF1" s="18"/>
    </row>
    <row r="2" customFormat="false" ht="46.25" hidden="false" customHeight="false" outlineLevel="0" collapsed="false">
      <c r="A2" s="23" t="s">
        <v>1</v>
      </c>
      <c r="B2" s="23" t="s">
        <v>4</v>
      </c>
      <c r="C2" s="23" t="s">
        <v>3</v>
      </c>
      <c r="D2" s="23" t="s">
        <v>337</v>
      </c>
      <c r="E2" s="23" t="s">
        <v>4</v>
      </c>
      <c r="F2" s="23" t="s">
        <v>338</v>
      </c>
      <c r="G2" s="97" t="s">
        <v>339</v>
      </c>
      <c r="H2" s="97" t="s">
        <v>340</v>
      </c>
      <c r="I2" s="25" t="s">
        <v>13</v>
      </c>
      <c r="J2" s="23" t="s">
        <v>7</v>
      </c>
      <c r="K2" s="23" t="s">
        <v>8</v>
      </c>
      <c r="L2" s="23" t="s">
        <v>9</v>
      </c>
      <c r="M2" s="23" t="s">
        <v>11</v>
      </c>
      <c r="N2" s="24" t="s">
        <v>341</v>
      </c>
      <c r="O2" s="33" t="s">
        <v>342</v>
      </c>
      <c r="P2" s="26"/>
      <c r="Q2" s="27"/>
      <c r="R2" s="27"/>
      <c r="S2" s="28"/>
      <c r="T2" s="24"/>
      <c r="U2" s="29"/>
      <c r="V2" s="30"/>
      <c r="W2" s="31"/>
      <c r="X2" s="30"/>
      <c r="Y2" s="29"/>
      <c r="Z2" s="30"/>
      <c r="AA2" s="30"/>
      <c r="AB2" s="30"/>
      <c r="AC2" s="98"/>
      <c r="AD2" s="99"/>
      <c r="AE2" s="100"/>
      <c r="AF2" s="100"/>
      <c r="AG2" s="101"/>
      <c r="AH2" s="100"/>
      <c r="AI2" s="101"/>
      <c r="AJ2" s="10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  <c r="AMK2" s="0"/>
      <c r="AML2" s="0"/>
      <c r="AMM2" s="0"/>
      <c r="AMN2" s="0"/>
      <c r="AMO2" s="0"/>
      <c r="AMP2" s="0"/>
      <c r="AMQ2" s="0"/>
      <c r="AMR2" s="0"/>
      <c r="AMS2" s="0"/>
      <c r="AMT2" s="0"/>
      <c r="AMU2" s="0"/>
      <c r="AMV2" s="0"/>
      <c r="AMW2" s="0"/>
      <c r="AMX2" s="0"/>
      <c r="AMY2" s="0"/>
      <c r="AMZ2" s="0"/>
      <c r="ANA2" s="0"/>
      <c r="ANB2" s="0"/>
      <c r="ANC2" s="0"/>
      <c r="AND2" s="0"/>
      <c r="ANE2" s="0"/>
      <c r="ANF2" s="0"/>
      <c r="ANG2" s="0"/>
      <c r="ANH2" s="0"/>
      <c r="ANI2" s="0"/>
      <c r="ANJ2" s="0"/>
      <c r="ANK2" s="0"/>
      <c r="ANL2" s="0"/>
      <c r="ANM2" s="0"/>
      <c r="ANN2" s="0"/>
      <c r="ANO2" s="0"/>
      <c r="ANP2" s="0"/>
      <c r="ANQ2" s="0"/>
      <c r="ANR2" s="0"/>
      <c r="ANS2" s="0"/>
      <c r="ANT2" s="0"/>
      <c r="ANU2" s="0"/>
      <c r="ANV2" s="0"/>
      <c r="ANW2" s="0"/>
      <c r="ANX2" s="0"/>
      <c r="ANY2" s="0"/>
      <c r="ANZ2" s="0"/>
      <c r="AOA2" s="0"/>
      <c r="AOB2" s="0"/>
      <c r="AOC2" s="0"/>
      <c r="AOD2" s="0"/>
      <c r="AOE2" s="0"/>
      <c r="AOF2" s="0"/>
      <c r="AOG2" s="0"/>
      <c r="AOH2" s="0"/>
      <c r="AOI2" s="0"/>
      <c r="AOJ2" s="0"/>
      <c r="AOK2" s="0"/>
      <c r="AOL2" s="0"/>
      <c r="AOM2" s="0"/>
      <c r="AON2" s="0"/>
      <c r="AOO2" s="0"/>
      <c r="AOP2" s="0"/>
      <c r="AOQ2" s="0"/>
      <c r="AOR2" s="0"/>
      <c r="AOS2" s="0"/>
      <c r="AOT2" s="0"/>
      <c r="AOU2" s="0"/>
      <c r="AOV2" s="0"/>
      <c r="AOW2" s="0"/>
      <c r="AOX2" s="0"/>
      <c r="AOY2" s="0"/>
      <c r="AOZ2" s="0"/>
      <c r="APA2" s="0"/>
      <c r="APB2" s="0"/>
      <c r="APC2" s="0"/>
      <c r="APD2" s="0"/>
      <c r="APE2" s="0"/>
      <c r="APF2" s="0"/>
      <c r="APG2" s="0"/>
      <c r="APH2" s="0"/>
      <c r="API2" s="0"/>
      <c r="APJ2" s="0"/>
      <c r="APK2" s="0"/>
      <c r="APL2" s="0"/>
      <c r="APM2" s="0"/>
      <c r="APN2" s="0"/>
      <c r="APO2" s="0"/>
      <c r="APP2" s="0"/>
      <c r="APQ2" s="0"/>
      <c r="APR2" s="0"/>
      <c r="APS2" s="0"/>
      <c r="APT2" s="0"/>
      <c r="APU2" s="0"/>
      <c r="APV2" s="0"/>
      <c r="APW2" s="0"/>
      <c r="APX2" s="0"/>
      <c r="APY2" s="0"/>
      <c r="APZ2" s="0"/>
      <c r="AQA2" s="0"/>
      <c r="AQB2" s="0"/>
      <c r="AQC2" s="0"/>
      <c r="AQD2" s="0"/>
      <c r="AQE2" s="0"/>
      <c r="AQF2" s="0"/>
      <c r="AQG2" s="0"/>
      <c r="AQH2" s="0"/>
      <c r="AQI2" s="0"/>
      <c r="AQJ2" s="0"/>
      <c r="AQK2" s="0"/>
      <c r="AQL2" s="0"/>
      <c r="AQM2" s="0"/>
      <c r="AQN2" s="0"/>
      <c r="AQO2" s="0"/>
      <c r="AQP2" s="0"/>
      <c r="AQQ2" s="0"/>
      <c r="AQR2" s="0"/>
      <c r="AQS2" s="0"/>
      <c r="AQT2" s="0"/>
      <c r="AQU2" s="0"/>
      <c r="AQV2" s="0"/>
      <c r="AQW2" s="0"/>
      <c r="AQX2" s="0"/>
      <c r="AQY2" s="0"/>
      <c r="AQZ2" s="0"/>
      <c r="ARA2" s="0"/>
      <c r="ARB2" s="0"/>
      <c r="ARC2" s="0"/>
      <c r="ARD2" s="0"/>
      <c r="ARE2" s="0"/>
      <c r="ARF2" s="0"/>
      <c r="ARG2" s="0"/>
      <c r="ARH2" s="0"/>
      <c r="ARI2" s="0"/>
      <c r="ARJ2" s="0"/>
      <c r="ARK2" s="0"/>
      <c r="ARL2" s="0"/>
      <c r="ARM2" s="0"/>
      <c r="ARN2" s="0"/>
      <c r="ARO2" s="0"/>
      <c r="ARP2" s="0"/>
      <c r="ARQ2" s="0"/>
      <c r="ARR2" s="0"/>
      <c r="ARS2" s="0"/>
      <c r="ART2" s="0"/>
      <c r="ARU2" s="0"/>
      <c r="ARV2" s="0"/>
      <c r="ARW2" s="0"/>
      <c r="ARX2" s="0"/>
      <c r="ARY2" s="0"/>
      <c r="ARZ2" s="0"/>
      <c r="ASA2" s="0"/>
      <c r="ASB2" s="0"/>
      <c r="ASC2" s="0"/>
      <c r="ASD2" s="0"/>
      <c r="ASE2" s="0"/>
      <c r="ASF2" s="0"/>
      <c r="ASG2" s="0"/>
      <c r="ASH2" s="0"/>
      <c r="ASI2" s="0"/>
      <c r="ASJ2" s="0"/>
      <c r="ASK2" s="0"/>
      <c r="ASL2" s="0"/>
      <c r="ASM2" s="0"/>
      <c r="ASN2" s="0"/>
      <c r="ASO2" s="0"/>
      <c r="ASP2" s="0"/>
      <c r="ASQ2" s="0"/>
      <c r="ASR2" s="0"/>
      <c r="ASS2" s="0"/>
      <c r="AST2" s="0"/>
      <c r="ASU2" s="0"/>
      <c r="ASV2" s="0"/>
      <c r="ASW2" s="0"/>
      <c r="ASX2" s="0"/>
      <c r="ASY2" s="0"/>
      <c r="ASZ2" s="0"/>
      <c r="ATA2" s="0"/>
      <c r="ATB2" s="0"/>
      <c r="ATC2" s="0"/>
      <c r="ATD2" s="0"/>
      <c r="ATE2" s="0"/>
      <c r="ATF2" s="0"/>
      <c r="ATG2" s="0"/>
      <c r="ATH2" s="0"/>
      <c r="ATI2" s="0"/>
      <c r="ATJ2" s="0"/>
      <c r="ATK2" s="0"/>
      <c r="ATL2" s="0"/>
      <c r="ATM2" s="0"/>
      <c r="ATN2" s="0"/>
      <c r="ATO2" s="0"/>
      <c r="ATP2" s="0"/>
      <c r="ATQ2" s="0"/>
      <c r="ATR2" s="0"/>
      <c r="ATS2" s="0"/>
      <c r="ATT2" s="0"/>
      <c r="ATU2" s="0"/>
      <c r="ATV2" s="0"/>
      <c r="ATW2" s="0"/>
      <c r="ATX2" s="0"/>
      <c r="ATY2" s="0"/>
      <c r="ATZ2" s="0"/>
      <c r="AUA2" s="0"/>
      <c r="AUB2" s="0"/>
      <c r="AUC2" s="0"/>
      <c r="AUD2" s="0"/>
      <c r="AUE2" s="0"/>
      <c r="AUF2" s="0"/>
      <c r="AUG2" s="0"/>
      <c r="AUH2" s="0"/>
      <c r="AUI2" s="0"/>
      <c r="AUJ2" s="0"/>
      <c r="AUK2" s="0"/>
      <c r="AUL2" s="0"/>
      <c r="AUM2" s="0"/>
      <c r="AUN2" s="0"/>
      <c r="AUO2" s="0"/>
      <c r="AUP2" s="0"/>
      <c r="AUQ2" s="0"/>
      <c r="AUR2" s="0"/>
      <c r="AUS2" s="0"/>
      <c r="AUT2" s="0"/>
      <c r="AUU2" s="0"/>
      <c r="AUV2" s="0"/>
      <c r="AUW2" s="0"/>
      <c r="AUX2" s="0"/>
      <c r="AUY2" s="0"/>
      <c r="AUZ2" s="0"/>
      <c r="AVA2" s="0"/>
      <c r="AVB2" s="0"/>
      <c r="AVC2" s="0"/>
      <c r="AVD2" s="0"/>
      <c r="AVE2" s="0"/>
      <c r="AVF2" s="0"/>
      <c r="AVG2" s="0"/>
      <c r="AVH2" s="0"/>
      <c r="AVI2" s="0"/>
      <c r="AVJ2" s="0"/>
      <c r="AVK2" s="0"/>
      <c r="AVL2" s="0"/>
      <c r="AVM2" s="0"/>
      <c r="AVN2" s="0"/>
      <c r="AVO2" s="0"/>
      <c r="AVP2" s="0"/>
      <c r="AVQ2" s="0"/>
      <c r="AVR2" s="0"/>
      <c r="AVS2" s="0"/>
      <c r="AVT2" s="0"/>
      <c r="AVU2" s="0"/>
      <c r="AVV2" s="0"/>
      <c r="AVW2" s="0"/>
      <c r="AVX2" s="0"/>
      <c r="AVY2" s="0"/>
      <c r="AVZ2" s="0"/>
      <c r="AWA2" s="0"/>
      <c r="AWB2" s="0"/>
      <c r="AWC2" s="0"/>
      <c r="AWD2" s="0"/>
      <c r="AWE2" s="0"/>
      <c r="AWF2" s="0"/>
      <c r="AWG2" s="0"/>
      <c r="AWH2" s="0"/>
      <c r="AWI2" s="0"/>
      <c r="AWJ2" s="0"/>
      <c r="AWK2" s="0"/>
      <c r="AWL2" s="0"/>
      <c r="AWM2" s="0"/>
      <c r="AWN2" s="0"/>
      <c r="AWO2" s="0"/>
      <c r="AWP2" s="0"/>
      <c r="AWQ2" s="0"/>
      <c r="AWR2" s="0"/>
      <c r="AWS2" s="0"/>
      <c r="AWT2" s="0"/>
      <c r="AWU2" s="0"/>
      <c r="AWV2" s="0"/>
      <c r="AWW2" s="0"/>
      <c r="AWX2" s="0"/>
      <c r="AWY2" s="0"/>
      <c r="AWZ2" s="0"/>
      <c r="AXA2" s="0"/>
      <c r="AXB2" s="0"/>
      <c r="AXC2" s="0"/>
      <c r="AXD2" s="0"/>
      <c r="AXE2" s="0"/>
      <c r="AXF2" s="0"/>
      <c r="AXG2" s="0"/>
      <c r="AXH2" s="0"/>
      <c r="AXI2" s="0"/>
      <c r="AXJ2" s="0"/>
      <c r="AXK2" s="0"/>
      <c r="AXL2" s="0"/>
      <c r="AXM2" s="0"/>
      <c r="AXN2" s="0"/>
      <c r="AXO2" s="0"/>
      <c r="AXP2" s="0"/>
      <c r="AXQ2" s="0"/>
      <c r="AXR2" s="0"/>
      <c r="AXS2" s="0"/>
      <c r="AXT2" s="0"/>
      <c r="AXU2" s="0"/>
      <c r="AXV2" s="0"/>
      <c r="AXW2" s="0"/>
      <c r="AXX2" s="0"/>
      <c r="AXY2" s="0"/>
      <c r="AXZ2" s="0"/>
      <c r="AYA2" s="0"/>
      <c r="AYB2" s="0"/>
      <c r="AYC2" s="0"/>
      <c r="AYD2" s="0"/>
      <c r="AYE2" s="0"/>
      <c r="AYF2" s="0"/>
      <c r="AYG2" s="0"/>
      <c r="AYH2" s="0"/>
      <c r="AYI2" s="0"/>
      <c r="AYJ2" s="0"/>
      <c r="AYK2" s="0"/>
      <c r="AYL2" s="0"/>
      <c r="AYM2" s="0"/>
      <c r="AYN2" s="0"/>
      <c r="AYO2" s="0"/>
      <c r="AYP2" s="0"/>
      <c r="AYQ2" s="0"/>
      <c r="AYR2" s="0"/>
      <c r="AYS2" s="0"/>
      <c r="AYT2" s="0"/>
      <c r="AYU2" s="0"/>
      <c r="AYV2" s="0"/>
      <c r="AYW2" s="0"/>
      <c r="AYX2" s="0"/>
      <c r="AYY2" s="0"/>
      <c r="AYZ2" s="0"/>
      <c r="AZA2" s="0"/>
      <c r="AZB2" s="0"/>
      <c r="AZC2" s="0"/>
      <c r="AZD2" s="0"/>
      <c r="AZE2" s="0"/>
      <c r="AZF2" s="0"/>
      <c r="AZG2" s="0"/>
      <c r="AZH2" s="0"/>
      <c r="AZI2" s="0"/>
      <c r="AZJ2" s="0"/>
      <c r="AZK2" s="0"/>
      <c r="AZL2" s="0"/>
      <c r="AZM2" s="0"/>
      <c r="AZN2" s="0"/>
      <c r="AZO2" s="0"/>
      <c r="AZP2" s="0"/>
      <c r="AZQ2" s="0"/>
      <c r="AZR2" s="0"/>
      <c r="AZS2" s="0"/>
      <c r="AZT2" s="0"/>
      <c r="AZU2" s="0"/>
      <c r="AZV2" s="0"/>
      <c r="AZW2" s="0"/>
      <c r="AZX2" s="0"/>
      <c r="AZY2" s="0"/>
      <c r="AZZ2" s="0"/>
      <c r="BAA2" s="0"/>
      <c r="BAB2" s="0"/>
      <c r="BAC2" s="0"/>
      <c r="BAD2" s="0"/>
      <c r="BAE2" s="0"/>
      <c r="BAF2" s="0"/>
      <c r="BAG2" s="0"/>
      <c r="BAH2" s="0"/>
      <c r="BAI2" s="0"/>
      <c r="BAJ2" s="0"/>
      <c r="BAK2" s="0"/>
      <c r="BAL2" s="0"/>
      <c r="BAM2" s="0"/>
      <c r="BAN2" s="0"/>
      <c r="BAO2" s="0"/>
      <c r="BAP2" s="0"/>
      <c r="BAQ2" s="0"/>
      <c r="BAR2" s="0"/>
      <c r="BAS2" s="0"/>
      <c r="BAT2" s="0"/>
      <c r="BAU2" s="0"/>
      <c r="BAV2" s="0"/>
      <c r="BAW2" s="0"/>
      <c r="BAX2" s="0"/>
      <c r="BAY2" s="0"/>
      <c r="BAZ2" s="0"/>
      <c r="BBA2" s="0"/>
      <c r="BBB2" s="0"/>
      <c r="BBC2" s="0"/>
      <c r="BBD2" s="0"/>
      <c r="BBE2" s="0"/>
      <c r="BBF2" s="0"/>
      <c r="BBG2" s="0"/>
      <c r="BBH2" s="0"/>
      <c r="BBI2" s="0"/>
      <c r="BBJ2" s="0"/>
      <c r="BBK2" s="0"/>
      <c r="BBL2" s="0"/>
      <c r="BBM2" s="0"/>
      <c r="BBN2" s="0"/>
      <c r="BBO2" s="0"/>
      <c r="BBP2" s="0"/>
      <c r="BBQ2" s="0"/>
      <c r="BBR2" s="0"/>
      <c r="BBS2" s="0"/>
      <c r="BBT2" s="0"/>
      <c r="BBU2" s="0"/>
      <c r="BBV2" s="0"/>
      <c r="BBW2" s="0"/>
      <c r="BBX2" s="0"/>
      <c r="BBY2" s="0"/>
      <c r="BBZ2" s="0"/>
      <c r="BCA2" s="0"/>
      <c r="BCB2" s="0"/>
      <c r="BCC2" s="0"/>
      <c r="BCD2" s="0"/>
      <c r="BCE2" s="0"/>
      <c r="BCF2" s="0"/>
      <c r="BCG2" s="0"/>
      <c r="BCH2" s="0"/>
      <c r="BCI2" s="0"/>
      <c r="BCJ2" s="0"/>
      <c r="BCK2" s="0"/>
      <c r="BCL2" s="0"/>
      <c r="BCM2" s="0"/>
      <c r="BCN2" s="0"/>
      <c r="BCO2" s="0"/>
      <c r="BCP2" s="0"/>
      <c r="BCQ2" s="0"/>
      <c r="BCR2" s="0"/>
      <c r="BCS2" s="0"/>
      <c r="BCT2" s="0"/>
      <c r="BCU2" s="0"/>
      <c r="BCV2" s="0"/>
      <c r="BCW2" s="0"/>
      <c r="BCX2" s="0"/>
      <c r="BCY2" s="0"/>
      <c r="BCZ2" s="0"/>
      <c r="BDA2" s="0"/>
      <c r="BDB2" s="0"/>
      <c r="BDC2" s="0"/>
      <c r="BDD2" s="0"/>
      <c r="BDE2" s="0"/>
      <c r="BDF2" s="0"/>
      <c r="BDG2" s="0"/>
      <c r="BDH2" s="0"/>
      <c r="BDI2" s="0"/>
      <c r="BDJ2" s="0"/>
      <c r="BDK2" s="0"/>
      <c r="BDL2" s="0"/>
      <c r="BDM2" s="0"/>
      <c r="BDN2" s="0"/>
      <c r="BDO2" s="0"/>
      <c r="BDP2" s="0"/>
      <c r="BDQ2" s="0"/>
      <c r="BDR2" s="0"/>
      <c r="BDS2" s="0"/>
      <c r="BDT2" s="0"/>
      <c r="BDU2" s="0"/>
      <c r="BDV2" s="0"/>
      <c r="BDW2" s="0"/>
      <c r="BDX2" s="0"/>
      <c r="BDY2" s="0"/>
      <c r="BDZ2" s="0"/>
      <c r="BEA2" s="0"/>
      <c r="BEB2" s="0"/>
      <c r="BEC2" s="0"/>
      <c r="BED2" s="0"/>
      <c r="BEE2" s="0"/>
      <c r="BEF2" s="0"/>
      <c r="BEG2" s="0"/>
      <c r="BEH2" s="0"/>
      <c r="BEI2" s="0"/>
      <c r="BEJ2" s="0"/>
      <c r="BEK2" s="0"/>
      <c r="BEL2" s="0"/>
      <c r="BEM2" s="0"/>
      <c r="BEN2" s="0"/>
      <c r="BEO2" s="0"/>
      <c r="BEP2" s="0"/>
      <c r="BEQ2" s="0"/>
      <c r="BER2" s="0"/>
      <c r="BES2" s="0"/>
      <c r="BET2" s="0"/>
      <c r="BEU2" s="0"/>
      <c r="BEV2" s="0"/>
      <c r="BEW2" s="0"/>
      <c r="BEX2" s="0"/>
      <c r="BEY2" s="0"/>
      <c r="BEZ2" s="0"/>
      <c r="BFA2" s="0"/>
      <c r="BFB2" s="0"/>
      <c r="BFC2" s="0"/>
      <c r="BFD2" s="0"/>
      <c r="BFE2" s="0"/>
      <c r="BFF2" s="0"/>
      <c r="BFG2" s="0"/>
      <c r="BFH2" s="0"/>
      <c r="BFI2" s="0"/>
      <c r="BFJ2" s="0"/>
      <c r="BFK2" s="0"/>
      <c r="BFL2" s="0"/>
      <c r="BFM2" s="0"/>
      <c r="BFN2" s="0"/>
      <c r="BFO2" s="0"/>
      <c r="BFP2" s="0"/>
      <c r="BFQ2" s="0"/>
      <c r="BFR2" s="0"/>
      <c r="BFS2" s="0"/>
      <c r="BFT2" s="0"/>
      <c r="BFU2" s="0"/>
      <c r="BFV2" s="0"/>
      <c r="BFW2" s="0"/>
      <c r="BFX2" s="0"/>
      <c r="BFY2" s="0"/>
      <c r="BFZ2" s="0"/>
      <c r="BGA2" s="0"/>
      <c r="BGB2" s="0"/>
      <c r="BGC2" s="0"/>
      <c r="BGD2" s="0"/>
      <c r="BGE2" s="0"/>
      <c r="BGF2" s="0"/>
      <c r="BGG2" s="0"/>
      <c r="BGH2" s="0"/>
      <c r="BGI2" s="0"/>
      <c r="BGJ2" s="0"/>
      <c r="BGK2" s="0"/>
      <c r="BGL2" s="0"/>
      <c r="BGM2" s="0"/>
      <c r="BGN2" s="0"/>
      <c r="BGO2" s="0"/>
      <c r="BGP2" s="0"/>
      <c r="BGQ2" s="0"/>
      <c r="BGR2" s="0"/>
      <c r="BGS2" s="0"/>
      <c r="BGT2" s="0"/>
      <c r="BGU2" s="0"/>
      <c r="BGV2" s="0"/>
      <c r="BGW2" s="0"/>
      <c r="BGX2" s="0"/>
      <c r="BGY2" s="0"/>
      <c r="BGZ2" s="0"/>
      <c r="BHA2" s="0"/>
      <c r="BHB2" s="0"/>
      <c r="BHC2" s="0"/>
      <c r="BHD2" s="0"/>
      <c r="BHE2" s="0"/>
      <c r="BHF2" s="0"/>
      <c r="BHG2" s="0"/>
      <c r="BHH2" s="0"/>
      <c r="BHI2" s="0"/>
      <c r="BHJ2" s="0"/>
      <c r="BHK2" s="0"/>
      <c r="BHL2" s="0"/>
      <c r="BHM2" s="0"/>
      <c r="BHN2" s="0"/>
      <c r="BHO2" s="0"/>
      <c r="BHP2" s="0"/>
      <c r="BHQ2" s="0"/>
      <c r="BHR2" s="0"/>
      <c r="BHS2" s="0"/>
      <c r="BHT2" s="0"/>
      <c r="BHU2" s="0"/>
      <c r="BHV2" s="0"/>
      <c r="BHW2" s="0"/>
      <c r="BHX2" s="0"/>
      <c r="BHY2" s="0"/>
      <c r="BHZ2" s="0"/>
      <c r="BIA2" s="0"/>
      <c r="BIB2" s="0"/>
      <c r="BIC2" s="0"/>
      <c r="BID2" s="0"/>
      <c r="BIE2" s="0"/>
      <c r="BIF2" s="0"/>
      <c r="BIG2" s="0"/>
      <c r="BIH2" s="0"/>
      <c r="BII2" s="0"/>
      <c r="BIJ2" s="0"/>
      <c r="BIK2" s="0"/>
      <c r="BIL2" s="0"/>
      <c r="BIM2" s="0"/>
      <c r="BIN2" s="0"/>
      <c r="BIO2" s="0"/>
      <c r="BIP2" s="0"/>
      <c r="BIQ2" s="0"/>
      <c r="BIR2" s="0"/>
      <c r="BIS2" s="0"/>
      <c r="BIT2" s="0"/>
      <c r="BIU2" s="0"/>
      <c r="BIV2" s="0"/>
      <c r="BIW2" s="0"/>
      <c r="BIX2" s="0"/>
      <c r="BIY2" s="0"/>
      <c r="BIZ2" s="0"/>
      <c r="BJA2" s="0"/>
      <c r="BJB2" s="0"/>
      <c r="BJC2" s="0"/>
      <c r="BJD2" s="0"/>
      <c r="BJE2" s="0"/>
      <c r="BJF2" s="0"/>
      <c r="BJG2" s="0"/>
      <c r="BJH2" s="0"/>
      <c r="BJI2" s="0"/>
      <c r="BJJ2" s="0"/>
      <c r="BJK2" s="0"/>
      <c r="BJL2" s="0"/>
      <c r="BJM2" s="0"/>
      <c r="BJN2" s="0"/>
      <c r="BJO2" s="0"/>
      <c r="BJP2" s="0"/>
      <c r="BJQ2" s="0"/>
      <c r="BJR2" s="0"/>
      <c r="BJS2" s="0"/>
      <c r="BJT2" s="0"/>
      <c r="BJU2" s="0"/>
      <c r="BJV2" s="0"/>
      <c r="BJW2" s="0"/>
      <c r="BJX2" s="0"/>
      <c r="BJY2" s="0"/>
      <c r="BJZ2" s="0"/>
      <c r="BKA2" s="0"/>
      <c r="BKB2" s="0"/>
      <c r="BKC2" s="0"/>
      <c r="BKD2" s="0"/>
      <c r="BKE2" s="0"/>
      <c r="BKF2" s="0"/>
      <c r="BKG2" s="0"/>
      <c r="BKH2" s="0"/>
      <c r="BKI2" s="0"/>
      <c r="BKJ2" s="0"/>
      <c r="BKK2" s="0"/>
      <c r="BKL2" s="0"/>
      <c r="BKM2" s="0"/>
      <c r="BKN2" s="0"/>
      <c r="BKO2" s="0"/>
      <c r="BKP2" s="0"/>
      <c r="BKQ2" s="0"/>
      <c r="BKR2" s="0"/>
      <c r="BKS2" s="0"/>
      <c r="BKT2" s="0"/>
      <c r="BKU2" s="0"/>
      <c r="BKV2" s="0"/>
      <c r="BKW2" s="0"/>
      <c r="BKX2" s="0"/>
      <c r="BKY2" s="0"/>
      <c r="BKZ2" s="0"/>
      <c r="BLA2" s="0"/>
      <c r="BLB2" s="0"/>
      <c r="BLC2" s="0"/>
      <c r="BLD2" s="0"/>
      <c r="BLE2" s="0"/>
      <c r="BLF2" s="0"/>
      <c r="BLG2" s="0"/>
      <c r="BLH2" s="0"/>
      <c r="BLI2" s="0"/>
      <c r="BLJ2" s="0"/>
      <c r="BLK2" s="0"/>
      <c r="BLL2" s="0"/>
      <c r="BLM2" s="0"/>
      <c r="BLN2" s="0"/>
      <c r="BLO2" s="0"/>
      <c r="BLP2" s="0"/>
      <c r="BLQ2" s="0"/>
      <c r="BLR2" s="0"/>
      <c r="BLS2" s="0"/>
      <c r="BLT2" s="0"/>
      <c r="BLU2" s="0"/>
      <c r="BLV2" s="0"/>
      <c r="BLW2" s="0"/>
      <c r="BLX2" s="0"/>
      <c r="BLY2" s="0"/>
      <c r="BLZ2" s="0"/>
      <c r="BMA2" s="0"/>
      <c r="BMB2" s="0"/>
      <c r="BMC2" s="0"/>
      <c r="BMD2" s="0"/>
      <c r="BME2" s="0"/>
      <c r="BMF2" s="0"/>
      <c r="BMG2" s="0"/>
      <c r="BMH2" s="0"/>
      <c r="BMI2" s="0"/>
      <c r="BMJ2" s="0"/>
      <c r="BMK2" s="0"/>
      <c r="BML2" s="0"/>
      <c r="BMM2" s="0"/>
      <c r="BMN2" s="0"/>
      <c r="BMO2" s="0"/>
      <c r="BMP2" s="0"/>
      <c r="BMQ2" s="0"/>
      <c r="BMR2" s="0"/>
      <c r="BMS2" s="0"/>
      <c r="BMT2" s="0"/>
      <c r="BMU2" s="0"/>
      <c r="BMV2" s="0"/>
      <c r="BMW2" s="0"/>
      <c r="BMX2" s="0"/>
      <c r="BMY2" s="0"/>
      <c r="BMZ2" s="0"/>
      <c r="BNA2" s="0"/>
      <c r="BNB2" s="0"/>
      <c r="BNC2" s="0"/>
      <c r="BND2" s="0"/>
      <c r="BNE2" s="0"/>
      <c r="BNF2" s="0"/>
      <c r="BNG2" s="0"/>
      <c r="BNH2" s="0"/>
      <c r="BNI2" s="0"/>
      <c r="BNJ2" s="0"/>
      <c r="BNK2" s="0"/>
      <c r="BNL2" s="0"/>
      <c r="BNM2" s="0"/>
      <c r="BNN2" s="0"/>
      <c r="BNO2" s="0"/>
      <c r="BNP2" s="0"/>
      <c r="BNQ2" s="0"/>
      <c r="BNR2" s="0"/>
      <c r="BNS2" s="0"/>
      <c r="BNT2" s="0"/>
      <c r="BNU2" s="0"/>
      <c r="BNV2" s="0"/>
      <c r="BNW2" s="0"/>
      <c r="BNX2" s="0"/>
      <c r="BNY2" s="0"/>
      <c r="BNZ2" s="0"/>
      <c r="BOA2" s="0"/>
      <c r="BOB2" s="0"/>
      <c r="BOC2" s="0"/>
      <c r="BOD2" s="0"/>
      <c r="BOE2" s="0"/>
      <c r="BOF2" s="0"/>
      <c r="BOG2" s="0"/>
      <c r="BOH2" s="0"/>
      <c r="BOI2" s="0"/>
      <c r="BOJ2" s="0"/>
      <c r="BOK2" s="0"/>
      <c r="BOL2" s="0"/>
      <c r="BOM2" s="0"/>
      <c r="BON2" s="0"/>
      <c r="BOO2" s="0"/>
      <c r="BOP2" s="0"/>
      <c r="BOQ2" s="0"/>
      <c r="BOR2" s="0"/>
      <c r="BOS2" s="0"/>
      <c r="BOT2" s="0"/>
      <c r="BOU2" s="0"/>
      <c r="BOV2" s="0"/>
      <c r="BOW2" s="0"/>
      <c r="BOX2" s="0"/>
      <c r="BOY2" s="0"/>
      <c r="BOZ2" s="0"/>
      <c r="BPA2" s="0"/>
      <c r="BPB2" s="0"/>
      <c r="BPC2" s="0"/>
      <c r="BPD2" s="0"/>
      <c r="BPE2" s="0"/>
      <c r="BPF2" s="0"/>
      <c r="BPG2" s="0"/>
      <c r="BPH2" s="0"/>
      <c r="BPI2" s="0"/>
      <c r="BPJ2" s="0"/>
      <c r="BPK2" s="0"/>
      <c r="BPL2" s="0"/>
      <c r="BPM2" s="0"/>
      <c r="BPN2" s="0"/>
      <c r="BPO2" s="0"/>
      <c r="BPP2" s="0"/>
      <c r="BPQ2" s="0"/>
      <c r="BPR2" s="0"/>
      <c r="BPS2" s="0"/>
      <c r="BPT2" s="0"/>
      <c r="BPU2" s="0"/>
      <c r="BPV2" s="0"/>
      <c r="BPW2" s="0"/>
      <c r="BPX2" s="0"/>
      <c r="BPY2" s="0"/>
      <c r="BPZ2" s="0"/>
      <c r="BQA2" s="0"/>
      <c r="BQB2" s="0"/>
      <c r="BQC2" s="0"/>
      <c r="BQD2" s="0"/>
      <c r="BQE2" s="0"/>
      <c r="BQF2" s="0"/>
      <c r="BQG2" s="0"/>
      <c r="BQH2" s="0"/>
      <c r="BQI2" s="0"/>
      <c r="BQJ2" s="0"/>
      <c r="BQK2" s="0"/>
      <c r="BQL2" s="0"/>
      <c r="BQM2" s="0"/>
      <c r="BQN2" s="0"/>
      <c r="BQO2" s="0"/>
      <c r="BQP2" s="0"/>
      <c r="BQQ2" s="0"/>
      <c r="BQR2" s="0"/>
      <c r="BQS2" s="0"/>
      <c r="BQT2" s="0"/>
      <c r="BQU2" s="0"/>
      <c r="BQV2" s="0"/>
      <c r="BQW2" s="0"/>
      <c r="BQX2" s="0"/>
      <c r="BQY2" s="0"/>
      <c r="BQZ2" s="0"/>
      <c r="BRA2" s="0"/>
      <c r="BRB2" s="0"/>
      <c r="BRC2" s="0"/>
      <c r="BRD2" s="0"/>
      <c r="BRE2" s="0"/>
      <c r="BRF2" s="0"/>
      <c r="BRG2" s="0"/>
      <c r="BRH2" s="0"/>
      <c r="BRI2" s="0"/>
      <c r="BRJ2" s="0"/>
      <c r="BRK2" s="0"/>
      <c r="BRL2" s="0"/>
      <c r="BRM2" s="0"/>
      <c r="BRN2" s="0"/>
      <c r="BRO2" s="0"/>
      <c r="BRP2" s="0"/>
      <c r="BRQ2" s="0"/>
      <c r="BRR2" s="0"/>
      <c r="BRS2" s="0"/>
      <c r="BRT2" s="0"/>
      <c r="BRU2" s="0"/>
      <c r="BRV2" s="0"/>
      <c r="BRW2" s="0"/>
      <c r="BRX2" s="0"/>
      <c r="BRY2" s="0"/>
      <c r="BRZ2" s="0"/>
      <c r="BSA2" s="0"/>
      <c r="BSB2" s="0"/>
      <c r="BSC2" s="0"/>
      <c r="BSD2" s="0"/>
      <c r="BSE2" s="0"/>
      <c r="BSF2" s="0"/>
      <c r="BSG2" s="0"/>
      <c r="BSH2" s="0"/>
      <c r="BSI2" s="0"/>
      <c r="BSJ2" s="0"/>
      <c r="BSK2" s="0"/>
      <c r="BSL2" s="0"/>
      <c r="BSM2" s="0"/>
      <c r="BSN2" s="0"/>
      <c r="BSO2" s="0"/>
      <c r="BSP2" s="0"/>
      <c r="BSQ2" s="0"/>
      <c r="BSR2" s="0"/>
      <c r="BSS2" s="0"/>
      <c r="BST2" s="0"/>
      <c r="BSU2" s="0"/>
      <c r="BSV2" s="0"/>
      <c r="BSW2" s="0"/>
      <c r="BSX2" s="0"/>
      <c r="BSY2" s="0"/>
      <c r="BSZ2" s="0"/>
      <c r="BTA2" s="0"/>
      <c r="BTB2" s="0"/>
      <c r="BTC2" s="0"/>
      <c r="BTD2" s="0"/>
      <c r="BTE2" s="0"/>
      <c r="BTF2" s="0"/>
      <c r="BTG2" s="0"/>
      <c r="BTH2" s="0"/>
      <c r="BTI2" s="0"/>
      <c r="BTJ2" s="0"/>
      <c r="BTK2" s="0"/>
      <c r="BTL2" s="0"/>
      <c r="BTM2" s="0"/>
      <c r="BTN2" s="0"/>
      <c r="BTO2" s="0"/>
      <c r="BTP2" s="0"/>
      <c r="BTQ2" s="0"/>
      <c r="BTR2" s="0"/>
      <c r="BTS2" s="0"/>
      <c r="BTT2" s="0"/>
      <c r="BTU2" s="0"/>
      <c r="BTV2" s="0"/>
      <c r="BTW2" s="0"/>
      <c r="BTX2" s="0"/>
      <c r="BTY2" s="0"/>
      <c r="BTZ2" s="0"/>
      <c r="BUA2" s="0"/>
      <c r="BUB2" s="0"/>
      <c r="BUC2" s="0"/>
      <c r="BUD2" s="0"/>
      <c r="BUE2" s="0"/>
      <c r="BUF2" s="0"/>
      <c r="BUG2" s="0"/>
      <c r="BUH2" s="0"/>
      <c r="BUI2" s="0"/>
      <c r="BUJ2" s="0"/>
      <c r="BUK2" s="0"/>
      <c r="BUL2" s="0"/>
      <c r="BUM2" s="0"/>
      <c r="BUN2" s="0"/>
      <c r="BUO2" s="0"/>
      <c r="BUP2" s="0"/>
      <c r="BUQ2" s="0"/>
      <c r="BUR2" s="0"/>
      <c r="BUS2" s="0"/>
      <c r="BUT2" s="0"/>
      <c r="BUU2" s="0"/>
      <c r="BUV2" s="0"/>
      <c r="BUW2" s="0"/>
      <c r="BUX2" s="0"/>
      <c r="BUY2" s="0"/>
      <c r="BUZ2" s="0"/>
      <c r="BVA2" s="0"/>
      <c r="BVB2" s="0"/>
      <c r="BVC2" s="0"/>
      <c r="BVD2" s="0"/>
      <c r="BVE2" s="0"/>
      <c r="BVF2" s="0"/>
      <c r="BVG2" s="0"/>
      <c r="BVH2" s="0"/>
      <c r="BVI2" s="0"/>
      <c r="BVJ2" s="0"/>
      <c r="BVK2" s="0"/>
      <c r="BVL2" s="0"/>
      <c r="BVM2" s="0"/>
      <c r="BVN2" s="0"/>
      <c r="BVO2" s="0"/>
      <c r="BVP2" s="0"/>
      <c r="BVQ2" s="0"/>
      <c r="BVR2" s="0"/>
      <c r="BVS2" s="0"/>
      <c r="BVT2" s="0"/>
      <c r="BVU2" s="0"/>
      <c r="BVV2" s="0"/>
      <c r="BVW2" s="0"/>
      <c r="BVX2" s="0"/>
      <c r="BVY2" s="0"/>
      <c r="BVZ2" s="0"/>
      <c r="BWA2" s="0"/>
      <c r="BWB2" s="0"/>
      <c r="BWC2" s="0"/>
      <c r="BWD2" s="0"/>
      <c r="BWE2" s="0"/>
      <c r="BWF2" s="0"/>
      <c r="BWG2" s="0"/>
      <c r="BWH2" s="0"/>
      <c r="BWI2" s="0"/>
      <c r="BWJ2" s="0"/>
      <c r="BWK2" s="0"/>
      <c r="BWL2" s="0"/>
      <c r="BWM2" s="0"/>
      <c r="BWN2" s="0"/>
      <c r="BWO2" s="0"/>
      <c r="BWP2" s="0"/>
      <c r="BWQ2" s="0"/>
      <c r="BWR2" s="0"/>
      <c r="BWS2" s="0"/>
      <c r="BWT2" s="0"/>
      <c r="BWU2" s="0"/>
      <c r="BWV2" s="0"/>
      <c r="BWW2" s="0"/>
      <c r="BWX2" s="0"/>
      <c r="BWY2" s="0"/>
      <c r="BWZ2" s="0"/>
      <c r="BXA2" s="0"/>
      <c r="BXB2" s="0"/>
      <c r="BXC2" s="0"/>
      <c r="BXD2" s="0"/>
      <c r="BXE2" s="0"/>
      <c r="BXF2" s="0"/>
      <c r="BXG2" s="0"/>
      <c r="BXH2" s="0"/>
      <c r="BXI2" s="0"/>
      <c r="BXJ2" s="0"/>
      <c r="BXK2" s="0"/>
      <c r="BXL2" s="0"/>
      <c r="BXM2" s="0"/>
      <c r="BXN2" s="0"/>
      <c r="BXO2" s="0"/>
      <c r="BXP2" s="0"/>
      <c r="BXQ2" s="0"/>
      <c r="BXR2" s="0"/>
      <c r="BXS2" s="0"/>
      <c r="BXT2" s="0"/>
      <c r="BXU2" s="0"/>
      <c r="BXV2" s="0"/>
      <c r="BXW2" s="0"/>
      <c r="BXX2" s="0"/>
      <c r="BXY2" s="0"/>
      <c r="BXZ2" s="0"/>
      <c r="BYA2" s="0"/>
      <c r="BYB2" s="0"/>
      <c r="BYC2" s="0"/>
      <c r="BYD2" s="0"/>
      <c r="BYE2" s="0"/>
      <c r="BYF2" s="0"/>
      <c r="BYG2" s="0"/>
      <c r="BYH2" s="0"/>
      <c r="BYI2" s="0"/>
      <c r="BYJ2" s="0"/>
      <c r="BYK2" s="0"/>
      <c r="BYL2" s="0"/>
      <c r="BYM2" s="0"/>
      <c r="BYN2" s="0"/>
      <c r="BYO2" s="0"/>
      <c r="BYP2" s="0"/>
      <c r="BYQ2" s="0"/>
      <c r="BYR2" s="0"/>
      <c r="BYS2" s="0"/>
      <c r="BYT2" s="0"/>
      <c r="BYU2" s="0"/>
      <c r="BYV2" s="0"/>
      <c r="BYW2" s="0"/>
      <c r="BYX2" s="0"/>
      <c r="BYY2" s="0"/>
      <c r="BYZ2" s="0"/>
      <c r="BZA2" s="0"/>
      <c r="BZB2" s="0"/>
      <c r="BZC2" s="0"/>
      <c r="BZD2" s="0"/>
      <c r="BZE2" s="0"/>
      <c r="BZF2" s="0"/>
      <c r="BZG2" s="0"/>
      <c r="BZH2" s="0"/>
      <c r="BZI2" s="0"/>
      <c r="BZJ2" s="0"/>
      <c r="BZK2" s="0"/>
      <c r="BZL2" s="0"/>
      <c r="BZM2" s="0"/>
      <c r="BZN2" s="0"/>
      <c r="BZO2" s="0"/>
      <c r="BZP2" s="0"/>
      <c r="BZQ2" s="0"/>
      <c r="BZR2" s="0"/>
      <c r="BZS2" s="0"/>
      <c r="BZT2" s="0"/>
      <c r="BZU2" s="0"/>
      <c r="BZV2" s="0"/>
      <c r="BZW2" s="0"/>
      <c r="BZX2" s="0"/>
      <c r="BZY2" s="0"/>
      <c r="BZZ2" s="0"/>
      <c r="CAA2" s="0"/>
      <c r="CAB2" s="0"/>
      <c r="CAC2" s="0"/>
      <c r="CAD2" s="0"/>
      <c r="CAE2" s="0"/>
      <c r="CAF2" s="0"/>
      <c r="CAG2" s="0"/>
      <c r="CAH2" s="0"/>
      <c r="CAI2" s="0"/>
      <c r="CAJ2" s="0"/>
      <c r="CAK2" s="0"/>
      <c r="CAL2" s="0"/>
      <c r="CAM2" s="0"/>
      <c r="CAN2" s="0"/>
      <c r="CAO2" s="0"/>
      <c r="CAP2" s="0"/>
      <c r="CAQ2" s="0"/>
      <c r="CAR2" s="0"/>
      <c r="CAS2" s="0"/>
      <c r="CAT2" s="0"/>
      <c r="CAU2" s="0"/>
      <c r="CAV2" s="0"/>
      <c r="CAW2" s="0"/>
      <c r="CAX2" s="0"/>
      <c r="CAY2" s="0"/>
      <c r="CAZ2" s="0"/>
      <c r="CBA2" s="0"/>
      <c r="CBB2" s="0"/>
      <c r="CBC2" s="0"/>
      <c r="CBD2" s="0"/>
      <c r="CBE2" s="0"/>
      <c r="CBF2" s="0"/>
      <c r="CBG2" s="0"/>
      <c r="CBH2" s="0"/>
      <c r="CBI2" s="0"/>
      <c r="CBJ2" s="0"/>
      <c r="CBK2" s="0"/>
      <c r="CBL2" s="0"/>
      <c r="CBM2" s="0"/>
      <c r="CBN2" s="0"/>
      <c r="CBO2" s="0"/>
      <c r="CBP2" s="0"/>
      <c r="CBQ2" s="0"/>
      <c r="CBR2" s="0"/>
      <c r="CBS2" s="0"/>
      <c r="CBT2" s="0"/>
      <c r="CBU2" s="0"/>
      <c r="CBV2" s="0"/>
      <c r="CBW2" s="0"/>
      <c r="CBX2" s="0"/>
      <c r="CBY2" s="0"/>
      <c r="CBZ2" s="0"/>
      <c r="CCA2" s="0"/>
      <c r="CCB2" s="0"/>
      <c r="CCC2" s="0"/>
      <c r="CCD2" s="0"/>
      <c r="CCE2" s="0"/>
      <c r="CCF2" s="0"/>
      <c r="CCG2" s="0"/>
      <c r="CCH2" s="0"/>
      <c r="CCI2" s="0"/>
      <c r="CCJ2" s="0"/>
      <c r="CCK2" s="0"/>
      <c r="CCL2" s="0"/>
      <c r="CCM2" s="0"/>
      <c r="CCN2" s="0"/>
      <c r="CCO2" s="0"/>
      <c r="CCP2" s="0"/>
      <c r="CCQ2" s="0"/>
      <c r="CCR2" s="0"/>
      <c r="CCS2" s="0"/>
      <c r="CCT2" s="0"/>
      <c r="CCU2" s="0"/>
      <c r="CCV2" s="0"/>
      <c r="CCW2" s="0"/>
      <c r="CCX2" s="0"/>
      <c r="CCY2" s="0"/>
      <c r="CCZ2" s="0"/>
      <c r="CDA2" s="0"/>
      <c r="CDB2" s="0"/>
      <c r="CDC2" s="0"/>
      <c r="CDD2" s="0"/>
      <c r="CDE2" s="0"/>
      <c r="CDF2" s="0"/>
      <c r="CDG2" s="0"/>
      <c r="CDH2" s="0"/>
      <c r="CDI2" s="0"/>
      <c r="CDJ2" s="0"/>
      <c r="CDK2" s="0"/>
      <c r="CDL2" s="0"/>
      <c r="CDM2" s="0"/>
      <c r="CDN2" s="0"/>
      <c r="CDO2" s="0"/>
      <c r="CDP2" s="0"/>
      <c r="CDQ2" s="0"/>
      <c r="CDR2" s="0"/>
      <c r="CDS2" s="0"/>
      <c r="CDT2" s="0"/>
      <c r="CDU2" s="0"/>
      <c r="CDV2" s="0"/>
      <c r="CDW2" s="0"/>
      <c r="CDX2" s="0"/>
      <c r="CDY2" s="0"/>
      <c r="CDZ2" s="0"/>
      <c r="CEA2" s="0"/>
      <c r="CEB2" s="0"/>
      <c r="CEC2" s="0"/>
      <c r="CED2" s="0"/>
      <c r="CEE2" s="0"/>
      <c r="CEF2" s="0"/>
      <c r="CEG2" s="0"/>
      <c r="CEH2" s="0"/>
      <c r="CEI2" s="0"/>
      <c r="CEJ2" s="0"/>
      <c r="CEK2" s="0"/>
      <c r="CEL2" s="0"/>
      <c r="CEM2" s="0"/>
      <c r="CEN2" s="0"/>
      <c r="CEO2" s="0"/>
      <c r="CEP2" s="0"/>
      <c r="CEQ2" s="0"/>
      <c r="CER2" s="0"/>
      <c r="CES2" s="0"/>
      <c r="CET2" s="0"/>
      <c r="CEU2" s="0"/>
      <c r="CEV2" s="0"/>
      <c r="CEW2" s="0"/>
      <c r="CEX2" s="0"/>
      <c r="CEY2" s="0"/>
      <c r="CEZ2" s="0"/>
      <c r="CFA2" s="0"/>
      <c r="CFB2" s="0"/>
      <c r="CFC2" s="0"/>
      <c r="CFD2" s="0"/>
      <c r="CFE2" s="0"/>
      <c r="CFF2" s="0"/>
      <c r="CFG2" s="0"/>
      <c r="CFH2" s="0"/>
      <c r="CFI2" s="0"/>
      <c r="CFJ2" s="0"/>
      <c r="CFK2" s="0"/>
      <c r="CFL2" s="0"/>
      <c r="CFM2" s="0"/>
      <c r="CFN2" s="0"/>
      <c r="CFO2" s="0"/>
      <c r="CFP2" s="0"/>
      <c r="CFQ2" s="0"/>
      <c r="CFR2" s="0"/>
      <c r="CFS2" s="0"/>
      <c r="CFT2" s="0"/>
      <c r="CFU2" s="0"/>
      <c r="CFV2" s="0"/>
      <c r="CFW2" s="0"/>
      <c r="CFX2" s="0"/>
      <c r="CFY2" s="0"/>
      <c r="CFZ2" s="0"/>
      <c r="CGA2" s="0"/>
      <c r="CGB2" s="0"/>
      <c r="CGC2" s="0"/>
      <c r="CGD2" s="0"/>
      <c r="CGE2" s="0"/>
      <c r="CGF2" s="0"/>
      <c r="CGG2" s="0"/>
      <c r="CGH2" s="0"/>
      <c r="CGI2" s="0"/>
      <c r="CGJ2" s="0"/>
      <c r="CGK2" s="0"/>
      <c r="CGL2" s="0"/>
      <c r="CGM2" s="0"/>
      <c r="CGN2" s="0"/>
      <c r="CGO2" s="0"/>
      <c r="CGP2" s="0"/>
      <c r="CGQ2" s="0"/>
      <c r="CGR2" s="0"/>
      <c r="CGS2" s="0"/>
      <c r="CGT2" s="0"/>
      <c r="CGU2" s="0"/>
      <c r="CGV2" s="0"/>
      <c r="CGW2" s="0"/>
      <c r="CGX2" s="0"/>
      <c r="CGY2" s="0"/>
      <c r="CGZ2" s="0"/>
      <c r="CHA2" s="0"/>
      <c r="CHB2" s="0"/>
      <c r="CHC2" s="0"/>
      <c r="CHD2" s="0"/>
      <c r="CHE2" s="0"/>
      <c r="CHF2" s="0"/>
      <c r="CHG2" s="0"/>
      <c r="CHH2" s="0"/>
      <c r="CHI2" s="0"/>
      <c r="CHJ2" s="0"/>
      <c r="CHK2" s="0"/>
      <c r="CHL2" s="0"/>
      <c r="CHM2" s="0"/>
      <c r="CHN2" s="0"/>
      <c r="CHO2" s="0"/>
      <c r="CHP2" s="0"/>
      <c r="CHQ2" s="0"/>
      <c r="CHR2" s="0"/>
      <c r="CHS2" s="0"/>
      <c r="CHT2" s="0"/>
      <c r="CHU2" s="0"/>
      <c r="CHV2" s="0"/>
      <c r="CHW2" s="0"/>
      <c r="CHX2" s="0"/>
      <c r="CHY2" s="0"/>
      <c r="CHZ2" s="0"/>
      <c r="CIA2" s="0"/>
      <c r="CIB2" s="0"/>
      <c r="CIC2" s="0"/>
      <c r="CID2" s="0"/>
      <c r="CIE2" s="0"/>
      <c r="CIF2" s="0"/>
      <c r="CIG2" s="0"/>
      <c r="CIH2" s="0"/>
      <c r="CII2" s="0"/>
      <c r="CIJ2" s="0"/>
      <c r="CIK2" s="0"/>
      <c r="CIL2" s="0"/>
      <c r="CIM2" s="0"/>
      <c r="CIN2" s="0"/>
      <c r="CIO2" s="0"/>
      <c r="CIP2" s="0"/>
      <c r="CIQ2" s="0"/>
      <c r="CIR2" s="0"/>
      <c r="CIS2" s="0"/>
      <c r="CIT2" s="0"/>
      <c r="CIU2" s="0"/>
      <c r="CIV2" s="0"/>
      <c r="CIW2" s="0"/>
      <c r="CIX2" s="0"/>
      <c r="CIY2" s="0"/>
      <c r="CIZ2" s="0"/>
      <c r="CJA2" s="0"/>
      <c r="CJB2" s="0"/>
      <c r="CJC2" s="0"/>
      <c r="CJD2" s="0"/>
      <c r="CJE2" s="0"/>
      <c r="CJF2" s="0"/>
      <c r="CJG2" s="0"/>
      <c r="CJH2" s="0"/>
      <c r="CJI2" s="0"/>
      <c r="CJJ2" s="0"/>
      <c r="CJK2" s="0"/>
      <c r="CJL2" s="0"/>
      <c r="CJM2" s="0"/>
      <c r="CJN2" s="0"/>
      <c r="CJO2" s="0"/>
      <c r="CJP2" s="0"/>
      <c r="CJQ2" s="0"/>
      <c r="CJR2" s="0"/>
      <c r="CJS2" s="0"/>
      <c r="CJT2" s="0"/>
      <c r="CJU2" s="0"/>
      <c r="CJV2" s="0"/>
      <c r="CJW2" s="0"/>
      <c r="CJX2" s="0"/>
      <c r="CJY2" s="0"/>
      <c r="CJZ2" s="0"/>
      <c r="CKA2" s="0"/>
      <c r="CKB2" s="0"/>
      <c r="CKC2" s="0"/>
      <c r="CKD2" s="0"/>
      <c r="CKE2" s="0"/>
      <c r="CKF2" s="0"/>
      <c r="CKG2" s="0"/>
      <c r="CKH2" s="0"/>
      <c r="CKI2" s="0"/>
      <c r="CKJ2" s="0"/>
      <c r="CKK2" s="0"/>
      <c r="CKL2" s="0"/>
      <c r="CKM2" s="0"/>
      <c r="CKN2" s="0"/>
      <c r="CKO2" s="0"/>
      <c r="CKP2" s="0"/>
      <c r="CKQ2" s="0"/>
      <c r="CKR2" s="0"/>
      <c r="CKS2" s="0"/>
      <c r="CKT2" s="0"/>
      <c r="CKU2" s="0"/>
      <c r="CKV2" s="0"/>
      <c r="CKW2" s="0"/>
      <c r="CKX2" s="0"/>
      <c r="CKY2" s="0"/>
      <c r="CKZ2" s="0"/>
      <c r="CLA2" s="0"/>
      <c r="CLB2" s="0"/>
      <c r="CLC2" s="0"/>
      <c r="CLD2" s="0"/>
      <c r="CLE2" s="0"/>
      <c r="CLF2" s="0"/>
      <c r="CLG2" s="0"/>
      <c r="CLH2" s="0"/>
      <c r="CLI2" s="0"/>
      <c r="CLJ2" s="0"/>
      <c r="CLK2" s="0"/>
      <c r="CLL2" s="0"/>
      <c r="CLM2" s="0"/>
      <c r="CLN2" s="0"/>
      <c r="CLO2" s="0"/>
      <c r="CLP2" s="0"/>
      <c r="CLQ2" s="0"/>
      <c r="CLR2" s="0"/>
      <c r="CLS2" s="0"/>
      <c r="CLT2" s="0"/>
      <c r="CLU2" s="0"/>
      <c r="CLV2" s="0"/>
      <c r="CLW2" s="0"/>
      <c r="CLX2" s="0"/>
      <c r="CLY2" s="0"/>
      <c r="CLZ2" s="0"/>
      <c r="CMA2" s="0"/>
      <c r="CMB2" s="0"/>
      <c r="CMC2" s="0"/>
      <c r="CMD2" s="0"/>
      <c r="CME2" s="0"/>
      <c r="CMF2" s="0"/>
      <c r="CMG2" s="0"/>
      <c r="CMH2" s="0"/>
      <c r="CMI2" s="0"/>
      <c r="CMJ2" s="0"/>
      <c r="CMK2" s="0"/>
      <c r="CML2" s="0"/>
      <c r="CMM2" s="0"/>
      <c r="CMN2" s="0"/>
      <c r="CMO2" s="0"/>
      <c r="CMP2" s="0"/>
      <c r="CMQ2" s="0"/>
      <c r="CMR2" s="0"/>
      <c r="CMS2" s="0"/>
      <c r="CMT2" s="0"/>
      <c r="CMU2" s="0"/>
      <c r="CMV2" s="0"/>
      <c r="CMW2" s="0"/>
      <c r="CMX2" s="0"/>
      <c r="CMY2" s="0"/>
      <c r="CMZ2" s="0"/>
      <c r="CNA2" s="0"/>
      <c r="CNB2" s="0"/>
      <c r="CNC2" s="0"/>
      <c r="CND2" s="0"/>
      <c r="CNE2" s="0"/>
      <c r="CNF2" s="0"/>
      <c r="CNG2" s="0"/>
      <c r="CNH2" s="0"/>
      <c r="CNI2" s="0"/>
      <c r="CNJ2" s="0"/>
      <c r="CNK2" s="0"/>
      <c r="CNL2" s="0"/>
      <c r="CNM2" s="0"/>
      <c r="CNN2" s="0"/>
      <c r="CNO2" s="0"/>
      <c r="CNP2" s="0"/>
      <c r="CNQ2" s="0"/>
      <c r="CNR2" s="0"/>
      <c r="CNS2" s="0"/>
      <c r="CNT2" s="0"/>
      <c r="CNU2" s="0"/>
      <c r="CNV2" s="0"/>
      <c r="CNW2" s="0"/>
      <c r="CNX2" s="0"/>
      <c r="CNY2" s="0"/>
      <c r="CNZ2" s="0"/>
      <c r="COA2" s="0"/>
      <c r="COB2" s="0"/>
      <c r="COC2" s="0"/>
      <c r="COD2" s="0"/>
      <c r="COE2" s="0"/>
      <c r="COF2" s="0"/>
      <c r="COG2" s="0"/>
      <c r="COH2" s="0"/>
      <c r="COI2" s="0"/>
      <c r="COJ2" s="0"/>
      <c r="COK2" s="0"/>
      <c r="COL2" s="0"/>
      <c r="COM2" s="0"/>
      <c r="CON2" s="0"/>
      <c r="COO2" s="0"/>
      <c r="COP2" s="0"/>
      <c r="COQ2" s="0"/>
      <c r="COR2" s="0"/>
      <c r="COS2" s="0"/>
      <c r="COT2" s="0"/>
      <c r="COU2" s="0"/>
      <c r="COV2" s="0"/>
      <c r="COW2" s="0"/>
      <c r="COX2" s="0"/>
      <c r="COY2" s="0"/>
      <c r="COZ2" s="0"/>
      <c r="CPA2" s="0"/>
      <c r="CPB2" s="0"/>
      <c r="CPC2" s="0"/>
      <c r="CPD2" s="0"/>
      <c r="CPE2" s="0"/>
      <c r="CPF2" s="0"/>
      <c r="CPG2" s="0"/>
      <c r="CPH2" s="0"/>
      <c r="CPI2" s="0"/>
      <c r="CPJ2" s="0"/>
      <c r="CPK2" s="0"/>
      <c r="CPL2" s="0"/>
      <c r="CPM2" s="0"/>
      <c r="CPN2" s="0"/>
      <c r="CPO2" s="0"/>
      <c r="CPP2" s="0"/>
      <c r="CPQ2" s="0"/>
      <c r="CPR2" s="0"/>
      <c r="CPS2" s="0"/>
      <c r="CPT2" s="0"/>
      <c r="CPU2" s="0"/>
      <c r="CPV2" s="0"/>
      <c r="CPW2" s="0"/>
      <c r="CPX2" s="0"/>
      <c r="CPY2" s="0"/>
      <c r="CPZ2" s="0"/>
      <c r="CQA2" s="0"/>
      <c r="CQB2" s="0"/>
      <c r="CQC2" s="0"/>
      <c r="CQD2" s="0"/>
      <c r="CQE2" s="0"/>
      <c r="CQF2" s="0"/>
      <c r="CQG2" s="0"/>
      <c r="CQH2" s="0"/>
      <c r="CQI2" s="0"/>
      <c r="CQJ2" s="0"/>
      <c r="CQK2" s="0"/>
      <c r="CQL2" s="0"/>
      <c r="CQM2" s="0"/>
      <c r="CQN2" s="0"/>
      <c r="CQO2" s="0"/>
      <c r="CQP2" s="0"/>
      <c r="CQQ2" s="0"/>
      <c r="CQR2" s="0"/>
      <c r="CQS2" s="0"/>
      <c r="CQT2" s="0"/>
      <c r="CQU2" s="0"/>
      <c r="CQV2" s="0"/>
      <c r="CQW2" s="0"/>
      <c r="CQX2" s="0"/>
      <c r="CQY2" s="0"/>
      <c r="CQZ2" s="0"/>
      <c r="CRA2" s="0"/>
      <c r="CRB2" s="0"/>
      <c r="CRC2" s="0"/>
      <c r="CRD2" s="0"/>
      <c r="CRE2" s="0"/>
      <c r="CRF2" s="0"/>
      <c r="CRG2" s="0"/>
      <c r="CRH2" s="0"/>
      <c r="CRI2" s="0"/>
      <c r="CRJ2" s="0"/>
      <c r="CRK2" s="0"/>
      <c r="CRL2" s="0"/>
      <c r="CRM2" s="0"/>
      <c r="CRN2" s="0"/>
      <c r="CRO2" s="0"/>
      <c r="CRP2" s="0"/>
      <c r="CRQ2" s="0"/>
      <c r="CRR2" s="0"/>
      <c r="CRS2" s="0"/>
      <c r="CRT2" s="0"/>
      <c r="CRU2" s="0"/>
      <c r="CRV2" s="0"/>
      <c r="CRW2" s="0"/>
      <c r="CRX2" s="0"/>
      <c r="CRY2" s="0"/>
      <c r="CRZ2" s="0"/>
      <c r="CSA2" s="0"/>
      <c r="CSB2" s="0"/>
      <c r="CSC2" s="0"/>
      <c r="CSD2" s="0"/>
      <c r="CSE2" s="0"/>
      <c r="CSF2" s="0"/>
      <c r="CSG2" s="0"/>
      <c r="CSH2" s="0"/>
      <c r="CSI2" s="0"/>
      <c r="CSJ2" s="0"/>
      <c r="CSK2" s="0"/>
      <c r="CSL2" s="0"/>
      <c r="CSM2" s="0"/>
      <c r="CSN2" s="0"/>
      <c r="CSO2" s="0"/>
      <c r="CSP2" s="0"/>
      <c r="CSQ2" s="0"/>
      <c r="CSR2" s="0"/>
      <c r="CSS2" s="0"/>
      <c r="CST2" s="0"/>
      <c r="CSU2" s="0"/>
      <c r="CSV2" s="0"/>
      <c r="CSW2" s="0"/>
      <c r="CSX2" s="0"/>
      <c r="CSY2" s="0"/>
      <c r="CSZ2" s="0"/>
      <c r="CTA2" s="0"/>
      <c r="CTB2" s="0"/>
      <c r="CTC2" s="0"/>
      <c r="CTD2" s="0"/>
      <c r="CTE2" s="0"/>
      <c r="CTF2" s="0"/>
      <c r="CTG2" s="0"/>
      <c r="CTH2" s="0"/>
      <c r="CTI2" s="0"/>
      <c r="CTJ2" s="0"/>
      <c r="CTK2" s="0"/>
      <c r="CTL2" s="0"/>
      <c r="CTM2" s="0"/>
      <c r="CTN2" s="0"/>
      <c r="CTO2" s="0"/>
      <c r="CTP2" s="0"/>
      <c r="CTQ2" s="0"/>
      <c r="CTR2" s="0"/>
      <c r="CTS2" s="0"/>
      <c r="CTT2" s="0"/>
      <c r="CTU2" s="0"/>
      <c r="CTV2" s="0"/>
      <c r="CTW2" s="0"/>
      <c r="CTX2" s="0"/>
      <c r="CTY2" s="0"/>
      <c r="CTZ2" s="0"/>
      <c r="CUA2" s="0"/>
      <c r="CUB2" s="0"/>
      <c r="CUC2" s="0"/>
      <c r="CUD2" s="0"/>
      <c r="CUE2" s="0"/>
      <c r="CUF2" s="0"/>
      <c r="CUG2" s="0"/>
      <c r="CUH2" s="0"/>
      <c r="CUI2" s="0"/>
      <c r="CUJ2" s="0"/>
      <c r="CUK2" s="0"/>
      <c r="CUL2" s="0"/>
      <c r="CUM2" s="0"/>
      <c r="CUN2" s="0"/>
      <c r="CUO2" s="0"/>
      <c r="CUP2" s="0"/>
      <c r="CUQ2" s="0"/>
      <c r="CUR2" s="0"/>
      <c r="CUS2" s="0"/>
      <c r="CUT2" s="0"/>
      <c r="CUU2" s="0"/>
      <c r="CUV2" s="0"/>
      <c r="CUW2" s="0"/>
      <c r="CUX2" s="0"/>
      <c r="CUY2" s="0"/>
      <c r="CUZ2" s="0"/>
      <c r="CVA2" s="0"/>
      <c r="CVB2" s="0"/>
      <c r="CVC2" s="0"/>
      <c r="CVD2" s="0"/>
      <c r="CVE2" s="0"/>
      <c r="CVF2" s="0"/>
      <c r="CVG2" s="0"/>
      <c r="CVH2" s="0"/>
      <c r="CVI2" s="0"/>
      <c r="CVJ2" s="0"/>
      <c r="CVK2" s="0"/>
      <c r="CVL2" s="0"/>
      <c r="CVM2" s="0"/>
      <c r="CVN2" s="0"/>
      <c r="CVO2" s="0"/>
      <c r="CVP2" s="0"/>
      <c r="CVQ2" s="0"/>
      <c r="CVR2" s="0"/>
      <c r="CVS2" s="0"/>
      <c r="CVT2" s="0"/>
      <c r="CVU2" s="0"/>
      <c r="CVV2" s="0"/>
      <c r="CVW2" s="0"/>
      <c r="CVX2" s="0"/>
      <c r="CVY2" s="0"/>
      <c r="CVZ2" s="0"/>
      <c r="CWA2" s="0"/>
      <c r="CWB2" s="0"/>
      <c r="CWC2" s="0"/>
      <c r="CWD2" s="0"/>
      <c r="CWE2" s="0"/>
      <c r="CWF2" s="0"/>
      <c r="CWG2" s="0"/>
      <c r="CWH2" s="0"/>
      <c r="CWI2" s="0"/>
      <c r="CWJ2" s="0"/>
      <c r="CWK2" s="0"/>
      <c r="CWL2" s="0"/>
      <c r="CWM2" s="0"/>
      <c r="CWN2" s="0"/>
      <c r="CWO2" s="0"/>
      <c r="CWP2" s="0"/>
      <c r="CWQ2" s="0"/>
      <c r="CWR2" s="0"/>
      <c r="CWS2" s="0"/>
      <c r="CWT2" s="0"/>
      <c r="CWU2" s="0"/>
      <c r="CWV2" s="0"/>
      <c r="CWW2" s="0"/>
      <c r="CWX2" s="0"/>
      <c r="CWY2" s="0"/>
      <c r="CWZ2" s="0"/>
      <c r="CXA2" s="0"/>
      <c r="CXB2" s="0"/>
      <c r="CXC2" s="0"/>
      <c r="CXD2" s="0"/>
      <c r="CXE2" s="0"/>
      <c r="CXF2" s="0"/>
      <c r="CXG2" s="0"/>
      <c r="CXH2" s="0"/>
      <c r="CXI2" s="0"/>
      <c r="CXJ2" s="0"/>
      <c r="CXK2" s="0"/>
      <c r="CXL2" s="0"/>
      <c r="CXM2" s="0"/>
      <c r="CXN2" s="0"/>
      <c r="CXO2" s="0"/>
      <c r="CXP2" s="0"/>
      <c r="CXQ2" s="0"/>
      <c r="CXR2" s="0"/>
      <c r="CXS2" s="0"/>
      <c r="CXT2" s="0"/>
      <c r="CXU2" s="0"/>
      <c r="CXV2" s="0"/>
      <c r="CXW2" s="0"/>
      <c r="CXX2" s="0"/>
      <c r="CXY2" s="0"/>
      <c r="CXZ2" s="0"/>
      <c r="CYA2" s="0"/>
      <c r="CYB2" s="0"/>
      <c r="CYC2" s="0"/>
      <c r="CYD2" s="0"/>
      <c r="CYE2" s="0"/>
      <c r="CYF2" s="0"/>
      <c r="CYG2" s="0"/>
      <c r="CYH2" s="0"/>
      <c r="CYI2" s="0"/>
      <c r="CYJ2" s="0"/>
      <c r="CYK2" s="0"/>
      <c r="CYL2" s="0"/>
      <c r="CYM2" s="0"/>
      <c r="CYN2" s="0"/>
      <c r="CYO2" s="0"/>
      <c r="CYP2" s="0"/>
      <c r="CYQ2" s="0"/>
      <c r="CYR2" s="0"/>
      <c r="CYS2" s="0"/>
      <c r="CYT2" s="0"/>
      <c r="CYU2" s="0"/>
      <c r="CYV2" s="0"/>
      <c r="CYW2" s="0"/>
      <c r="CYX2" s="0"/>
      <c r="CYY2" s="0"/>
      <c r="CYZ2" s="0"/>
      <c r="CZA2" s="0"/>
      <c r="CZB2" s="0"/>
      <c r="CZC2" s="0"/>
      <c r="CZD2" s="0"/>
      <c r="CZE2" s="0"/>
      <c r="CZF2" s="0"/>
      <c r="CZG2" s="0"/>
      <c r="CZH2" s="0"/>
      <c r="CZI2" s="0"/>
      <c r="CZJ2" s="0"/>
      <c r="CZK2" s="0"/>
      <c r="CZL2" s="0"/>
      <c r="CZM2" s="0"/>
      <c r="CZN2" s="0"/>
      <c r="CZO2" s="0"/>
      <c r="CZP2" s="0"/>
      <c r="CZQ2" s="0"/>
      <c r="CZR2" s="0"/>
      <c r="CZS2" s="0"/>
      <c r="CZT2" s="0"/>
      <c r="CZU2" s="0"/>
      <c r="CZV2" s="0"/>
      <c r="CZW2" s="0"/>
      <c r="CZX2" s="0"/>
      <c r="CZY2" s="0"/>
      <c r="CZZ2" s="0"/>
      <c r="DAA2" s="0"/>
      <c r="DAB2" s="0"/>
      <c r="DAC2" s="0"/>
      <c r="DAD2" s="0"/>
      <c r="DAE2" s="0"/>
      <c r="DAF2" s="0"/>
      <c r="DAG2" s="0"/>
      <c r="DAH2" s="0"/>
      <c r="DAI2" s="0"/>
      <c r="DAJ2" s="0"/>
      <c r="DAK2" s="0"/>
      <c r="DAL2" s="0"/>
      <c r="DAM2" s="0"/>
      <c r="DAN2" s="0"/>
      <c r="DAO2" s="0"/>
      <c r="DAP2" s="0"/>
      <c r="DAQ2" s="0"/>
      <c r="DAR2" s="0"/>
      <c r="DAS2" s="0"/>
      <c r="DAT2" s="0"/>
      <c r="DAU2" s="0"/>
      <c r="DAV2" s="0"/>
      <c r="DAW2" s="0"/>
      <c r="DAX2" s="0"/>
      <c r="DAY2" s="0"/>
      <c r="DAZ2" s="0"/>
      <c r="DBA2" s="0"/>
      <c r="DBB2" s="0"/>
      <c r="DBC2" s="0"/>
      <c r="DBD2" s="0"/>
      <c r="DBE2" s="0"/>
      <c r="DBF2" s="0"/>
      <c r="DBG2" s="0"/>
      <c r="DBH2" s="0"/>
      <c r="DBI2" s="0"/>
      <c r="DBJ2" s="0"/>
      <c r="DBK2" s="0"/>
      <c r="DBL2" s="0"/>
      <c r="DBM2" s="0"/>
      <c r="DBN2" s="0"/>
      <c r="DBO2" s="0"/>
      <c r="DBP2" s="0"/>
      <c r="DBQ2" s="0"/>
      <c r="DBR2" s="0"/>
      <c r="DBS2" s="0"/>
      <c r="DBT2" s="0"/>
      <c r="DBU2" s="0"/>
      <c r="DBV2" s="0"/>
      <c r="DBW2" s="0"/>
      <c r="DBX2" s="0"/>
      <c r="DBY2" s="0"/>
      <c r="DBZ2" s="0"/>
      <c r="DCA2" s="0"/>
      <c r="DCB2" s="0"/>
      <c r="DCC2" s="0"/>
      <c r="DCD2" s="0"/>
      <c r="DCE2" s="0"/>
      <c r="DCF2" s="0"/>
      <c r="DCG2" s="0"/>
      <c r="DCH2" s="0"/>
      <c r="DCI2" s="0"/>
      <c r="DCJ2" s="0"/>
      <c r="DCK2" s="0"/>
      <c r="DCL2" s="0"/>
      <c r="DCM2" s="0"/>
      <c r="DCN2" s="0"/>
      <c r="DCO2" s="0"/>
      <c r="DCP2" s="0"/>
      <c r="DCQ2" s="0"/>
      <c r="DCR2" s="0"/>
      <c r="DCS2" s="0"/>
      <c r="DCT2" s="0"/>
      <c r="DCU2" s="0"/>
      <c r="DCV2" s="0"/>
      <c r="DCW2" s="0"/>
      <c r="DCX2" s="0"/>
      <c r="DCY2" s="0"/>
      <c r="DCZ2" s="0"/>
      <c r="DDA2" s="0"/>
      <c r="DDB2" s="0"/>
      <c r="DDC2" s="0"/>
      <c r="DDD2" s="0"/>
      <c r="DDE2" s="0"/>
      <c r="DDF2" s="0"/>
      <c r="DDG2" s="0"/>
      <c r="DDH2" s="0"/>
      <c r="DDI2" s="0"/>
      <c r="DDJ2" s="0"/>
      <c r="DDK2" s="0"/>
      <c r="DDL2" s="0"/>
      <c r="DDM2" s="0"/>
      <c r="DDN2" s="0"/>
      <c r="DDO2" s="0"/>
      <c r="DDP2" s="0"/>
      <c r="DDQ2" s="0"/>
      <c r="DDR2" s="0"/>
      <c r="DDS2" s="0"/>
      <c r="DDT2" s="0"/>
      <c r="DDU2" s="0"/>
      <c r="DDV2" s="0"/>
      <c r="DDW2" s="0"/>
      <c r="DDX2" s="0"/>
      <c r="DDY2" s="0"/>
      <c r="DDZ2" s="0"/>
      <c r="DEA2" s="0"/>
      <c r="DEB2" s="0"/>
      <c r="DEC2" s="0"/>
      <c r="DED2" s="0"/>
      <c r="DEE2" s="0"/>
      <c r="DEF2" s="0"/>
      <c r="DEG2" s="0"/>
      <c r="DEH2" s="0"/>
      <c r="DEI2" s="0"/>
      <c r="DEJ2" s="0"/>
      <c r="DEK2" s="0"/>
      <c r="DEL2" s="0"/>
      <c r="DEM2" s="0"/>
      <c r="DEN2" s="0"/>
      <c r="DEO2" s="0"/>
      <c r="DEP2" s="0"/>
      <c r="DEQ2" s="0"/>
      <c r="DER2" s="0"/>
      <c r="DES2" s="0"/>
      <c r="DET2" s="0"/>
      <c r="DEU2" s="0"/>
      <c r="DEV2" s="0"/>
      <c r="DEW2" s="0"/>
      <c r="DEX2" s="0"/>
      <c r="DEY2" s="0"/>
      <c r="DEZ2" s="0"/>
      <c r="DFA2" s="0"/>
      <c r="DFB2" s="0"/>
      <c r="DFC2" s="0"/>
      <c r="DFD2" s="0"/>
      <c r="DFE2" s="0"/>
      <c r="DFF2" s="0"/>
      <c r="DFG2" s="0"/>
      <c r="DFH2" s="0"/>
      <c r="DFI2" s="0"/>
      <c r="DFJ2" s="0"/>
      <c r="DFK2" s="0"/>
      <c r="DFL2" s="0"/>
      <c r="DFM2" s="0"/>
      <c r="DFN2" s="0"/>
      <c r="DFO2" s="0"/>
      <c r="DFP2" s="0"/>
      <c r="DFQ2" s="0"/>
      <c r="DFR2" s="0"/>
      <c r="DFS2" s="0"/>
      <c r="DFT2" s="0"/>
      <c r="DFU2" s="0"/>
      <c r="DFV2" s="0"/>
      <c r="DFW2" s="0"/>
      <c r="DFX2" s="0"/>
      <c r="DFY2" s="0"/>
      <c r="DFZ2" s="0"/>
      <c r="DGA2" s="0"/>
      <c r="DGB2" s="0"/>
      <c r="DGC2" s="0"/>
      <c r="DGD2" s="0"/>
      <c r="DGE2" s="0"/>
      <c r="DGF2" s="0"/>
      <c r="DGG2" s="0"/>
      <c r="DGH2" s="0"/>
      <c r="DGI2" s="0"/>
      <c r="DGJ2" s="0"/>
      <c r="DGK2" s="0"/>
      <c r="DGL2" s="0"/>
      <c r="DGM2" s="0"/>
      <c r="DGN2" s="0"/>
      <c r="DGO2" s="0"/>
      <c r="DGP2" s="0"/>
      <c r="DGQ2" s="0"/>
      <c r="DGR2" s="0"/>
      <c r="DGS2" s="0"/>
      <c r="DGT2" s="0"/>
      <c r="DGU2" s="0"/>
      <c r="DGV2" s="0"/>
      <c r="DGW2" s="0"/>
      <c r="DGX2" s="0"/>
      <c r="DGY2" s="0"/>
      <c r="DGZ2" s="0"/>
      <c r="DHA2" s="0"/>
      <c r="DHB2" s="0"/>
      <c r="DHC2" s="0"/>
      <c r="DHD2" s="0"/>
      <c r="DHE2" s="0"/>
      <c r="DHF2" s="0"/>
      <c r="DHG2" s="0"/>
      <c r="DHH2" s="0"/>
      <c r="DHI2" s="0"/>
      <c r="DHJ2" s="0"/>
      <c r="DHK2" s="0"/>
      <c r="DHL2" s="0"/>
      <c r="DHM2" s="0"/>
      <c r="DHN2" s="0"/>
      <c r="DHO2" s="0"/>
      <c r="DHP2" s="0"/>
      <c r="DHQ2" s="0"/>
      <c r="DHR2" s="0"/>
      <c r="DHS2" s="0"/>
      <c r="DHT2" s="0"/>
      <c r="DHU2" s="0"/>
      <c r="DHV2" s="0"/>
      <c r="DHW2" s="0"/>
      <c r="DHX2" s="0"/>
      <c r="DHY2" s="0"/>
      <c r="DHZ2" s="0"/>
      <c r="DIA2" s="0"/>
      <c r="DIB2" s="0"/>
      <c r="DIC2" s="0"/>
      <c r="DID2" s="0"/>
      <c r="DIE2" s="0"/>
      <c r="DIF2" s="0"/>
      <c r="DIG2" s="0"/>
      <c r="DIH2" s="0"/>
      <c r="DII2" s="0"/>
      <c r="DIJ2" s="0"/>
      <c r="DIK2" s="0"/>
      <c r="DIL2" s="0"/>
      <c r="DIM2" s="0"/>
      <c r="DIN2" s="0"/>
      <c r="DIO2" s="0"/>
      <c r="DIP2" s="0"/>
      <c r="DIQ2" s="0"/>
      <c r="DIR2" s="0"/>
      <c r="DIS2" s="0"/>
      <c r="DIT2" s="0"/>
      <c r="DIU2" s="0"/>
      <c r="DIV2" s="0"/>
      <c r="DIW2" s="0"/>
      <c r="DIX2" s="0"/>
      <c r="DIY2" s="0"/>
      <c r="DIZ2" s="0"/>
      <c r="DJA2" s="0"/>
      <c r="DJB2" s="0"/>
      <c r="DJC2" s="0"/>
      <c r="DJD2" s="0"/>
      <c r="DJE2" s="0"/>
      <c r="DJF2" s="0"/>
      <c r="DJG2" s="0"/>
      <c r="DJH2" s="0"/>
      <c r="DJI2" s="0"/>
      <c r="DJJ2" s="0"/>
      <c r="DJK2" s="0"/>
      <c r="DJL2" s="0"/>
      <c r="DJM2" s="0"/>
      <c r="DJN2" s="0"/>
      <c r="DJO2" s="0"/>
      <c r="DJP2" s="0"/>
      <c r="DJQ2" s="0"/>
      <c r="DJR2" s="0"/>
      <c r="DJS2" s="0"/>
      <c r="DJT2" s="0"/>
      <c r="DJU2" s="0"/>
      <c r="DJV2" s="0"/>
      <c r="DJW2" s="0"/>
      <c r="DJX2" s="0"/>
      <c r="DJY2" s="0"/>
      <c r="DJZ2" s="0"/>
      <c r="DKA2" s="0"/>
      <c r="DKB2" s="0"/>
      <c r="DKC2" s="0"/>
      <c r="DKD2" s="0"/>
      <c r="DKE2" s="0"/>
      <c r="DKF2" s="0"/>
      <c r="DKG2" s="0"/>
      <c r="DKH2" s="0"/>
      <c r="DKI2" s="0"/>
      <c r="DKJ2" s="0"/>
      <c r="DKK2" s="0"/>
      <c r="DKL2" s="0"/>
      <c r="DKM2" s="0"/>
      <c r="DKN2" s="0"/>
      <c r="DKO2" s="0"/>
      <c r="DKP2" s="0"/>
      <c r="DKQ2" s="0"/>
      <c r="DKR2" s="0"/>
      <c r="DKS2" s="0"/>
      <c r="DKT2" s="0"/>
      <c r="DKU2" s="0"/>
      <c r="DKV2" s="0"/>
      <c r="DKW2" s="0"/>
      <c r="DKX2" s="0"/>
      <c r="DKY2" s="0"/>
      <c r="DKZ2" s="0"/>
      <c r="DLA2" s="0"/>
      <c r="DLB2" s="0"/>
      <c r="DLC2" s="0"/>
      <c r="DLD2" s="0"/>
      <c r="DLE2" s="0"/>
      <c r="DLF2" s="0"/>
      <c r="DLG2" s="0"/>
      <c r="DLH2" s="0"/>
      <c r="DLI2" s="0"/>
      <c r="DLJ2" s="0"/>
      <c r="DLK2" s="0"/>
      <c r="DLL2" s="0"/>
      <c r="DLM2" s="0"/>
      <c r="DLN2" s="0"/>
      <c r="DLO2" s="0"/>
      <c r="DLP2" s="0"/>
      <c r="DLQ2" s="0"/>
      <c r="DLR2" s="0"/>
      <c r="DLS2" s="0"/>
      <c r="DLT2" s="0"/>
      <c r="DLU2" s="0"/>
      <c r="DLV2" s="0"/>
      <c r="DLW2" s="0"/>
      <c r="DLX2" s="0"/>
      <c r="DLY2" s="0"/>
      <c r="DLZ2" s="0"/>
      <c r="DMA2" s="0"/>
      <c r="DMB2" s="0"/>
      <c r="DMC2" s="0"/>
      <c r="DMD2" s="0"/>
      <c r="DME2" s="0"/>
      <c r="DMF2" s="0"/>
      <c r="DMG2" s="0"/>
      <c r="DMH2" s="0"/>
      <c r="DMI2" s="0"/>
      <c r="DMJ2" s="0"/>
      <c r="DMK2" s="0"/>
      <c r="DML2" s="0"/>
      <c r="DMM2" s="0"/>
      <c r="DMN2" s="0"/>
      <c r="DMO2" s="0"/>
      <c r="DMP2" s="0"/>
      <c r="DMQ2" s="0"/>
      <c r="DMR2" s="0"/>
      <c r="DMS2" s="0"/>
      <c r="DMT2" s="0"/>
      <c r="DMU2" s="0"/>
      <c r="DMV2" s="0"/>
      <c r="DMW2" s="0"/>
      <c r="DMX2" s="0"/>
      <c r="DMY2" s="0"/>
      <c r="DMZ2" s="0"/>
      <c r="DNA2" s="0"/>
      <c r="DNB2" s="0"/>
      <c r="DNC2" s="0"/>
      <c r="DND2" s="0"/>
      <c r="DNE2" s="0"/>
      <c r="DNF2" s="0"/>
      <c r="DNG2" s="0"/>
      <c r="DNH2" s="0"/>
      <c r="DNI2" s="0"/>
      <c r="DNJ2" s="0"/>
      <c r="DNK2" s="0"/>
      <c r="DNL2" s="0"/>
      <c r="DNM2" s="0"/>
      <c r="DNN2" s="0"/>
      <c r="DNO2" s="0"/>
      <c r="DNP2" s="0"/>
      <c r="DNQ2" s="0"/>
      <c r="DNR2" s="0"/>
      <c r="DNS2" s="0"/>
      <c r="DNT2" s="0"/>
      <c r="DNU2" s="0"/>
      <c r="DNV2" s="0"/>
      <c r="DNW2" s="0"/>
      <c r="DNX2" s="0"/>
      <c r="DNY2" s="0"/>
      <c r="DNZ2" s="0"/>
      <c r="DOA2" s="0"/>
      <c r="DOB2" s="0"/>
      <c r="DOC2" s="0"/>
      <c r="DOD2" s="0"/>
      <c r="DOE2" s="0"/>
      <c r="DOF2" s="0"/>
      <c r="DOG2" s="0"/>
      <c r="DOH2" s="0"/>
      <c r="DOI2" s="0"/>
      <c r="DOJ2" s="0"/>
      <c r="DOK2" s="0"/>
      <c r="DOL2" s="0"/>
      <c r="DOM2" s="0"/>
      <c r="DON2" s="0"/>
      <c r="DOO2" s="0"/>
      <c r="DOP2" s="0"/>
      <c r="DOQ2" s="0"/>
      <c r="DOR2" s="0"/>
      <c r="DOS2" s="0"/>
      <c r="DOT2" s="0"/>
      <c r="DOU2" s="0"/>
      <c r="DOV2" s="0"/>
      <c r="DOW2" s="0"/>
      <c r="DOX2" s="0"/>
      <c r="DOY2" s="0"/>
      <c r="DOZ2" s="0"/>
      <c r="DPA2" s="0"/>
      <c r="DPB2" s="0"/>
      <c r="DPC2" s="0"/>
      <c r="DPD2" s="0"/>
      <c r="DPE2" s="0"/>
      <c r="DPF2" s="0"/>
      <c r="DPG2" s="0"/>
      <c r="DPH2" s="0"/>
      <c r="DPI2" s="0"/>
      <c r="DPJ2" s="0"/>
      <c r="DPK2" s="0"/>
      <c r="DPL2" s="0"/>
      <c r="DPM2" s="0"/>
      <c r="DPN2" s="0"/>
      <c r="DPO2" s="0"/>
      <c r="DPP2" s="0"/>
      <c r="DPQ2" s="0"/>
      <c r="DPR2" s="0"/>
      <c r="DPS2" s="0"/>
      <c r="DPT2" s="0"/>
      <c r="DPU2" s="0"/>
      <c r="DPV2" s="0"/>
      <c r="DPW2" s="0"/>
      <c r="DPX2" s="0"/>
      <c r="DPY2" s="0"/>
      <c r="DPZ2" s="0"/>
      <c r="DQA2" s="0"/>
      <c r="DQB2" s="0"/>
      <c r="DQC2" s="0"/>
      <c r="DQD2" s="0"/>
      <c r="DQE2" s="0"/>
      <c r="DQF2" s="0"/>
      <c r="DQG2" s="0"/>
      <c r="DQH2" s="0"/>
      <c r="DQI2" s="0"/>
      <c r="DQJ2" s="0"/>
      <c r="DQK2" s="0"/>
      <c r="DQL2" s="0"/>
      <c r="DQM2" s="0"/>
      <c r="DQN2" s="0"/>
      <c r="DQO2" s="0"/>
      <c r="DQP2" s="0"/>
      <c r="DQQ2" s="0"/>
      <c r="DQR2" s="0"/>
      <c r="DQS2" s="0"/>
      <c r="DQT2" s="0"/>
      <c r="DQU2" s="0"/>
      <c r="DQV2" s="0"/>
      <c r="DQW2" s="0"/>
      <c r="DQX2" s="0"/>
      <c r="DQY2" s="0"/>
      <c r="DQZ2" s="0"/>
      <c r="DRA2" s="0"/>
      <c r="DRB2" s="0"/>
      <c r="DRC2" s="0"/>
      <c r="DRD2" s="0"/>
      <c r="DRE2" s="0"/>
      <c r="DRF2" s="0"/>
      <c r="DRG2" s="0"/>
      <c r="DRH2" s="0"/>
      <c r="DRI2" s="0"/>
      <c r="DRJ2" s="0"/>
      <c r="DRK2" s="0"/>
      <c r="DRL2" s="0"/>
      <c r="DRM2" s="0"/>
      <c r="DRN2" s="0"/>
      <c r="DRO2" s="0"/>
      <c r="DRP2" s="0"/>
      <c r="DRQ2" s="0"/>
      <c r="DRR2" s="0"/>
      <c r="DRS2" s="0"/>
      <c r="DRT2" s="0"/>
      <c r="DRU2" s="0"/>
      <c r="DRV2" s="0"/>
      <c r="DRW2" s="0"/>
      <c r="DRX2" s="0"/>
      <c r="DRY2" s="0"/>
      <c r="DRZ2" s="0"/>
      <c r="DSA2" s="0"/>
      <c r="DSB2" s="0"/>
      <c r="DSC2" s="0"/>
      <c r="DSD2" s="0"/>
      <c r="DSE2" s="0"/>
      <c r="DSF2" s="0"/>
      <c r="DSG2" s="0"/>
      <c r="DSH2" s="0"/>
      <c r="DSI2" s="0"/>
      <c r="DSJ2" s="0"/>
      <c r="DSK2" s="0"/>
      <c r="DSL2" s="0"/>
      <c r="DSM2" s="0"/>
      <c r="DSN2" s="0"/>
      <c r="DSO2" s="0"/>
      <c r="DSP2" s="0"/>
      <c r="DSQ2" s="0"/>
      <c r="DSR2" s="0"/>
      <c r="DSS2" s="0"/>
      <c r="DST2" s="0"/>
      <c r="DSU2" s="0"/>
      <c r="DSV2" s="0"/>
      <c r="DSW2" s="0"/>
      <c r="DSX2" s="0"/>
      <c r="DSY2" s="0"/>
      <c r="DSZ2" s="0"/>
      <c r="DTA2" s="0"/>
      <c r="DTB2" s="0"/>
      <c r="DTC2" s="0"/>
      <c r="DTD2" s="0"/>
      <c r="DTE2" s="0"/>
      <c r="DTF2" s="0"/>
      <c r="DTG2" s="0"/>
      <c r="DTH2" s="0"/>
      <c r="DTI2" s="0"/>
      <c r="DTJ2" s="0"/>
      <c r="DTK2" s="0"/>
      <c r="DTL2" s="0"/>
      <c r="DTM2" s="0"/>
      <c r="DTN2" s="0"/>
      <c r="DTO2" s="0"/>
      <c r="DTP2" s="0"/>
      <c r="DTQ2" s="0"/>
      <c r="DTR2" s="0"/>
      <c r="DTS2" s="0"/>
      <c r="DTT2" s="0"/>
      <c r="DTU2" s="0"/>
      <c r="DTV2" s="0"/>
      <c r="DTW2" s="0"/>
      <c r="DTX2" s="0"/>
      <c r="DTY2" s="0"/>
      <c r="DTZ2" s="0"/>
      <c r="DUA2" s="0"/>
      <c r="DUB2" s="0"/>
      <c r="DUC2" s="0"/>
      <c r="DUD2" s="0"/>
      <c r="DUE2" s="0"/>
      <c r="DUF2" s="0"/>
      <c r="DUG2" s="0"/>
      <c r="DUH2" s="0"/>
      <c r="DUI2" s="0"/>
      <c r="DUJ2" s="0"/>
      <c r="DUK2" s="0"/>
      <c r="DUL2" s="0"/>
      <c r="DUM2" s="0"/>
      <c r="DUN2" s="0"/>
      <c r="DUO2" s="0"/>
      <c r="DUP2" s="0"/>
      <c r="DUQ2" s="0"/>
      <c r="DUR2" s="0"/>
      <c r="DUS2" s="0"/>
      <c r="DUT2" s="0"/>
      <c r="DUU2" s="0"/>
      <c r="DUV2" s="0"/>
      <c r="DUW2" s="0"/>
      <c r="DUX2" s="0"/>
      <c r="DUY2" s="0"/>
      <c r="DUZ2" s="0"/>
      <c r="DVA2" s="0"/>
      <c r="DVB2" s="0"/>
      <c r="DVC2" s="0"/>
      <c r="DVD2" s="0"/>
      <c r="DVE2" s="0"/>
      <c r="DVF2" s="0"/>
      <c r="DVG2" s="0"/>
      <c r="DVH2" s="0"/>
      <c r="DVI2" s="0"/>
      <c r="DVJ2" s="0"/>
      <c r="DVK2" s="0"/>
      <c r="DVL2" s="0"/>
      <c r="DVM2" s="0"/>
      <c r="DVN2" s="0"/>
      <c r="DVO2" s="0"/>
      <c r="DVP2" s="0"/>
      <c r="DVQ2" s="0"/>
      <c r="DVR2" s="0"/>
      <c r="DVS2" s="0"/>
      <c r="DVT2" s="0"/>
      <c r="DVU2" s="0"/>
      <c r="DVV2" s="0"/>
      <c r="DVW2" s="0"/>
      <c r="DVX2" s="0"/>
      <c r="DVY2" s="0"/>
      <c r="DVZ2" s="0"/>
      <c r="DWA2" s="0"/>
      <c r="DWB2" s="0"/>
      <c r="DWC2" s="0"/>
      <c r="DWD2" s="0"/>
      <c r="DWE2" s="0"/>
      <c r="DWF2" s="0"/>
      <c r="DWG2" s="0"/>
      <c r="DWH2" s="0"/>
      <c r="DWI2" s="0"/>
      <c r="DWJ2" s="0"/>
      <c r="DWK2" s="0"/>
      <c r="DWL2" s="0"/>
      <c r="DWM2" s="0"/>
      <c r="DWN2" s="0"/>
      <c r="DWO2" s="0"/>
      <c r="DWP2" s="0"/>
      <c r="DWQ2" s="0"/>
      <c r="DWR2" s="0"/>
      <c r="DWS2" s="0"/>
      <c r="DWT2" s="0"/>
      <c r="DWU2" s="0"/>
      <c r="DWV2" s="0"/>
      <c r="DWW2" s="0"/>
      <c r="DWX2" s="0"/>
      <c r="DWY2" s="0"/>
      <c r="DWZ2" s="0"/>
      <c r="DXA2" s="0"/>
      <c r="DXB2" s="0"/>
      <c r="DXC2" s="0"/>
      <c r="DXD2" s="0"/>
      <c r="DXE2" s="0"/>
      <c r="DXF2" s="0"/>
      <c r="DXG2" s="0"/>
      <c r="DXH2" s="0"/>
      <c r="DXI2" s="0"/>
      <c r="DXJ2" s="0"/>
      <c r="DXK2" s="0"/>
      <c r="DXL2" s="0"/>
      <c r="DXM2" s="0"/>
      <c r="DXN2" s="0"/>
      <c r="DXO2" s="0"/>
      <c r="DXP2" s="0"/>
      <c r="DXQ2" s="0"/>
      <c r="DXR2" s="0"/>
      <c r="DXS2" s="0"/>
      <c r="DXT2" s="0"/>
      <c r="DXU2" s="0"/>
      <c r="DXV2" s="0"/>
      <c r="DXW2" s="0"/>
      <c r="DXX2" s="0"/>
      <c r="DXY2" s="0"/>
      <c r="DXZ2" s="0"/>
      <c r="DYA2" s="0"/>
      <c r="DYB2" s="0"/>
      <c r="DYC2" s="0"/>
      <c r="DYD2" s="0"/>
      <c r="DYE2" s="0"/>
      <c r="DYF2" s="0"/>
      <c r="DYG2" s="0"/>
      <c r="DYH2" s="0"/>
      <c r="DYI2" s="0"/>
      <c r="DYJ2" s="0"/>
      <c r="DYK2" s="0"/>
      <c r="DYL2" s="0"/>
      <c r="DYM2" s="0"/>
      <c r="DYN2" s="0"/>
      <c r="DYO2" s="0"/>
      <c r="DYP2" s="0"/>
      <c r="DYQ2" s="0"/>
      <c r="DYR2" s="0"/>
      <c r="DYS2" s="0"/>
      <c r="DYT2" s="0"/>
      <c r="DYU2" s="0"/>
      <c r="DYV2" s="0"/>
      <c r="DYW2" s="0"/>
      <c r="DYX2" s="0"/>
      <c r="DYY2" s="0"/>
      <c r="DYZ2" s="0"/>
      <c r="DZA2" s="0"/>
      <c r="DZB2" s="0"/>
      <c r="DZC2" s="0"/>
      <c r="DZD2" s="0"/>
      <c r="DZE2" s="0"/>
      <c r="DZF2" s="0"/>
      <c r="DZG2" s="0"/>
      <c r="DZH2" s="0"/>
      <c r="DZI2" s="0"/>
      <c r="DZJ2" s="0"/>
      <c r="DZK2" s="0"/>
      <c r="DZL2" s="0"/>
      <c r="DZM2" s="0"/>
      <c r="DZN2" s="0"/>
      <c r="DZO2" s="0"/>
      <c r="DZP2" s="0"/>
      <c r="DZQ2" s="0"/>
      <c r="DZR2" s="0"/>
      <c r="DZS2" s="0"/>
      <c r="DZT2" s="0"/>
      <c r="DZU2" s="0"/>
      <c r="DZV2" s="0"/>
      <c r="DZW2" s="0"/>
      <c r="DZX2" s="0"/>
      <c r="DZY2" s="0"/>
      <c r="DZZ2" s="0"/>
      <c r="EAA2" s="0"/>
      <c r="EAB2" s="0"/>
      <c r="EAC2" s="0"/>
      <c r="EAD2" s="0"/>
      <c r="EAE2" s="0"/>
      <c r="EAF2" s="0"/>
      <c r="EAG2" s="0"/>
      <c r="EAH2" s="0"/>
      <c r="EAI2" s="0"/>
      <c r="EAJ2" s="0"/>
      <c r="EAK2" s="0"/>
      <c r="EAL2" s="0"/>
      <c r="EAM2" s="0"/>
      <c r="EAN2" s="0"/>
      <c r="EAO2" s="0"/>
      <c r="EAP2" s="0"/>
      <c r="EAQ2" s="0"/>
      <c r="EAR2" s="0"/>
      <c r="EAS2" s="0"/>
      <c r="EAT2" s="0"/>
      <c r="EAU2" s="0"/>
      <c r="EAV2" s="0"/>
      <c r="EAW2" s="0"/>
      <c r="EAX2" s="0"/>
      <c r="EAY2" s="0"/>
      <c r="EAZ2" s="0"/>
      <c r="EBA2" s="0"/>
      <c r="EBB2" s="0"/>
      <c r="EBC2" s="0"/>
      <c r="EBD2" s="0"/>
      <c r="EBE2" s="0"/>
      <c r="EBF2" s="0"/>
      <c r="EBG2" s="0"/>
      <c r="EBH2" s="0"/>
      <c r="EBI2" s="0"/>
      <c r="EBJ2" s="0"/>
      <c r="EBK2" s="0"/>
      <c r="EBL2" s="0"/>
      <c r="EBM2" s="0"/>
      <c r="EBN2" s="0"/>
      <c r="EBO2" s="0"/>
      <c r="EBP2" s="0"/>
      <c r="EBQ2" s="0"/>
      <c r="EBR2" s="0"/>
      <c r="EBS2" s="0"/>
      <c r="EBT2" s="0"/>
      <c r="EBU2" s="0"/>
      <c r="EBV2" s="0"/>
      <c r="EBW2" s="0"/>
      <c r="EBX2" s="0"/>
      <c r="EBY2" s="0"/>
      <c r="EBZ2" s="0"/>
      <c r="ECA2" s="0"/>
      <c r="ECB2" s="0"/>
      <c r="ECC2" s="0"/>
      <c r="ECD2" s="0"/>
      <c r="ECE2" s="0"/>
      <c r="ECF2" s="0"/>
      <c r="ECG2" s="0"/>
      <c r="ECH2" s="0"/>
      <c r="ECI2" s="0"/>
      <c r="ECJ2" s="0"/>
      <c r="ECK2" s="0"/>
      <c r="ECL2" s="0"/>
      <c r="ECM2" s="0"/>
      <c r="ECN2" s="0"/>
      <c r="ECO2" s="0"/>
      <c r="ECP2" s="0"/>
      <c r="ECQ2" s="0"/>
      <c r="ECR2" s="0"/>
      <c r="ECS2" s="0"/>
      <c r="ECT2" s="0"/>
      <c r="ECU2" s="0"/>
      <c r="ECV2" s="0"/>
      <c r="ECW2" s="0"/>
      <c r="ECX2" s="0"/>
      <c r="ECY2" s="0"/>
      <c r="ECZ2" s="0"/>
      <c r="EDA2" s="0"/>
      <c r="EDB2" s="0"/>
      <c r="EDC2" s="0"/>
      <c r="EDD2" s="0"/>
      <c r="EDE2" s="0"/>
      <c r="EDF2" s="0"/>
      <c r="EDG2" s="0"/>
      <c r="EDH2" s="0"/>
      <c r="EDI2" s="0"/>
      <c r="EDJ2" s="0"/>
      <c r="EDK2" s="0"/>
      <c r="EDL2" s="0"/>
      <c r="EDM2" s="0"/>
      <c r="EDN2" s="0"/>
      <c r="EDO2" s="0"/>
      <c r="EDP2" s="0"/>
      <c r="EDQ2" s="0"/>
      <c r="EDR2" s="0"/>
      <c r="EDS2" s="0"/>
      <c r="EDT2" s="0"/>
      <c r="EDU2" s="0"/>
      <c r="EDV2" s="0"/>
      <c r="EDW2" s="0"/>
      <c r="EDX2" s="0"/>
      <c r="EDY2" s="0"/>
      <c r="EDZ2" s="0"/>
      <c r="EEA2" s="0"/>
      <c r="EEB2" s="0"/>
      <c r="EEC2" s="0"/>
      <c r="EED2" s="0"/>
      <c r="EEE2" s="0"/>
      <c r="EEF2" s="0"/>
      <c r="EEG2" s="0"/>
      <c r="EEH2" s="0"/>
      <c r="EEI2" s="0"/>
      <c r="EEJ2" s="0"/>
      <c r="EEK2" s="0"/>
      <c r="EEL2" s="0"/>
      <c r="EEM2" s="0"/>
      <c r="EEN2" s="0"/>
      <c r="EEO2" s="0"/>
      <c r="EEP2" s="0"/>
      <c r="EEQ2" s="0"/>
      <c r="EER2" s="0"/>
      <c r="EES2" s="0"/>
      <c r="EET2" s="0"/>
      <c r="EEU2" s="0"/>
      <c r="EEV2" s="0"/>
      <c r="EEW2" s="0"/>
      <c r="EEX2" s="0"/>
      <c r="EEY2" s="0"/>
      <c r="EEZ2" s="0"/>
      <c r="EFA2" s="0"/>
      <c r="EFB2" s="0"/>
      <c r="EFC2" s="0"/>
      <c r="EFD2" s="0"/>
      <c r="EFE2" s="0"/>
      <c r="EFF2" s="0"/>
      <c r="EFG2" s="0"/>
      <c r="EFH2" s="0"/>
      <c r="EFI2" s="0"/>
      <c r="EFJ2" s="0"/>
      <c r="EFK2" s="0"/>
      <c r="EFL2" s="0"/>
      <c r="EFM2" s="0"/>
      <c r="EFN2" s="0"/>
      <c r="EFO2" s="0"/>
      <c r="EFP2" s="0"/>
      <c r="EFQ2" s="0"/>
      <c r="EFR2" s="0"/>
      <c r="EFS2" s="0"/>
      <c r="EFT2" s="0"/>
      <c r="EFU2" s="0"/>
      <c r="EFV2" s="0"/>
      <c r="EFW2" s="0"/>
      <c r="EFX2" s="0"/>
      <c r="EFY2" s="0"/>
      <c r="EFZ2" s="0"/>
      <c r="EGA2" s="0"/>
      <c r="EGB2" s="0"/>
      <c r="EGC2" s="0"/>
      <c r="EGD2" s="0"/>
      <c r="EGE2" s="0"/>
      <c r="EGF2" s="0"/>
      <c r="EGG2" s="0"/>
      <c r="EGH2" s="0"/>
      <c r="EGI2" s="0"/>
      <c r="EGJ2" s="0"/>
      <c r="EGK2" s="0"/>
      <c r="EGL2" s="0"/>
      <c r="EGM2" s="0"/>
      <c r="EGN2" s="0"/>
      <c r="EGO2" s="0"/>
      <c r="EGP2" s="0"/>
      <c r="EGQ2" s="0"/>
      <c r="EGR2" s="0"/>
      <c r="EGS2" s="0"/>
      <c r="EGT2" s="0"/>
      <c r="EGU2" s="0"/>
      <c r="EGV2" s="0"/>
      <c r="EGW2" s="0"/>
      <c r="EGX2" s="0"/>
      <c r="EGY2" s="0"/>
      <c r="EGZ2" s="0"/>
      <c r="EHA2" s="0"/>
      <c r="EHB2" s="0"/>
      <c r="EHC2" s="0"/>
      <c r="EHD2" s="0"/>
      <c r="EHE2" s="0"/>
      <c r="EHF2" s="0"/>
      <c r="EHG2" s="0"/>
      <c r="EHH2" s="0"/>
      <c r="EHI2" s="0"/>
      <c r="EHJ2" s="0"/>
      <c r="EHK2" s="0"/>
      <c r="EHL2" s="0"/>
      <c r="EHM2" s="0"/>
      <c r="EHN2" s="0"/>
      <c r="EHO2" s="0"/>
      <c r="EHP2" s="0"/>
      <c r="EHQ2" s="0"/>
      <c r="EHR2" s="0"/>
      <c r="EHS2" s="0"/>
      <c r="EHT2" s="0"/>
      <c r="EHU2" s="0"/>
      <c r="EHV2" s="0"/>
      <c r="EHW2" s="0"/>
      <c r="EHX2" s="0"/>
      <c r="EHY2" s="0"/>
      <c r="EHZ2" s="0"/>
      <c r="EIA2" s="0"/>
      <c r="EIB2" s="0"/>
      <c r="EIC2" s="0"/>
      <c r="EID2" s="0"/>
      <c r="EIE2" s="0"/>
      <c r="EIF2" s="0"/>
      <c r="EIG2" s="0"/>
      <c r="EIH2" s="0"/>
      <c r="EII2" s="0"/>
      <c r="EIJ2" s="0"/>
      <c r="EIK2" s="0"/>
      <c r="EIL2" s="0"/>
      <c r="EIM2" s="0"/>
      <c r="EIN2" s="0"/>
      <c r="EIO2" s="0"/>
      <c r="EIP2" s="0"/>
      <c r="EIQ2" s="0"/>
      <c r="EIR2" s="0"/>
      <c r="EIS2" s="0"/>
      <c r="EIT2" s="0"/>
      <c r="EIU2" s="0"/>
      <c r="EIV2" s="0"/>
      <c r="EIW2" s="0"/>
      <c r="EIX2" s="0"/>
      <c r="EIY2" s="0"/>
      <c r="EIZ2" s="0"/>
      <c r="EJA2" s="0"/>
      <c r="EJB2" s="0"/>
      <c r="EJC2" s="0"/>
      <c r="EJD2" s="0"/>
      <c r="EJE2" s="0"/>
      <c r="EJF2" s="0"/>
      <c r="EJG2" s="0"/>
      <c r="EJH2" s="0"/>
      <c r="EJI2" s="0"/>
      <c r="EJJ2" s="0"/>
      <c r="EJK2" s="0"/>
      <c r="EJL2" s="0"/>
      <c r="EJM2" s="0"/>
      <c r="EJN2" s="0"/>
      <c r="EJO2" s="0"/>
      <c r="EJP2" s="0"/>
      <c r="EJQ2" s="0"/>
      <c r="EJR2" s="0"/>
      <c r="EJS2" s="0"/>
      <c r="EJT2" s="0"/>
      <c r="EJU2" s="0"/>
      <c r="EJV2" s="0"/>
      <c r="EJW2" s="0"/>
      <c r="EJX2" s="0"/>
      <c r="EJY2" s="0"/>
      <c r="EJZ2" s="0"/>
      <c r="EKA2" s="0"/>
      <c r="EKB2" s="0"/>
      <c r="EKC2" s="0"/>
      <c r="EKD2" s="0"/>
      <c r="EKE2" s="0"/>
      <c r="EKF2" s="0"/>
      <c r="EKG2" s="0"/>
      <c r="EKH2" s="0"/>
      <c r="EKI2" s="0"/>
      <c r="EKJ2" s="0"/>
      <c r="EKK2" s="0"/>
      <c r="EKL2" s="0"/>
      <c r="EKM2" s="0"/>
      <c r="EKN2" s="0"/>
      <c r="EKO2" s="0"/>
      <c r="EKP2" s="0"/>
      <c r="EKQ2" s="0"/>
      <c r="EKR2" s="0"/>
      <c r="EKS2" s="0"/>
      <c r="EKT2" s="0"/>
      <c r="EKU2" s="0"/>
      <c r="EKV2" s="0"/>
      <c r="EKW2" s="0"/>
      <c r="EKX2" s="0"/>
      <c r="EKY2" s="0"/>
      <c r="EKZ2" s="0"/>
      <c r="ELA2" s="0"/>
      <c r="ELB2" s="0"/>
      <c r="ELC2" s="0"/>
      <c r="ELD2" s="0"/>
      <c r="ELE2" s="0"/>
      <c r="ELF2" s="0"/>
      <c r="ELG2" s="0"/>
      <c r="ELH2" s="0"/>
      <c r="ELI2" s="0"/>
      <c r="ELJ2" s="0"/>
      <c r="ELK2" s="0"/>
      <c r="ELL2" s="0"/>
      <c r="ELM2" s="0"/>
      <c r="ELN2" s="0"/>
      <c r="ELO2" s="0"/>
      <c r="ELP2" s="0"/>
      <c r="ELQ2" s="0"/>
      <c r="ELR2" s="0"/>
      <c r="ELS2" s="0"/>
      <c r="ELT2" s="0"/>
      <c r="ELU2" s="0"/>
      <c r="ELV2" s="0"/>
      <c r="ELW2" s="0"/>
      <c r="ELX2" s="0"/>
      <c r="ELY2" s="0"/>
      <c r="ELZ2" s="0"/>
      <c r="EMA2" s="0"/>
      <c r="EMB2" s="0"/>
      <c r="EMC2" s="0"/>
      <c r="EMD2" s="0"/>
      <c r="EME2" s="0"/>
      <c r="EMF2" s="0"/>
      <c r="EMG2" s="0"/>
      <c r="EMH2" s="0"/>
      <c r="EMI2" s="0"/>
      <c r="EMJ2" s="0"/>
      <c r="EMK2" s="0"/>
      <c r="EML2" s="0"/>
      <c r="EMM2" s="0"/>
      <c r="EMN2" s="0"/>
      <c r="EMO2" s="0"/>
      <c r="EMP2" s="0"/>
      <c r="EMQ2" s="0"/>
      <c r="EMR2" s="0"/>
      <c r="EMS2" s="0"/>
      <c r="EMT2" s="0"/>
      <c r="EMU2" s="0"/>
      <c r="EMV2" s="0"/>
      <c r="EMW2" s="0"/>
      <c r="EMX2" s="0"/>
      <c r="EMY2" s="0"/>
      <c r="EMZ2" s="0"/>
      <c r="ENA2" s="0"/>
      <c r="ENB2" s="0"/>
      <c r="ENC2" s="0"/>
      <c r="END2" s="0"/>
      <c r="ENE2" s="0"/>
      <c r="ENF2" s="0"/>
      <c r="ENG2" s="0"/>
      <c r="ENH2" s="0"/>
      <c r="ENI2" s="0"/>
      <c r="ENJ2" s="0"/>
      <c r="ENK2" s="0"/>
      <c r="ENL2" s="0"/>
      <c r="ENM2" s="0"/>
      <c r="ENN2" s="0"/>
      <c r="ENO2" s="0"/>
      <c r="ENP2" s="0"/>
      <c r="ENQ2" s="0"/>
      <c r="ENR2" s="0"/>
      <c r="ENS2" s="0"/>
      <c r="ENT2" s="0"/>
      <c r="ENU2" s="0"/>
      <c r="ENV2" s="0"/>
      <c r="ENW2" s="0"/>
      <c r="ENX2" s="0"/>
      <c r="ENY2" s="0"/>
      <c r="ENZ2" s="0"/>
      <c r="EOA2" s="0"/>
      <c r="EOB2" s="0"/>
      <c r="EOC2" s="0"/>
      <c r="EOD2" s="0"/>
      <c r="EOE2" s="0"/>
      <c r="EOF2" s="0"/>
      <c r="EOG2" s="0"/>
      <c r="EOH2" s="0"/>
      <c r="EOI2" s="0"/>
      <c r="EOJ2" s="0"/>
      <c r="EOK2" s="0"/>
      <c r="EOL2" s="0"/>
      <c r="EOM2" s="0"/>
      <c r="EON2" s="0"/>
      <c r="EOO2" s="0"/>
      <c r="EOP2" s="0"/>
      <c r="EOQ2" s="0"/>
      <c r="EOR2" s="0"/>
      <c r="EOS2" s="0"/>
      <c r="EOT2" s="0"/>
      <c r="EOU2" s="0"/>
      <c r="EOV2" s="0"/>
      <c r="EOW2" s="0"/>
      <c r="EOX2" s="0"/>
      <c r="EOY2" s="0"/>
      <c r="EOZ2" s="0"/>
      <c r="EPA2" s="0"/>
      <c r="EPB2" s="0"/>
      <c r="EPC2" s="0"/>
      <c r="EPD2" s="0"/>
      <c r="EPE2" s="0"/>
      <c r="EPF2" s="0"/>
      <c r="EPG2" s="0"/>
      <c r="EPH2" s="0"/>
      <c r="EPI2" s="0"/>
      <c r="EPJ2" s="0"/>
      <c r="EPK2" s="0"/>
      <c r="EPL2" s="0"/>
      <c r="EPM2" s="0"/>
      <c r="EPN2" s="0"/>
      <c r="EPO2" s="0"/>
      <c r="EPP2" s="0"/>
      <c r="EPQ2" s="0"/>
      <c r="EPR2" s="0"/>
      <c r="EPS2" s="0"/>
      <c r="EPT2" s="0"/>
      <c r="EPU2" s="0"/>
      <c r="EPV2" s="0"/>
      <c r="EPW2" s="0"/>
      <c r="EPX2" s="0"/>
      <c r="EPY2" s="0"/>
      <c r="EPZ2" s="0"/>
      <c r="EQA2" s="0"/>
      <c r="EQB2" s="0"/>
      <c r="EQC2" s="0"/>
      <c r="EQD2" s="0"/>
      <c r="EQE2" s="0"/>
      <c r="EQF2" s="0"/>
      <c r="EQG2" s="0"/>
      <c r="EQH2" s="0"/>
      <c r="EQI2" s="0"/>
      <c r="EQJ2" s="0"/>
      <c r="EQK2" s="0"/>
      <c r="EQL2" s="0"/>
      <c r="EQM2" s="0"/>
      <c r="EQN2" s="0"/>
      <c r="EQO2" s="0"/>
      <c r="EQP2" s="0"/>
      <c r="EQQ2" s="0"/>
      <c r="EQR2" s="0"/>
      <c r="EQS2" s="0"/>
      <c r="EQT2" s="0"/>
      <c r="EQU2" s="0"/>
      <c r="EQV2" s="0"/>
      <c r="EQW2" s="0"/>
      <c r="EQX2" s="0"/>
      <c r="EQY2" s="0"/>
      <c r="EQZ2" s="0"/>
      <c r="ERA2" s="0"/>
      <c r="ERB2" s="0"/>
      <c r="ERC2" s="0"/>
      <c r="ERD2" s="0"/>
      <c r="ERE2" s="0"/>
      <c r="ERF2" s="0"/>
      <c r="ERG2" s="0"/>
      <c r="ERH2" s="0"/>
      <c r="ERI2" s="0"/>
      <c r="ERJ2" s="0"/>
      <c r="ERK2" s="0"/>
      <c r="ERL2" s="0"/>
      <c r="ERM2" s="0"/>
      <c r="ERN2" s="0"/>
      <c r="ERO2" s="0"/>
      <c r="ERP2" s="0"/>
      <c r="ERQ2" s="0"/>
      <c r="ERR2" s="0"/>
      <c r="ERS2" s="0"/>
      <c r="ERT2" s="0"/>
      <c r="ERU2" s="0"/>
      <c r="ERV2" s="0"/>
      <c r="ERW2" s="0"/>
      <c r="ERX2" s="0"/>
      <c r="ERY2" s="0"/>
      <c r="ERZ2" s="0"/>
      <c r="ESA2" s="0"/>
      <c r="ESB2" s="0"/>
      <c r="ESC2" s="0"/>
      <c r="ESD2" s="0"/>
      <c r="ESE2" s="0"/>
      <c r="ESF2" s="0"/>
      <c r="ESG2" s="0"/>
      <c r="ESH2" s="0"/>
      <c r="ESI2" s="0"/>
      <c r="ESJ2" s="0"/>
      <c r="ESK2" s="0"/>
      <c r="ESL2" s="0"/>
      <c r="ESM2" s="0"/>
      <c r="ESN2" s="0"/>
      <c r="ESO2" s="0"/>
      <c r="ESP2" s="0"/>
      <c r="ESQ2" s="0"/>
      <c r="ESR2" s="0"/>
      <c r="ESS2" s="0"/>
      <c r="EST2" s="0"/>
      <c r="ESU2" s="0"/>
      <c r="ESV2" s="0"/>
      <c r="ESW2" s="0"/>
      <c r="ESX2" s="0"/>
      <c r="ESY2" s="0"/>
      <c r="ESZ2" s="0"/>
      <c r="ETA2" s="0"/>
      <c r="ETB2" s="0"/>
      <c r="ETC2" s="0"/>
      <c r="ETD2" s="0"/>
      <c r="ETE2" s="0"/>
      <c r="ETF2" s="0"/>
      <c r="ETG2" s="0"/>
      <c r="ETH2" s="0"/>
      <c r="ETI2" s="0"/>
      <c r="ETJ2" s="0"/>
      <c r="ETK2" s="0"/>
      <c r="ETL2" s="0"/>
      <c r="ETM2" s="0"/>
      <c r="ETN2" s="0"/>
      <c r="ETO2" s="0"/>
      <c r="ETP2" s="0"/>
      <c r="ETQ2" s="0"/>
      <c r="ETR2" s="0"/>
      <c r="ETS2" s="0"/>
      <c r="ETT2" s="0"/>
      <c r="ETU2" s="0"/>
      <c r="ETV2" s="0"/>
      <c r="ETW2" s="0"/>
      <c r="ETX2" s="0"/>
      <c r="ETY2" s="0"/>
      <c r="ETZ2" s="0"/>
      <c r="EUA2" s="0"/>
      <c r="EUB2" s="0"/>
      <c r="EUC2" s="0"/>
      <c r="EUD2" s="0"/>
      <c r="EUE2" s="0"/>
      <c r="EUF2" s="0"/>
      <c r="EUG2" s="0"/>
      <c r="EUH2" s="0"/>
      <c r="EUI2" s="0"/>
      <c r="EUJ2" s="0"/>
      <c r="EUK2" s="0"/>
      <c r="EUL2" s="0"/>
      <c r="EUM2" s="0"/>
      <c r="EUN2" s="0"/>
      <c r="EUO2" s="0"/>
      <c r="EUP2" s="0"/>
      <c r="EUQ2" s="0"/>
      <c r="EUR2" s="0"/>
      <c r="EUS2" s="0"/>
      <c r="EUT2" s="0"/>
      <c r="EUU2" s="0"/>
      <c r="EUV2" s="0"/>
      <c r="EUW2" s="0"/>
      <c r="EUX2" s="0"/>
      <c r="EUY2" s="0"/>
      <c r="EUZ2" s="0"/>
      <c r="EVA2" s="0"/>
      <c r="EVB2" s="0"/>
      <c r="EVC2" s="0"/>
      <c r="EVD2" s="0"/>
      <c r="EVE2" s="0"/>
      <c r="EVF2" s="0"/>
      <c r="EVG2" s="0"/>
      <c r="EVH2" s="0"/>
      <c r="EVI2" s="0"/>
      <c r="EVJ2" s="0"/>
      <c r="EVK2" s="0"/>
      <c r="EVL2" s="0"/>
      <c r="EVM2" s="0"/>
      <c r="EVN2" s="0"/>
      <c r="EVO2" s="0"/>
      <c r="EVP2" s="0"/>
      <c r="EVQ2" s="0"/>
      <c r="EVR2" s="0"/>
      <c r="EVS2" s="0"/>
      <c r="EVT2" s="0"/>
      <c r="EVU2" s="0"/>
      <c r="EVV2" s="0"/>
      <c r="EVW2" s="0"/>
      <c r="EVX2" s="0"/>
      <c r="EVY2" s="0"/>
      <c r="EVZ2" s="0"/>
      <c r="EWA2" s="0"/>
      <c r="EWB2" s="0"/>
      <c r="EWC2" s="0"/>
      <c r="EWD2" s="0"/>
      <c r="EWE2" s="0"/>
      <c r="EWF2" s="0"/>
      <c r="EWG2" s="0"/>
      <c r="EWH2" s="0"/>
      <c r="EWI2" s="0"/>
      <c r="EWJ2" s="0"/>
      <c r="EWK2" s="0"/>
      <c r="EWL2" s="0"/>
      <c r="EWM2" s="0"/>
      <c r="EWN2" s="0"/>
      <c r="EWO2" s="0"/>
      <c r="EWP2" s="0"/>
      <c r="EWQ2" s="0"/>
      <c r="EWR2" s="0"/>
      <c r="EWS2" s="0"/>
      <c r="EWT2" s="0"/>
      <c r="EWU2" s="0"/>
      <c r="EWV2" s="0"/>
      <c r="EWW2" s="0"/>
      <c r="EWX2" s="0"/>
      <c r="EWY2" s="0"/>
      <c r="EWZ2" s="0"/>
      <c r="EXA2" s="0"/>
      <c r="EXB2" s="0"/>
      <c r="EXC2" s="0"/>
      <c r="EXD2" s="0"/>
      <c r="EXE2" s="0"/>
      <c r="EXF2" s="0"/>
      <c r="EXG2" s="0"/>
      <c r="EXH2" s="0"/>
      <c r="EXI2" s="0"/>
      <c r="EXJ2" s="0"/>
      <c r="EXK2" s="0"/>
      <c r="EXL2" s="0"/>
      <c r="EXM2" s="0"/>
      <c r="EXN2" s="0"/>
      <c r="EXO2" s="0"/>
      <c r="EXP2" s="0"/>
      <c r="EXQ2" s="0"/>
      <c r="EXR2" s="0"/>
      <c r="EXS2" s="0"/>
      <c r="EXT2" s="0"/>
      <c r="EXU2" s="0"/>
      <c r="EXV2" s="0"/>
      <c r="EXW2" s="0"/>
      <c r="EXX2" s="0"/>
      <c r="EXY2" s="0"/>
      <c r="EXZ2" s="0"/>
      <c r="EYA2" s="0"/>
      <c r="EYB2" s="0"/>
      <c r="EYC2" s="0"/>
      <c r="EYD2" s="0"/>
      <c r="EYE2" s="0"/>
      <c r="EYF2" s="0"/>
      <c r="EYG2" s="0"/>
      <c r="EYH2" s="0"/>
      <c r="EYI2" s="0"/>
      <c r="EYJ2" s="0"/>
      <c r="EYK2" s="0"/>
      <c r="EYL2" s="0"/>
      <c r="EYM2" s="0"/>
      <c r="EYN2" s="0"/>
      <c r="EYO2" s="0"/>
      <c r="EYP2" s="0"/>
      <c r="EYQ2" s="0"/>
      <c r="EYR2" s="0"/>
      <c r="EYS2" s="0"/>
      <c r="EYT2" s="0"/>
      <c r="EYU2" s="0"/>
      <c r="EYV2" s="0"/>
      <c r="EYW2" s="0"/>
      <c r="EYX2" s="0"/>
      <c r="EYY2" s="0"/>
      <c r="EYZ2" s="0"/>
      <c r="EZA2" s="0"/>
      <c r="EZB2" s="0"/>
      <c r="EZC2" s="0"/>
      <c r="EZD2" s="0"/>
      <c r="EZE2" s="0"/>
      <c r="EZF2" s="0"/>
      <c r="EZG2" s="0"/>
      <c r="EZH2" s="0"/>
      <c r="EZI2" s="0"/>
      <c r="EZJ2" s="0"/>
      <c r="EZK2" s="0"/>
      <c r="EZL2" s="0"/>
      <c r="EZM2" s="0"/>
      <c r="EZN2" s="0"/>
      <c r="EZO2" s="0"/>
      <c r="EZP2" s="0"/>
      <c r="EZQ2" s="0"/>
      <c r="EZR2" s="0"/>
      <c r="EZS2" s="0"/>
      <c r="EZT2" s="0"/>
      <c r="EZU2" s="0"/>
      <c r="EZV2" s="0"/>
      <c r="EZW2" s="0"/>
      <c r="EZX2" s="0"/>
      <c r="EZY2" s="0"/>
      <c r="EZZ2" s="0"/>
      <c r="FAA2" s="0"/>
      <c r="FAB2" s="0"/>
      <c r="FAC2" s="0"/>
      <c r="FAD2" s="0"/>
      <c r="FAE2" s="0"/>
      <c r="FAF2" s="0"/>
      <c r="FAG2" s="0"/>
      <c r="FAH2" s="0"/>
      <c r="FAI2" s="0"/>
      <c r="FAJ2" s="0"/>
      <c r="FAK2" s="0"/>
      <c r="FAL2" s="0"/>
      <c r="FAM2" s="0"/>
      <c r="FAN2" s="0"/>
      <c r="FAO2" s="0"/>
      <c r="FAP2" s="0"/>
      <c r="FAQ2" s="0"/>
      <c r="FAR2" s="0"/>
      <c r="FAS2" s="0"/>
      <c r="FAT2" s="0"/>
      <c r="FAU2" s="0"/>
      <c r="FAV2" s="0"/>
      <c r="FAW2" s="0"/>
      <c r="FAX2" s="0"/>
      <c r="FAY2" s="0"/>
      <c r="FAZ2" s="0"/>
      <c r="FBA2" s="0"/>
      <c r="FBB2" s="0"/>
      <c r="FBC2" s="0"/>
      <c r="FBD2" s="0"/>
      <c r="FBE2" s="0"/>
      <c r="FBF2" s="0"/>
      <c r="FBG2" s="0"/>
      <c r="FBH2" s="0"/>
      <c r="FBI2" s="0"/>
      <c r="FBJ2" s="0"/>
      <c r="FBK2" s="0"/>
      <c r="FBL2" s="0"/>
      <c r="FBM2" s="0"/>
      <c r="FBN2" s="0"/>
      <c r="FBO2" s="0"/>
      <c r="FBP2" s="0"/>
      <c r="FBQ2" s="0"/>
      <c r="FBR2" s="0"/>
      <c r="FBS2" s="0"/>
      <c r="FBT2" s="0"/>
      <c r="FBU2" s="0"/>
      <c r="FBV2" s="0"/>
      <c r="FBW2" s="0"/>
      <c r="FBX2" s="0"/>
      <c r="FBY2" s="0"/>
      <c r="FBZ2" s="0"/>
      <c r="FCA2" s="0"/>
      <c r="FCB2" s="0"/>
      <c r="FCC2" s="0"/>
      <c r="FCD2" s="0"/>
      <c r="FCE2" s="0"/>
      <c r="FCF2" s="0"/>
      <c r="FCG2" s="0"/>
      <c r="FCH2" s="0"/>
      <c r="FCI2" s="0"/>
      <c r="FCJ2" s="0"/>
      <c r="FCK2" s="0"/>
      <c r="FCL2" s="0"/>
      <c r="FCM2" s="0"/>
      <c r="FCN2" s="0"/>
      <c r="FCO2" s="0"/>
      <c r="FCP2" s="0"/>
      <c r="FCQ2" s="0"/>
      <c r="FCR2" s="0"/>
      <c r="FCS2" s="0"/>
      <c r="FCT2" s="0"/>
      <c r="FCU2" s="0"/>
      <c r="FCV2" s="0"/>
      <c r="FCW2" s="0"/>
      <c r="FCX2" s="0"/>
      <c r="FCY2" s="0"/>
      <c r="FCZ2" s="0"/>
      <c r="FDA2" s="0"/>
      <c r="FDB2" s="0"/>
      <c r="FDC2" s="0"/>
      <c r="FDD2" s="0"/>
      <c r="FDE2" s="0"/>
      <c r="FDF2" s="0"/>
      <c r="FDG2" s="0"/>
      <c r="FDH2" s="0"/>
      <c r="FDI2" s="0"/>
      <c r="FDJ2" s="0"/>
      <c r="FDK2" s="0"/>
      <c r="FDL2" s="0"/>
      <c r="FDM2" s="0"/>
      <c r="FDN2" s="0"/>
      <c r="FDO2" s="0"/>
      <c r="FDP2" s="0"/>
      <c r="FDQ2" s="0"/>
      <c r="FDR2" s="0"/>
      <c r="FDS2" s="0"/>
      <c r="FDT2" s="0"/>
      <c r="FDU2" s="0"/>
      <c r="FDV2" s="0"/>
      <c r="FDW2" s="0"/>
      <c r="FDX2" s="0"/>
      <c r="FDY2" s="0"/>
      <c r="FDZ2" s="0"/>
      <c r="FEA2" s="0"/>
      <c r="FEB2" s="0"/>
      <c r="FEC2" s="0"/>
      <c r="FED2" s="0"/>
      <c r="FEE2" s="0"/>
      <c r="FEF2" s="0"/>
      <c r="FEG2" s="0"/>
      <c r="FEH2" s="0"/>
      <c r="FEI2" s="0"/>
      <c r="FEJ2" s="0"/>
      <c r="FEK2" s="0"/>
      <c r="FEL2" s="0"/>
      <c r="FEM2" s="0"/>
      <c r="FEN2" s="0"/>
      <c r="FEO2" s="0"/>
      <c r="FEP2" s="0"/>
      <c r="FEQ2" s="0"/>
      <c r="FER2" s="0"/>
      <c r="FES2" s="0"/>
      <c r="FET2" s="0"/>
      <c r="FEU2" s="0"/>
      <c r="FEV2" s="0"/>
      <c r="FEW2" s="0"/>
      <c r="FEX2" s="0"/>
      <c r="FEY2" s="0"/>
      <c r="FEZ2" s="0"/>
      <c r="FFA2" s="0"/>
      <c r="FFB2" s="0"/>
      <c r="FFC2" s="0"/>
      <c r="FFD2" s="0"/>
      <c r="FFE2" s="0"/>
      <c r="FFF2" s="0"/>
      <c r="FFG2" s="0"/>
      <c r="FFH2" s="0"/>
      <c r="FFI2" s="0"/>
      <c r="FFJ2" s="0"/>
      <c r="FFK2" s="0"/>
      <c r="FFL2" s="0"/>
      <c r="FFM2" s="0"/>
      <c r="FFN2" s="0"/>
      <c r="FFO2" s="0"/>
      <c r="FFP2" s="0"/>
      <c r="FFQ2" s="0"/>
      <c r="FFR2" s="0"/>
      <c r="FFS2" s="0"/>
      <c r="FFT2" s="0"/>
      <c r="FFU2" s="0"/>
      <c r="FFV2" s="0"/>
      <c r="FFW2" s="0"/>
      <c r="FFX2" s="0"/>
      <c r="FFY2" s="0"/>
      <c r="FFZ2" s="0"/>
      <c r="FGA2" s="0"/>
      <c r="FGB2" s="0"/>
      <c r="FGC2" s="0"/>
      <c r="FGD2" s="0"/>
      <c r="FGE2" s="0"/>
      <c r="FGF2" s="0"/>
      <c r="FGG2" s="0"/>
      <c r="FGH2" s="0"/>
      <c r="FGI2" s="0"/>
      <c r="FGJ2" s="0"/>
      <c r="FGK2" s="0"/>
      <c r="FGL2" s="0"/>
      <c r="FGM2" s="0"/>
      <c r="FGN2" s="0"/>
      <c r="FGO2" s="0"/>
      <c r="FGP2" s="0"/>
      <c r="FGQ2" s="0"/>
      <c r="FGR2" s="0"/>
      <c r="FGS2" s="0"/>
      <c r="FGT2" s="0"/>
      <c r="FGU2" s="0"/>
      <c r="FGV2" s="0"/>
      <c r="FGW2" s="0"/>
      <c r="FGX2" s="0"/>
      <c r="FGY2" s="0"/>
      <c r="FGZ2" s="0"/>
      <c r="FHA2" s="0"/>
      <c r="FHB2" s="0"/>
      <c r="FHC2" s="0"/>
      <c r="FHD2" s="0"/>
      <c r="FHE2" s="0"/>
      <c r="FHF2" s="0"/>
      <c r="FHG2" s="0"/>
      <c r="FHH2" s="0"/>
      <c r="FHI2" s="0"/>
      <c r="FHJ2" s="0"/>
      <c r="FHK2" s="0"/>
      <c r="FHL2" s="0"/>
      <c r="FHM2" s="0"/>
      <c r="FHN2" s="0"/>
      <c r="FHO2" s="0"/>
      <c r="FHP2" s="0"/>
      <c r="FHQ2" s="0"/>
      <c r="FHR2" s="0"/>
      <c r="FHS2" s="0"/>
      <c r="FHT2" s="0"/>
      <c r="FHU2" s="0"/>
      <c r="FHV2" s="0"/>
      <c r="FHW2" s="0"/>
      <c r="FHX2" s="0"/>
      <c r="FHY2" s="0"/>
      <c r="FHZ2" s="0"/>
      <c r="FIA2" s="0"/>
      <c r="FIB2" s="0"/>
      <c r="FIC2" s="0"/>
      <c r="FID2" s="0"/>
      <c r="FIE2" s="0"/>
      <c r="FIF2" s="0"/>
      <c r="FIG2" s="0"/>
      <c r="FIH2" s="0"/>
      <c r="FII2" s="0"/>
      <c r="FIJ2" s="0"/>
      <c r="FIK2" s="0"/>
      <c r="FIL2" s="0"/>
      <c r="FIM2" s="0"/>
      <c r="FIN2" s="0"/>
      <c r="FIO2" s="0"/>
      <c r="FIP2" s="0"/>
      <c r="FIQ2" s="0"/>
      <c r="FIR2" s="0"/>
      <c r="FIS2" s="0"/>
      <c r="FIT2" s="0"/>
      <c r="FIU2" s="0"/>
      <c r="FIV2" s="0"/>
      <c r="FIW2" s="0"/>
      <c r="FIX2" s="0"/>
      <c r="FIY2" s="0"/>
      <c r="FIZ2" s="0"/>
      <c r="FJA2" s="0"/>
      <c r="FJB2" s="0"/>
      <c r="FJC2" s="0"/>
      <c r="FJD2" s="0"/>
      <c r="FJE2" s="0"/>
      <c r="FJF2" s="0"/>
      <c r="FJG2" s="0"/>
      <c r="FJH2" s="0"/>
      <c r="FJI2" s="0"/>
      <c r="FJJ2" s="0"/>
      <c r="FJK2" s="0"/>
      <c r="FJL2" s="0"/>
      <c r="FJM2" s="0"/>
      <c r="FJN2" s="0"/>
      <c r="FJO2" s="0"/>
      <c r="FJP2" s="0"/>
      <c r="FJQ2" s="0"/>
      <c r="FJR2" s="0"/>
      <c r="FJS2" s="0"/>
      <c r="FJT2" s="0"/>
      <c r="FJU2" s="0"/>
      <c r="FJV2" s="0"/>
      <c r="FJW2" s="0"/>
      <c r="FJX2" s="0"/>
      <c r="FJY2" s="0"/>
      <c r="FJZ2" s="0"/>
      <c r="FKA2" s="0"/>
      <c r="FKB2" s="0"/>
      <c r="FKC2" s="0"/>
      <c r="FKD2" s="0"/>
      <c r="FKE2" s="0"/>
      <c r="FKF2" s="0"/>
      <c r="FKG2" s="0"/>
      <c r="FKH2" s="0"/>
      <c r="FKI2" s="0"/>
      <c r="FKJ2" s="0"/>
      <c r="FKK2" s="0"/>
      <c r="FKL2" s="0"/>
      <c r="FKM2" s="0"/>
      <c r="FKN2" s="0"/>
      <c r="FKO2" s="0"/>
      <c r="FKP2" s="0"/>
      <c r="FKQ2" s="0"/>
      <c r="FKR2" s="0"/>
      <c r="FKS2" s="0"/>
      <c r="FKT2" s="0"/>
      <c r="FKU2" s="0"/>
      <c r="FKV2" s="0"/>
      <c r="FKW2" s="0"/>
      <c r="FKX2" s="0"/>
      <c r="FKY2" s="0"/>
      <c r="FKZ2" s="0"/>
      <c r="FLA2" s="0"/>
      <c r="FLB2" s="0"/>
      <c r="FLC2" s="0"/>
      <c r="FLD2" s="0"/>
      <c r="FLE2" s="0"/>
      <c r="FLF2" s="0"/>
      <c r="FLG2" s="0"/>
      <c r="FLH2" s="0"/>
      <c r="FLI2" s="0"/>
      <c r="FLJ2" s="0"/>
      <c r="FLK2" s="0"/>
      <c r="FLL2" s="0"/>
      <c r="FLM2" s="0"/>
      <c r="FLN2" s="0"/>
      <c r="FLO2" s="0"/>
      <c r="FLP2" s="0"/>
      <c r="FLQ2" s="0"/>
      <c r="FLR2" s="0"/>
      <c r="FLS2" s="0"/>
      <c r="FLT2" s="0"/>
      <c r="FLU2" s="0"/>
      <c r="FLV2" s="0"/>
      <c r="FLW2" s="0"/>
      <c r="FLX2" s="0"/>
      <c r="FLY2" s="0"/>
      <c r="FLZ2" s="0"/>
      <c r="FMA2" s="0"/>
      <c r="FMB2" s="0"/>
      <c r="FMC2" s="0"/>
      <c r="FMD2" s="0"/>
      <c r="FME2" s="0"/>
      <c r="FMF2" s="0"/>
      <c r="FMG2" s="0"/>
      <c r="FMH2" s="0"/>
      <c r="FMI2" s="0"/>
      <c r="FMJ2" s="0"/>
      <c r="FMK2" s="0"/>
      <c r="FML2" s="0"/>
      <c r="FMM2" s="0"/>
      <c r="FMN2" s="0"/>
      <c r="FMO2" s="0"/>
      <c r="FMP2" s="0"/>
      <c r="FMQ2" s="0"/>
      <c r="FMR2" s="0"/>
      <c r="FMS2" s="0"/>
      <c r="FMT2" s="0"/>
      <c r="FMU2" s="0"/>
      <c r="FMV2" s="0"/>
      <c r="FMW2" s="0"/>
      <c r="FMX2" s="0"/>
      <c r="FMY2" s="0"/>
      <c r="FMZ2" s="0"/>
      <c r="FNA2" s="0"/>
      <c r="FNB2" s="0"/>
      <c r="FNC2" s="0"/>
      <c r="FND2" s="0"/>
      <c r="FNE2" s="0"/>
      <c r="FNF2" s="0"/>
      <c r="FNG2" s="0"/>
      <c r="FNH2" s="0"/>
      <c r="FNI2" s="0"/>
      <c r="FNJ2" s="0"/>
      <c r="FNK2" s="0"/>
      <c r="FNL2" s="0"/>
      <c r="FNM2" s="0"/>
      <c r="FNN2" s="0"/>
      <c r="FNO2" s="0"/>
      <c r="FNP2" s="0"/>
      <c r="FNQ2" s="0"/>
      <c r="FNR2" s="0"/>
      <c r="FNS2" s="0"/>
      <c r="FNT2" s="0"/>
      <c r="FNU2" s="0"/>
      <c r="FNV2" s="0"/>
      <c r="FNW2" s="0"/>
      <c r="FNX2" s="0"/>
      <c r="FNY2" s="0"/>
      <c r="FNZ2" s="0"/>
      <c r="FOA2" s="0"/>
      <c r="FOB2" s="0"/>
      <c r="FOC2" s="0"/>
      <c r="FOD2" s="0"/>
      <c r="FOE2" s="0"/>
      <c r="FOF2" s="0"/>
      <c r="FOG2" s="0"/>
      <c r="FOH2" s="0"/>
      <c r="FOI2" s="0"/>
      <c r="FOJ2" s="0"/>
      <c r="FOK2" s="0"/>
      <c r="FOL2" s="0"/>
      <c r="FOM2" s="0"/>
      <c r="FON2" s="0"/>
      <c r="FOO2" s="0"/>
      <c r="FOP2" s="0"/>
      <c r="FOQ2" s="0"/>
      <c r="FOR2" s="0"/>
      <c r="FOS2" s="0"/>
      <c r="FOT2" s="0"/>
      <c r="FOU2" s="0"/>
      <c r="FOV2" s="0"/>
      <c r="FOW2" s="0"/>
      <c r="FOX2" s="0"/>
      <c r="FOY2" s="0"/>
      <c r="FOZ2" s="0"/>
      <c r="FPA2" s="0"/>
      <c r="FPB2" s="0"/>
      <c r="FPC2" s="0"/>
      <c r="FPD2" s="0"/>
      <c r="FPE2" s="0"/>
      <c r="FPF2" s="0"/>
      <c r="FPG2" s="0"/>
      <c r="FPH2" s="0"/>
      <c r="FPI2" s="0"/>
      <c r="FPJ2" s="0"/>
      <c r="FPK2" s="0"/>
      <c r="FPL2" s="0"/>
      <c r="FPM2" s="0"/>
      <c r="FPN2" s="0"/>
      <c r="FPO2" s="0"/>
      <c r="FPP2" s="0"/>
      <c r="FPQ2" s="0"/>
      <c r="FPR2" s="0"/>
      <c r="FPS2" s="0"/>
      <c r="FPT2" s="0"/>
      <c r="FPU2" s="0"/>
      <c r="FPV2" s="0"/>
      <c r="FPW2" s="0"/>
      <c r="FPX2" s="0"/>
      <c r="FPY2" s="0"/>
      <c r="FPZ2" s="0"/>
      <c r="FQA2" s="0"/>
      <c r="FQB2" s="0"/>
      <c r="FQC2" s="0"/>
      <c r="FQD2" s="0"/>
      <c r="FQE2" s="0"/>
      <c r="FQF2" s="0"/>
      <c r="FQG2" s="0"/>
      <c r="FQH2" s="0"/>
      <c r="FQI2" s="0"/>
      <c r="FQJ2" s="0"/>
      <c r="FQK2" s="0"/>
      <c r="FQL2" s="0"/>
      <c r="FQM2" s="0"/>
      <c r="FQN2" s="0"/>
      <c r="FQO2" s="0"/>
      <c r="FQP2" s="0"/>
      <c r="FQQ2" s="0"/>
      <c r="FQR2" s="0"/>
      <c r="FQS2" s="0"/>
      <c r="FQT2" s="0"/>
      <c r="FQU2" s="0"/>
      <c r="FQV2" s="0"/>
      <c r="FQW2" s="0"/>
      <c r="FQX2" s="0"/>
      <c r="FQY2" s="0"/>
      <c r="FQZ2" s="0"/>
      <c r="FRA2" s="0"/>
      <c r="FRB2" s="0"/>
      <c r="FRC2" s="0"/>
      <c r="FRD2" s="0"/>
      <c r="FRE2" s="0"/>
      <c r="FRF2" s="0"/>
      <c r="FRG2" s="0"/>
      <c r="FRH2" s="0"/>
      <c r="FRI2" s="0"/>
      <c r="FRJ2" s="0"/>
      <c r="FRK2" s="0"/>
      <c r="FRL2" s="0"/>
      <c r="FRM2" s="0"/>
      <c r="FRN2" s="0"/>
      <c r="FRO2" s="0"/>
      <c r="FRP2" s="0"/>
      <c r="FRQ2" s="0"/>
      <c r="FRR2" s="0"/>
      <c r="FRS2" s="0"/>
      <c r="FRT2" s="0"/>
      <c r="FRU2" s="0"/>
      <c r="FRV2" s="0"/>
      <c r="FRW2" s="0"/>
      <c r="FRX2" s="0"/>
      <c r="FRY2" s="0"/>
      <c r="FRZ2" s="0"/>
      <c r="FSA2" s="0"/>
      <c r="FSB2" s="0"/>
      <c r="FSC2" s="0"/>
      <c r="FSD2" s="0"/>
      <c r="FSE2" s="0"/>
      <c r="FSF2" s="0"/>
      <c r="FSG2" s="0"/>
      <c r="FSH2" s="0"/>
      <c r="FSI2" s="0"/>
      <c r="FSJ2" s="0"/>
      <c r="FSK2" s="0"/>
      <c r="FSL2" s="0"/>
      <c r="FSM2" s="0"/>
      <c r="FSN2" s="0"/>
      <c r="FSO2" s="0"/>
      <c r="FSP2" s="0"/>
      <c r="FSQ2" s="0"/>
      <c r="FSR2" s="0"/>
      <c r="FSS2" s="0"/>
      <c r="FST2" s="0"/>
      <c r="FSU2" s="0"/>
      <c r="FSV2" s="0"/>
      <c r="FSW2" s="0"/>
      <c r="FSX2" s="0"/>
      <c r="FSY2" s="0"/>
      <c r="FSZ2" s="0"/>
      <c r="FTA2" s="0"/>
      <c r="FTB2" s="0"/>
      <c r="FTC2" s="0"/>
      <c r="FTD2" s="0"/>
      <c r="FTE2" s="0"/>
      <c r="FTF2" s="0"/>
      <c r="FTG2" s="0"/>
      <c r="FTH2" s="0"/>
      <c r="FTI2" s="0"/>
      <c r="FTJ2" s="0"/>
      <c r="FTK2" s="0"/>
      <c r="FTL2" s="0"/>
      <c r="FTM2" s="0"/>
      <c r="FTN2" s="0"/>
      <c r="FTO2" s="0"/>
      <c r="FTP2" s="0"/>
      <c r="FTQ2" s="0"/>
      <c r="FTR2" s="0"/>
      <c r="FTS2" s="0"/>
      <c r="FTT2" s="0"/>
      <c r="FTU2" s="0"/>
      <c r="FTV2" s="0"/>
      <c r="FTW2" s="0"/>
      <c r="FTX2" s="0"/>
      <c r="FTY2" s="0"/>
      <c r="FTZ2" s="0"/>
      <c r="FUA2" s="0"/>
      <c r="FUB2" s="0"/>
      <c r="FUC2" s="0"/>
      <c r="FUD2" s="0"/>
      <c r="FUE2" s="0"/>
      <c r="FUF2" s="0"/>
      <c r="FUG2" s="0"/>
      <c r="FUH2" s="0"/>
      <c r="FUI2" s="0"/>
      <c r="FUJ2" s="0"/>
      <c r="FUK2" s="0"/>
      <c r="FUL2" s="0"/>
      <c r="FUM2" s="0"/>
      <c r="FUN2" s="0"/>
      <c r="FUO2" s="0"/>
      <c r="FUP2" s="0"/>
      <c r="FUQ2" s="0"/>
      <c r="FUR2" s="0"/>
      <c r="FUS2" s="0"/>
      <c r="FUT2" s="0"/>
      <c r="FUU2" s="0"/>
      <c r="FUV2" s="0"/>
      <c r="FUW2" s="0"/>
      <c r="FUX2" s="0"/>
      <c r="FUY2" s="0"/>
      <c r="FUZ2" s="0"/>
      <c r="FVA2" s="0"/>
      <c r="FVB2" s="0"/>
      <c r="FVC2" s="0"/>
      <c r="FVD2" s="0"/>
      <c r="FVE2" s="0"/>
      <c r="FVF2" s="0"/>
      <c r="FVG2" s="0"/>
      <c r="FVH2" s="0"/>
      <c r="FVI2" s="0"/>
      <c r="FVJ2" s="0"/>
      <c r="FVK2" s="0"/>
      <c r="FVL2" s="0"/>
      <c r="FVM2" s="0"/>
      <c r="FVN2" s="0"/>
      <c r="FVO2" s="0"/>
      <c r="FVP2" s="0"/>
      <c r="FVQ2" s="0"/>
      <c r="FVR2" s="0"/>
      <c r="FVS2" s="0"/>
      <c r="FVT2" s="0"/>
      <c r="FVU2" s="0"/>
      <c r="FVV2" s="0"/>
      <c r="FVW2" s="0"/>
      <c r="FVX2" s="0"/>
      <c r="FVY2" s="0"/>
      <c r="FVZ2" s="0"/>
      <c r="FWA2" s="0"/>
      <c r="FWB2" s="0"/>
      <c r="FWC2" s="0"/>
      <c r="FWD2" s="0"/>
      <c r="FWE2" s="0"/>
      <c r="FWF2" s="0"/>
      <c r="FWG2" s="0"/>
      <c r="FWH2" s="0"/>
      <c r="FWI2" s="0"/>
      <c r="FWJ2" s="0"/>
      <c r="FWK2" s="0"/>
      <c r="FWL2" s="0"/>
      <c r="FWM2" s="0"/>
      <c r="FWN2" s="0"/>
      <c r="FWO2" s="0"/>
      <c r="FWP2" s="0"/>
      <c r="FWQ2" s="0"/>
      <c r="FWR2" s="0"/>
      <c r="FWS2" s="0"/>
      <c r="FWT2" s="0"/>
      <c r="FWU2" s="0"/>
      <c r="FWV2" s="0"/>
      <c r="FWW2" s="0"/>
      <c r="FWX2" s="0"/>
      <c r="FWY2" s="0"/>
      <c r="FWZ2" s="0"/>
      <c r="FXA2" s="0"/>
      <c r="FXB2" s="0"/>
      <c r="FXC2" s="0"/>
      <c r="FXD2" s="0"/>
      <c r="FXE2" s="0"/>
      <c r="FXF2" s="0"/>
      <c r="FXG2" s="0"/>
      <c r="FXH2" s="0"/>
      <c r="FXI2" s="0"/>
      <c r="FXJ2" s="0"/>
      <c r="FXK2" s="0"/>
      <c r="FXL2" s="0"/>
      <c r="FXM2" s="0"/>
      <c r="FXN2" s="0"/>
      <c r="FXO2" s="0"/>
      <c r="FXP2" s="0"/>
      <c r="FXQ2" s="0"/>
      <c r="FXR2" s="0"/>
      <c r="FXS2" s="0"/>
      <c r="FXT2" s="0"/>
      <c r="FXU2" s="0"/>
      <c r="FXV2" s="0"/>
      <c r="FXW2" s="0"/>
      <c r="FXX2" s="0"/>
      <c r="FXY2" s="0"/>
      <c r="FXZ2" s="0"/>
      <c r="FYA2" s="0"/>
      <c r="FYB2" s="0"/>
      <c r="FYC2" s="0"/>
      <c r="FYD2" s="0"/>
      <c r="FYE2" s="0"/>
      <c r="FYF2" s="0"/>
      <c r="FYG2" s="0"/>
      <c r="FYH2" s="0"/>
      <c r="FYI2" s="0"/>
      <c r="FYJ2" s="0"/>
      <c r="FYK2" s="0"/>
      <c r="FYL2" s="0"/>
      <c r="FYM2" s="0"/>
      <c r="FYN2" s="0"/>
      <c r="FYO2" s="0"/>
      <c r="FYP2" s="0"/>
      <c r="FYQ2" s="0"/>
      <c r="FYR2" s="0"/>
      <c r="FYS2" s="0"/>
      <c r="FYT2" s="0"/>
      <c r="FYU2" s="0"/>
      <c r="FYV2" s="0"/>
      <c r="FYW2" s="0"/>
      <c r="FYX2" s="0"/>
      <c r="FYY2" s="0"/>
      <c r="FYZ2" s="0"/>
      <c r="FZA2" s="0"/>
      <c r="FZB2" s="0"/>
      <c r="FZC2" s="0"/>
      <c r="FZD2" s="0"/>
      <c r="FZE2" s="0"/>
      <c r="FZF2" s="0"/>
      <c r="FZG2" s="0"/>
      <c r="FZH2" s="0"/>
      <c r="FZI2" s="0"/>
      <c r="FZJ2" s="0"/>
      <c r="FZK2" s="0"/>
      <c r="FZL2" s="0"/>
      <c r="FZM2" s="0"/>
      <c r="FZN2" s="0"/>
      <c r="FZO2" s="0"/>
      <c r="FZP2" s="0"/>
      <c r="FZQ2" s="0"/>
      <c r="FZR2" s="0"/>
      <c r="FZS2" s="0"/>
      <c r="FZT2" s="0"/>
      <c r="FZU2" s="0"/>
      <c r="FZV2" s="0"/>
      <c r="FZW2" s="0"/>
      <c r="FZX2" s="0"/>
      <c r="FZY2" s="0"/>
      <c r="FZZ2" s="0"/>
      <c r="GAA2" s="0"/>
      <c r="GAB2" s="0"/>
      <c r="GAC2" s="0"/>
      <c r="GAD2" s="0"/>
      <c r="GAE2" s="0"/>
      <c r="GAF2" s="0"/>
      <c r="GAG2" s="0"/>
      <c r="GAH2" s="0"/>
      <c r="GAI2" s="0"/>
      <c r="GAJ2" s="0"/>
      <c r="GAK2" s="0"/>
      <c r="GAL2" s="0"/>
      <c r="GAM2" s="0"/>
      <c r="GAN2" s="0"/>
      <c r="GAO2" s="0"/>
      <c r="GAP2" s="0"/>
      <c r="GAQ2" s="0"/>
      <c r="GAR2" s="0"/>
      <c r="GAS2" s="0"/>
      <c r="GAT2" s="0"/>
      <c r="GAU2" s="0"/>
      <c r="GAV2" s="0"/>
      <c r="GAW2" s="0"/>
      <c r="GAX2" s="0"/>
      <c r="GAY2" s="0"/>
      <c r="GAZ2" s="0"/>
      <c r="GBA2" s="0"/>
      <c r="GBB2" s="0"/>
      <c r="GBC2" s="0"/>
      <c r="GBD2" s="0"/>
      <c r="GBE2" s="0"/>
      <c r="GBF2" s="0"/>
      <c r="GBG2" s="0"/>
      <c r="GBH2" s="0"/>
      <c r="GBI2" s="0"/>
      <c r="GBJ2" s="0"/>
      <c r="GBK2" s="0"/>
      <c r="GBL2" s="0"/>
      <c r="GBM2" s="0"/>
      <c r="GBN2" s="0"/>
      <c r="GBO2" s="0"/>
      <c r="GBP2" s="0"/>
      <c r="GBQ2" s="0"/>
      <c r="GBR2" s="0"/>
      <c r="GBS2" s="0"/>
      <c r="GBT2" s="0"/>
      <c r="GBU2" s="0"/>
      <c r="GBV2" s="0"/>
      <c r="GBW2" s="0"/>
      <c r="GBX2" s="0"/>
      <c r="GBY2" s="0"/>
      <c r="GBZ2" s="0"/>
      <c r="GCA2" s="0"/>
      <c r="GCB2" s="0"/>
      <c r="GCC2" s="0"/>
      <c r="GCD2" s="0"/>
      <c r="GCE2" s="0"/>
      <c r="GCF2" s="0"/>
      <c r="GCG2" s="0"/>
      <c r="GCH2" s="0"/>
      <c r="GCI2" s="0"/>
      <c r="GCJ2" s="0"/>
      <c r="GCK2" s="0"/>
      <c r="GCL2" s="0"/>
      <c r="GCM2" s="0"/>
      <c r="GCN2" s="0"/>
      <c r="GCO2" s="0"/>
      <c r="GCP2" s="0"/>
      <c r="GCQ2" s="0"/>
      <c r="GCR2" s="0"/>
      <c r="GCS2" s="0"/>
      <c r="GCT2" s="0"/>
      <c r="GCU2" s="0"/>
      <c r="GCV2" s="0"/>
      <c r="GCW2" s="0"/>
      <c r="GCX2" s="0"/>
      <c r="GCY2" s="0"/>
      <c r="GCZ2" s="0"/>
      <c r="GDA2" s="0"/>
      <c r="GDB2" s="0"/>
      <c r="GDC2" s="0"/>
      <c r="GDD2" s="0"/>
      <c r="GDE2" s="0"/>
      <c r="GDF2" s="0"/>
      <c r="GDG2" s="0"/>
      <c r="GDH2" s="0"/>
      <c r="GDI2" s="0"/>
      <c r="GDJ2" s="0"/>
      <c r="GDK2" s="0"/>
      <c r="GDL2" s="0"/>
      <c r="GDM2" s="0"/>
      <c r="GDN2" s="0"/>
      <c r="GDO2" s="0"/>
      <c r="GDP2" s="0"/>
      <c r="GDQ2" s="0"/>
      <c r="GDR2" s="0"/>
      <c r="GDS2" s="0"/>
      <c r="GDT2" s="0"/>
      <c r="GDU2" s="0"/>
      <c r="GDV2" s="0"/>
      <c r="GDW2" s="0"/>
      <c r="GDX2" s="0"/>
      <c r="GDY2" s="0"/>
      <c r="GDZ2" s="0"/>
      <c r="GEA2" s="0"/>
      <c r="GEB2" s="0"/>
      <c r="GEC2" s="0"/>
      <c r="GED2" s="0"/>
      <c r="GEE2" s="0"/>
      <c r="GEF2" s="0"/>
      <c r="GEG2" s="0"/>
      <c r="GEH2" s="0"/>
      <c r="GEI2" s="0"/>
      <c r="GEJ2" s="0"/>
      <c r="GEK2" s="0"/>
      <c r="GEL2" s="0"/>
      <c r="GEM2" s="0"/>
      <c r="GEN2" s="0"/>
      <c r="GEO2" s="0"/>
      <c r="GEP2" s="0"/>
      <c r="GEQ2" s="0"/>
      <c r="GER2" s="0"/>
      <c r="GES2" s="0"/>
      <c r="GET2" s="0"/>
      <c r="GEU2" s="0"/>
      <c r="GEV2" s="0"/>
      <c r="GEW2" s="0"/>
      <c r="GEX2" s="0"/>
      <c r="GEY2" s="0"/>
      <c r="GEZ2" s="0"/>
      <c r="GFA2" s="0"/>
      <c r="GFB2" s="0"/>
      <c r="GFC2" s="0"/>
      <c r="GFD2" s="0"/>
      <c r="GFE2" s="0"/>
      <c r="GFF2" s="0"/>
      <c r="GFG2" s="0"/>
      <c r="GFH2" s="0"/>
      <c r="GFI2" s="0"/>
      <c r="GFJ2" s="0"/>
      <c r="GFK2" s="0"/>
      <c r="GFL2" s="0"/>
      <c r="GFM2" s="0"/>
      <c r="GFN2" s="0"/>
      <c r="GFO2" s="0"/>
      <c r="GFP2" s="0"/>
      <c r="GFQ2" s="0"/>
      <c r="GFR2" s="0"/>
      <c r="GFS2" s="0"/>
      <c r="GFT2" s="0"/>
      <c r="GFU2" s="0"/>
      <c r="GFV2" s="0"/>
      <c r="GFW2" s="0"/>
      <c r="GFX2" s="0"/>
      <c r="GFY2" s="0"/>
      <c r="GFZ2" s="0"/>
      <c r="GGA2" s="0"/>
      <c r="GGB2" s="0"/>
      <c r="GGC2" s="0"/>
      <c r="GGD2" s="0"/>
      <c r="GGE2" s="0"/>
      <c r="GGF2" s="0"/>
      <c r="GGG2" s="0"/>
      <c r="GGH2" s="0"/>
      <c r="GGI2" s="0"/>
      <c r="GGJ2" s="0"/>
      <c r="GGK2" s="0"/>
      <c r="GGL2" s="0"/>
      <c r="GGM2" s="0"/>
      <c r="GGN2" s="0"/>
      <c r="GGO2" s="0"/>
      <c r="GGP2" s="0"/>
      <c r="GGQ2" s="0"/>
      <c r="GGR2" s="0"/>
      <c r="GGS2" s="0"/>
      <c r="GGT2" s="0"/>
      <c r="GGU2" s="0"/>
      <c r="GGV2" s="0"/>
      <c r="GGW2" s="0"/>
      <c r="GGX2" s="0"/>
      <c r="GGY2" s="0"/>
      <c r="GGZ2" s="0"/>
      <c r="GHA2" s="0"/>
      <c r="GHB2" s="0"/>
      <c r="GHC2" s="0"/>
      <c r="GHD2" s="0"/>
      <c r="GHE2" s="0"/>
      <c r="GHF2" s="0"/>
      <c r="GHG2" s="0"/>
      <c r="GHH2" s="0"/>
      <c r="GHI2" s="0"/>
      <c r="GHJ2" s="0"/>
      <c r="GHK2" s="0"/>
      <c r="GHL2" s="0"/>
      <c r="GHM2" s="0"/>
      <c r="GHN2" s="0"/>
      <c r="GHO2" s="0"/>
      <c r="GHP2" s="0"/>
      <c r="GHQ2" s="0"/>
      <c r="GHR2" s="0"/>
      <c r="GHS2" s="0"/>
      <c r="GHT2" s="0"/>
      <c r="GHU2" s="0"/>
      <c r="GHV2" s="0"/>
      <c r="GHW2" s="0"/>
      <c r="GHX2" s="0"/>
      <c r="GHY2" s="0"/>
      <c r="GHZ2" s="0"/>
      <c r="GIA2" s="0"/>
      <c r="GIB2" s="0"/>
      <c r="GIC2" s="0"/>
      <c r="GID2" s="0"/>
      <c r="GIE2" s="0"/>
      <c r="GIF2" s="0"/>
      <c r="GIG2" s="0"/>
      <c r="GIH2" s="0"/>
      <c r="GII2" s="0"/>
      <c r="GIJ2" s="0"/>
      <c r="GIK2" s="0"/>
      <c r="GIL2" s="0"/>
      <c r="GIM2" s="0"/>
      <c r="GIN2" s="0"/>
      <c r="GIO2" s="0"/>
      <c r="GIP2" s="0"/>
      <c r="GIQ2" s="0"/>
      <c r="GIR2" s="0"/>
      <c r="GIS2" s="0"/>
      <c r="GIT2" s="0"/>
      <c r="GIU2" s="0"/>
      <c r="GIV2" s="0"/>
      <c r="GIW2" s="0"/>
      <c r="GIX2" s="0"/>
      <c r="GIY2" s="0"/>
      <c r="GIZ2" s="0"/>
      <c r="GJA2" s="0"/>
      <c r="GJB2" s="0"/>
      <c r="GJC2" s="0"/>
      <c r="GJD2" s="0"/>
      <c r="GJE2" s="0"/>
      <c r="GJF2" s="0"/>
      <c r="GJG2" s="0"/>
      <c r="GJH2" s="0"/>
      <c r="GJI2" s="0"/>
      <c r="GJJ2" s="0"/>
      <c r="GJK2" s="0"/>
      <c r="GJL2" s="0"/>
      <c r="GJM2" s="0"/>
      <c r="GJN2" s="0"/>
      <c r="GJO2" s="0"/>
      <c r="GJP2" s="0"/>
      <c r="GJQ2" s="0"/>
      <c r="GJR2" s="0"/>
      <c r="GJS2" s="0"/>
      <c r="GJT2" s="0"/>
      <c r="GJU2" s="0"/>
      <c r="GJV2" s="0"/>
      <c r="GJW2" s="0"/>
      <c r="GJX2" s="0"/>
      <c r="GJY2" s="0"/>
      <c r="GJZ2" s="0"/>
      <c r="GKA2" s="0"/>
      <c r="GKB2" s="0"/>
      <c r="GKC2" s="0"/>
      <c r="GKD2" s="0"/>
      <c r="GKE2" s="0"/>
      <c r="GKF2" s="0"/>
      <c r="GKG2" s="0"/>
      <c r="GKH2" s="0"/>
      <c r="GKI2" s="0"/>
      <c r="GKJ2" s="0"/>
      <c r="GKK2" s="0"/>
      <c r="GKL2" s="0"/>
      <c r="GKM2" s="0"/>
      <c r="GKN2" s="0"/>
      <c r="GKO2" s="0"/>
      <c r="GKP2" s="0"/>
      <c r="GKQ2" s="0"/>
      <c r="GKR2" s="0"/>
      <c r="GKS2" s="0"/>
      <c r="GKT2" s="0"/>
      <c r="GKU2" s="0"/>
      <c r="GKV2" s="0"/>
      <c r="GKW2" s="0"/>
      <c r="GKX2" s="0"/>
      <c r="GKY2" s="0"/>
      <c r="GKZ2" s="0"/>
      <c r="GLA2" s="0"/>
      <c r="GLB2" s="0"/>
      <c r="GLC2" s="0"/>
      <c r="GLD2" s="0"/>
      <c r="GLE2" s="0"/>
      <c r="GLF2" s="0"/>
      <c r="GLG2" s="0"/>
      <c r="GLH2" s="0"/>
      <c r="GLI2" s="0"/>
      <c r="GLJ2" s="0"/>
      <c r="GLK2" s="0"/>
      <c r="GLL2" s="0"/>
      <c r="GLM2" s="0"/>
      <c r="GLN2" s="0"/>
      <c r="GLO2" s="0"/>
      <c r="GLP2" s="0"/>
      <c r="GLQ2" s="0"/>
      <c r="GLR2" s="0"/>
      <c r="GLS2" s="0"/>
      <c r="GLT2" s="0"/>
      <c r="GLU2" s="0"/>
      <c r="GLV2" s="0"/>
      <c r="GLW2" s="0"/>
      <c r="GLX2" s="0"/>
      <c r="GLY2" s="0"/>
      <c r="GLZ2" s="0"/>
      <c r="GMA2" s="0"/>
      <c r="GMB2" s="0"/>
      <c r="GMC2" s="0"/>
      <c r="GMD2" s="0"/>
      <c r="GME2" s="0"/>
      <c r="GMF2" s="0"/>
      <c r="GMG2" s="0"/>
      <c r="GMH2" s="0"/>
      <c r="GMI2" s="0"/>
      <c r="GMJ2" s="0"/>
      <c r="GMK2" s="0"/>
      <c r="GML2" s="0"/>
      <c r="GMM2" s="0"/>
      <c r="GMN2" s="0"/>
      <c r="GMO2" s="0"/>
      <c r="GMP2" s="0"/>
      <c r="GMQ2" s="0"/>
      <c r="GMR2" s="0"/>
      <c r="GMS2" s="0"/>
      <c r="GMT2" s="0"/>
      <c r="GMU2" s="0"/>
      <c r="GMV2" s="0"/>
      <c r="GMW2" s="0"/>
      <c r="GMX2" s="0"/>
      <c r="GMY2" s="0"/>
      <c r="GMZ2" s="0"/>
      <c r="GNA2" s="0"/>
      <c r="GNB2" s="0"/>
      <c r="GNC2" s="0"/>
      <c r="GND2" s="0"/>
      <c r="GNE2" s="0"/>
      <c r="GNF2" s="0"/>
      <c r="GNG2" s="0"/>
      <c r="GNH2" s="0"/>
      <c r="GNI2" s="0"/>
      <c r="GNJ2" s="0"/>
      <c r="GNK2" s="0"/>
      <c r="GNL2" s="0"/>
      <c r="GNM2" s="0"/>
      <c r="GNN2" s="0"/>
      <c r="GNO2" s="0"/>
      <c r="GNP2" s="0"/>
      <c r="GNQ2" s="0"/>
      <c r="GNR2" s="0"/>
      <c r="GNS2" s="0"/>
      <c r="GNT2" s="0"/>
      <c r="GNU2" s="0"/>
      <c r="GNV2" s="0"/>
      <c r="GNW2" s="0"/>
      <c r="GNX2" s="0"/>
      <c r="GNY2" s="0"/>
      <c r="GNZ2" s="0"/>
      <c r="GOA2" s="0"/>
      <c r="GOB2" s="0"/>
      <c r="GOC2" s="0"/>
      <c r="GOD2" s="0"/>
      <c r="GOE2" s="0"/>
      <c r="GOF2" s="0"/>
      <c r="GOG2" s="0"/>
      <c r="GOH2" s="0"/>
      <c r="GOI2" s="0"/>
      <c r="GOJ2" s="0"/>
      <c r="GOK2" s="0"/>
      <c r="GOL2" s="0"/>
      <c r="GOM2" s="0"/>
      <c r="GON2" s="0"/>
      <c r="GOO2" s="0"/>
      <c r="GOP2" s="0"/>
      <c r="GOQ2" s="0"/>
      <c r="GOR2" s="0"/>
      <c r="GOS2" s="0"/>
      <c r="GOT2" s="0"/>
      <c r="GOU2" s="0"/>
      <c r="GOV2" s="0"/>
      <c r="GOW2" s="0"/>
      <c r="GOX2" s="0"/>
      <c r="GOY2" s="0"/>
      <c r="GOZ2" s="0"/>
      <c r="GPA2" s="0"/>
      <c r="GPB2" s="0"/>
      <c r="GPC2" s="0"/>
      <c r="GPD2" s="0"/>
      <c r="GPE2" s="0"/>
      <c r="GPF2" s="0"/>
      <c r="GPG2" s="0"/>
      <c r="GPH2" s="0"/>
      <c r="GPI2" s="0"/>
      <c r="GPJ2" s="0"/>
      <c r="GPK2" s="0"/>
      <c r="GPL2" s="0"/>
      <c r="GPM2" s="0"/>
      <c r="GPN2" s="0"/>
      <c r="GPO2" s="0"/>
      <c r="GPP2" s="0"/>
      <c r="GPQ2" s="0"/>
      <c r="GPR2" s="0"/>
      <c r="GPS2" s="0"/>
      <c r="GPT2" s="0"/>
      <c r="GPU2" s="0"/>
      <c r="GPV2" s="0"/>
      <c r="GPW2" s="0"/>
      <c r="GPX2" s="0"/>
      <c r="GPY2" s="0"/>
      <c r="GPZ2" s="0"/>
      <c r="GQA2" s="0"/>
      <c r="GQB2" s="0"/>
      <c r="GQC2" s="0"/>
      <c r="GQD2" s="0"/>
      <c r="GQE2" s="0"/>
      <c r="GQF2" s="0"/>
      <c r="GQG2" s="0"/>
      <c r="GQH2" s="0"/>
      <c r="GQI2" s="0"/>
      <c r="GQJ2" s="0"/>
      <c r="GQK2" s="0"/>
      <c r="GQL2" s="0"/>
      <c r="GQM2" s="0"/>
      <c r="GQN2" s="0"/>
      <c r="GQO2" s="0"/>
      <c r="GQP2" s="0"/>
      <c r="GQQ2" s="0"/>
      <c r="GQR2" s="0"/>
      <c r="GQS2" s="0"/>
      <c r="GQT2" s="0"/>
      <c r="GQU2" s="0"/>
      <c r="GQV2" s="0"/>
      <c r="GQW2" s="0"/>
      <c r="GQX2" s="0"/>
      <c r="GQY2" s="0"/>
      <c r="GQZ2" s="0"/>
      <c r="GRA2" s="0"/>
      <c r="GRB2" s="0"/>
      <c r="GRC2" s="0"/>
      <c r="GRD2" s="0"/>
      <c r="GRE2" s="0"/>
      <c r="GRF2" s="0"/>
      <c r="GRG2" s="0"/>
      <c r="GRH2" s="0"/>
      <c r="GRI2" s="0"/>
      <c r="GRJ2" s="0"/>
      <c r="GRK2" s="0"/>
      <c r="GRL2" s="0"/>
      <c r="GRM2" s="0"/>
      <c r="GRN2" s="0"/>
      <c r="GRO2" s="0"/>
      <c r="GRP2" s="0"/>
      <c r="GRQ2" s="0"/>
      <c r="GRR2" s="0"/>
      <c r="GRS2" s="0"/>
      <c r="GRT2" s="0"/>
      <c r="GRU2" s="0"/>
      <c r="GRV2" s="0"/>
      <c r="GRW2" s="0"/>
      <c r="GRX2" s="0"/>
      <c r="GRY2" s="0"/>
      <c r="GRZ2" s="0"/>
      <c r="GSA2" s="0"/>
      <c r="GSB2" s="0"/>
      <c r="GSC2" s="0"/>
      <c r="GSD2" s="0"/>
      <c r="GSE2" s="0"/>
      <c r="GSF2" s="0"/>
      <c r="GSG2" s="0"/>
      <c r="GSH2" s="0"/>
      <c r="GSI2" s="0"/>
      <c r="GSJ2" s="0"/>
      <c r="GSK2" s="0"/>
      <c r="GSL2" s="0"/>
      <c r="GSM2" s="0"/>
      <c r="GSN2" s="0"/>
      <c r="GSO2" s="0"/>
      <c r="GSP2" s="0"/>
      <c r="GSQ2" s="0"/>
      <c r="GSR2" s="0"/>
      <c r="GSS2" s="0"/>
      <c r="GST2" s="0"/>
      <c r="GSU2" s="0"/>
      <c r="GSV2" s="0"/>
      <c r="GSW2" s="0"/>
      <c r="GSX2" s="0"/>
      <c r="GSY2" s="0"/>
      <c r="GSZ2" s="0"/>
      <c r="GTA2" s="0"/>
      <c r="GTB2" s="0"/>
      <c r="GTC2" s="0"/>
      <c r="GTD2" s="0"/>
      <c r="GTE2" s="0"/>
      <c r="GTF2" s="0"/>
      <c r="GTG2" s="0"/>
      <c r="GTH2" s="0"/>
      <c r="GTI2" s="0"/>
      <c r="GTJ2" s="0"/>
      <c r="GTK2" s="0"/>
      <c r="GTL2" s="0"/>
      <c r="GTM2" s="0"/>
      <c r="GTN2" s="0"/>
      <c r="GTO2" s="0"/>
      <c r="GTP2" s="0"/>
      <c r="GTQ2" s="0"/>
      <c r="GTR2" s="0"/>
      <c r="GTS2" s="0"/>
      <c r="GTT2" s="0"/>
      <c r="GTU2" s="0"/>
      <c r="GTV2" s="0"/>
      <c r="GTW2" s="0"/>
      <c r="GTX2" s="0"/>
      <c r="GTY2" s="0"/>
      <c r="GTZ2" s="0"/>
      <c r="GUA2" s="0"/>
      <c r="GUB2" s="0"/>
      <c r="GUC2" s="0"/>
      <c r="GUD2" s="0"/>
      <c r="GUE2" s="0"/>
      <c r="GUF2" s="0"/>
      <c r="GUG2" s="0"/>
      <c r="GUH2" s="0"/>
      <c r="GUI2" s="0"/>
      <c r="GUJ2" s="0"/>
      <c r="GUK2" s="0"/>
      <c r="GUL2" s="0"/>
      <c r="GUM2" s="0"/>
      <c r="GUN2" s="0"/>
      <c r="GUO2" s="0"/>
      <c r="GUP2" s="0"/>
      <c r="GUQ2" s="0"/>
      <c r="GUR2" s="0"/>
      <c r="GUS2" s="0"/>
      <c r="GUT2" s="0"/>
      <c r="GUU2" s="0"/>
      <c r="GUV2" s="0"/>
      <c r="GUW2" s="0"/>
      <c r="GUX2" s="0"/>
      <c r="GUY2" s="0"/>
      <c r="GUZ2" s="0"/>
      <c r="GVA2" s="0"/>
      <c r="GVB2" s="0"/>
      <c r="GVC2" s="0"/>
      <c r="GVD2" s="0"/>
      <c r="GVE2" s="0"/>
      <c r="GVF2" s="0"/>
      <c r="GVG2" s="0"/>
      <c r="GVH2" s="0"/>
      <c r="GVI2" s="0"/>
      <c r="GVJ2" s="0"/>
      <c r="GVK2" s="0"/>
      <c r="GVL2" s="0"/>
      <c r="GVM2" s="0"/>
      <c r="GVN2" s="0"/>
      <c r="GVO2" s="0"/>
      <c r="GVP2" s="0"/>
      <c r="GVQ2" s="0"/>
      <c r="GVR2" s="0"/>
      <c r="GVS2" s="0"/>
      <c r="GVT2" s="0"/>
      <c r="GVU2" s="0"/>
      <c r="GVV2" s="0"/>
      <c r="GVW2" s="0"/>
      <c r="GVX2" s="0"/>
      <c r="GVY2" s="0"/>
      <c r="GVZ2" s="0"/>
      <c r="GWA2" s="0"/>
      <c r="GWB2" s="0"/>
      <c r="GWC2" s="0"/>
      <c r="GWD2" s="0"/>
      <c r="GWE2" s="0"/>
      <c r="GWF2" s="0"/>
      <c r="GWG2" s="0"/>
      <c r="GWH2" s="0"/>
      <c r="GWI2" s="0"/>
      <c r="GWJ2" s="0"/>
      <c r="GWK2" s="0"/>
      <c r="GWL2" s="0"/>
      <c r="GWM2" s="0"/>
      <c r="GWN2" s="0"/>
      <c r="GWO2" s="0"/>
      <c r="GWP2" s="0"/>
      <c r="GWQ2" s="0"/>
      <c r="GWR2" s="0"/>
      <c r="GWS2" s="0"/>
      <c r="GWT2" s="0"/>
      <c r="GWU2" s="0"/>
      <c r="GWV2" s="0"/>
      <c r="GWW2" s="0"/>
      <c r="GWX2" s="0"/>
      <c r="GWY2" s="0"/>
      <c r="GWZ2" s="0"/>
      <c r="GXA2" s="0"/>
      <c r="GXB2" s="0"/>
      <c r="GXC2" s="0"/>
      <c r="GXD2" s="0"/>
      <c r="GXE2" s="0"/>
      <c r="GXF2" s="0"/>
      <c r="GXG2" s="0"/>
      <c r="GXH2" s="0"/>
      <c r="GXI2" s="0"/>
      <c r="GXJ2" s="0"/>
      <c r="GXK2" s="0"/>
      <c r="GXL2" s="0"/>
      <c r="GXM2" s="0"/>
      <c r="GXN2" s="0"/>
      <c r="GXO2" s="0"/>
      <c r="GXP2" s="0"/>
      <c r="GXQ2" s="0"/>
      <c r="GXR2" s="0"/>
      <c r="GXS2" s="0"/>
      <c r="GXT2" s="0"/>
      <c r="GXU2" s="0"/>
      <c r="GXV2" s="0"/>
      <c r="GXW2" s="0"/>
      <c r="GXX2" s="0"/>
      <c r="GXY2" s="0"/>
      <c r="GXZ2" s="0"/>
      <c r="GYA2" s="0"/>
      <c r="GYB2" s="0"/>
      <c r="GYC2" s="0"/>
      <c r="GYD2" s="0"/>
      <c r="GYE2" s="0"/>
      <c r="GYF2" s="0"/>
      <c r="GYG2" s="0"/>
      <c r="GYH2" s="0"/>
      <c r="GYI2" s="0"/>
      <c r="GYJ2" s="0"/>
      <c r="GYK2" s="0"/>
      <c r="GYL2" s="0"/>
      <c r="GYM2" s="0"/>
      <c r="GYN2" s="0"/>
      <c r="GYO2" s="0"/>
      <c r="GYP2" s="0"/>
      <c r="GYQ2" s="0"/>
      <c r="GYR2" s="0"/>
      <c r="GYS2" s="0"/>
      <c r="GYT2" s="0"/>
      <c r="GYU2" s="0"/>
      <c r="GYV2" s="0"/>
      <c r="GYW2" s="0"/>
      <c r="GYX2" s="0"/>
      <c r="GYY2" s="0"/>
      <c r="GYZ2" s="0"/>
      <c r="GZA2" s="0"/>
      <c r="GZB2" s="0"/>
      <c r="GZC2" s="0"/>
      <c r="GZD2" s="0"/>
      <c r="GZE2" s="0"/>
      <c r="GZF2" s="0"/>
      <c r="GZG2" s="0"/>
      <c r="GZH2" s="0"/>
      <c r="GZI2" s="0"/>
      <c r="GZJ2" s="0"/>
      <c r="GZK2" s="0"/>
      <c r="GZL2" s="0"/>
      <c r="GZM2" s="0"/>
      <c r="GZN2" s="0"/>
      <c r="GZO2" s="0"/>
      <c r="GZP2" s="0"/>
      <c r="GZQ2" s="0"/>
      <c r="GZR2" s="0"/>
      <c r="GZS2" s="0"/>
      <c r="GZT2" s="0"/>
      <c r="GZU2" s="0"/>
      <c r="GZV2" s="0"/>
      <c r="GZW2" s="0"/>
      <c r="GZX2" s="0"/>
      <c r="GZY2" s="0"/>
      <c r="GZZ2" s="0"/>
      <c r="HAA2" s="0"/>
      <c r="HAB2" s="0"/>
      <c r="HAC2" s="0"/>
      <c r="HAD2" s="0"/>
      <c r="HAE2" s="0"/>
      <c r="HAF2" s="0"/>
      <c r="HAG2" s="0"/>
      <c r="HAH2" s="0"/>
      <c r="HAI2" s="0"/>
      <c r="HAJ2" s="0"/>
      <c r="HAK2" s="0"/>
      <c r="HAL2" s="0"/>
      <c r="HAM2" s="0"/>
      <c r="HAN2" s="0"/>
      <c r="HAO2" s="0"/>
      <c r="HAP2" s="0"/>
      <c r="HAQ2" s="0"/>
      <c r="HAR2" s="0"/>
      <c r="HAS2" s="0"/>
      <c r="HAT2" s="0"/>
      <c r="HAU2" s="0"/>
      <c r="HAV2" s="0"/>
      <c r="HAW2" s="0"/>
      <c r="HAX2" s="0"/>
      <c r="HAY2" s="0"/>
      <c r="HAZ2" s="0"/>
      <c r="HBA2" s="0"/>
      <c r="HBB2" s="0"/>
      <c r="HBC2" s="0"/>
      <c r="HBD2" s="0"/>
      <c r="HBE2" s="0"/>
      <c r="HBF2" s="0"/>
      <c r="HBG2" s="0"/>
      <c r="HBH2" s="0"/>
      <c r="HBI2" s="0"/>
      <c r="HBJ2" s="0"/>
      <c r="HBK2" s="0"/>
      <c r="HBL2" s="0"/>
      <c r="HBM2" s="0"/>
      <c r="HBN2" s="0"/>
      <c r="HBO2" s="0"/>
      <c r="HBP2" s="0"/>
      <c r="HBQ2" s="0"/>
      <c r="HBR2" s="0"/>
      <c r="HBS2" s="0"/>
      <c r="HBT2" s="0"/>
      <c r="HBU2" s="0"/>
      <c r="HBV2" s="0"/>
      <c r="HBW2" s="0"/>
      <c r="HBX2" s="0"/>
      <c r="HBY2" s="0"/>
      <c r="HBZ2" s="0"/>
      <c r="HCA2" s="0"/>
      <c r="HCB2" s="0"/>
      <c r="HCC2" s="0"/>
      <c r="HCD2" s="0"/>
      <c r="HCE2" s="0"/>
      <c r="HCF2" s="0"/>
      <c r="HCG2" s="0"/>
      <c r="HCH2" s="0"/>
      <c r="HCI2" s="0"/>
      <c r="HCJ2" s="0"/>
      <c r="HCK2" s="0"/>
      <c r="HCL2" s="0"/>
      <c r="HCM2" s="0"/>
      <c r="HCN2" s="0"/>
      <c r="HCO2" s="0"/>
      <c r="HCP2" s="0"/>
      <c r="HCQ2" s="0"/>
      <c r="HCR2" s="0"/>
      <c r="HCS2" s="0"/>
      <c r="HCT2" s="0"/>
      <c r="HCU2" s="0"/>
      <c r="HCV2" s="0"/>
      <c r="HCW2" s="0"/>
      <c r="HCX2" s="0"/>
      <c r="HCY2" s="0"/>
      <c r="HCZ2" s="0"/>
      <c r="HDA2" s="0"/>
      <c r="HDB2" s="0"/>
      <c r="HDC2" s="0"/>
      <c r="HDD2" s="0"/>
      <c r="HDE2" s="0"/>
      <c r="HDF2" s="0"/>
      <c r="HDG2" s="0"/>
      <c r="HDH2" s="0"/>
      <c r="HDI2" s="0"/>
      <c r="HDJ2" s="0"/>
      <c r="HDK2" s="0"/>
      <c r="HDL2" s="0"/>
      <c r="HDM2" s="0"/>
      <c r="HDN2" s="0"/>
      <c r="HDO2" s="0"/>
      <c r="HDP2" s="0"/>
      <c r="HDQ2" s="0"/>
      <c r="HDR2" s="0"/>
      <c r="HDS2" s="0"/>
      <c r="HDT2" s="0"/>
      <c r="HDU2" s="0"/>
      <c r="HDV2" s="0"/>
      <c r="HDW2" s="0"/>
      <c r="HDX2" s="0"/>
      <c r="HDY2" s="0"/>
      <c r="HDZ2" s="0"/>
      <c r="HEA2" s="0"/>
      <c r="HEB2" s="0"/>
      <c r="HEC2" s="0"/>
      <c r="HED2" s="0"/>
      <c r="HEE2" s="0"/>
      <c r="HEF2" s="0"/>
      <c r="HEG2" s="0"/>
      <c r="HEH2" s="0"/>
      <c r="HEI2" s="0"/>
      <c r="HEJ2" s="0"/>
      <c r="HEK2" s="0"/>
      <c r="HEL2" s="0"/>
      <c r="HEM2" s="0"/>
      <c r="HEN2" s="0"/>
      <c r="HEO2" s="0"/>
      <c r="HEP2" s="0"/>
      <c r="HEQ2" s="0"/>
      <c r="HER2" s="0"/>
      <c r="HES2" s="0"/>
      <c r="HET2" s="0"/>
      <c r="HEU2" s="0"/>
      <c r="HEV2" s="0"/>
      <c r="HEW2" s="0"/>
      <c r="HEX2" s="0"/>
      <c r="HEY2" s="0"/>
      <c r="HEZ2" s="0"/>
      <c r="HFA2" s="0"/>
      <c r="HFB2" s="0"/>
      <c r="HFC2" s="0"/>
      <c r="HFD2" s="0"/>
      <c r="HFE2" s="0"/>
      <c r="HFF2" s="0"/>
      <c r="HFG2" s="0"/>
      <c r="HFH2" s="0"/>
      <c r="HFI2" s="0"/>
      <c r="HFJ2" s="0"/>
      <c r="HFK2" s="0"/>
      <c r="HFL2" s="0"/>
      <c r="HFM2" s="0"/>
      <c r="HFN2" s="0"/>
      <c r="HFO2" s="0"/>
      <c r="HFP2" s="0"/>
      <c r="HFQ2" s="0"/>
      <c r="HFR2" s="0"/>
      <c r="HFS2" s="0"/>
      <c r="HFT2" s="0"/>
      <c r="HFU2" s="0"/>
      <c r="HFV2" s="0"/>
      <c r="HFW2" s="0"/>
      <c r="HFX2" s="0"/>
      <c r="HFY2" s="0"/>
      <c r="HFZ2" s="0"/>
      <c r="HGA2" s="0"/>
      <c r="HGB2" s="0"/>
      <c r="HGC2" s="0"/>
      <c r="HGD2" s="0"/>
      <c r="HGE2" s="0"/>
      <c r="HGF2" s="0"/>
      <c r="HGG2" s="0"/>
      <c r="HGH2" s="0"/>
      <c r="HGI2" s="0"/>
      <c r="HGJ2" s="0"/>
      <c r="HGK2" s="0"/>
      <c r="HGL2" s="0"/>
      <c r="HGM2" s="0"/>
      <c r="HGN2" s="0"/>
      <c r="HGO2" s="0"/>
      <c r="HGP2" s="0"/>
      <c r="HGQ2" s="0"/>
      <c r="HGR2" s="0"/>
      <c r="HGS2" s="0"/>
      <c r="HGT2" s="0"/>
      <c r="HGU2" s="0"/>
      <c r="HGV2" s="0"/>
      <c r="HGW2" s="0"/>
      <c r="HGX2" s="0"/>
      <c r="HGY2" s="0"/>
      <c r="HGZ2" s="0"/>
      <c r="HHA2" s="0"/>
      <c r="HHB2" s="0"/>
      <c r="HHC2" s="0"/>
      <c r="HHD2" s="0"/>
      <c r="HHE2" s="0"/>
      <c r="HHF2" s="0"/>
      <c r="HHG2" s="0"/>
      <c r="HHH2" s="0"/>
      <c r="HHI2" s="0"/>
      <c r="HHJ2" s="0"/>
      <c r="HHK2" s="0"/>
      <c r="HHL2" s="0"/>
      <c r="HHM2" s="0"/>
      <c r="HHN2" s="0"/>
      <c r="HHO2" s="0"/>
      <c r="HHP2" s="0"/>
      <c r="HHQ2" s="0"/>
      <c r="HHR2" s="0"/>
      <c r="HHS2" s="0"/>
      <c r="HHT2" s="0"/>
      <c r="HHU2" s="0"/>
      <c r="HHV2" s="0"/>
      <c r="HHW2" s="0"/>
      <c r="HHX2" s="0"/>
      <c r="HHY2" s="0"/>
      <c r="HHZ2" s="0"/>
      <c r="HIA2" s="0"/>
      <c r="HIB2" s="0"/>
      <c r="HIC2" s="0"/>
      <c r="HID2" s="0"/>
      <c r="HIE2" s="0"/>
      <c r="HIF2" s="0"/>
      <c r="HIG2" s="0"/>
      <c r="HIH2" s="0"/>
      <c r="HII2" s="0"/>
      <c r="HIJ2" s="0"/>
      <c r="HIK2" s="0"/>
      <c r="HIL2" s="0"/>
      <c r="HIM2" s="0"/>
      <c r="HIN2" s="0"/>
      <c r="HIO2" s="0"/>
      <c r="HIP2" s="0"/>
      <c r="HIQ2" s="0"/>
      <c r="HIR2" s="0"/>
      <c r="HIS2" s="0"/>
      <c r="HIT2" s="0"/>
      <c r="HIU2" s="0"/>
      <c r="HIV2" s="0"/>
      <c r="HIW2" s="0"/>
      <c r="HIX2" s="0"/>
      <c r="HIY2" s="0"/>
      <c r="HIZ2" s="0"/>
      <c r="HJA2" s="0"/>
      <c r="HJB2" s="0"/>
      <c r="HJC2" s="0"/>
      <c r="HJD2" s="0"/>
      <c r="HJE2" s="0"/>
      <c r="HJF2" s="0"/>
      <c r="HJG2" s="0"/>
      <c r="HJH2" s="0"/>
      <c r="HJI2" s="0"/>
      <c r="HJJ2" s="0"/>
      <c r="HJK2" s="0"/>
      <c r="HJL2" s="0"/>
      <c r="HJM2" s="0"/>
      <c r="HJN2" s="0"/>
      <c r="HJO2" s="0"/>
      <c r="HJP2" s="0"/>
      <c r="HJQ2" s="0"/>
      <c r="HJR2" s="0"/>
      <c r="HJS2" s="0"/>
      <c r="HJT2" s="0"/>
      <c r="HJU2" s="0"/>
      <c r="HJV2" s="0"/>
      <c r="HJW2" s="0"/>
      <c r="HJX2" s="0"/>
      <c r="HJY2" s="0"/>
      <c r="HJZ2" s="0"/>
      <c r="HKA2" s="0"/>
      <c r="HKB2" s="0"/>
      <c r="HKC2" s="0"/>
      <c r="HKD2" s="0"/>
      <c r="HKE2" s="0"/>
      <c r="HKF2" s="0"/>
      <c r="HKG2" s="0"/>
      <c r="HKH2" s="0"/>
      <c r="HKI2" s="0"/>
      <c r="HKJ2" s="0"/>
      <c r="HKK2" s="0"/>
      <c r="HKL2" s="0"/>
      <c r="HKM2" s="0"/>
      <c r="HKN2" s="0"/>
      <c r="HKO2" s="0"/>
      <c r="HKP2" s="0"/>
      <c r="HKQ2" s="0"/>
      <c r="HKR2" s="0"/>
      <c r="HKS2" s="0"/>
      <c r="HKT2" s="0"/>
      <c r="HKU2" s="0"/>
      <c r="HKV2" s="0"/>
      <c r="HKW2" s="0"/>
      <c r="HKX2" s="0"/>
      <c r="HKY2" s="0"/>
      <c r="HKZ2" s="0"/>
      <c r="HLA2" s="0"/>
      <c r="HLB2" s="0"/>
      <c r="HLC2" s="0"/>
      <c r="HLD2" s="0"/>
      <c r="HLE2" s="0"/>
      <c r="HLF2" s="0"/>
      <c r="HLG2" s="0"/>
      <c r="HLH2" s="0"/>
      <c r="HLI2" s="0"/>
      <c r="HLJ2" s="0"/>
      <c r="HLK2" s="0"/>
      <c r="HLL2" s="0"/>
      <c r="HLM2" s="0"/>
      <c r="HLN2" s="0"/>
      <c r="HLO2" s="0"/>
      <c r="HLP2" s="0"/>
      <c r="HLQ2" s="0"/>
      <c r="HLR2" s="0"/>
      <c r="HLS2" s="0"/>
      <c r="HLT2" s="0"/>
      <c r="HLU2" s="0"/>
      <c r="HLV2" s="0"/>
      <c r="HLW2" s="0"/>
      <c r="HLX2" s="0"/>
      <c r="HLY2" s="0"/>
      <c r="HLZ2" s="0"/>
      <c r="HMA2" s="0"/>
      <c r="HMB2" s="0"/>
      <c r="HMC2" s="0"/>
      <c r="HMD2" s="0"/>
      <c r="HME2" s="0"/>
      <c r="HMF2" s="0"/>
      <c r="HMG2" s="0"/>
      <c r="HMH2" s="0"/>
      <c r="HMI2" s="0"/>
      <c r="HMJ2" s="0"/>
      <c r="HMK2" s="0"/>
      <c r="HML2" s="0"/>
      <c r="HMM2" s="0"/>
      <c r="HMN2" s="0"/>
      <c r="HMO2" s="0"/>
      <c r="HMP2" s="0"/>
      <c r="HMQ2" s="0"/>
      <c r="HMR2" s="0"/>
      <c r="HMS2" s="0"/>
      <c r="HMT2" s="0"/>
      <c r="HMU2" s="0"/>
      <c r="HMV2" s="0"/>
      <c r="HMW2" s="0"/>
      <c r="HMX2" s="0"/>
      <c r="HMY2" s="0"/>
      <c r="HMZ2" s="0"/>
      <c r="HNA2" s="0"/>
      <c r="HNB2" s="0"/>
      <c r="HNC2" s="0"/>
      <c r="HND2" s="0"/>
      <c r="HNE2" s="0"/>
      <c r="HNF2" s="0"/>
      <c r="HNG2" s="0"/>
      <c r="HNH2" s="0"/>
      <c r="HNI2" s="0"/>
      <c r="HNJ2" s="0"/>
      <c r="HNK2" s="0"/>
      <c r="HNL2" s="0"/>
      <c r="HNM2" s="0"/>
      <c r="HNN2" s="0"/>
      <c r="HNO2" s="0"/>
      <c r="HNP2" s="0"/>
      <c r="HNQ2" s="0"/>
      <c r="HNR2" s="0"/>
      <c r="HNS2" s="0"/>
      <c r="HNT2" s="0"/>
      <c r="HNU2" s="0"/>
      <c r="HNV2" s="0"/>
      <c r="HNW2" s="0"/>
      <c r="HNX2" s="0"/>
      <c r="HNY2" s="0"/>
      <c r="HNZ2" s="0"/>
      <c r="HOA2" s="0"/>
      <c r="HOB2" s="0"/>
      <c r="HOC2" s="0"/>
      <c r="HOD2" s="0"/>
      <c r="HOE2" s="0"/>
      <c r="HOF2" s="0"/>
      <c r="HOG2" s="0"/>
      <c r="HOH2" s="0"/>
      <c r="HOI2" s="0"/>
      <c r="HOJ2" s="0"/>
      <c r="HOK2" s="0"/>
      <c r="HOL2" s="0"/>
      <c r="HOM2" s="0"/>
      <c r="HON2" s="0"/>
      <c r="HOO2" s="0"/>
      <c r="HOP2" s="0"/>
      <c r="HOQ2" s="0"/>
      <c r="HOR2" s="0"/>
      <c r="HOS2" s="0"/>
      <c r="HOT2" s="0"/>
      <c r="HOU2" s="0"/>
      <c r="HOV2" s="0"/>
      <c r="HOW2" s="0"/>
      <c r="HOX2" s="0"/>
      <c r="HOY2" s="0"/>
      <c r="HOZ2" s="0"/>
      <c r="HPA2" s="0"/>
      <c r="HPB2" s="0"/>
      <c r="HPC2" s="0"/>
      <c r="HPD2" s="0"/>
      <c r="HPE2" s="0"/>
      <c r="HPF2" s="0"/>
      <c r="HPG2" s="0"/>
      <c r="HPH2" s="0"/>
      <c r="HPI2" s="0"/>
      <c r="HPJ2" s="0"/>
      <c r="HPK2" s="0"/>
      <c r="HPL2" s="0"/>
      <c r="HPM2" s="0"/>
      <c r="HPN2" s="0"/>
      <c r="HPO2" s="0"/>
      <c r="HPP2" s="0"/>
      <c r="HPQ2" s="0"/>
      <c r="HPR2" s="0"/>
      <c r="HPS2" s="0"/>
      <c r="HPT2" s="0"/>
      <c r="HPU2" s="0"/>
      <c r="HPV2" s="0"/>
      <c r="HPW2" s="0"/>
      <c r="HPX2" s="0"/>
      <c r="HPY2" s="0"/>
      <c r="HPZ2" s="0"/>
      <c r="HQA2" s="0"/>
      <c r="HQB2" s="0"/>
      <c r="HQC2" s="0"/>
      <c r="HQD2" s="0"/>
      <c r="HQE2" s="0"/>
      <c r="HQF2" s="0"/>
      <c r="HQG2" s="0"/>
      <c r="HQH2" s="0"/>
      <c r="HQI2" s="0"/>
      <c r="HQJ2" s="0"/>
      <c r="HQK2" s="0"/>
      <c r="HQL2" s="0"/>
      <c r="HQM2" s="0"/>
      <c r="HQN2" s="0"/>
      <c r="HQO2" s="0"/>
      <c r="HQP2" s="0"/>
      <c r="HQQ2" s="0"/>
      <c r="HQR2" s="0"/>
      <c r="HQS2" s="0"/>
      <c r="HQT2" s="0"/>
      <c r="HQU2" s="0"/>
      <c r="HQV2" s="0"/>
      <c r="HQW2" s="0"/>
      <c r="HQX2" s="0"/>
      <c r="HQY2" s="0"/>
      <c r="HQZ2" s="0"/>
      <c r="HRA2" s="0"/>
      <c r="HRB2" s="0"/>
      <c r="HRC2" s="0"/>
      <c r="HRD2" s="0"/>
      <c r="HRE2" s="0"/>
      <c r="HRF2" s="0"/>
      <c r="HRG2" s="0"/>
      <c r="HRH2" s="0"/>
      <c r="HRI2" s="0"/>
      <c r="HRJ2" s="0"/>
      <c r="HRK2" s="0"/>
      <c r="HRL2" s="0"/>
      <c r="HRM2" s="0"/>
      <c r="HRN2" s="0"/>
      <c r="HRO2" s="0"/>
      <c r="HRP2" s="0"/>
      <c r="HRQ2" s="0"/>
      <c r="HRR2" s="0"/>
      <c r="HRS2" s="0"/>
      <c r="HRT2" s="0"/>
      <c r="HRU2" s="0"/>
      <c r="HRV2" s="0"/>
      <c r="HRW2" s="0"/>
      <c r="HRX2" s="0"/>
      <c r="HRY2" s="0"/>
      <c r="HRZ2" s="0"/>
      <c r="HSA2" s="0"/>
      <c r="HSB2" s="0"/>
      <c r="HSC2" s="0"/>
      <c r="HSD2" s="0"/>
      <c r="HSE2" s="0"/>
      <c r="HSF2" s="0"/>
      <c r="HSG2" s="0"/>
      <c r="HSH2" s="0"/>
      <c r="HSI2" s="0"/>
      <c r="HSJ2" s="0"/>
      <c r="HSK2" s="0"/>
      <c r="HSL2" s="0"/>
      <c r="HSM2" s="0"/>
      <c r="HSN2" s="0"/>
      <c r="HSO2" s="0"/>
      <c r="HSP2" s="0"/>
      <c r="HSQ2" s="0"/>
      <c r="HSR2" s="0"/>
      <c r="HSS2" s="0"/>
      <c r="HST2" s="0"/>
      <c r="HSU2" s="0"/>
      <c r="HSV2" s="0"/>
      <c r="HSW2" s="0"/>
      <c r="HSX2" s="0"/>
      <c r="HSY2" s="0"/>
      <c r="HSZ2" s="0"/>
      <c r="HTA2" s="0"/>
      <c r="HTB2" s="0"/>
      <c r="HTC2" s="0"/>
      <c r="HTD2" s="0"/>
      <c r="HTE2" s="0"/>
      <c r="HTF2" s="0"/>
      <c r="HTG2" s="0"/>
      <c r="HTH2" s="0"/>
      <c r="HTI2" s="0"/>
      <c r="HTJ2" s="0"/>
      <c r="HTK2" s="0"/>
      <c r="HTL2" s="0"/>
      <c r="HTM2" s="0"/>
      <c r="HTN2" s="0"/>
      <c r="HTO2" s="0"/>
      <c r="HTP2" s="0"/>
      <c r="HTQ2" s="0"/>
      <c r="HTR2" s="0"/>
      <c r="HTS2" s="0"/>
      <c r="HTT2" s="0"/>
      <c r="HTU2" s="0"/>
      <c r="HTV2" s="0"/>
      <c r="HTW2" s="0"/>
      <c r="HTX2" s="0"/>
      <c r="HTY2" s="0"/>
      <c r="HTZ2" s="0"/>
      <c r="HUA2" s="0"/>
      <c r="HUB2" s="0"/>
      <c r="HUC2" s="0"/>
      <c r="HUD2" s="0"/>
      <c r="HUE2" s="0"/>
      <c r="HUF2" s="0"/>
      <c r="HUG2" s="0"/>
      <c r="HUH2" s="0"/>
      <c r="HUI2" s="0"/>
      <c r="HUJ2" s="0"/>
      <c r="HUK2" s="0"/>
      <c r="HUL2" s="0"/>
      <c r="HUM2" s="0"/>
      <c r="HUN2" s="0"/>
      <c r="HUO2" s="0"/>
      <c r="HUP2" s="0"/>
      <c r="HUQ2" s="0"/>
      <c r="HUR2" s="0"/>
      <c r="HUS2" s="0"/>
      <c r="HUT2" s="0"/>
      <c r="HUU2" s="0"/>
      <c r="HUV2" s="0"/>
      <c r="HUW2" s="0"/>
      <c r="HUX2" s="0"/>
      <c r="HUY2" s="0"/>
      <c r="HUZ2" s="0"/>
      <c r="HVA2" s="0"/>
      <c r="HVB2" s="0"/>
      <c r="HVC2" s="0"/>
      <c r="HVD2" s="0"/>
      <c r="HVE2" s="0"/>
      <c r="HVF2" s="0"/>
      <c r="HVG2" s="0"/>
      <c r="HVH2" s="0"/>
      <c r="HVI2" s="0"/>
      <c r="HVJ2" s="0"/>
      <c r="HVK2" s="0"/>
      <c r="HVL2" s="0"/>
      <c r="HVM2" s="0"/>
      <c r="HVN2" s="0"/>
      <c r="HVO2" s="0"/>
      <c r="HVP2" s="0"/>
      <c r="HVQ2" s="0"/>
      <c r="HVR2" s="0"/>
      <c r="HVS2" s="0"/>
      <c r="HVT2" s="0"/>
      <c r="HVU2" s="0"/>
      <c r="HVV2" s="0"/>
      <c r="HVW2" s="0"/>
      <c r="HVX2" s="0"/>
      <c r="HVY2" s="0"/>
      <c r="HVZ2" s="0"/>
      <c r="HWA2" s="0"/>
      <c r="HWB2" s="0"/>
      <c r="HWC2" s="0"/>
      <c r="HWD2" s="0"/>
      <c r="HWE2" s="0"/>
      <c r="HWF2" s="0"/>
      <c r="HWG2" s="0"/>
      <c r="HWH2" s="0"/>
      <c r="HWI2" s="0"/>
      <c r="HWJ2" s="0"/>
      <c r="HWK2" s="0"/>
      <c r="HWL2" s="0"/>
      <c r="HWM2" s="0"/>
      <c r="HWN2" s="0"/>
      <c r="HWO2" s="0"/>
      <c r="HWP2" s="0"/>
      <c r="HWQ2" s="0"/>
      <c r="HWR2" s="0"/>
      <c r="HWS2" s="0"/>
      <c r="HWT2" s="0"/>
      <c r="HWU2" s="0"/>
      <c r="HWV2" s="0"/>
      <c r="HWW2" s="0"/>
      <c r="HWX2" s="0"/>
      <c r="HWY2" s="0"/>
      <c r="HWZ2" s="0"/>
      <c r="HXA2" s="0"/>
      <c r="HXB2" s="0"/>
      <c r="HXC2" s="0"/>
      <c r="HXD2" s="0"/>
      <c r="HXE2" s="0"/>
      <c r="HXF2" s="0"/>
      <c r="HXG2" s="0"/>
      <c r="HXH2" s="0"/>
      <c r="HXI2" s="0"/>
      <c r="HXJ2" s="0"/>
      <c r="HXK2" s="0"/>
      <c r="HXL2" s="0"/>
      <c r="HXM2" s="0"/>
      <c r="HXN2" s="0"/>
      <c r="HXO2" s="0"/>
      <c r="HXP2" s="0"/>
      <c r="HXQ2" s="0"/>
      <c r="HXR2" s="0"/>
      <c r="HXS2" s="0"/>
      <c r="HXT2" s="0"/>
      <c r="HXU2" s="0"/>
      <c r="HXV2" s="0"/>
      <c r="HXW2" s="0"/>
      <c r="HXX2" s="0"/>
      <c r="HXY2" s="0"/>
      <c r="HXZ2" s="0"/>
      <c r="HYA2" s="0"/>
      <c r="HYB2" s="0"/>
      <c r="HYC2" s="0"/>
      <c r="HYD2" s="0"/>
      <c r="HYE2" s="0"/>
      <c r="HYF2" s="0"/>
      <c r="HYG2" s="0"/>
      <c r="HYH2" s="0"/>
      <c r="HYI2" s="0"/>
      <c r="HYJ2" s="0"/>
      <c r="HYK2" s="0"/>
      <c r="HYL2" s="0"/>
      <c r="HYM2" s="0"/>
      <c r="HYN2" s="0"/>
      <c r="HYO2" s="0"/>
      <c r="HYP2" s="0"/>
      <c r="HYQ2" s="0"/>
      <c r="HYR2" s="0"/>
      <c r="HYS2" s="0"/>
      <c r="HYT2" s="0"/>
      <c r="HYU2" s="0"/>
      <c r="HYV2" s="0"/>
      <c r="HYW2" s="0"/>
      <c r="HYX2" s="0"/>
      <c r="HYY2" s="0"/>
      <c r="HYZ2" s="0"/>
      <c r="HZA2" s="0"/>
      <c r="HZB2" s="0"/>
      <c r="HZC2" s="0"/>
      <c r="HZD2" s="0"/>
      <c r="HZE2" s="0"/>
      <c r="HZF2" s="0"/>
      <c r="HZG2" s="0"/>
      <c r="HZH2" s="0"/>
      <c r="HZI2" s="0"/>
      <c r="HZJ2" s="0"/>
      <c r="HZK2" s="0"/>
      <c r="HZL2" s="0"/>
      <c r="HZM2" s="0"/>
      <c r="HZN2" s="0"/>
      <c r="HZO2" s="0"/>
      <c r="HZP2" s="0"/>
      <c r="HZQ2" s="0"/>
      <c r="HZR2" s="0"/>
      <c r="HZS2" s="0"/>
      <c r="HZT2" s="0"/>
      <c r="HZU2" s="0"/>
      <c r="HZV2" s="0"/>
      <c r="HZW2" s="0"/>
      <c r="HZX2" s="0"/>
      <c r="HZY2" s="0"/>
      <c r="HZZ2" s="0"/>
      <c r="IAA2" s="0"/>
      <c r="IAB2" s="0"/>
      <c r="IAC2" s="0"/>
      <c r="IAD2" s="0"/>
      <c r="IAE2" s="0"/>
      <c r="IAF2" s="0"/>
      <c r="IAG2" s="0"/>
      <c r="IAH2" s="0"/>
      <c r="IAI2" s="0"/>
      <c r="IAJ2" s="0"/>
      <c r="IAK2" s="0"/>
      <c r="IAL2" s="0"/>
      <c r="IAM2" s="0"/>
      <c r="IAN2" s="0"/>
      <c r="IAO2" s="0"/>
      <c r="IAP2" s="0"/>
      <c r="IAQ2" s="0"/>
      <c r="IAR2" s="0"/>
      <c r="IAS2" s="0"/>
      <c r="IAT2" s="0"/>
      <c r="IAU2" s="0"/>
      <c r="IAV2" s="0"/>
      <c r="IAW2" s="0"/>
      <c r="IAX2" s="0"/>
      <c r="IAY2" s="0"/>
      <c r="IAZ2" s="0"/>
      <c r="IBA2" s="0"/>
      <c r="IBB2" s="0"/>
      <c r="IBC2" s="0"/>
      <c r="IBD2" s="0"/>
      <c r="IBE2" s="0"/>
      <c r="IBF2" s="0"/>
      <c r="IBG2" s="0"/>
      <c r="IBH2" s="0"/>
      <c r="IBI2" s="0"/>
      <c r="IBJ2" s="0"/>
      <c r="IBK2" s="0"/>
      <c r="IBL2" s="0"/>
      <c r="IBM2" s="0"/>
      <c r="IBN2" s="0"/>
      <c r="IBO2" s="0"/>
      <c r="IBP2" s="0"/>
      <c r="IBQ2" s="0"/>
      <c r="IBR2" s="0"/>
      <c r="IBS2" s="0"/>
      <c r="IBT2" s="0"/>
      <c r="IBU2" s="0"/>
      <c r="IBV2" s="0"/>
      <c r="IBW2" s="0"/>
      <c r="IBX2" s="0"/>
      <c r="IBY2" s="0"/>
      <c r="IBZ2" s="0"/>
      <c r="ICA2" s="0"/>
      <c r="ICB2" s="0"/>
      <c r="ICC2" s="0"/>
      <c r="ICD2" s="0"/>
      <c r="ICE2" s="0"/>
      <c r="ICF2" s="0"/>
      <c r="ICG2" s="0"/>
      <c r="ICH2" s="0"/>
      <c r="ICI2" s="0"/>
      <c r="ICJ2" s="0"/>
      <c r="ICK2" s="0"/>
      <c r="ICL2" s="0"/>
      <c r="ICM2" s="0"/>
      <c r="ICN2" s="0"/>
      <c r="ICO2" s="0"/>
      <c r="ICP2" s="0"/>
      <c r="ICQ2" s="0"/>
      <c r="ICR2" s="0"/>
      <c r="ICS2" s="0"/>
      <c r="ICT2" s="0"/>
      <c r="ICU2" s="0"/>
      <c r="ICV2" s="0"/>
      <c r="ICW2" s="0"/>
      <c r="ICX2" s="0"/>
      <c r="ICY2" s="0"/>
      <c r="ICZ2" s="0"/>
      <c r="IDA2" s="0"/>
      <c r="IDB2" s="0"/>
      <c r="IDC2" s="0"/>
      <c r="IDD2" s="0"/>
      <c r="IDE2" s="0"/>
      <c r="IDF2" s="0"/>
      <c r="IDG2" s="0"/>
      <c r="IDH2" s="0"/>
      <c r="IDI2" s="0"/>
      <c r="IDJ2" s="0"/>
      <c r="IDK2" s="0"/>
      <c r="IDL2" s="0"/>
      <c r="IDM2" s="0"/>
      <c r="IDN2" s="0"/>
      <c r="IDO2" s="0"/>
      <c r="IDP2" s="0"/>
      <c r="IDQ2" s="0"/>
      <c r="IDR2" s="0"/>
      <c r="IDS2" s="0"/>
      <c r="IDT2" s="0"/>
      <c r="IDU2" s="0"/>
      <c r="IDV2" s="0"/>
      <c r="IDW2" s="0"/>
      <c r="IDX2" s="0"/>
      <c r="IDY2" s="0"/>
      <c r="IDZ2" s="0"/>
      <c r="IEA2" s="0"/>
      <c r="IEB2" s="0"/>
      <c r="IEC2" s="0"/>
      <c r="IED2" s="0"/>
      <c r="IEE2" s="0"/>
      <c r="IEF2" s="0"/>
      <c r="IEG2" s="0"/>
      <c r="IEH2" s="0"/>
      <c r="IEI2" s="0"/>
      <c r="IEJ2" s="0"/>
      <c r="IEK2" s="0"/>
      <c r="IEL2" s="0"/>
      <c r="IEM2" s="0"/>
      <c r="IEN2" s="0"/>
      <c r="IEO2" s="0"/>
      <c r="IEP2" s="0"/>
      <c r="IEQ2" s="0"/>
      <c r="IER2" s="0"/>
      <c r="IES2" s="0"/>
      <c r="IET2" s="0"/>
      <c r="IEU2" s="0"/>
      <c r="IEV2" s="0"/>
      <c r="IEW2" s="0"/>
      <c r="IEX2" s="0"/>
      <c r="IEY2" s="0"/>
      <c r="IEZ2" s="0"/>
      <c r="IFA2" s="0"/>
      <c r="IFB2" s="0"/>
      <c r="IFC2" s="0"/>
      <c r="IFD2" s="0"/>
      <c r="IFE2" s="0"/>
      <c r="IFF2" s="0"/>
      <c r="IFG2" s="0"/>
      <c r="IFH2" s="0"/>
      <c r="IFI2" s="0"/>
      <c r="IFJ2" s="0"/>
      <c r="IFK2" s="0"/>
      <c r="IFL2" s="0"/>
      <c r="IFM2" s="0"/>
      <c r="IFN2" s="0"/>
      <c r="IFO2" s="0"/>
      <c r="IFP2" s="0"/>
      <c r="IFQ2" s="0"/>
      <c r="IFR2" s="0"/>
      <c r="IFS2" s="0"/>
      <c r="IFT2" s="0"/>
      <c r="IFU2" s="0"/>
      <c r="IFV2" s="0"/>
      <c r="IFW2" s="0"/>
      <c r="IFX2" s="0"/>
      <c r="IFY2" s="0"/>
      <c r="IFZ2" s="0"/>
      <c r="IGA2" s="0"/>
      <c r="IGB2" s="0"/>
      <c r="IGC2" s="0"/>
      <c r="IGD2" s="0"/>
      <c r="IGE2" s="0"/>
      <c r="IGF2" s="0"/>
      <c r="IGG2" s="0"/>
      <c r="IGH2" s="0"/>
      <c r="IGI2" s="0"/>
      <c r="IGJ2" s="0"/>
      <c r="IGK2" s="0"/>
      <c r="IGL2" s="0"/>
      <c r="IGM2" s="0"/>
      <c r="IGN2" s="0"/>
      <c r="IGO2" s="0"/>
      <c r="IGP2" s="0"/>
      <c r="IGQ2" s="0"/>
      <c r="IGR2" s="0"/>
      <c r="IGS2" s="0"/>
      <c r="IGT2" s="0"/>
      <c r="IGU2" s="0"/>
      <c r="IGV2" s="0"/>
      <c r="IGW2" s="0"/>
      <c r="IGX2" s="0"/>
      <c r="IGY2" s="0"/>
      <c r="IGZ2" s="0"/>
      <c r="IHA2" s="0"/>
      <c r="IHB2" s="0"/>
      <c r="IHC2" s="0"/>
      <c r="IHD2" s="0"/>
      <c r="IHE2" s="0"/>
      <c r="IHF2" s="0"/>
      <c r="IHG2" s="0"/>
      <c r="IHH2" s="0"/>
      <c r="IHI2" s="0"/>
      <c r="IHJ2" s="0"/>
      <c r="IHK2" s="0"/>
      <c r="IHL2" s="0"/>
      <c r="IHM2" s="0"/>
      <c r="IHN2" s="0"/>
      <c r="IHO2" s="0"/>
      <c r="IHP2" s="0"/>
      <c r="IHQ2" s="0"/>
      <c r="IHR2" s="0"/>
      <c r="IHS2" s="0"/>
      <c r="IHT2" s="0"/>
      <c r="IHU2" s="0"/>
      <c r="IHV2" s="0"/>
      <c r="IHW2" s="0"/>
      <c r="IHX2" s="0"/>
      <c r="IHY2" s="0"/>
      <c r="IHZ2" s="0"/>
      <c r="IIA2" s="0"/>
      <c r="IIB2" s="0"/>
      <c r="IIC2" s="0"/>
      <c r="IID2" s="0"/>
      <c r="IIE2" s="0"/>
      <c r="IIF2" s="0"/>
      <c r="IIG2" s="0"/>
      <c r="IIH2" s="0"/>
      <c r="III2" s="0"/>
      <c r="IIJ2" s="0"/>
      <c r="IIK2" s="0"/>
      <c r="IIL2" s="0"/>
      <c r="IIM2" s="0"/>
      <c r="IIN2" s="0"/>
      <c r="IIO2" s="0"/>
      <c r="IIP2" s="0"/>
      <c r="IIQ2" s="0"/>
      <c r="IIR2" s="0"/>
      <c r="IIS2" s="0"/>
      <c r="IIT2" s="0"/>
      <c r="IIU2" s="0"/>
      <c r="IIV2" s="0"/>
      <c r="IIW2" s="0"/>
      <c r="IIX2" s="0"/>
      <c r="IIY2" s="0"/>
      <c r="IIZ2" s="0"/>
      <c r="IJA2" s="0"/>
      <c r="IJB2" s="0"/>
      <c r="IJC2" s="0"/>
      <c r="IJD2" s="0"/>
      <c r="IJE2" s="0"/>
      <c r="IJF2" s="0"/>
      <c r="IJG2" s="0"/>
      <c r="IJH2" s="0"/>
      <c r="IJI2" s="0"/>
      <c r="IJJ2" s="0"/>
      <c r="IJK2" s="0"/>
      <c r="IJL2" s="0"/>
      <c r="IJM2" s="0"/>
      <c r="IJN2" s="0"/>
      <c r="IJO2" s="0"/>
      <c r="IJP2" s="0"/>
      <c r="IJQ2" s="0"/>
      <c r="IJR2" s="0"/>
      <c r="IJS2" s="0"/>
      <c r="IJT2" s="0"/>
      <c r="IJU2" s="0"/>
      <c r="IJV2" s="0"/>
      <c r="IJW2" s="0"/>
      <c r="IJX2" s="0"/>
      <c r="IJY2" s="0"/>
      <c r="IJZ2" s="0"/>
      <c r="IKA2" s="0"/>
      <c r="IKB2" s="0"/>
      <c r="IKC2" s="0"/>
      <c r="IKD2" s="0"/>
      <c r="IKE2" s="0"/>
      <c r="IKF2" s="0"/>
      <c r="IKG2" s="0"/>
      <c r="IKH2" s="0"/>
      <c r="IKI2" s="0"/>
      <c r="IKJ2" s="0"/>
      <c r="IKK2" s="0"/>
      <c r="IKL2" s="0"/>
      <c r="IKM2" s="0"/>
      <c r="IKN2" s="0"/>
      <c r="IKO2" s="0"/>
      <c r="IKP2" s="0"/>
      <c r="IKQ2" s="0"/>
      <c r="IKR2" s="0"/>
      <c r="IKS2" s="0"/>
      <c r="IKT2" s="0"/>
      <c r="IKU2" s="0"/>
      <c r="IKV2" s="0"/>
      <c r="IKW2" s="0"/>
      <c r="IKX2" s="0"/>
      <c r="IKY2" s="0"/>
      <c r="IKZ2" s="0"/>
      <c r="ILA2" s="0"/>
      <c r="ILB2" s="0"/>
      <c r="ILC2" s="0"/>
      <c r="ILD2" s="0"/>
      <c r="ILE2" s="0"/>
      <c r="ILF2" s="0"/>
      <c r="ILG2" s="0"/>
      <c r="ILH2" s="0"/>
      <c r="ILI2" s="0"/>
      <c r="ILJ2" s="0"/>
      <c r="ILK2" s="0"/>
      <c r="ILL2" s="0"/>
      <c r="ILM2" s="0"/>
      <c r="ILN2" s="0"/>
      <c r="ILO2" s="0"/>
      <c r="ILP2" s="0"/>
      <c r="ILQ2" s="0"/>
      <c r="ILR2" s="0"/>
      <c r="ILS2" s="0"/>
      <c r="ILT2" s="0"/>
      <c r="ILU2" s="0"/>
      <c r="ILV2" s="0"/>
      <c r="ILW2" s="0"/>
      <c r="ILX2" s="0"/>
      <c r="ILY2" s="0"/>
      <c r="ILZ2" s="0"/>
      <c r="IMA2" s="0"/>
      <c r="IMB2" s="0"/>
      <c r="IMC2" s="0"/>
      <c r="IMD2" s="0"/>
      <c r="IME2" s="0"/>
      <c r="IMF2" s="0"/>
      <c r="IMG2" s="0"/>
      <c r="IMH2" s="0"/>
      <c r="IMI2" s="0"/>
      <c r="IMJ2" s="0"/>
      <c r="IMK2" s="0"/>
      <c r="IML2" s="0"/>
      <c r="IMM2" s="0"/>
      <c r="IMN2" s="0"/>
      <c r="IMO2" s="0"/>
      <c r="IMP2" s="0"/>
      <c r="IMQ2" s="0"/>
      <c r="IMR2" s="0"/>
      <c r="IMS2" s="0"/>
      <c r="IMT2" s="0"/>
      <c r="IMU2" s="0"/>
      <c r="IMV2" s="0"/>
      <c r="IMW2" s="0"/>
      <c r="IMX2" s="0"/>
      <c r="IMY2" s="0"/>
      <c r="IMZ2" s="0"/>
      <c r="INA2" s="0"/>
      <c r="INB2" s="0"/>
      <c r="INC2" s="0"/>
      <c r="IND2" s="0"/>
      <c r="INE2" s="0"/>
      <c r="INF2" s="0"/>
      <c r="ING2" s="0"/>
      <c r="INH2" s="0"/>
      <c r="INI2" s="0"/>
      <c r="INJ2" s="0"/>
      <c r="INK2" s="0"/>
      <c r="INL2" s="0"/>
      <c r="INM2" s="0"/>
      <c r="INN2" s="0"/>
      <c r="INO2" s="0"/>
      <c r="INP2" s="0"/>
      <c r="INQ2" s="0"/>
      <c r="INR2" s="0"/>
      <c r="INS2" s="0"/>
      <c r="INT2" s="0"/>
      <c r="INU2" s="0"/>
      <c r="INV2" s="0"/>
      <c r="INW2" s="0"/>
      <c r="INX2" s="0"/>
      <c r="INY2" s="0"/>
      <c r="INZ2" s="0"/>
      <c r="IOA2" s="0"/>
      <c r="IOB2" s="0"/>
      <c r="IOC2" s="0"/>
      <c r="IOD2" s="0"/>
      <c r="IOE2" s="0"/>
      <c r="IOF2" s="0"/>
      <c r="IOG2" s="0"/>
      <c r="IOH2" s="0"/>
      <c r="IOI2" s="0"/>
      <c r="IOJ2" s="0"/>
      <c r="IOK2" s="0"/>
      <c r="IOL2" s="0"/>
      <c r="IOM2" s="0"/>
      <c r="ION2" s="0"/>
      <c r="IOO2" s="0"/>
      <c r="IOP2" s="0"/>
      <c r="IOQ2" s="0"/>
      <c r="IOR2" s="0"/>
      <c r="IOS2" s="0"/>
      <c r="IOT2" s="0"/>
      <c r="IOU2" s="0"/>
      <c r="IOV2" s="0"/>
      <c r="IOW2" s="0"/>
      <c r="IOX2" s="0"/>
      <c r="IOY2" s="0"/>
      <c r="IOZ2" s="0"/>
      <c r="IPA2" s="0"/>
      <c r="IPB2" s="0"/>
      <c r="IPC2" s="0"/>
      <c r="IPD2" s="0"/>
      <c r="IPE2" s="0"/>
      <c r="IPF2" s="0"/>
      <c r="IPG2" s="0"/>
      <c r="IPH2" s="0"/>
      <c r="IPI2" s="0"/>
      <c r="IPJ2" s="0"/>
      <c r="IPK2" s="0"/>
      <c r="IPL2" s="0"/>
      <c r="IPM2" s="0"/>
      <c r="IPN2" s="0"/>
      <c r="IPO2" s="0"/>
      <c r="IPP2" s="0"/>
      <c r="IPQ2" s="0"/>
      <c r="IPR2" s="0"/>
      <c r="IPS2" s="0"/>
      <c r="IPT2" s="0"/>
      <c r="IPU2" s="0"/>
      <c r="IPV2" s="0"/>
      <c r="IPW2" s="0"/>
      <c r="IPX2" s="0"/>
      <c r="IPY2" s="0"/>
      <c r="IPZ2" s="0"/>
      <c r="IQA2" s="0"/>
      <c r="IQB2" s="0"/>
      <c r="IQC2" s="0"/>
      <c r="IQD2" s="0"/>
      <c r="IQE2" s="0"/>
      <c r="IQF2" s="0"/>
      <c r="IQG2" s="0"/>
      <c r="IQH2" s="0"/>
      <c r="IQI2" s="0"/>
      <c r="IQJ2" s="0"/>
      <c r="IQK2" s="0"/>
      <c r="IQL2" s="0"/>
      <c r="IQM2" s="0"/>
      <c r="IQN2" s="0"/>
      <c r="IQO2" s="0"/>
      <c r="IQP2" s="0"/>
      <c r="IQQ2" s="0"/>
      <c r="IQR2" s="0"/>
      <c r="IQS2" s="0"/>
      <c r="IQT2" s="0"/>
      <c r="IQU2" s="0"/>
      <c r="IQV2" s="0"/>
      <c r="IQW2" s="0"/>
      <c r="IQX2" s="0"/>
      <c r="IQY2" s="0"/>
      <c r="IQZ2" s="0"/>
      <c r="IRA2" s="0"/>
      <c r="IRB2" s="0"/>
      <c r="IRC2" s="0"/>
      <c r="IRD2" s="0"/>
      <c r="IRE2" s="0"/>
      <c r="IRF2" s="0"/>
      <c r="IRG2" s="0"/>
      <c r="IRH2" s="0"/>
      <c r="IRI2" s="0"/>
      <c r="IRJ2" s="0"/>
      <c r="IRK2" s="0"/>
      <c r="IRL2" s="0"/>
      <c r="IRM2" s="0"/>
      <c r="IRN2" s="0"/>
      <c r="IRO2" s="0"/>
      <c r="IRP2" s="0"/>
      <c r="IRQ2" s="0"/>
      <c r="IRR2" s="0"/>
      <c r="IRS2" s="0"/>
      <c r="IRT2" s="0"/>
      <c r="IRU2" s="0"/>
      <c r="IRV2" s="0"/>
      <c r="IRW2" s="0"/>
      <c r="IRX2" s="0"/>
      <c r="IRY2" s="0"/>
      <c r="IRZ2" s="0"/>
      <c r="ISA2" s="0"/>
      <c r="ISB2" s="0"/>
      <c r="ISC2" s="0"/>
      <c r="ISD2" s="0"/>
      <c r="ISE2" s="0"/>
      <c r="ISF2" s="0"/>
      <c r="ISG2" s="0"/>
      <c r="ISH2" s="0"/>
      <c r="ISI2" s="0"/>
      <c r="ISJ2" s="0"/>
      <c r="ISK2" s="0"/>
      <c r="ISL2" s="0"/>
      <c r="ISM2" s="0"/>
      <c r="ISN2" s="0"/>
      <c r="ISO2" s="0"/>
      <c r="ISP2" s="0"/>
      <c r="ISQ2" s="0"/>
      <c r="ISR2" s="0"/>
      <c r="ISS2" s="0"/>
      <c r="IST2" s="0"/>
      <c r="ISU2" s="0"/>
      <c r="ISV2" s="0"/>
      <c r="ISW2" s="0"/>
      <c r="ISX2" s="0"/>
      <c r="ISY2" s="0"/>
      <c r="ISZ2" s="0"/>
      <c r="ITA2" s="0"/>
      <c r="ITB2" s="0"/>
      <c r="ITC2" s="0"/>
      <c r="ITD2" s="0"/>
      <c r="ITE2" s="0"/>
      <c r="ITF2" s="0"/>
      <c r="ITG2" s="0"/>
      <c r="ITH2" s="0"/>
      <c r="ITI2" s="0"/>
      <c r="ITJ2" s="0"/>
      <c r="ITK2" s="0"/>
      <c r="ITL2" s="0"/>
      <c r="ITM2" s="0"/>
      <c r="ITN2" s="0"/>
      <c r="ITO2" s="0"/>
      <c r="ITP2" s="0"/>
      <c r="ITQ2" s="0"/>
      <c r="ITR2" s="0"/>
      <c r="ITS2" s="0"/>
      <c r="ITT2" s="0"/>
      <c r="ITU2" s="0"/>
      <c r="ITV2" s="0"/>
      <c r="ITW2" s="0"/>
      <c r="ITX2" s="0"/>
      <c r="ITY2" s="0"/>
      <c r="ITZ2" s="0"/>
      <c r="IUA2" s="0"/>
      <c r="IUB2" s="0"/>
      <c r="IUC2" s="0"/>
      <c r="IUD2" s="0"/>
      <c r="IUE2" s="0"/>
      <c r="IUF2" s="0"/>
      <c r="IUG2" s="0"/>
      <c r="IUH2" s="0"/>
      <c r="IUI2" s="0"/>
      <c r="IUJ2" s="0"/>
      <c r="IUK2" s="0"/>
      <c r="IUL2" s="0"/>
      <c r="IUM2" s="0"/>
      <c r="IUN2" s="0"/>
      <c r="IUO2" s="0"/>
      <c r="IUP2" s="0"/>
      <c r="IUQ2" s="0"/>
      <c r="IUR2" s="0"/>
      <c r="IUS2" s="0"/>
      <c r="IUT2" s="0"/>
      <c r="IUU2" s="0"/>
      <c r="IUV2" s="0"/>
      <c r="IUW2" s="0"/>
      <c r="IUX2" s="0"/>
      <c r="IUY2" s="0"/>
      <c r="IUZ2" s="0"/>
      <c r="IVA2" s="0"/>
      <c r="IVB2" s="0"/>
      <c r="IVC2" s="0"/>
      <c r="IVD2" s="0"/>
      <c r="IVE2" s="0"/>
      <c r="IVF2" s="0"/>
      <c r="IVG2" s="0"/>
      <c r="IVH2" s="0"/>
      <c r="IVI2" s="0"/>
      <c r="IVJ2" s="0"/>
      <c r="IVK2" s="0"/>
      <c r="IVL2" s="0"/>
      <c r="IVM2" s="0"/>
      <c r="IVN2" s="0"/>
      <c r="IVO2" s="0"/>
      <c r="IVP2" s="0"/>
      <c r="IVQ2" s="0"/>
      <c r="IVR2" s="0"/>
      <c r="IVS2" s="0"/>
      <c r="IVT2" s="0"/>
      <c r="IVU2" s="0"/>
      <c r="IVV2" s="0"/>
      <c r="IVW2" s="0"/>
      <c r="IVX2" s="0"/>
      <c r="IVY2" s="0"/>
      <c r="IVZ2" s="0"/>
      <c r="IWA2" s="0"/>
      <c r="IWB2" s="0"/>
      <c r="IWC2" s="0"/>
      <c r="IWD2" s="0"/>
      <c r="IWE2" s="0"/>
      <c r="IWF2" s="0"/>
      <c r="IWG2" s="0"/>
      <c r="IWH2" s="0"/>
      <c r="IWI2" s="0"/>
      <c r="IWJ2" s="0"/>
      <c r="IWK2" s="0"/>
      <c r="IWL2" s="0"/>
      <c r="IWM2" s="0"/>
      <c r="IWN2" s="0"/>
      <c r="IWO2" s="0"/>
      <c r="IWP2" s="0"/>
      <c r="IWQ2" s="0"/>
      <c r="IWR2" s="0"/>
      <c r="IWS2" s="0"/>
      <c r="IWT2" s="0"/>
      <c r="IWU2" s="0"/>
      <c r="IWV2" s="0"/>
      <c r="IWW2" s="0"/>
      <c r="IWX2" s="0"/>
      <c r="IWY2" s="0"/>
      <c r="IWZ2" s="0"/>
      <c r="IXA2" s="0"/>
      <c r="IXB2" s="0"/>
      <c r="IXC2" s="0"/>
      <c r="IXD2" s="0"/>
      <c r="IXE2" s="0"/>
      <c r="IXF2" s="0"/>
      <c r="IXG2" s="0"/>
      <c r="IXH2" s="0"/>
      <c r="IXI2" s="0"/>
      <c r="IXJ2" s="0"/>
      <c r="IXK2" s="0"/>
      <c r="IXL2" s="0"/>
      <c r="IXM2" s="0"/>
      <c r="IXN2" s="0"/>
      <c r="IXO2" s="0"/>
      <c r="IXP2" s="0"/>
      <c r="IXQ2" s="0"/>
      <c r="IXR2" s="0"/>
      <c r="IXS2" s="0"/>
      <c r="IXT2" s="0"/>
      <c r="IXU2" s="0"/>
      <c r="IXV2" s="0"/>
      <c r="IXW2" s="0"/>
      <c r="IXX2" s="0"/>
      <c r="IXY2" s="0"/>
      <c r="IXZ2" s="0"/>
      <c r="IYA2" s="0"/>
      <c r="IYB2" s="0"/>
      <c r="IYC2" s="0"/>
      <c r="IYD2" s="0"/>
      <c r="IYE2" s="0"/>
      <c r="IYF2" s="0"/>
      <c r="IYG2" s="0"/>
      <c r="IYH2" s="0"/>
      <c r="IYI2" s="0"/>
      <c r="IYJ2" s="0"/>
      <c r="IYK2" s="0"/>
      <c r="IYL2" s="0"/>
      <c r="IYM2" s="0"/>
      <c r="IYN2" s="0"/>
      <c r="IYO2" s="0"/>
      <c r="IYP2" s="0"/>
      <c r="IYQ2" s="0"/>
      <c r="IYR2" s="0"/>
      <c r="IYS2" s="0"/>
      <c r="IYT2" s="0"/>
      <c r="IYU2" s="0"/>
      <c r="IYV2" s="0"/>
      <c r="IYW2" s="0"/>
      <c r="IYX2" s="0"/>
      <c r="IYY2" s="0"/>
      <c r="IYZ2" s="0"/>
      <c r="IZA2" s="0"/>
      <c r="IZB2" s="0"/>
      <c r="IZC2" s="0"/>
      <c r="IZD2" s="0"/>
      <c r="IZE2" s="0"/>
      <c r="IZF2" s="0"/>
      <c r="IZG2" s="0"/>
      <c r="IZH2" s="0"/>
      <c r="IZI2" s="0"/>
      <c r="IZJ2" s="0"/>
      <c r="IZK2" s="0"/>
      <c r="IZL2" s="0"/>
      <c r="IZM2" s="0"/>
      <c r="IZN2" s="0"/>
      <c r="IZO2" s="0"/>
      <c r="IZP2" s="0"/>
      <c r="IZQ2" s="0"/>
      <c r="IZR2" s="0"/>
      <c r="IZS2" s="0"/>
      <c r="IZT2" s="0"/>
      <c r="IZU2" s="0"/>
      <c r="IZV2" s="0"/>
      <c r="IZW2" s="0"/>
      <c r="IZX2" s="0"/>
      <c r="IZY2" s="0"/>
      <c r="IZZ2" s="0"/>
      <c r="JAA2" s="0"/>
      <c r="JAB2" s="0"/>
      <c r="JAC2" s="0"/>
      <c r="JAD2" s="0"/>
      <c r="JAE2" s="0"/>
      <c r="JAF2" s="0"/>
      <c r="JAG2" s="0"/>
      <c r="JAH2" s="0"/>
      <c r="JAI2" s="0"/>
      <c r="JAJ2" s="0"/>
      <c r="JAK2" s="0"/>
      <c r="JAL2" s="0"/>
      <c r="JAM2" s="0"/>
      <c r="JAN2" s="0"/>
      <c r="JAO2" s="0"/>
      <c r="JAP2" s="0"/>
      <c r="JAQ2" s="0"/>
      <c r="JAR2" s="0"/>
      <c r="JAS2" s="0"/>
      <c r="JAT2" s="0"/>
      <c r="JAU2" s="0"/>
      <c r="JAV2" s="0"/>
      <c r="JAW2" s="0"/>
      <c r="JAX2" s="0"/>
      <c r="JAY2" s="0"/>
      <c r="JAZ2" s="0"/>
      <c r="JBA2" s="0"/>
      <c r="JBB2" s="0"/>
      <c r="JBC2" s="0"/>
      <c r="JBD2" s="0"/>
      <c r="JBE2" s="0"/>
      <c r="JBF2" s="0"/>
      <c r="JBG2" s="0"/>
      <c r="JBH2" s="0"/>
      <c r="JBI2" s="0"/>
      <c r="JBJ2" s="0"/>
      <c r="JBK2" s="0"/>
      <c r="JBL2" s="0"/>
      <c r="JBM2" s="0"/>
      <c r="JBN2" s="0"/>
      <c r="JBO2" s="0"/>
      <c r="JBP2" s="0"/>
      <c r="JBQ2" s="0"/>
      <c r="JBR2" s="0"/>
      <c r="JBS2" s="0"/>
      <c r="JBT2" s="0"/>
      <c r="JBU2" s="0"/>
      <c r="JBV2" s="0"/>
      <c r="JBW2" s="0"/>
      <c r="JBX2" s="0"/>
      <c r="JBY2" s="0"/>
      <c r="JBZ2" s="0"/>
      <c r="JCA2" s="0"/>
      <c r="JCB2" s="0"/>
      <c r="JCC2" s="0"/>
      <c r="JCD2" s="0"/>
      <c r="JCE2" s="0"/>
      <c r="JCF2" s="0"/>
      <c r="JCG2" s="0"/>
      <c r="JCH2" s="0"/>
      <c r="JCI2" s="0"/>
      <c r="JCJ2" s="0"/>
      <c r="JCK2" s="0"/>
      <c r="JCL2" s="0"/>
      <c r="JCM2" s="0"/>
      <c r="JCN2" s="0"/>
      <c r="JCO2" s="0"/>
      <c r="JCP2" s="0"/>
      <c r="JCQ2" s="0"/>
      <c r="JCR2" s="0"/>
      <c r="JCS2" s="0"/>
      <c r="JCT2" s="0"/>
      <c r="JCU2" s="0"/>
      <c r="JCV2" s="0"/>
      <c r="JCW2" s="0"/>
      <c r="JCX2" s="0"/>
      <c r="JCY2" s="0"/>
      <c r="JCZ2" s="0"/>
      <c r="JDA2" s="0"/>
      <c r="JDB2" s="0"/>
      <c r="JDC2" s="0"/>
      <c r="JDD2" s="0"/>
      <c r="JDE2" s="0"/>
      <c r="JDF2" s="0"/>
      <c r="JDG2" s="0"/>
      <c r="JDH2" s="0"/>
      <c r="JDI2" s="0"/>
      <c r="JDJ2" s="0"/>
      <c r="JDK2" s="0"/>
      <c r="JDL2" s="0"/>
      <c r="JDM2" s="0"/>
      <c r="JDN2" s="0"/>
      <c r="JDO2" s="0"/>
      <c r="JDP2" s="0"/>
      <c r="JDQ2" s="0"/>
      <c r="JDR2" s="0"/>
      <c r="JDS2" s="0"/>
      <c r="JDT2" s="0"/>
      <c r="JDU2" s="0"/>
      <c r="JDV2" s="0"/>
      <c r="JDW2" s="0"/>
      <c r="JDX2" s="0"/>
      <c r="JDY2" s="0"/>
      <c r="JDZ2" s="0"/>
      <c r="JEA2" s="0"/>
      <c r="JEB2" s="0"/>
      <c r="JEC2" s="0"/>
      <c r="JED2" s="0"/>
      <c r="JEE2" s="0"/>
      <c r="JEF2" s="0"/>
      <c r="JEG2" s="0"/>
      <c r="JEH2" s="0"/>
      <c r="JEI2" s="0"/>
      <c r="JEJ2" s="0"/>
      <c r="JEK2" s="0"/>
      <c r="JEL2" s="0"/>
      <c r="JEM2" s="0"/>
      <c r="JEN2" s="0"/>
      <c r="JEO2" s="0"/>
      <c r="JEP2" s="0"/>
      <c r="JEQ2" s="0"/>
      <c r="JER2" s="0"/>
      <c r="JES2" s="0"/>
      <c r="JET2" s="0"/>
      <c r="JEU2" s="0"/>
      <c r="JEV2" s="0"/>
      <c r="JEW2" s="0"/>
      <c r="JEX2" s="0"/>
      <c r="JEY2" s="0"/>
      <c r="JEZ2" s="0"/>
      <c r="JFA2" s="0"/>
      <c r="JFB2" s="0"/>
      <c r="JFC2" s="0"/>
      <c r="JFD2" s="0"/>
      <c r="JFE2" s="0"/>
      <c r="JFF2" s="0"/>
      <c r="JFG2" s="0"/>
      <c r="JFH2" s="0"/>
      <c r="JFI2" s="0"/>
      <c r="JFJ2" s="0"/>
      <c r="JFK2" s="0"/>
      <c r="JFL2" s="0"/>
      <c r="JFM2" s="0"/>
      <c r="JFN2" s="0"/>
      <c r="JFO2" s="0"/>
      <c r="JFP2" s="0"/>
      <c r="JFQ2" s="0"/>
      <c r="JFR2" s="0"/>
      <c r="JFS2" s="0"/>
      <c r="JFT2" s="0"/>
      <c r="JFU2" s="0"/>
      <c r="JFV2" s="0"/>
      <c r="JFW2" s="0"/>
      <c r="JFX2" s="0"/>
      <c r="JFY2" s="0"/>
      <c r="JFZ2" s="0"/>
      <c r="JGA2" s="0"/>
      <c r="JGB2" s="0"/>
      <c r="JGC2" s="0"/>
      <c r="JGD2" s="0"/>
      <c r="JGE2" s="0"/>
      <c r="JGF2" s="0"/>
      <c r="JGG2" s="0"/>
      <c r="JGH2" s="0"/>
      <c r="JGI2" s="0"/>
      <c r="JGJ2" s="0"/>
      <c r="JGK2" s="0"/>
      <c r="JGL2" s="0"/>
      <c r="JGM2" s="0"/>
      <c r="JGN2" s="0"/>
      <c r="JGO2" s="0"/>
      <c r="JGP2" s="0"/>
      <c r="JGQ2" s="0"/>
      <c r="JGR2" s="0"/>
      <c r="JGS2" s="0"/>
      <c r="JGT2" s="0"/>
      <c r="JGU2" s="0"/>
      <c r="JGV2" s="0"/>
      <c r="JGW2" s="0"/>
      <c r="JGX2" s="0"/>
      <c r="JGY2" s="0"/>
      <c r="JGZ2" s="0"/>
      <c r="JHA2" s="0"/>
      <c r="JHB2" s="0"/>
      <c r="JHC2" s="0"/>
      <c r="JHD2" s="0"/>
      <c r="JHE2" s="0"/>
      <c r="JHF2" s="0"/>
      <c r="JHG2" s="0"/>
      <c r="JHH2" s="0"/>
      <c r="JHI2" s="0"/>
      <c r="JHJ2" s="0"/>
      <c r="JHK2" s="0"/>
      <c r="JHL2" s="0"/>
      <c r="JHM2" s="0"/>
      <c r="JHN2" s="0"/>
      <c r="JHO2" s="0"/>
      <c r="JHP2" s="0"/>
      <c r="JHQ2" s="0"/>
      <c r="JHR2" s="0"/>
      <c r="JHS2" s="0"/>
      <c r="JHT2" s="0"/>
      <c r="JHU2" s="0"/>
      <c r="JHV2" s="0"/>
      <c r="JHW2" s="0"/>
      <c r="JHX2" s="0"/>
      <c r="JHY2" s="0"/>
      <c r="JHZ2" s="0"/>
      <c r="JIA2" s="0"/>
      <c r="JIB2" s="0"/>
      <c r="JIC2" s="0"/>
      <c r="JID2" s="0"/>
      <c r="JIE2" s="0"/>
      <c r="JIF2" s="0"/>
      <c r="JIG2" s="0"/>
      <c r="JIH2" s="0"/>
      <c r="JII2" s="0"/>
      <c r="JIJ2" s="0"/>
      <c r="JIK2" s="0"/>
      <c r="JIL2" s="0"/>
      <c r="JIM2" s="0"/>
      <c r="JIN2" s="0"/>
      <c r="JIO2" s="0"/>
      <c r="JIP2" s="0"/>
      <c r="JIQ2" s="0"/>
      <c r="JIR2" s="0"/>
      <c r="JIS2" s="0"/>
      <c r="JIT2" s="0"/>
      <c r="JIU2" s="0"/>
      <c r="JIV2" s="0"/>
      <c r="JIW2" s="0"/>
      <c r="JIX2" s="0"/>
      <c r="JIY2" s="0"/>
      <c r="JIZ2" s="0"/>
      <c r="JJA2" s="0"/>
      <c r="JJB2" s="0"/>
      <c r="JJC2" s="0"/>
      <c r="JJD2" s="0"/>
      <c r="JJE2" s="0"/>
      <c r="JJF2" s="0"/>
      <c r="JJG2" s="0"/>
      <c r="JJH2" s="0"/>
      <c r="JJI2" s="0"/>
      <c r="JJJ2" s="0"/>
      <c r="JJK2" s="0"/>
      <c r="JJL2" s="0"/>
      <c r="JJM2" s="0"/>
      <c r="JJN2" s="0"/>
      <c r="JJO2" s="0"/>
      <c r="JJP2" s="0"/>
      <c r="JJQ2" s="0"/>
      <c r="JJR2" s="0"/>
      <c r="JJS2" s="0"/>
      <c r="JJT2" s="0"/>
      <c r="JJU2" s="0"/>
      <c r="JJV2" s="0"/>
      <c r="JJW2" s="0"/>
      <c r="JJX2" s="0"/>
      <c r="JJY2" s="0"/>
      <c r="JJZ2" s="0"/>
      <c r="JKA2" s="0"/>
      <c r="JKB2" s="0"/>
      <c r="JKC2" s="0"/>
      <c r="JKD2" s="0"/>
      <c r="JKE2" s="0"/>
      <c r="JKF2" s="0"/>
      <c r="JKG2" s="0"/>
      <c r="JKH2" s="0"/>
      <c r="JKI2" s="0"/>
      <c r="JKJ2" s="0"/>
      <c r="JKK2" s="0"/>
      <c r="JKL2" s="0"/>
      <c r="JKM2" s="0"/>
      <c r="JKN2" s="0"/>
      <c r="JKO2" s="0"/>
      <c r="JKP2" s="0"/>
      <c r="JKQ2" s="0"/>
      <c r="JKR2" s="0"/>
      <c r="JKS2" s="0"/>
      <c r="JKT2" s="0"/>
      <c r="JKU2" s="0"/>
      <c r="JKV2" s="0"/>
      <c r="JKW2" s="0"/>
      <c r="JKX2" s="0"/>
      <c r="JKY2" s="0"/>
      <c r="JKZ2" s="0"/>
      <c r="JLA2" s="0"/>
      <c r="JLB2" s="0"/>
      <c r="JLC2" s="0"/>
      <c r="JLD2" s="0"/>
      <c r="JLE2" s="0"/>
      <c r="JLF2" s="0"/>
      <c r="JLG2" s="0"/>
      <c r="JLH2" s="0"/>
      <c r="JLI2" s="0"/>
      <c r="JLJ2" s="0"/>
      <c r="JLK2" s="0"/>
      <c r="JLL2" s="0"/>
      <c r="JLM2" s="0"/>
      <c r="JLN2" s="0"/>
      <c r="JLO2" s="0"/>
      <c r="JLP2" s="0"/>
      <c r="JLQ2" s="0"/>
      <c r="JLR2" s="0"/>
      <c r="JLS2" s="0"/>
      <c r="JLT2" s="0"/>
      <c r="JLU2" s="0"/>
      <c r="JLV2" s="0"/>
      <c r="JLW2" s="0"/>
      <c r="JLX2" s="0"/>
      <c r="JLY2" s="0"/>
      <c r="JLZ2" s="0"/>
      <c r="JMA2" s="0"/>
      <c r="JMB2" s="0"/>
      <c r="JMC2" s="0"/>
      <c r="JMD2" s="0"/>
      <c r="JME2" s="0"/>
      <c r="JMF2" s="0"/>
      <c r="JMG2" s="0"/>
      <c r="JMH2" s="0"/>
      <c r="JMI2" s="0"/>
      <c r="JMJ2" s="0"/>
      <c r="JMK2" s="0"/>
      <c r="JML2" s="0"/>
      <c r="JMM2" s="0"/>
      <c r="JMN2" s="0"/>
      <c r="JMO2" s="0"/>
      <c r="JMP2" s="0"/>
      <c r="JMQ2" s="0"/>
      <c r="JMR2" s="0"/>
      <c r="JMS2" s="0"/>
      <c r="JMT2" s="0"/>
      <c r="JMU2" s="0"/>
      <c r="JMV2" s="0"/>
      <c r="JMW2" s="0"/>
      <c r="JMX2" s="0"/>
      <c r="JMY2" s="0"/>
      <c r="JMZ2" s="0"/>
      <c r="JNA2" s="0"/>
      <c r="JNB2" s="0"/>
      <c r="JNC2" s="0"/>
      <c r="JND2" s="0"/>
      <c r="JNE2" s="0"/>
      <c r="JNF2" s="0"/>
      <c r="JNG2" s="0"/>
      <c r="JNH2" s="0"/>
      <c r="JNI2" s="0"/>
      <c r="JNJ2" s="0"/>
      <c r="JNK2" s="0"/>
      <c r="JNL2" s="0"/>
      <c r="JNM2" s="0"/>
      <c r="JNN2" s="0"/>
      <c r="JNO2" s="0"/>
      <c r="JNP2" s="0"/>
      <c r="JNQ2" s="0"/>
      <c r="JNR2" s="0"/>
      <c r="JNS2" s="0"/>
      <c r="JNT2" s="0"/>
      <c r="JNU2" s="0"/>
      <c r="JNV2" s="0"/>
      <c r="JNW2" s="0"/>
      <c r="JNX2" s="0"/>
      <c r="JNY2" s="0"/>
      <c r="JNZ2" s="0"/>
      <c r="JOA2" s="0"/>
      <c r="JOB2" s="0"/>
      <c r="JOC2" s="0"/>
      <c r="JOD2" s="0"/>
      <c r="JOE2" s="0"/>
      <c r="JOF2" s="0"/>
      <c r="JOG2" s="0"/>
      <c r="JOH2" s="0"/>
      <c r="JOI2" s="0"/>
      <c r="JOJ2" s="0"/>
      <c r="JOK2" s="0"/>
      <c r="JOL2" s="0"/>
      <c r="JOM2" s="0"/>
      <c r="JON2" s="0"/>
      <c r="JOO2" s="0"/>
      <c r="JOP2" s="0"/>
      <c r="JOQ2" s="0"/>
      <c r="JOR2" s="0"/>
      <c r="JOS2" s="0"/>
      <c r="JOT2" s="0"/>
      <c r="JOU2" s="0"/>
      <c r="JOV2" s="0"/>
      <c r="JOW2" s="0"/>
      <c r="JOX2" s="0"/>
      <c r="JOY2" s="0"/>
      <c r="JOZ2" s="0"/>
      <c r="JPA2" s="0"/>
      <c r="JPB2" s="0"/>
      <c r="JPC2" s="0"/>
      <c r="JPD2" s="0"/>
      <c r="JPE2" s="0"/>
      <c r="JPF2" s="0"/>
      <c r="JPG2" s="0"/>
      <c r="JPH2" s="0"/>
      <c r="JPI2" s="0"/>
      <c r="JPJ2" s="0"/>
      <c r="JPK2" s="0"/>
      <c r="JPL2" s="0"/>
      <c r="JPM2" s="0"/>
      <c r="JPN2" s="0"/>
      <c r="JPO2" s="0"/>
      <c r="JPP2" s="0"/>
      <c r="JPQ2" s="0"/>
      <c r="JPR2" s="0"/>
      <c r="JPS2" s="0"/>
      <c r="JPT2" s="0"/>
      <c r="JPU2" s="0"/>
      <c r="JPV2" s="0"/>
      <c r="JPW2" s="0"/>
      <c r="JPX2" s="0"/>
      <c r="JPY2" s="0"/>
      <c r="JPZ2" s="0"/>
      <c r="JQA2" s="0"/>
      <c r="JQB2" s="0"/>
      <c r="JQC2" s="0"/>
      <c r="JQD2" s="0"/>
      <c r="JQE2" s="0"/>
      <c r="JQF2" s="0"/>
      <c r="JQG2" s="0"/>
      <c r="JQH2" s="0"/>
      <c r="JQI2" s="0"/>
      <c r="JQJ2" s="0"/>
      <c r="JQK2" s="0"/>
      <c r="JQL2" s="0"/>
      <c r="JQM2" s="0"/>
      <c r="JQN2" s="0"/>
      <c r="JQO2" s="0"/>
      <c r="JQP2" s="0"/>
      <c r="JQQ2" s="0"/>
      <c r="JQR2" s="0"/>
      <c r="JQS2" s="0"/>
      <c r="JQT2" s="0"/>
      <c r="JQU2" s="0"/>
      <c r="JQV2" s="0"/>
      <c r="JQW2" s="0"/>
      <c r="JQX2" s="0"/>
      <c r="JQY2" s="0"/>
      <c r="JQZ2" s="0"/>
      <c r="JRA2" s="0"/>
      <c r="JRB2" s="0"/>
      <c r="JRC2" s="0"/>
      <c r="JRD2" s="0"/>
      <c r="JRE2" s="0"/>
      <c r="JRF2" s="0"/>
      <c r="JRG2" s="0"/>
      <c r="JRH2" s="0"/>
      <c r="JRI2" s="0"/>
      <c r="JRJ2" s="0"/>
      <c r="JRK2" s="0"/>
      <c r="JRL2" s="0"/>
      <c r="JRM2" s="0"/>
      <c r="JRN2" s="0"/>
      <c r="JRO2" s="0"/>
      <c r="JRP2" s="0"/>
      <c r="JRQ2" s="0"/>
      <c r="JRR2" s="0"/>
      <c r="JRS2" s="0"/>
      <c r="JRT2" s="0"/>
      <c r="JRU2" s="0"/>
      <c r="JRV2" s="0"/>
      <c r="JRW2" s="0"/>
      <c r="JRX2" s="0"/>
      <c r="JRY2" s="0"/>
      <c r="JRZ2" s="0"/>
      <c r="JSA2" s="0"/>
      <c r="JSB2" s="0"/>
      <c r="JSC2" s="0"/>
      <c r="JSD2" s="0"/>
      <c r="JSE2" s="0"/>
      <c r="JSF2" s="0"/>
      <c r="JSG2" s="0"/>
      <c r="JSH2" s="0"/>
      <c r="JSI2" s="0"/>
      <c r="JSJ2" s="0"/>
      <c r="JSK2" s="0"/>
      <c r="JSL2" s="0"/>
      <c r="JSM2" s="0"/>
      <c r="JSN2" s="0"/>
      <c r="JSO2" s="0"/>
      <c r="JSP2" s="0"/>
      <c r="JSQ2" s="0"/>
      <c r="JSR2" s="0"/>
      <c r="JSS2" s="0"/>
      <c r="JST2" s="0"/>
      <c r="JSU2" s="0"/>
      <c r="JSV2" s="0"/>
      <c r="JSW2" s="0"/>
      <c r="JSX2" s="0"/>
      <c r="JSY2" s="0"/>
      <c r="JSZ2" s="0"/>
      <c r="JTA2" s="0"/>
      <c r="JTB2" s="0"/>
      <c r="JTC2" s="0"/>
      <c r="JTD2" s="0"/>
      <c r="JTE2" s="0"/>
      <c r="JTF2" s="0"/>
      <c r="JTG2" s="0"/>
      <c r="JTH2" s="0"/>
      <c r="JTI2" s="0"/>
      <c r="JTJ2" s="0"/>
      <c r="JTK2" s="0"/>
      <c r="JTL2" s="0"/>
      <c r="JTM2" s="0"/>
      <c r="JTN2" s="0"/>
      <c r="JTO2" s="0"/>
      <c r="JTP2" s="0"/>
      <c r="JTQ2" s="0"/>
      <c r="JTR2" s="0"/>
      <c r="JTS2" s="0"/>
      <c r="JTT2" s="0"/>
      <c r="JTU2" s="0"/>
      <c r="JTV2" s="0"/>
      <c r="JTW2" s="0"/>
      <c r="JTX2" s="0"/>
      <c r="JTY2" s="0"/>
      <c r="JTZ2" s="0"/>
      <c r="JUA2" s="0"/>
      <c r="JUB2" s="0"/>
      <c r="JUC2" s="0"/>
      <c r="JUD2" s="0"/>
      <c r="JUE2" s="0"/>
      <c r="JUF2" s="0"/>
      <c r="JUG2" s="0"/>
      <c r="JUH2" s="0"/>
      <c r="JUI2" s="0"/>
      <c r="JUJ2" s="0"/>
      <c r="JUK2" s="0"/>
      <c r="JUL2" s="0"/>
      <c r="JUM2" s="0"/>
      <c r="JUN2" s="0"/>
      <c r="JUO2" s="0"/>
      <c r="JUP2" s="0"/>
      <c r="JUQ2" s="0"/>
      <c r="JUR2" s="0"/>
      <c r="JUS2" s="0"/>
      <c r="JUT2" s="0"/>
      <c r="JUU2" s="0"/>
      <c r="JUV2" s="0"/>
      <c r="JUW2" s="0"/>
      <c r="JUX2" s="0"/>
      <c r="JUY2" s="0"/>
      <c r="JUZ2" s="0"/>
      <c r="JVA2" s="0"/>
      <c r="JVB2" s="0"/>
      <c r="JVC2" s="0"/>
      <c r="JVD2" s="0"/>
      <c r="JVE2" s="0"/>
      <c r="JVF2" s="0"/>
      <c r="JVG2" s="0"/>
      <c r="JVH2" s="0"/>
      <c r="JVI2" s="0"/>
      <c r="JVJ2" s="0"/>
      <c r="JVK2" s="0"/>
      <c r="JVL2" s="0"/>
      <c r="JVM2" s="0"/>
      <c r="JVN2" s="0"/>
      <c r="JVO2" s="0"/>
      <c r="JVP2" s="0"/>
      <c r="JVQ2" s="0"/>
      <c r="JVR2" s="0"/>
      <c r="JVS2" s="0"/>
      <c r="JVT2" s="0"/>
      <c r="JVU2" s="0"/>
      <c r="JVV2" s="0"/>
      <c r="JVW2" s="0"/>
      <c r="JVX2" s="0"/>
      <c r="JVY2" s="0"/>
      <c r="JVZ2" s="0"/>
      <c r="JWA2" s="0"/>
      <c r="JWB2" s="0"/>
      <c r="JWC2" s="0"/>
      <c r="JWD2" s="0"/>
      <c r="JWE2" s="0"/>
      <c r="JWF2" s="0"/>
      <c r="JWG2" s="0"/>
      <c r="JWH2" s="0"/>
      <c r="JWI2" s="0"/>
      <c r="JWJ2" s="0"/>
      <c r="JWK2" s="0"/>
      <c r="JWL2" s="0"/>
      <c r="JWM2" s="0"/>
      <c r="JWN2" s="0"/>
      <c r="JWO2" s="0"/>
      <c r="JWP2" s="0"/>
      <c r="JWQ2" s="0"/>
      <c r="JWR2" s="0"/>
      <c r="JWS2" s="0"/>
      <c r="JWT2" s="0"/>
      <c r="JWU2" s="0"/>
      <c r="JWV2" s="0"/>
      <c r="JWW2" s="0"/>
      <c r="JWX2" s="0"/>
      <c r="JWY2" s="0"/>
      <c r="JWZ2" s="0"/>
      <c r="JXA2" s="0"/>
      <c r="JXB2" s="0"/>
      <c r="JXC2" s="0"/>
      <c r="JXD2" s="0"/>
      <c r="JXE2" s="0"/>
      <c r="JXF2" s="0"/>
      <c r="JXG2" s="0"/>
      <c r="JXH2" s="0"/>
      <c r="JXI2" s="0"/>
      <c r="JXJ2" s="0"/>
      <c r="JXK2" s="0"/>
      <c r="JXL2" s="0"/>
      <c r="JXM2" s="0"/>
      <c r="JXN2" s="0"/>
      <c r="JXO2" s="0"/>
      <c r="JXP2" s="0"/>
      <c r="JXQ2" s="0"/>
      <c r="JXR2" s="0"/>
      <c r="JXS2" s="0"/>
      <c r="JXT2" s="0"/>
      <c r="JXU2" s="0"/>
      <c r="JXV2" s="0"/>
      <c r="JXW2" s="0"/>
      <c r="JXX2" s="0"/>
      <c r="JXY2" s="0"/>
      <c r="JXZ2" s="0"/>
      <c r="JYA2" s="0"/>
      <c r="JYB2" s="0"/>
      <c r="JYC2" s="0"/>
      <c r="JYD2" s="0"/>
      <c r="JYE2" s="0"/>
      <c r="JYF2" s="0"/>
      <c r="JYG2" s="0"/>
      <c r="JYH2" s="0"/>
      <c r="JYI2" s="0"/>
      <c r="JYJ2" s="0"/>
      <c r="JYK2" s="0"/>
      <c r="JYL2" s="0"/>
      <c r="JYM2" s="0"/>
      <c r="JYN2" s="0"/>
      <c r="JYO2" s="0"/>
      <c r="JYP2" s="0"/>
      <c r="JYQ2" s="0"/>
      <c r="JYR2" s="0"/>
      <c r="JYS2" s="0"/>
      <c r="JYT2" s="0"/>
      <c r="JYU2" s="0"/>
      <c r="JYV2" s="0"/>
      <c r="JYW2" s="0"/>
      <c r="JYX2" s="0"/>
      <c r="JYY2" s="0"/>
      <c r="JYZ2" s="0"/>
      <c r="JZA2" s="0"/>
      <c r="JZB2" s="0"/>
      <c r="JZC2" s="0"/>
      <c r="JZD2" s="0"/>
      <c r="JZE2" s="0"/>
      <c r="JZF2" s="0"/>
      <c r="JZG2" s="0"/>
      <c r="JZH2" s="0"/>
      <c r="JZI2" s="0"/>
      <c r="JZJ2" s="0"/>
      <c r="JZK2" s="0"/>
      <c r="JZL2" s="0"/>
      <c r="JZM2" s="0"/>
      <c r="JZN2" s="0"/>
      <c r="JZO2" s="0"/>
      <c r="JZP2" s="0"/>
      <c r="JZQ2" s="0"/>
      <c r="JZR2" s="0"/>
      <c r="JZS2" s="0"/>
      <c r="JZT2" s="0"/>
      <c r="JZU2" s="0"/>
      <c r="JZV2" s="0"/>
      <c r="JZW2" s="0"/>
      <c r="JZX2" s="0"/>
      <c r="JZY2" s="0"/>
      <c r="JZZ2" s="0"/>
      <c r="KAA2" s="0"/>
      <c r="KAB2" s="0"/>
      <c r="KAC2" s="0"/>
      <c r="KAD2" s="0"/>
      <c r="KAE2" s="0"/>
      <c r="KAF2" s="0"/>
      <c r="KAG2" s="0"/>
      <c r="KAH2" s="0"/>
      <c r="KAI2" s="0"/>
      <c r="KAJ2" s="0"/>
      <c r="KAK2" s="0"/>
      <c r="KAL2" s="0"/>
      <c r="KAM2" s="0"/>
      <c r="KAN2" s="0"/>
      <c r="KAO2" s="0"/>
      <c r="KAP2" s="0"/>
      <c r="KAQ2" s="0"/>
      <c r="KAR2" s="0"/>
      <c r="KAS2" s="0"/>
      <c r="KAT2" s="0"/>
      <c r="KAU2" s="0"/>
      <c r="KAV2" s="0"/>
      <c r="KAW2" s="0"/>
      <c r="KAX2" s="0"/>
      <c r="KAY2" s="0"/>
      <c r="KAZ2" s="0"/>
      <c r="KBA2" s="0"/>
      <c r="KBB2" s="0"/>
      <c r="KBC2" s="0"/>
      <c r="KBD2" s="0"/>
      <c r="KBE2" s="0"/>
      <c r="KBF2" s="0"/>
      <c r="KBG2" s="0"/>
      <c r="KBH2" s="0"/>
      <c r="KBI2" s="0"/>
      <c r="KBJ2" s="0"/>
      <c r="KBK2" s="0"/>
      <c r="KBL2" s="0"/>
      <c r="KBM2" s="0"/>
      <c r="KBN2" s="0"/>
      <c r="KBO2" s="0"/>
      <c r="KBP2" s="0"/>
      <c r="KBQ2" s="0"/>
      <c r="KBR2" s="0"/>
      <c r="KBS2" s="0"/>
      <c r="KBT2" s="0"/>
      <c r="KBU2" s="0"/>
      <c r="KBV2" s="0"/>
      <c r="KBW2" s="0"/>
      <c r="KBX2" s="0"/>
      <c r="KBY2" s="0"/>
      <c r="KBZ2" s="0"/>
      <c r="KCA2" s="0"/>
      <c r="KCB2" s="0"/>
      <c r="KCC2" s="0"/>
      <c r="KCD2" s="0"/>
      <c r="KCE2" s="0"/>
      <c r="KCF2" s="0"/>
      <c r="KCG2" s="0"/>
      <c r="KCH2" s="0"/>
      <c r="KCI2" s="0"/>
      <c r="KCJ2" s="0"/>
      <c r="KCK2" s="0"/>
      <c r="KCL2" s="0"/>
      <c r="KCM2" s="0"/>
      <c r="KCN2" s="0"/>
      <c r="KCO2" s="0"/>
      <c r="KCP2" s="0"/>
      <c r="KCQ2" s="0"/>
      <c r="KCR2" s="0"/>
      <c r="KCS2" s="0"/>
      <c r="KCT2" s="0"/>
      <c r="KCU2" s="0"/>
      <c r="KCV2" s="0"/>
      <c r="KCW2" s="0"/>
      <c r="KCX2" s="0"/>
      <c r="KCY2" s="0"/>
      <c r="KCZ2" s="0"/>
      <c r="KDA2" s="0"/>
      <c r="KDB2" s="0"/>
      <c r="KDC2" s="0"/>
      <c r="KDD2" s="0"/>
      <c r="KDE2" s="0"/>
      <c r="KDF2" s="0"/>
      <c r="KDG2" s="0"/>
      <c r="KDH2" s="0"/>
      <c r="KDI2" s="0"/>
      <c r="KDJ2" s="0"/>
      <c r="KDK2" s="0"/>
      <c r="KDL2" s="0"/>
      <c r="KDM2" s="0"/>
      <c r="KDN2" s="0"/>
      <c r="KDO2" s="0"/>
      <c r="KDP2" s="0"/>
      <c r="KDQ2" s="0"/>
      <c r="KDR2" s="0"/>
      <c r="KDS2" s="0"/>
      <c r="KDT2" s="0"/>
      <c r="KDU2" s="0"/>
      <c r="KDV2" s="0"/>
      <c r="KDW2" s="0"/>
      <c r="KDX2" s="0"/>
      <c r="KDY2" s="0"/>
      <c r="KDZ2" s="0"/>
      <c r="KEA2" s="0"/>
      <c r="KEB2" s="0"/>
      <c r="KEC2" s="0"/>
      <c r="KED2" s="0"/>
      <c r="KEE2" s="0"/>
      <c r="KEF2" s="0"/>
      <c r="KEG2" s="0"/>
      <c r="KEH2" s="0"/>
      <c r="KEI2" s="0"/>
      <c r="KEJ2" s="0"/>
      <c r="KEK2" s="0"/>
      <c r="KEL2" s="0"/>
      <c r="KEM2" s="0"/>
      <c r="KEN2" s="0"/>
      <c r="KEO2" s="0"/>
      <c r="KEP2" s="0"/>
      <c r="KEQ2" s="0"/>
      <c r="KER2" s="0"/>
      <c r="KES2" s="0"/>
      <c r="KET2" s="0"/>
      <c r="KEU2" s="0"/>
      <c r="KEV2" s="0"/>
      <c r="KEW2" s="0"/>
      <c r="KEX2" s="0"/>
      <c r="KEY2" s="0"/>
      <c r="KEZ2" s="0"/>
      <c r="KFA2" s="0"/>
      <c r="KFB2" s="0"/>
      <c r="KFC2" s="0"/>
      <c r="KFD2" s="0"/>
      <c r="KFE2" s="0"/>
      <c r="KFF2" s="0"/>
      <c r="KFG2" s="0"/>
      <c r="KFH2" s="0"/>
      <c r="KFI2" s="0"/>
      <c r="KFJ2" s="0"/>
      <c r="KFK2" s="0"/>
      <c r="KFL2" s="0"/>
      <c r="KFM2" s="0"/>
      <c r="KFN2" s="0"/>
      <c r="KFO2" s="0"/>
      <c r="KFP2" s="0"/>
      <c r="KFQ2" s="0"/>
      <c r="KFR2" s="0"/>
      <c r="KFS2" s="0"/>
      <c r="KFT2" s="0"/>
      <c r="KFU2" s="0"/>
      <c r="KFV2" s="0"/>
      <c r="KFW2" s="0"/>
      <c r="KFX2" s="0"/>
      <c r="KFY2" s="0"/>
      <c r="KFZ2" s="0"/>
      <c r="KGA2" s="0"/>
      <c r="KGB2" s="0"/>
      <c r="KGC2" s="0"/>
      <c r="KGD2" s="0"/>
      <c r="KGE2" s="0"/>
      <c r="KGF2" s="0"/>
      <c r="KGG2" s="0"/>
      <c r="KGH2" s="0"/>
      <c r="KGI2" s="0"/>
      <c r="KGJ2" s="0"/>
      <c r="KGK2" s="0"/>
      <c r="KGL2" s="0"/>
      <c r="KGM2" s="0"/>
      <c r="KGN2" s="0"/>
      <c r="KGO2" s="0"/>
      <c r="KGP2" s="0"/>
      <c r="KGQ2" s="0"/>
      <c r="KGR2" s="0"/>
      <c r="KGS2" s="0"/>
      <c r="KGT2" s="0"/>
      <c r="KGU2" s="0"/>
      <c r="KGV2" s="0"/>
      <c r="KGW2" s="0"/>
      <c r="KGX2" s="0"/>
      <c r="KGY2" s="0"/>
      <c r="KGZ2" s="0"/>
      <c r="KHA2" s="0"/>
      <c r="KHB2" s="0"/>
      <c r="KHC2" s="0"/>
      <c r="KHD2" s="0"/>
      <c r="KHE2" s="0"/>
      <c r="KHF2" s="0"/>
      <c r="KHG2" s="0"/>
      <c r="KHH2" s="0"/>
      <c r="KHI2" s="0"/>
      <c r="KHJ2" s="0"/>
      <c r="KHK2" s="0"/>
      <c r="KHL2" s="0"/>
      <c r="KHM2" s="0"/>
      <c r="KHN2" s="0"/>
      <c r="KHO2" s="0"/>
      <c r="KHP2" s="0"/>
      <c r="KHQ2" s="0"/>
      <c r="KHR2" s="0"/>
      <c r="KHS2" s="0"/>
      <c r="KHT2" s="0"/>
      <c r="KHU2" s="0"/>
      <c r="KHV2" s="0"/>
      <c r="KHW2" s="0"/>
      <c r="KHX2" s="0"/>
      <c r="KHY2" s="0"/>
      <c r="KHZ2" s="0"/>
      <c r="KIA2" s="0"/>
      <c r="KIB2" s="0"/>
      <c r="KIC2" s="0"/>
      <c r="KID2" s="0"/>
      <c r="KIE2" s="0"/>
      <c r="KIF2" s="0"/>
      <c r="KIG2" s="0"/>
      <c r="KIH2" s="0"/>
      <c r="KII2" s="0"/>
      <c r="KIJ2" s="0"/>
      <c r="KIK2" s="0"/>
      <c r="KIL2" s="0"/>
      <c r="KIM2" s="0"/>
      <c r="KIN2" s="0"/>
      <c r="KIO2" s="0"/>
      <c r="KIP2" s="0"/>
      <c r="KIQ2" s="0"/>
      <c r="KIR2" s="0"/>
      <c r="KIS2" s="0"/>
      <c r="KIT2" s="0"/>
      <c r="KIU2" s="0"/>
      <c r="KIV2" s="0"/>
      <c r="KIW2" s="0"/>
      <c r="KIX2" s="0"/>
      <c r="KIY2" s="0"/>
      <c r="KIZ2" s="0"/>
      <c r="KJA2" s="0"/>
      <c r="KJB2" s="0"/>
      <c r="KJC2" s="0"/>
      <c r="KJD2" s="0"/>
      <c r="KJE2" s="0"/>
      <c r="KJF2" s="0"/>
      <c r="KJG2" s="0"/>
      <c r="KJH2" s="0"/>
      <c r="KJI2" s="0"/>
      <c r="KJJ2" s="0"/>
      <c r="KJK2" s="0"/>
      <c r="KJL2" s="0"/>
      <c r="KJM2" s="0"/>
      <c r="KJN2" s="0"/>
      <c r="KJO2" s="0"/>
      <c r="KJP2" s="0"/>
      <c r="KJQ2" s="0"/>
      <c r="KJR2" s="0"/>
      <c r="KJS2" s="0"/>
      <c r="KJT2" s="0"/>
      <c r="KJU2" s="0"/>
      <c r="KJV2" s="0"/>
      <c r="KJW2" s="0"/>
      <c r="KJX2" s="0"/>
      <c r="KJY2" s="0"/>
      <c r="KJZ2" s="0"/>
      <c r="KKA2" s="0"/>
      <c r="KKB2" s="0"/>
      <c r="KKC2" s="0"/>
      <c r="KKD2" s="0"/>
      <c r="KKE2" s="0"/>
      <c r="KKF2" s="0"/>
      <c r="KKG2" s="0"/>
      <c r="KKH2" s="0"/>
      <c r="KKI2" s="0"/>
      <c r="KKJ2" s="0"/>
      <c r="KKK2" s="0"/>
      <c r="KKL2" s="0"/>
      <c r="KKM2" s="0"/>
      <c r="KKN2" s="0"/>
      <c r="KKO2" s="0"/>
      <c r="KKP2" s="0"/>
      <c r="KKQ2" s="0"/>
      <c r="KKR2" s="0"/>
      <c r="KKS2" s="0"/>
      <c r="KKT2" s="0"/>
      <c r="KKU2" s="0"/>
      <c r="KKV2" s="0"/>
      <c r="KKW2" s="0"/>
      <c r="KKX2" s="0"/>
      <c r="KKY2" s="0"/>
      <c r="KKZ2" s="0"/>
      <c r="KLA2" s="0"/>
      <c r="KLB2" s="0"/>
      <c r="KLC2" s="0"/>
      <c r="KLD2" s="0"/>
      <c r="KLE2" s="0"/>
      <c r="KLF2" s="0"/>
      <c r="KLG2" s="0"/>
      <c r="KLH2" s="0"/>
      <c r="KLI2" s="0"/>
      <c r="KLJ2" s="0"/>
      <c r="KLK2" s="0"/>
      <c r="KLL2" s="0"/>
      <c r="KLM2" s="0"/>
      <c r="KLN2" s="0"/>
      <c r="KLO2" s="0"/>
      <c r="KLP2" s="0"/>
      <c r="KLQ2" s="0"/>
      <c r="KLR2" s="0"/>
      <c r="KLS2" s="0"/>
      <c r="KLT2" s="0"/>
      <c r="KLU2" s="0"/>
      <c r="KLV2" s="0"/>
      <c r="KLW2" s="0"/>
      <c r="KLX2" s="0"/>
      <c r="KLY2" s="0"/>
      <c r="KLZ2" s="0"/>
      <c r="KMA2" s="0"/>
      <c r="KMB2" s="0"/>
      <c r="KMC2" s="0"/>
      <c r="KMD2" s="0"/>
      <c r="KME2" s="0"/>
      <c r="KMF2" s="0"/>
      <c r="KMG2" s="0"/>
      <c r="KMH2" s="0"/>
      <c r="KMI2" s="0"/>
      <c r="KMJ2" s="0"/>
      <c r="KMK2" s="0"/>
      <c r="KML2" s="0"/>
      <c r="KMM2" s="0"/>
      <c r="KMN2" s="0"/>
      <c r="KMO2" s="0"/>
      <c r="KMP2" s="0"/>
      <c r="KMQ2" s="0"/>
      <c r="KMR2" s="0"/>
      <c r="KMS2" s="0"/>
      <c r="KMT2" s="0"/>
      <c r="KMU2" s="0"/>
      <c r="KMV2" s="0"/>
      <c r="KMW2" s="0"/>
      <c r="KMX2" s="0"/>
      <c r="KMY2" s="0"/>
      <c r="KMZ2" s="0"/>
      <c r="KNA2" s="0"/>
      <c r="KNB2" s="0"/>
      <c r="KNC2" s="0"/>
      <c r="KND2" s="0"/>
      <c r="KNE2" s="0"/>
      <c r="KNF2" s="0"/>
      <c r="KNG2" s="0"/>
      <c r="KNH2" s="0"/>
      <c r="KNI2" s="0"/>
      <c r="KNJ2" s="0"/>
      <c r="KNK2" s="0"/>
      <c r="KNL2" s="0"/>
      <c r="KNM2" s="0"/>
      <c r="KNN2" s="0"/>
      <c r="KNO2" s="0"/>
      <c r="KNP2" s="0"/>
      <c r="KNQ2" s="0"/>
      <c r="KNR2" s="0"/>
      <c r="KNS2" s="0"/>
      <c r="KNT2" s="0"/>
      <c r="KNU2" s="0"/>
      <c r="KNV2" s="0"/>
      <c r="KNW2" s="0"/>
      <c r="KNX2" s="0"/>
      <c r="KNY2" s="0"/>
      <c r="KNZ2" s="0"/>
      <c r="KOA2" s="0"/>
      <c r="KOB2" s="0"/>
      <c r="KOC2" s="0"/>
      <c r="KOD2" s="0"/>
      <c r="KOE2" s="0"/>
      <c r="KOF2" s="0"/>
      <c r="KOG2" s="0"/>
      <c r="KOH2" s="0"/>
      <c r="KOI2" s="0"/>
      <c r="KOJ2" s="0"/>
      <c r="KOK2" s="0"/>
      <c r="KOL2" s="0"/>
      <c r="KOM2" s="0"/>
      <c r="KON2" s="0"/>
      <c r="KOO2" s="0"/>
      <c r="KOP2" s="0"/>
      <c r="KOQ2" s="0"/>
      <c r="KOR2" s="0"/>
      <c r="KOS2" s="0"/>
      <c r="KOT2" s="0"/>
      <c r="KOU2" s="0"/>
      <c r="KOV2" s="0"/>
      <c r="KOW2" s="0"/>
      <c r="KOX2" s="0"/>
      <c r="KOY2" s="0"/>
      <c r="KOZ2" s="0"/>
      <c r="KPA2" s="0"/>
      <c r="KPB2" s="0"/>
      <c r="KPC2" s="0"/>
      <c r="KPD2" s="0"/>
      <c r="KPE2" s="0"/>
      <c r="KPF2" s="0"/>
      <c r="KPG2" s="0"/>
      <c r="KPH2" s="0"/>
      <c r="KPI2" s="0"/>
      <c r="KPJ2" s="0"/>
      <c r="KPK2" s="0"/>
      <c r="KPL2" s="0"/>
      <c r="KPM2" s="0"/>
      <c r="KPN2" s="0"/>
      <c r="KPO2" s="0"/>
      <c r="KPP2" s="0"/>
      <c r="KPQ2" s="0"/>
      <c r="KPR2" s="0"/>
      <c r="KPS2" s="0"/>
      <c r="KPT2" s="0"/>
      <c r="KPU2" s="0"/>
      <c r="KPV2" s="0"/>
      <c r="KPW2" s="0"/>
      <c r="KPX2" s="0"/>
      <c r="KPY2" s="0"/>
      <c r="KPZ2" s="0"/>
      <c r="KQA2" s="0"/>
      <c r="KQB2" s="0"/>
      <c r="KQC2" s="0"/>
      <c r="KQD2" s="0"/>
      <c r="KQE2" s="0"/>
      <c r="KQF2" s="0"/>
      <c r="KQG2" s="0"/>
      <c r="KQH2" s="0"/>
      <c r="KQI2" s="0"/>
      <c r="KQJ2" s="0"/>
      <c r="KQK2" s="0"/>
      <c r="KQL2" s="0"/>
      <c r="KQM2" s="0"/>
      <c r="KQN2" s="0"/>
      <c r="KQO2" s="0"/>
      <c r="KQP2" s="0"/>
      <c r="KQQ2" s="0"/>
      <c r="KQR2" s="0"/>
      <c r="KQS2" s="0"/>
      <c r="KQT2" s="0"/>
      <c r="KQU2" s="0"/>
      <c r="KQV2" s="0"/>
      <c r="KQW2" s="0"/>
      <c r="KQX2" s="0"/>
      <c r="KQY2" s="0"/>
      <c r="KQZ2" s="0"/>
      <c r="KRA2" s="0"/>
      <c r="KRB2" s="0"/>
      <c r="KRC2" s="0"/>
      <c r="KRD2" s="0"/>
      <c r="KRE2" s="0"/>
      <c r="KRF2" s="0"/>
      <c r="KRG2" s="0"/>
      <c r="KRH2" s="0"/>
      <c r="KRI2" s="0"/>
      <c r="KRJ2" s="0"/>
      <c r="KRK2" s="0"/>
      <c r="KRL2" s="0"/>
      <c r="KRM2" s="0"/>
      <c r="KRN2" s="0"/>
      <c r="KRO2" s="0"/>
      <c r="KRP2" s="0"/>
      <c r="KRQ2" s="0"/>
      <c r="KRR2" s="0"/>
      <c r="KRS2" s="0"/>
      <c r="KRT2" s="0"/>
      <c r="KRU2" s="0"/>
      <c r="KRV2" s="0"/>
      <c r="KRW2" s="0"/>
      <c r="KRX2" s="0"/>
      <c r="KRY2" s="0"/>
      <c r="KRZ2" s="0"/>
      <c r="KSA2" s="0"/>
      <c r="KSB2" s="0"/>
      <c r="KSC2" s="0"/>
      <c r="KSD2" s="0"/>
      <c r="KSE2" s="0"/>
      <c r="KSF2" s="0"/>
      <c r="KSG2" s="0"/>
      <c r="KSH2" s="0"/>
      <c r="KSI2" s="0"/>
      <c r="KSJ2" s="0"/>
      <c r="KSK2" s="0"/>
      <c r="KSL2" s="0"/>
      <c r="KSM2" s="0"/>
      <c r="KSN2" s="0"/>
      <c r="KSO2" s="0"/>
      <c r="KSP2" s="0"/>
      <c r="KSQ2" s="0"/>
      <c r="KSR2" s="0"/>
      <c r="KSS2" s="0"/>
      <c r="KST2" s="0"/>
      <c r="KSU2" s="0"/>
      <c r="KSV2" s="0"/>
      <c r="KSW2" s="0"/>
      <c r="KSX2" s="0"/>
      <c r="KSY2" s="0"/>
      <c r="KSZ2" s="0"/>
      <c r="KTA2" s="0"/>
      <c r="KTB2" s="0"/>
      <c r="KTC2" s="0"/>
      <c r="KTD2" s="0"/>
      <c r="KTE2" s="0"/>
      <c r="KTF2" s="0"/>
      <c r="KTG2" s="0"/>
      <c r="KTH2" s="0"/>
      <c r="KTI2" s="0"/>
      <c r="KTJ2" s="0"/>
      <c r="KTK2" s="0"/>
      <c r="KTL2" s="0"/>
      <c r="KTM2" s="0"/>
      <c r="KTN2" s="0"/>
      <c r="KTO2" s="0"/>
      <c r="KTP2" s="0"/>
      <c r="KTQ2" s="0"/>
      <c r="KTR2" s="0"/>
      <c r="KTS2" s="0"/>
      <c r="KTT2" s="0"/>
      <c r="KTU2" s="0"/>
      <c r="KTV2" s="0"/>
      <c r="KTW2" s="0"/>
      <c r="KTX2" s="0"/>
      <c r="KTY2" s="0"/>
      <c r="KTZ2" s="0"/>
      <c r="KUA2" s="0"/>
      <c r="KUB2" s="0"/>
      <c r="KUC2" s="0"/>
      <c r="KUD2" s="0"/>
      <c r="KUE2" s="0"/>
      <c r="KUF2" s="0"/>
      <c r="KUG2" s="0"/>
      <c r="KUH2" s="0"/>
      <c r="KUI2" s="0"/>
      <c r="KUJ2" s="0"/>
      <c r="KUK2" s="0"/>
      <c r="KUL2" s="0"/>
      <c r="KUM2" s="0"/>
      <c r="KUN2" s="0"/>
      <c r="KUO2" s="0"/>
      <c r="KUP2" s="0"/>
      <c r="KUQ2" s="0"/>
      <c r="KUR2" s="0"/>
      <c r="KUS2" s="0"/>
      <c r="KUT2" s="0"/>
      <c r="KUU2" s="0"/>
      <c r="KUV2" s="0"/>
      <c r="KUW2" s="0"/>
      <c r="KUX2" s="0"/>
      <c r="KUY2" s="0"/>
      <c r="KUZ2" s="0"/>
      <c r="KVA2" s="0"/>
      <c r="KVB2" s="0"/>
      <c r="KVC2" s="0"/>
      <c r="KVD2" s="0"/>
      <c r="KVE2" s="0"/>
      <c r="KVF2" s="0"/>
      <c r="KVG2" s="0"/>
      <c r="KVH2" s="0"/>
      <c r="KVI2" s="0"/>
      <c r="KVJ2" s="0"/>
      <c r="KVK2" s="0"/>
      <c r="KVL2" s="0"/>
      <c r="KVM2" s="0"/>
      <c r="KVN2" s="0"/>
      <c r="KVO2" s="0"/>
      <c r="KVP2" s="0"/>
      <c r="KVQ2" s="0"/>
      <c r="KVR2" s="0"/>
      <c r="KVS2" s="0"/>
      <c r="KVT2" s="0"/>
      <c r="KVU2" s="0"/>
      <c r="KVV2" s="0"/>
      <c r="KVW2" s="0"/>
      <c r="KVX2" s="0"/>
      <c r="KVY2" s="0"/>
      <c r="KVZ2" s="0"/>
      <c r="KWA2" s="0"/>
      <c r="KWB2" s="0"/>
      <c r="KWC2" s="0"/>
      <c r="KWD2" s="0"/>
      <c r="KWE2" s="0"/>
      <c r="KWF2" s="0"/>
      <c r="KWG2" s="0"/>
      <c r="KWH2" s="0"/>
      <c r="KWI2" s="0"/>
      <c r="KWJ2" s="0"/>
      <c r="KWK2" s="0"/>
      <c r="KWL2" s="0"/>
      <c r="KWM2" s="0"/>
      <c r="KWN2" s="0"/>
      <c r="KWO2" s="0"/>
      <c r="KWP2" s="0"/>
      <c r="KWQ2" s="0"/>
      <c r="KWR2" s="0"/>
      <c r="KWS2" s="0"/>
      <c r="KWT2" s="0"/>
      <c r="KWU2" s="0"/>
      <c r="KWV2" s="0"/>
      <c r="KWW2" s="0"/>
      <c r="KWX2" s="0"/>
      <c r="KWY2" s="0"/>
      <c r="KWZ2" s="0"/>
      <c r="KXA2" s="0"/>
      <c r="KXB2" s="0"/>
      <c r="KXC2" s="0"/>
      <c r="KXD2" s="0"/>
      <c r="KXE2" s="0"/>
      <c r="KXF2" s="0"/>
      <c r="KXG2" s="0"/>
      <c r="KXH2" s="0"/>
      <c r="KXI2" s="0"/>
      <c r="KXJ2" s="0"/>
      <c r="KXK2" s="0"/>
      <c r="KXL2" s="0"/>
      <c r="KXM2" s="0"/>
      <c r="KXN2" s="0"/>
      <c r="KXO2" s="0"/>
      <c r="KXP2" s="0"/>
      <c r="KXQ2" s="0"/>
      <c r="KXR2" s="0"/>
      <c r="KXS2" s="0"/>
      <c r="KXT2" s="0"/>
      <c r="KXU2" s="0"/>
      <c r="KXV2" s="0"/>
      <c r="KXW2" s="0"/>
      <c r="KXX2" s="0"/>
      <c r="KXY2" s="0"/>
      <c r="KXZ2" s="0"/>
      <c r="KYA2" s="0"/>
      <c r="KYB2" s="0"/>
      <c r="KYC2" s="0"/>
      <c r="KYD2" s="0"/>
      <c r="KYE2" s="0"/>
      <c r="KYF2" s="0"/>
      <c r="KYG2" s="0"/>
      <c r="KYH2" s="0"/>
      <c r="KYI2" s="0"/>
      <c r="KYJ2" s="0"/>
      <c r="KYK2" s="0"/>
      <c r="KYL2" s="0"/>
      <c r="KYM2" s="0"/>
      <c r="KYN2" s="0"/>
      <c r="KYO2" s="0"/>
      <c r="KYP2" s="0"/>
      <c r="KYQ2" s="0"/>
      <c r="KYR2" s="0"/>
      <c r="KYS2" s="0"/>
      <c r="KYT2" s="0"/>
      <c r="KYU2" s="0"/>
      <c r="KYV2" s="0"/>
      <c r="KYW2" s="0"/>
      <c r="KYX2" s="0"/>
      <c r="KYY2" s="0"/>
      <c r="KYZ2" s="0"/>
      <c r="KZA2" s="0"/>
      <c r="KZB2" s="0"/>
      <c r="KZC2" s="0"/>
      <c r="KZD2" s="0"/>
      <c r="KZE2" s="0"/>
      <c r="KZF2" s="0"/>
      <c r="KZG2" s="0"/>
      <c r="KZH2" s="0"/>
      <c r="KZI2" s="0"/>
      <c r="KZJ2" s="0"/>
      <c r="KZK2" s="0"/>
      <c r="KZL2" s="0"/>
      <c r="KZM2" s="0"/>
      <c r="KZN2" s="0"/>
      <c r="KZO2" s="0"/>
      <c r="KZP2" s="0"/>
      <c r="KZQ2" s="0"/>
      <c r="KZR2" s="0"/>
      <c r="KZS2" s="0"/>
      <c r="KZT2" s="0"/>
      <c r="KZU2" s="0"/>
      <c r="KZV2" s="0"/>
      <c r="KZW2" s="0"/>
      <c r="KZX2" s="0"/>
      <c r="KZY2" s="0"/>
      <c r="KZZ2" s="0"/>
      <c r="LAA2" s="0"/>
      <c r="LAB2" s="0"/>
      <c r="LAC2" s="0"/>
      <c r="LAD2" s="0"/>
      <c r="LAE2" s="0"/>
      <c r="LAF2" s="0"/>
      <c r="LAG2" s="0"/>
      <c r="LAH2" s="0"/>
      <c r="LAI2" s="0"/>
      <c r="LAJ2" s="0"/>
      <c r="LAK2" s="0"/>
      <c r="LAL2" s="0"/>
      <c r="LAM2" s="0"/>
      <c r="LAN2" s="0"/>
      <c r="LAO2" s="0"/>
      <c r="LAP2" s="0"/>
      <c r="LAQ2" s="0"/>
      <c r="LAR2" s="0"/>
      <c r="LAS2" s="0"/>
      <c r="LAT2" s="0"/>
      <c r="LAU2" s="0"/>
      <c r="LAV2" s="0"/>
      <c r="LAW2" s="0"/>
      <c r="LAX2" s="0"/>
      <c r="LAY2" s="0"/>
      <c r="LAZ2" s="0"/>
      <c r="LBA2" s="0"/>
      <c r="LBB2" s="0"/>
      <c r="LBC2" s="0"/>
      <c r="LBD2" s="0"/>
      <c r="LBE2" s="0"/>
      <c r="LBF2" s="0"/>
      <c r="LBG2" s="0"/>
      <c r="LBH2" s="0"/>
      <c r="LBI2" s="0"/>
      <c r="LBJ2" s="0"/>
      <c r="LBK2" s="0"/>
      <c r="LBL2" s="0"/>
      <c r="LBM2" s="0"/>
      <c r="LBN2" s="0"/>
      <c r="LBO2" s="0"/>
      <c r="LBP2" s="0"/>
      <c r="LBQ2" s="0"/>
      <c r="LBR2" s="0"/>
      <c r="LBS2" s="0"/>
      <c r="LBT2" s="0"/>
      <c r="LBU2" s="0"/>
      <c r="LBV2" s="0"/>
      <c r="LBW2" s="0"/>
      <c r="LBX2" s="0"/>
      <c r="LBY2" s="0"/>
      <c r="LBZ2" s="0"/>
      <c r="LCA2" s="0"/>
      <c r="LCB2" s="0"/>
      <c r="LCC2" s="0"/>
      <c r="LCD2" s="0"/>
      <c r="LCE2" s="0"/>
      <c r="LCF2" s="0"/>
      <c r="LCG2" s="0"/>
      <c r="LCH2" s="0"/>
      <c r="LCI2" s="0"/>
      <c r="LCJ2" s="0"/>
      <c r="LCK2" s="0"/>
      <c r="LCL2" s="0"/>
      <c r="LCM2" s="0"/>
      <c r="LCN2" s="0"/>
      <c r="LCO2" s="0"/>
      <c r="LCP2" s="0"/>
      <c r="LCQ2" s="0"/>
      <c r="LCR2" s="0"/>
      <c r="LCS2" s="0"/>
      <c r="LCT2" s="0"/>
      <c r="LCU2" s="0"/>
      <c r="LCV2" s="0"/>
      <c r="LCW2" s="0"/>
      <c r="LCX2" s="0"/>
      <c r="LCY2" s="0"/>
      <c r="LCZ2" s="0"/>
      <c r="LDA2" s="0"/>
      <c r="LDB2" s="0"/>
      <c r="LDC2" s="0"/>
      <c r="LDD2" s="0"/>
      <c r="LDE2" s="0"/>
      <c r="LDF2" s="0"/>
      <c r="LDG2" s="0"/>
      <c r="LDH2" s="0"/>
      <c r="LDI2" s="0"/>
      <c r="LDJ2" s="0"/>
      <c r="LDK2" s="0"/>
      <c r="LDL2" s="0"/>
      <c r="LDM2" s="0"/>
      <c r="LDN2" s="0"/>
      <c r="LDO2" s="0"/>
      <c r="LDP2" s="0"/>
      <c r="LDQ2" s="0"/>
      <c r="LDR2" s="0"/>
      <c r="LDS2" s="0"/>
      <c r="LDT2" s="0"/>
      <c r="LDU2" s="0"/>
      <c r="LDV2" s="0"/>
      <c r="LDW2" s="0"/>
      <c r="LDX2" s="0"/>
      <c r="LDY2" s="0"/>
      <c r="LDZ2" s="0"/>
      <c r="LEA2" s="0"/>
      <c r="LEB2" s="0"/>
      <c r="LEC2" s="0"/>
      <c r="LED2" s="0"/>
      <c r="LEE2" s="0"/>
      <c r="LEF2" s="0"/>
      <c r="LEG2" s="0"/>
      <c r="LEH2" s="0"/>
      <c r="LEI2" s="0"/>
      <c r="LEJ2" s="0"/>
      <c r="LEK2" s="0"/>
      <c r="LEL2" s="0"/>
      <c r="LEM2" s="0"/>
      <c r="LEN2" s="0"/>
      <c r="LEO2" s="0"/>
      <c r="LEP2" s="0"/>
      <c r="LEQ2" s="0"/>
      <c r="LER2" s="0"/>
      <c r="LES2" s="0"/>
      <c r="LET2" s="0"/>
      <c r="LEU2" s="0"/>
      <c r="LEV2" s="0"/>
      <c r="LEW2" s="0"/>
      <c r="LEX2" s="0"/>
      <c r="LEY2" s="0"/>
      <c r="LEZ2" s="0"/>
      <c r="LFA2" s="0"/>
      <c r="LFB2" s="0"/>
      <c r="LFC2" s="0"/>
      <c r="LFD2" s="0"/>
      <c r="LFE2" s="0"/>
      <c r="LFF2" s="0"/>
      <c r="LFG2" s="0"/>
      <c r="LFH2" s="0"/>
      <c r="LFI2" s="0"/>
      <c r="LFJ2" s="0"/>
      <c r="LFK2" s="0"/>
      <c r="LFL2" s="0"/>
      <c r="LFM2" s="0"/>
      <c r="LFN2" s="0"/>
      <c r="LFO2" s="0"/>
      <c r="LFP2" s="0"/>
      <c r="LFQ2" s="0"/>
      <c r="LFR2" s="0"/>
      <c r="LFS2" s="0"/>
      <c r="LFT2" s="0"/>
      <c r="LFU2" s="0"/>
      <c r="LFV2" s="0"/>
      <c r="LFW2" s="0"/>
      <c r="LFX2" s="0"/>
      <c r="LFY2" s="0"/>
      <c r="LFZ2" s="0"/>
      <c r="LGA2" s="0"/>
      <c r="LGB2" s="0"/>
      <c r="LGC2" s="0"/>
      <c r="LGD2" s="0"/>
      <c r="LGE2" s="0"/>
      <c r="LGF2" s="0"/>
      <c r="LGG2" s="0"/>
      <c r="LGH2" s="0"/>
      <c r="LGI2" s="0"/>
      <c r="LGJ2" s="0"/>
      <c r="LGK2" s="0"/>
      <c r="LGL2" s="0"/>
      <c r="LGM2" s="0"/>
      <c r="LGN2" s="0"/>
      <c r="LGO2" s="0"/>
      <c r="LGP2" s="0"/>
      <c r="LGQ2" s="0"/>
      <c r="LGR2" s="0"/>
      <c r="LGS2" s="0"/>
      <c r="LGT2" s="0"/>
      <c r="LGU2" s="0"/>
      <c r="LGV2" s="0"/>
      <c r="LGW2" s="0"/>
      <c r="LGX2" s="0"/>
      <c r="LGY2" s="0"/>
      <c r="LGZ2" s="0"/>
      <c r="LHA2" s="0"/>
      <c r="LHB2" s="0"/>
      <c r="LHC2" s="0"/>
      <c r="LHD2" s="0"/>
      <c r="LHE2" s="0"/>
      <c r="LHF2" s="0"/>
      <c r="LHG2" s="0"/>
      <c r="LHH2" s="0"/>
      <c r="LHI2" s="0"/>
      <c r="LHJ2" s="0"/>
      <c r="LHK2" s="0"/>
      <c r="LHL2" s="0"/>
      <c r="LHM2" s="0"/>
      <c r="LHN2" s="0"/>
      <c r="LHO2" s="0"/>
      <c r="LHP2" s="0"/>
      <c r="LHQ2" s="0"/>
      <c r="LHR2" s="0"/>
      <c r="LHS2" s="0"/>
      <c r="LHT2" s="0"/>
      <c r="LHU2" s="0"/>
      <c r="LHV2" s="0"/>
      <c r="LHW2" s="0"/>
      <c r="LHX2" s="0"/>
      <c r="LHY2" s="0"/>
      <c r="LHZ2" s="0"/>
      <c r="LIA2" s="0"/>
      <c r="LIB2" s="0"/>
      <c r="LIC2" s="0"/>
      <c r="LID2" s="0"/>
      <c r="LIE2" s="0"/>
      <c r="LIF2" s="0"/>
      <c r="LIG2" s="0"/>
      <c r="LIH2" s="0"/>
      <c r="LII2" s="0"/>
      <c r="LIJ2" s="0"/>
      <c r="LIK2" s="0"/>
      <c r="LIL2" s="0"/>
      <c r="LIM2" s="0"/>
      <c r="LIN2" s="0"/>
      <c r="LIO2" s="0"/>
      <c r="LIP2" s="0"/>
      <c r="LIQ2" s="0"/>
      <c r="LIR2" s="0"/>
      <c r="LIS2" s="0"/>
      <c r="LIT2" s="0"/>
      <c r="LIU2" s="0"/>
      <c r="LIV2" s="0"/>
      <c r="LIW2" s="0"/>
      <c r="LIX2" s="0"/>
      <c r="LIY2" s="0"/>
      <c r="LIZ2" s="0"/>
      <c r="LJA2" s="0"/>
      <c r="LJB2" s="0"/>
      <c r="LJC2" s="0"/>
      <c r="LJD2" s="0"/>
      <c r="LJE2" s="0"/>
      <c r="LJF2" s="0"/>
      <c r="LJG2" s="0"/>
      <c r="LJH2" s="0"/>
      <c r="LJI2" s="0"/>
      <c r="LJJ2" s="0"/>
      <c r="LJK2" s="0"/>
      <c r="LJL2" s="0"/>
      <c r="LJM2" s="0"/>
      <c r="LJN2" s="0"/>
      <c r="LJO2" s="0"/>
      <c r="LJP2" s="0"/>
      <c r="LJQ2" s="0"/>
      <c r="LJR2" s="0"/>
      <c r="LJS2" s="0"/>
      <c r="LJT2" s="0"/>
      <c r="LJU2" s="0"/>
      <c r="LJV2" s="0"/>
      <c r="LJW2" s="0"/>
      <c r="LJX2" s="0"/>
      <c r="LJY2" s="0"/>
      <c r="LJZ2" s="0"/>
      <c r="LKA2" s="0"/>
      <c r="LKB2" s="0"/>
      <c r="LKC2" s="0"/>
      <c r="LKD2" s="0"/>
      <c r="LKE2" s="0"/>
      <c r="LKF2" s="0"/>
      <c r="LKG2" s="0"/>
      <c r="LKH2" s="0"/>
      <c r="LKI2" s="0"/>
      <c r="LKJ2" s="0"/>
      <c r="LKK2" s="0"/>
      <c r="LKL2" s="0"/>
      <c r="LKM2" s="0"/>
      <c r="LKN2" s="0"/>
      <c r="LKO2" s="0"/>
      <c r="LKP2" s="0"/>
      <c r="LKQ2" s="0"/>
      <c r="LKR2" s="0"/>
      <c r="LKS2" s="0"/>
      <c r="LKT2" s="0"/>
      <c r="LKU2" s="0"/>
      <c r="LKV2" s="0"/>
      <c r="LKW2" s="0"/>
      <c r="LKX2" s="0"/>
      <c r="LKY2" s="0"/>
      <c r="LKZ2" s="0"/>
      <c r="LLA2" s="0"/>
      <c r="LLB2" s="0"/>
      <c r="LLC2" s="0"/>
      <c r="LLD2" s="0"/>
      <c r="LLE2" s="0"/>
      <c r="LLF2" s="0"/>
      <c r="LLG2" s="0"/>
      <c r="LLH2" s="0"/>
      <c r="LLI2" s="0"/>
      <c r="LLJ2" s="0"/>
      <c r="LLK2" s="0"/>
      <c r="LLL2" s="0"/>
      <c r="LLM2" s="0"/>
      <c r="LLN2" s="0"/>
      <c r="LLO2" s="0"/>
      <c r="LLP2" s="0"/>
      <c r="LLQ2" s="0"/>
      <c r="LLR2" s="0"/>
      <c r="LLS2" s="0"/>
      <c r="LLT2" s="0"/>
      <c r="LLU2" s="0"/>
      <c r="LLV2" s="0"/>
      <c r="LLW2" s="0"/>
      <c r="LLX2" s="0"/>
      <c r="LLY2" s="0"/>
      <c r="LLZ2" s="0"/>
      <c r="LMA2" s="0"/>
      <c r="LMB2" s="0"/>
      <c r="LMC2" s="0"/>
      <c r="LMD2" s="0"/>
      <c r="LME2" s="0"/>
      <c r="LMF2" s="0"/>
      <c r="LMG2" s="0"/>
      <c r="LMH2" s="0"/>
      <c r="LMI2" s="0"/>
      <c r="LMJ2" s="0"/>
      <c r="LMK2" s="0"/>
      <c r="LML2" s="0"/>
      <c r="LMM2" s="0"/>
      <c r="LMN2" s="0"/>
      <c r="LMO2" s="0"/>
      <c r="LMP2" s="0"/>
      <c r="LMQ2" s="0"/>
      <c r="LMR2" s="0"/>
      <c r="LMS2" s="0"/>
      <c r="LMT2" s="0"/>
      <c r="LMU2" s="0"/>
      <c r="LMV2" s="0"/>
      <c r="LMW2" s="0"/>
      <c r="LMX2" s="0"/>
      <c r="LMY2" s="0"/>
      <c r="LMZ2" s="0"/>
      <c r="LNA2" s="0"/>
      <c r="LNB2" s="0"/>
      <c r="LNC2" s="0"/>
      <c r="LND2" s="0"/>
      <c r="LNE2" s="0"/>
      <c r="LNF2" s="0"/>
      <c r="LNG2" s="0"/>
      <c r="LNH2" s="0"/>
      <c r="LNI2" s="0"/>
      <c r="LNJ2" s="0"/>
      <c r="LNK2" s="0"/>
      <c r="LNL2" s="0"/>
      <c r="LNM2" s="0"/>
      <c r="LNN2" s="0"/>
      <c r="LNO2" s="0"/>
      <c r="LNP2" s="0"/>
      <c r="LNQ2" s="0"/>
      <c r="LNR2" s="0"/>
      <c r="LNS2" s="0"/>
      <c r="LNT2" s="0"/>
      <c r="LNU2" s="0"/>
      <c r="LNV2" s="0"/>
      <c r="LNW2" s="0"/>
      <c r="LNX2" s="0"/>
      <c r="LNY2" s="0"/>
      <c r="LNZ2" s="0"/>
      <c r="LOA2" s="0"/>
      <c r="LOB2" s="0"/>
      <c r="LOC2" s="0"/>
      <c r="LOD2" s="0"/>
      <c r="LOE2" s="0"/>
      <c r="LOF2" s="0"/>
      <c r="LOG2" s="0"/>
      <c r="LOH2" s="0"/>
      <c r="LOI2" s="0"/>
      <c r="LOJ2" s="0"/>
      <c r="LOK2" s="0"/>
      <c r="LOL2" s="0"/>
      <c r="LOM2" s="0"/>
      <c r="LON2" s="0"/>
      <c r="LOO2" s="0"/>
      <c r="LOP2" s="0"/>
      <c r="LOQ2" s="0"/>
      <c r="LOR2" s="0"/>
      <c r="LOS2" s="0"/>
      <c r="LOT2" s="0"/>
      <c r="LOU2" s="0"/>
      <c r="LOV2" s="0"/>
      <c r="LOW2" s="0"/>
      <c r="LOX2" s="0"/>
      <c r="LOY2" s="0"/>
      <c r="LOZ2" s="0"/>
      <c r="LPA2" s="0"/>
      <c r="LPB2" s="0"/>
      <c r="LPC2" s="0"/>
      <c r="LPD2" s="0"/>
      <c r="LPE2" s="0"/>
      <c r="LPF2" s="0"/>
      <c r="LPG2" s="0"/>
      <c r="LPH2" s="0"/>
      <c r="LPI2" s="0"/>
      <c r="LPJ2" s="0"/>
      <c r="LPK2" s="0"/>
      <c r="LPL2" s="0"/>
      <c r="LPM2" s="0"/>
      <c r="LPN2" s="0"/>
      <c r="LPO2" s="0"/>
      <c r="LPP2" s="0"/>
      <c r="LPQ2" s="0"/>
      <c r="LPR2" s="0"/>
      <c r="LPS2" s="0"/>
      <c r="LPT2" s="0"/>
      <c r="LPU2" s="0"/>
      <c r="LPV2" s="0"/>
      <c r="LPW2" s="0"/>
      <c r="LPX2" s="0"/>
      <c r="LPY2" s="0"/>
      <c r="LPZ2" s="0"/>
      <c r="LQA2" s="0"/>
      <c r="LQB2" s="0"/>
      <c r="LQC2" s="0"/>
      <c r="LQD2" s="0"/>
      <c r="LQE2" s="0"/>
      <c r="LQF2" s="0"/>
      <c r="LQG2" s="0"/>
      <c r="LQH2" s="0"/>
      <c r="LQI2" s="0"/>
      <c r="LQJ2" s="0"/>
      <c r="LQK2" s="0"/>
      <c r="LQL2" s="0"/>
      <c r="LQM2" s="0"/>
      <c r="LQN2" s="0"/>
      <c r="LQO2" s="0"/>
      <c r="LQP2" s="0"/>
      <c r="LQQ2" s="0"/>
      <c r="LQR2" s="0"/>
      <c r="LQS2" s="0"/>
      <c r="LQT2" s="0"/>
      <c r="LQU2" s="0"/>
      <c r="LQV2" s="0"/>
      <c r="LQW2" s="0"/>
      <c r="LQX2" s="0"/>
      <c r="LQY2" s="0"/>
      <c r="LQZ2" s="0"/>
      <c r="LRA2" s="0"/>
      <c r="LRB2" s="0"/>
      <c r="LRC2" s="0"/>
      <c r="LRD2" s="0"/>
      <c r="LRE2" s="0"/>
      <c r="LRF2" s="0"/>
      <c r="LRG2" s="0"/>
      <c r="LRH2" s="0"/>
      <c r="LRI2" s="0"/>
      <c r="LRJ2" s="0"/>
      <c r="LRK2" s="0"/>
      <c r="LRL2" s="0"/>
      <c r="LRM2" s="0"/>
      <c r="LRN2" s="0"/>
      <c r="LRO2" s="0"/>
      <c r="LRP2" s="0"/>
      <c r="LRQ2" s="0"/>
      <c r="LRR2" s="0"/>
      <c r="LRS2" s="0"/>
      <c r="LRT2" s="0"/>
      <c r="LRU2" s="0"/>
      <c r="LRV2" s="0"/>
      <c r="LRW2" s="0"/>
      <c r="LRX2" s="0"/>
      <c r="LRY2" s="0"/>
      <c r="LRZ2" s="0"/>
      <c r="LSA2" s="0"/>
      <c r="LSB2" s="0"/>
      <c r="LSC2" s="0"/>
      <c r="LSD2" s="0"/>
      <c r="LSE2" s="0"/>
      <c r="LSF2" s="0"/>
      <c r="LSG2" s="0"/>
      <c r="LSH2" s="0"/>
      <c r="LSI2" s="0"/>
      <c r="LSJ2" s="0"/>
      <c r="LSK2" s="0"/>
      <c r="LSL2" s="0"/>
      <c r="LSM2" s="0"/>
      <c r="LSN2" s="0"/>
      <c r="LSO2" s="0"/>
      <c r="LSP2" s="0"/>
      <c r="LSQ2" s="0"/>
      <c r="LSR2" s="0"/>
      <c r="LSS2" s="0"/>
      <c r="LST2" s="0"/>
      <c r="LSU2" s="0"/>
      <c r="LSV2" s="0"/>
      <c r="LSW2" s="0"/>
      <c r="LSX2" s="0"/>
      <c r="LSY2" s="0"/>
      <c r="LSZ2" s="0"/>
      <c r="LTA2" s="0"/>
      <c r="LTB2" s="0"/>
      <c r="LTC2" s="0"/>
      <c r="LTD2" s="0"/>
      <c r="LTE2" s="0"/>
      <c r="LTF2" s="0"/>
      <c r="LTG2" s="0"/>
      <c r="LTH2" s="0"/>
      <c r="LTI2" s="0"/>
      <c r="LTJ2" s="0"/>
      <c r="LTK2" s="0"/>
      <c r="LTL2" s="0"/>
      <c r="LTM2" s="0"/>
      <c r="LTN2" s="0"/>
      <c r="LTO2" s="0"/>
      <c r="LTP2" s="0"/>
      <c r="LTQ2" s="0"/>
      <c r="LTR2" s="0"/>
      <c r="LTS2" s="0"/>
      <c r="LTT2" s="0"/>
      <c r="LTU2" s="0"/>
      <c r="LTV2" s="0"/>
      <c r="LTW2" s="0"/>
      <c r="LTX2" s="0"/>
      <c r="LTY2" s="0"/>
      <c r="LTZ2" s="0"/>
      <c r="LUA2" s="0"/>
      <c r="LUB2" s="0"/>
      <c r="LUC2" s="0"/>
      <c r="LUD2" s="0"/>
      <c r="LUE2" s="0"/>
      <c r="LUF2" s="0"/>
      <c r="LUG2" s="0"/>
      <c r="LUH2" s="0"/>
      <c r="LUI2" s="0"/>
      <c r="LUJ2" s="0"/>
      <c r="LUK2" s="0"/>
      <c r="LUL2" s="0"/>
      <c r="LUM2" s="0"/>
      <c r="LUN2" s="0"/>
      <c r="LUO2" s="0"/>
      <c r="LUP2" s="0"/>
      <c r="LUQ2" s="0"/>
      <c r="LUR2" s="0"/>
      <c r="LUS2" s="0"/>
      <c r="LUT2" s="0"/>
      <c r="LUU2" s="0"/>
      <c r="LUV2" s="0"/>
      <c r="LUW2" s="0"/>
      <c r="LUX2" s="0"/>
      <c r="LUY2" s="0"/>
      <c r="LUZ2" s="0"/>
      <c r="LVA2" s="0"/>
      <c r="LVB2" s="0"/>
      <c r="LVC2" s="0"/>
      <c r="LVD2" s="0"/>
      <c r="LVE2" s="0"/>
      <c r="LVF2" s="0"/>
      <c r="LVG2" s="0"/>
      <c r="LVH2" s="0"/>
      <c r="LVI2" s="0"/>
      <c r="LVJ2" s="0"/>
      <c r="LVK2" s="0"/>
      <c r="LVL2" s="0"/>
      <c r="LVM2" s="0"/>
      <c r="LVN2" s="0"/>
      <c r="LVO2" s="0"/>
      <c r="LVP2" s="0"/>
      <c r="LVQ2" s="0"/>
      <c r="LVR2" s="0"/>
      <c r="LVS2" s="0"/>
      <c r="LVT2" s="0"/>
      <c r="LVU2" s="0"/>
      <c r="LVV2" s="0"/>
      <c r="LVW2" s="0"/>
      <c r="LVX2" s="0"/>
      <c r="LVY2" s="0"/>
      <c r="LVZ2" s="0"/>
      <c r="LWA2" s="0"/>
      <c r="LWB2" s="0"/>
      <c r="LWC2" s="0"/>
      <c r="LWD2" s="0"/>
      <c r="LWE2" s="0"/>
      <c r="LWF2" s="0"/>
      <c r="LWG2" s="0"/>
      <c r="LWH2" s="0"/>
      <c r="LWI2" s="0"/>
      <c r="LWJ2" s="0"/>
      <c r="LWK2" s="0"/>
      <c r="LWL2" s="0"/>
      <c r="LWM2" s="0"/>
      <c r="LWN2" s="0"/>
      <c r="LWO2" s="0"/>
      <c r="LWP2" s="0"/>
      <c r="LWQ2" s="0"/>
      <c r="LWR2" s="0"/>
      <c r="LWS2" s="0"/>
      <c r="LWT2" s="0"/>
      <c r="LWU2" s="0"/>
      <c r="LWV2" s="0"/>
      <c r="LWW2" s="0"/>
      <c r="LWX2" s="0"/>
      <c r="LWY2" s="0"/>
      <c r="LWZ2" s="0"/>
      <c r="LXA2" s="0"/>
      <c r="LXB2" s="0"/>
      <c r="LXC2" s="0"/>
      <c r="LXD2" s="0"/>
      <c r="LXE2" s="0"/>
      <c r="LXF2" s="0"/>
      <c r="LXG2" s="0"/>
      <c r="LXH2" s="0"/>
      <c r="LXI2" s="0"/>
      <c r="LXJ2" s="0"/>
      <c r="LXK2" s="0"/>
      <c r="LXL2" s="0"/>
      <c r="LXM2" s="0"/>
      <c r="LXN2" s="0"/>
      <c r="LXO2" s="0"/>
      <c r="LXP2" s="0"/>
      <c r="LXQ2" s="0"/>
      <c r="LXR2" s="0"/>
      <c r="LXS2" s="0"/>
      <c r="LXT2" s="0"/>
      <c r="LXU2" s="0"/>
      <c r="LXV2" s="0"/>
      <c r="LXW2" s="0"/>
      <c r="LXX2" s="0"/>
      <c r="LXY2" s="0"/>
      <c r="LXZ2" s="0"/>
      <c r="LYA2" s="0"/>
      <c r="LYB2" s="0"/>
      <c r="LYC2" s="0"/>
      <c r="LYD2" s="0"/>
      <c r="LYE2" s="0"/>
      <c r="LYF2" s="0"/>
      <c r="LYG2" s="0"/>
      <c r="LYH2" s="0"/>
      <c r="LYI2" s="0"/>
      <c r="LYJ2" s="0"/>
      <c r="LYK2" s="0"/>
      <c r="LYL2" s="0"/>
      <c r="LYM2" s="0"/>
      <c r="LYN2" s="0"/>
      <c r="LYO2" s="0"/>
      <c r="LYP2" s="0"/>
      <c r="LYQ2" s="0"/>
      <c r="LYR2" s="0"/>
      <c r="LYS2" s="0"/>
      <c r="LYT2" s="0"/>
      <c r="LYU2" s="0"/>
      <c r="LYV2" s="0"/>
      <c r="LYW2" s="0"/>
      <c r="LYX2" s="0"/>
      <c r="LYY2" s="0"/>
      <c r="LYZ2" s="0"/>
      <c r="LZA2" s="0"/>
      <c r="LZB2" s="0"/>
      <c r="LZC2" s="0"/>
      <c r="LZD2" s="0"/>
      <c r="LZE2" s="0"/>
      <c r="LZF2" s="0"/>
      <c r="LZG2" s="0"/>
      <c r="LZH2" s="0"/>
      <c r="LZI2" s="0"/>
      <c r="LZJ2" s="0"/>
      <c r="LZK2" s="0"/>
      <c r="LZL2" s="0"/>
      <c r="LZM2" s="0"/>
      <c r="LZN2" s="0"/>
      <c r="LZO2" s="0"/>
      <c r="LZP2" s="0"/>
      <c r="LZQ2" s="0"/>
      <c r="LZR2" s="0"/>
      <c r="LZS2" s="0"/>
      <c r="LZT2" s="0"/>
      <c r="LZU2" s="0"/>
      <c r="LZV2" s="0"/>
      <c r="LZW2" s="0"/>
      <c r="LZX2" s="0"/>
      <c r="LZY2" s="0"/>
      <c r="LZZ2" s="0"/>
      <c r="MAA2" s="0"/>
      <c r="MAB2" s="0"/>
      <c r="MAC2" s="0"/>
      <c r="MAD2" s="0"/>
      <c r="MAE2" s="0"/>
      <c r="MAF2" s="0"/>
      <c r="MAG2" s="0"/>
      <c r="MAH2" s="0"/>
      <c r="MAI2" s="0"/>
      <c r="MAJ2" s="0"/>
      <c r="MAK2" s="0"/>
      <c r="MAL2" s="0"/>
      <c r="MAM2" s="0"/>
      <c r="MAN2" s="0"/>
      <c r="MAO2" s="0"/>
      <c r="MAP2" s="0"/>
      <c r="MAQ2" s="0"/>
      <c r="MAR2" s="0"/>
      <c r="MAS2" s="0"/>
      <c r="MAT2" s="0"/>
      <c r="MAU2" s="0"/>
      <c r="MAV2" s="0"/>
      <c r="MAW2" s="0"/>
      <c r="MAX2" s="0"/>
      <c r="MAY2" s="0"/>
      <c r="MAZ2" s="0"/>
      <c r="MBA2" s="0"/>
      <c r="MBB2" s="0"/>
      <c r="MBC2" s="0"/>
      <c r="MBD2" s="0"/>
      <c r="MBE2" s="0"/>
      <c r="MBF2" s="0"/>
      <c r="MBG2" s="0"/>
      <c r="MBH2" s="0"/>
      <c r="MBI2" s="0"/>
      <c r="MBJ2" s="0"/>
      <c r="MBK2" s="0"/>
      <c r="MBL2" s="0"/>
      <c r="MBM2" s="0"/>
      <c r="MBN2" s="0"/>
      <c r="MBO2" s="0"/>
      <c r="MBP2" s="0"/>
      <c r="MBQ2" s="0"/>
      <c r="MBR2" s="0"/>
      <c r="MBS2" s="0"/>
      <c r="MBT2" s="0"/>
      <c r="MBU2" s="0"/>
      <c r="MBV2" s="0"/>
      <c r="MBW2" s="0"/>
      <c r="MBX2" s="0"/>
      <c r="MBY2" s="0"/>
      <c r="MBZ2" s="0"/>
      <c r="MCA2" s="0"/>
      <c r="MCB2" s="0"/>
      <c r="MCC2" s="0"/>
      <c r="MCD2" s="0"/>
      <c r="MCE2" s="0"/>
      <c r="MCF2" s="0"/>
      <c r="MCG2" s="0"/>
      <c r="MCH2" s="0"/>
      <c r="MCI2" s="0"/>
      <c r="MCJ2" s="0"/>
      <c r="MCK2" s="0"/>
      <c r="MCL2" s="0"/>
      <c r="MCM2" s="0"/>
      <c r="MCN2" s="0"/>
      <c r="MCO2" s="0"/>
      <c r="MCP2" s="0"/>
      <c r="MCQ2" s="0"/>
      <c r="MCR2" s="0"/>
      <c r="MCS2" s="0"/>
      <c r="MCT2" s="0"/>
      <c r="MCU2" s="0"/>
      <c r="MCV2" s="0"/>
      <c r="MCW2" s="0"/>
      <c r="MCX2" s="0"/>
      <c r="MCY2" s="0"/>
      <c r="MCZ2" s="0"/>
      <c r="MDA2" s="0"/>
      <c r="MDB2" s="0"/>
      <c r="MDC2" s="0"/>
      <c r="MDD2" s="0"/>
      <c r="MDE2" s="0"/>
      <c r="MDF2" s="0"/>
      <c r="MDG2" s="0"/>
      <c r="MDH2" s="0"/>
      <c r="MDI2" s="0"/>
      <c r="MDJ2" s="0"/>
      <c r="MDK2" s="0"/>
      <c r="MDL2" s="0"/>
      <c r="MDM2" s="0"/>
      <c r="MDN2" s="0"/>
      <c r="MDO2" s="0"/>
      <c r="MDP2" s="0"/>
      <c r="MDQ2" s="0"/>
      <c r="MDR2" s="0"/>
      <c r="MDS2" s="0"/>
      <c r="MDT2" s="0"/>
      <c r="MDU2" s="0"/>
      <c r="MDV2" s="0"/>
      <c r="MDW2" s="0"/>
      <c r="MDX2" s="0"/>
      <c r="MDY2" s="0"/>
      <c r="MDZ2" s="0"/>
      <c r="MEA2" s="0"/>
      <c r="MEB2" s="0"/>
      <c r="MEC2" s="0"/>
      <c r="MED2" s="0"/>
      <c r="MEE2" s="0"/>
      <c r="MEF2" s="0"/>
      <c r="MEG2" s="0"/>
      <c r="MEH2" s="0"/>
      <c r="MEI2" s="0"/>
      <c r="MEJ2" s="0"/>
      <c r="MEK2" s="0"/>
      <c r="MEL2" s="0"/>
      <c r="MEM2" s="0"/>
      <c r="MEN2" s="0"/>
      <c r="MEO2" s="0"/>
      <c r="MEP2" s="0"/>
      <c r="MEQ2" s="0"/>
      <c r="MER2" s="0"/>
      <c r="MES2" s="0"/>
      <c r="MET2" s="0"/>
      <c r="MEU2" s="0"/>
      <c r="MEV2" s="0"/>
      <c r="MEW2" s="0"/>
      <c r="MEX2" s="0"/>
      <c r="MEY2" s="0"/>
      <c r="MEZ2" s="0"/>
      <c r="MFA2" s="0"/>
      <c r="MFB2" s="0"/>
      <c r="MFC2" s="0"/>
      <c r="MFD2" s="0"/>
      <c r="MFE2" s="0"/>
      <c r="MFF2" s="0"/>
      <c r="MFG2" s="0"/>
      <c r="MFH2" s="0"/>
      <c r="MFI2" s="0"/>
      <c r="MFJ2" s="0"/>
      <c r="MFK2" s="0"/>
      <c r="MFL2" s="0"/>
      <c r="MFM2" s="0"/>
      <c r="MFN2" s="0"/>
      <c r="MFO2" s="0"/>
      <c r="MFP2" s="0"/>
      <c r="MFQ2" s="0"/>
      <c r="MFR2" s="0"/>
      <c r="MFS2" s="0"/>
      <c r="MFT2" s="0"/>
      <c r="MFU2" s="0"/>
      <c r="MFV2" s="0"/>
      <c r="MFW2" s="0"/>
      <c r="MFX2" s="0"/>
      <c r="MFY2" s="0"/>
      <c r="MFZ2" s="0"/>
      <c r="MGA2" s="0"/>
      <c r="MGB2" s="0"/>
      <c r="MGC2" s="0"/>
      <c r="MGD2" s="0"/>
      <c r="MGE2" s="0"/>
      <c r="MGF2" s="0"/>
      <c r="MGG2" s="0"/>
      <c r="MGH2" s="0"/>
      <c r="MGI2" s="0"/>
      <c r="MGJ2" s="0"/>
      <c r="MGK2" s="0"/>
      <c r="MGL2" s="0"/>
      <c r="MGM2" s="0"/>
      <c r="MGN2" s="0"/>
      <c r="MGO2" s="0"/>
      <c r="MGP2" s="0"/>
      <c r="MGQ2" s="0"/>
      <c r="MGR2" s="0"/>
      <c r="MGS2" s="0"/>
      <c r="MGT2" s="0"/>
      <c r="MGU2" s="0"/>
      <c r="MGV2" s="0"/>
      <c r="MGW2" s="0"/>
      <c r="MGX2" s="0"/>
      <c r="MGY2" s="0"/>
      <c r="MGZ2" s="0"/>
      <c r="MHA2" s="0"/>
      <c r="MHB2" s="0"/>
      <c r="MHC2" s="0"/>
      <c r="MHD2" s="0"/>
      <c r="MHE2" s="0"/>
      <c r="MHF2" s="0"/>
      <c r="MHG2" s="0"/>
      <c r="MHH2" s="0"/>
      <c r="MHI2" s="0"/>
      <c r="MHJ2" s="0"/>
      <c r="MHK2" s="0"/>
      <c r="MHL2" s="0"/>
      <c r="MHM2" s="0"/>
      <c r="MHN2" s="0"/>
      <c r="MHO2" s="0"/>
      <c r="MHP2" s="0"/>
      <c r="MHQ2" s="0"/>
      <c r="MHR2" s="0"/>
      <c r="MHS2" s="0"/>
      <c r="MHT2" s="0"/>
      <c r="MHU2" s="0"/>
      <c r="MHV2" s="0"/>
      <c r="MHW2" s="0"/>
      <c r="MHX2" s="0"/>
      <c r="MHY2" s="0"/>
      <c r="MHZ2" s="0"/>
      <c r="MIA2" s="0"/>
      <c r="MIB2" s="0"/>
      <c r="MIC2" s="0"/>
      <c r="MID2" s="0"/>
      <c r="MIE2" s="0"/>
      <c r="MIF2" s="0"/>
      <c r="MIG2" s="0"/>
      <c r="MIH2" s="0"/>
      <c r="MII2" s="0"/>
      <c r="MIJ2" s="0"/>
      <c r="MIK2" s="0"/>
      <c r="MIL2" s="0"/>
      <c r="MIM2" s="0"/>
      <c r="MIN2" s="0"/>
      <c r="MIO2" s="0"/>
      <c r="MIP2" s="0"/>
      <c r="MIQ2" s="0"/>
      <c r="MIR2" s="0"/>
      <c r="MIS2" s="0"/>
      <c r="MIT2" s="0"/>
      <c r="MIU2" s="0"/>
      <c r="MIV2" s="0"/>
      <c r="MIW2" s="0"/>
      <c r="MIX2" s="0"/>
      <c r="MIY2" s="0"/>
      <c r="MIZ2" s="0"/>
      <c r="MJA2" s="0"/>
      <c r="MJB2" s="0"/>
      <c r="MJC2" s="0"/>
      <c r="MJD2" s="0"/>
      <c r="MJE2" s="0"/>
      <c r="MJF2" s="0"/>
      <c r="MJG2" s="0"/>
      <c r="MJH2" s="0"/>
      <c r="MJI2" s="0"/>
      <c r="MJJ2" s="0"/>
      <c r="MJK2" s="0"/>
      <c r="MJL2" s="0"/>
      <c r="MJM2" s="0"/>
      <c r="MJN2" s="0"/>
      <c r="MJO2" s="0"/>
      <c r="MJP2" s="0"/>
      <c r="MJQ2" s="0"/>
      <c r="MJR2" s="0"/>
      <c r="MJS2" s="0"/>
      <c r="MJT2" s="0"/>
      <c r="MJU2" s="0"/>
      <c r="MJV2" s="0"/>
      <c r="MJW2" s="0"/>
      <c r="MJX2" s="0"/>
      <c r="MJY2" s="0"/>
      <c r="MJZ2" s="0"/>
      <c r="MKA2" s="0"/>
      <c r="MKB2" s="0"/>
      <c r="MKC2" s="0"/>
      <c r="MKD2" s="0"/>
      <c r="MKE2" s="0"/>
      <c r="MKF2" s="0"/>
      <c r="MKG2" s="0"/>
      <c r="MKH2" s="0"/>
      <c r="MKI2" s="0"/>
      <c r="MKJ2" s="0"/>
      <c r="MKK2" s="0"/>
      <c r="MKL2" s="0"/>
      <c r="MKM2" s="0"/>
      <c r="MKN2" s="0"/>
      <c r="MKO2" s="0"/>
      <c r="MKP2" s="0"/>
      <c r="MKQ2" s="0"/>
      <c r="MKR2" s="0"/>
      <c r="MKS2" s="0"/>
      <c r="MKT2" s="0"/>
      <c r="MKU2" s="0"/>
      <c r="MKV2" s="0"/>
      <c r="MKW2" s="0"/>
      <c r="MKX2" s="0"/>
      <c r="MKY2" s="0"/>
      <c r="MKZ2" s="0"/>
      <c r="MLA2" s="0"/>
      <c r="MLB2" s="0"/>
      <c r="MLC2" s="0"/>
      <c r="MLD2" s="0"/>
      <c r="MLE2" s="0"/>
      <c r="MLF2" s="0"/>
      <c r="MLG2" s="0"/>
      <c r="MLH2" s="0"/>
      <c r="MLI2" s="0"/>
      <c r="MLJ2" s="0"/>
      <c r="MLK2" s="0"/>
      <c r="MLL2" s="0"/>
      <c r="MLM2" s="0"/>
      <c r="MLN2" s="0"/>
      <c r="MLO2" s="0"/>
      <c r="MLP2" s="0"/>
      <c r="MLQ2" s="0"/>
      <c r="MLR2" s="0"/>
      <c r="MLS2" s="0"/>
      <c r="MLT2" s="0"/>
      <c r="MLU2" s="0"/>
      <c r="MLV2" s="0"/>
      <c r="MLW2" s="0"/>
      <c r="MLX2" s="0"/>
      <c r="MLY2" s="0"/>
      <c r="MLZ2" s="0"/>
      <c r="MMA2" s="0"/>
      <c r="MMB2" s="0"/>
      <c r="MMC2" s="0"/>
      <c r="MMD2" s="0"/>
      <c r="MME2" s="0"/>
      <c r="MMF2" s="0"/>
      <c r="MMG2" s="0"/>
      <c r="MMH2" s="0"/>
      <c r="MMI2" s="0"/>
      <c r="MMJ2" s="0"/>
      <c r="MMK2" s="0"/>
      <c r="MML2" s="0"/>
      <c r="MMM2" s="0"/>
      <c r="MMN2" s="0"/>
      <c r="MMO2" s="0"/>
      <c r="MMP2" s="0"/>
      <c r="MMQ2" s="0"/>
      <c r="MMR2" s="0"/>
      <c r="MMS2" s="0"/>
      <c r="MMT2" s="0"/>
      <c r="MMU2" s="0"/>
      <c r="MMV2" s="0"/>
      <c r="MMW2" s="0"/>
      <c r="MMX2" s="0"/>
      <c r="MMY2" s="0"/>
      <c r="MMZ2" s="0"/>
      <c r="MNA2" s="0"/>
      <c r="MNB2" s="0"/>
      <c r="MNC2" s="0"/>
      <c r="MND2" s="0"/>
      <c r="MNE2" s="0"/>
      <c r="MNF2" s="0"/>
      <c r="MNG2" s="0"/>
      <c r="MNH2" s="0"/>
      <c r="MNI2" s="0"/>
      <c r="MNJ2" s="0"/>
      <c r="MNK2" s="0"/>
      <c r="MNL2" s="0"/>
      <c r="MNM2" s="0"/>
      <c r="MNN2" s="0"/>
      <c r="MNO2" s="0"/>
      <c r="MNP2" s="0"/>
      <c r="MNQ2" s="0"/>
      <c r="MNR2" s="0"/>
      <c r="MNS2" s="0"/>
      <c r="MNT2" s="0"/>
      <c r="MNU2" s="0"/>
      <c r="MNV2" s="0"/>
      <c r="MNW2" s="0"/>
      <c r="MNX2" s="0"/>
      <c r="MNY2" s="0"/>
      <c r="MNZ2" s="0"/>
      <c r="MOA2" s="0"/>
      <c r="MOB2" s="0"/>
      <c r="MOC2" s="0"/>
      <c r="MOD2" s="0"/>
      <c r="MOE2" s="0"/>
      <c r="MOF2" s="0"/>
      <c r="MOG2" s="0"/>
      <c r="MOH2" s="0"/>
      <c r="MOI2" s="0"/>
      <c r="MOJ2" s="0"/>
      <c r="MOK2" s="0"/>
      <c r="MOL2" s="0"/>
      <c r="MOM2" s="0"/>
      <c r="MON2" s="0"/>
      <c r="MOO2" s="0"/>
      <c r="MOP2" s="0"/>
      <c r="MOQ2" s="0"/>
      <c r="MOR2" s="0"/>
      <c r="MOS2" s="0"/>
      <c r="MOT2" s="0"/>
      <c r="MOU2" s="0"/>
      <c r="MOV2" s="0"/>
      <c r="MOW2" s="0"/>
      <c r="MOX2" s="0"/>
      <c r="MOY2" s="0"/>
      <c r="MOZ2" s="0"/>
      <c r="MPA2" s="0"/>
      <c r="MPB2" s="0"/>
      <c r="MPC2" s="0"/>
      <c r="MPD2" s="0"/>
      <c r="MPE2" s="0"/>
      <c r="MPF2" s="0"/>
      <c r="MPG2" s="0"/>
      <c r="MPH2" s="0"/>
      <c r="MPI2" s="0"/>
      <c r="MPJ2" s="0"/>
      <c r="MPK2" s="0"/>
      <c r="MPL2" s="0"/>
      <c r="MPM2" s="0"/>
      <c r="MPN2" s="0"/>
      <c r="MPO2" s="0"/>
      <c r="MPP2" s="0"/>
      <c r="MPQ2" s="0"/>
      <c r="MPR2" s="0"/>
      <c r="MPS2" s="0"/>
      <c r="MPT2" s="0"/>
      <c r="MPU2" s="0"/>
      <c r="MPV2" s="0"/>
      <c r="MPW2" s="0"/>
      <c r="MPX2" s="0"/>
      <c r="MPY2" s="0"/>
      <c r="MPZ2" s="0"/>
      <c r="MQA2" s="0"/>
      <c r="MQB2" s="0"/>
      <c r="MQC2" s="0"/>
      <c r="MQD2" s="0"/>
      <c r="MQE2" s="0"/>
      <c r="MQF2" s="0"/>
      <c r="MQG2" s="0"/>
      <c r="MQH2" s="0"/>
      <c r="MQI2" s="0"/>
      <c r="MQJ2" s="0"/>
      <c r="MQK2" s="0"/>
      <c r="MQL2" s="0"/>
      <c r="MQM2" s="0"/>
      <c r="MQN2" s="0"/>
      <c r="MQO2" s="0"/>
      <c r="MQP2" s="0"/>
      <c r="MQQ2" s="0"/>
      <c r="MQR2" s="0"/>
      <c r="MQS2" s="0"/>
      <c r="MQT2" s="0"/>
      <c r="MQU2" s="0"/>
      <c r="MQV2" s="0"/>
      <c r="MQW2" s="0"/>
      <c r="MQX2" s="0"/>
      <c r="MQY2" s="0"/>
      <c r="MQZ2" s="0"/>
      <c r="MRA2" s="0"/>
      <c r="MRB2" s="0"/>
      <c r="MRC2" s="0"/>
      <c r="MRD2" s="0"/>
      <c r="MRE2" s="0"/>
      <c r="MRF2" s="0"/>
      <c r="MRG2" s="0"/>
      <c r="MRH2" s="0"/>
      <c r="MRI2" s="0"/>
      <c r="MRJ2" s="0"/>
      <c r="MRK2" s="0"/>
      <c r="MRL2" s="0"/>
      <c r="MRM2" s="0"/>
      <c r="MRN2" s="0"/>
      <c r="MRO2" s="0"/>
      <c r="MRP2" s="0"/>
      <c r="MRQ2" s="0"/>
      <c r="MRR2" s="0"/>
      <c r="MRS2" s="0"/>
      <c r="MRT2" s="0"/>
      <c r="MRU2" s="0"/>
      <c r="MRV2" s="0"/>
      <c r="MRW2" s="0"/>
      <c r="MRX2" s="0"/>
      <c r="MRY2" s="0"/>
      <c r="MRZ2" s="0"/>
      <c r="MSA2" s="0"/>
      <c r="MSB2" s="0"/>
      <c r="MSC2" s="0"/>
      <c r="MSD2" s="0"/>
      <c r="MSE2" s="0"/>
      <c r="MSF2" s="0"/>
      <c r="MSG2" s="0"/>
      <c r="MSH2" s="0"/>
      <c r="MSI2" s="0"/>
      <c r="MSJ2" s="0"/>
      <c r="MSK2" s="0"/>
      <c r="MSL2" s="0"/>
      <c r="MSM2" s="0"/>
      <c r="MSN2" s="0"/>
      <c r="MSO2" s="0"/>
      <c r="MSP2" s="0"/>
      <c r="MSQ2" s="0"/>
      <c r="MSR2" s="0"/>
      <c r="MSS2" s="0"/>
      <c r="MST2" s="0"/>
      <c r="MSU2" s="0"/>
      <c r="MSV2" s="0"/>
      <c r="MSW2" s="0"/>
      <c r="MSX2" s="0"/>
      <c r="MSY2" s="0"/>
      <c r="MSZ2" s="0"/>
      <c r="MTA2" s="0"/>
      <c r="MTB2" s="0"/>
      <c r="MTC2" s="0"/>
      <c r="MTD2" s="0"/>
      <c r="MTE2" s="0"/>
      <c r="MTF2" s="0"/>
      <c r="MTG2" s="0"/>
      <c r="MTH2" s="0"/>
      <c r="MTI2" s="0"/>
      <c r="MTJ2" s="0"/>
      <c r="MTK2" s="0"/>
      <c r="MTL2" s="0"/>
      <c r="MTM2" s="0"/>
      <c r="MTN2" s="0"/>
      <c r="MTO2" s="0"/>
      <c r="MTP2" s="0"/>
      <c r="MTQ2" s="0"/>
      <c r="MTR2" s="0"/>
      <c r="MTS2" s="0"/>
      <c r="MTT2" s="0"/>
      <c r="MTU2" s="0"/>
      <c r="MTV2" s="0"/>
      <c r="MTW2" s="0"/>
      <c r="MTX2" s="0"/>
      <c r="MTY2" s="0"/>
      <c r="MTZ2" s="0"/>
      <c r="MUA2" s="0"/>
      <c r="MUB2" s="0"/>
      <c r="MUC2" s="0"/>
      <c r="MUD2" s="0"/>
      <c r="MUE2" s="0"/>
      <c r="MUF2" s="0"/>
      <c r="MUG2" s="0"/>
      <c r="MUH2" s="0"/>
      <c r="MUI2" s="0"/>
      <c r="MUJ2" s="0"/>
      <c r="MUK2" s="0"/>
      <c r="MUL2" s="0"/>
      <c r="MUM2" s="0"/>
      <c r="MUN2" s="0"/>
      <c r="MUO2" s="0"/>
      <c r="MUP2" s="0"/>
      <c r="MUQ2" s="0"/>
      <c r="MUR2" s="0"/>
      <c r="MUS2" s="0"/>
      <c r="MUT2" s="0"/>
      <c r="MUU2" s="0"/>
      <c r="MUV2" s="0"/>
      <c r="MUW2" s="0"/>
      <c r="MUX2" s="0"/>
      <c r="MUY2" s="0"/>
      <c r="MUZ2" s="0"/>
      <c r="MVA2" s="0"/>
      <c r="MVB2" s="0"/>
      <c r="MVC2" s="0"/>
      <c r="MVD2" s="0"/>
      <c r="MVE2" s="0"/>
      <c r="MVF2" s="0"/>
      <c r="MVG2" s="0"/>
      <c r="MVH2" s="0"/>
      <c r="MVI2" s="0"/>
      <c r="MVJ2" s="0"/>
      <c r="MVK2" s="0"/>
      <c r="MVL2" s="0"/>
      <c r="MVM2" s="0"/>
      <c r="MVN2" s="0"/>
      <c r="MVO2" s="0"/>
      <c r="MVP2" s="0"/>
      <c r="MVQ2" s="0"/>
      <c r="MVR2" s="0"/>
      <c r="MVS2" s="0"/>
      <c r="MVT2" s="0"/>
      <c r="MVU2" s="0"/>
      <c r="MVV2" s="0"/>
      <c r="MVW2" s="0"/>
      <c r="MVX2" s="0"/>
      <c r="MVY2" s="0"/>
      <c r="MVZ2" s="0"/>
      <c r="MWA2" s="0"/>
      <c r="MWB2" s="0"/>
      <c r="MWC2" s="0"/>
      <c r="MWD2" s="0"/>
      <c r="MWE2" s="0"/>
      <c r="MWF2" s="0"/>
      <c r="MWG2" s="0"/>
      <c r="MWH2" s="0"/>
      <c r="MWI2" s="0"/>
      <c r="MWJ2" s="0"/>
      <c r="MWK2" s="0"/>
      <c r="MWL2" s="0"/>
      <c r="MWM2" s="0"/>
      <c r="MWN2" s="0"/>
      <c r="MWO2" s="0"/>
      <c r="MWP2" s="0"/>
      <c r="MWQ2" s="0"/>
      <c r="MWR2" s="0"/>
      <c r="MWS2" s="0"/>
      <c r="MWT2" s="0"/>
      <c r="MWU2" s="0"/>
      <c r="MWV2" s="0"/>
      <c r="MWW2" s="0"/>
      <c r="MWX2" s="0"/>
      <c r="MWY2" s="0"/>
      <c r="MWZ2" s="0"/>
      <c r="MXA2" s="0"/>
      <c r="MXB2" s="0"/>
      <c r="MXC2" s="0"/>
      <c r="MXD2" s="0"/>
      <c r="MXE2" s="0"/>
      <c r="MXF2" s="0"/>
      <c r="MXG2" s="0"/>
      <c r="MXH2" s="0"/>
      <c r="MXI2" s="0"/>
      <c r="MXJ2" s="0"/>
      <c r="MXK2" s="0"/>
      <c r="MXL2" s="0"/>
      <c r="MXM2" s="0"/>
      <c r="MXN2" s="0"/>
      <c r="MXO2" s="0"/>
      <c r="MXP2" s="0"/>
      <c r="MXQ2" s="0"/>
      <c r="MXR2" s="0"/>
      <c r="MXS2" s="0"/>
      <c r="MXT2" s="0"/>
      <c r="MXU2" s="0"/>
      <c r="MXV2" s="0"/>
      <c r="MXW2" s="0"/>
      <c r="MXX2" s="0"/>
      <c r="MXY2" s="0"/>
      <c r="MXZ2" s="0"/>
      <c r="MYA2" s="0"/>
      <c r="MYB2" s="0"/>
      <c r="MYC2" s="0"/>
      <c r="MYD2" s="0"/>
      <c r="MYE2" s="0"/>
      <c r="MYF2" s="0"/>
      <c r="MYG2" s="0"/>
      <c r="MYH2" s="0"/>
      <c r="MYI2" s="0"/>
      <c r="MYJ2" s="0"/>
      <c r="MYK2" s="0"/>
      <c r="MYL2" s="0"/>
      <c r="MYM2" s="0"/>
      <c r="MYN2" s="0"/>
      <c r="MYO2" s="0"/>
      <c r="MYP2" s="0"/>
      <c r="MYQ2" s="0"/>
      <c r="MYR2" s="0"/>
      <c r="MYS2" s="0"/>
      <c r="MYT2" s="0"/>
      <c r="MYU2" s="0"/>
      <c r="MYV2" s="0"/>
      <c r="MYW2" s="0"/>
      <c r="MYX2" s="0"/>
      <c r="MYY2" s="0"/>
      <c r="MYZ2" s="0"/>
      <c r="MZA2" s="0"/>
      <c r="MZB2" s="0"/>
      <c r="MZC2" s="0"/>
      <c r="MZD2" s="0"/>
      <c r="MZE2" s="0"/>
      <c r="MZF2" s="0"/>
      <c r="MZG2" s="0"/>
      <c r="MZH2" s="0"/>
      <c r="MZI2" s="0"/>
      <c r="MZJ2" s="0"/>
      <c r="MZK2" s="0"/>
      <c r="MZL2" s="0"/>
      <c r="MZM2" s="0"/>
      <c r="MZN2" s="0"/>
      <c r="MZO2" s="0"/>
      <c r="MZP2" s="0"/>
      <c r="MZQ2" s="0"/>
      <c r="MZR2" s="0"/>
      <c r="MZS2" s="0"/>
      <c r="MZT2" s="0"/>
      <c r="MZU2" s="0"/>
      <c r="MZV2" s="0"/>
      <c r="MZW2" s="0"/>
      <c r="MZX2" s="0"/>
      <c r="MZY2" s="0"/>
      <c r="MZZ2" s="0"/>
      <c r="NAA2" s="0"/>
      <c r="NAB2" s="0"/>
      <c r="NAC2" s="0"/>
      <c r="NAD2" s="0"/>
      <c r="NAE2" s="0"/>
      <c r="NAF2" s="0"/>
      <c r="NAG2" s="0"/>
      <c r="NAH2" s="0"/>
      <c r="NAI2" s="0"/>
      <c r="NAJ2" s="0"/>
      <c r="NAK2" s="0"/>
      <c r="NAL2" s="0"/>
      <c r="NAM2" s="0"/>
      <c r="NAN2" s="0"/>
      <c r="NAO2" s="0"/>
      <c r="NAP2" s="0"/>
      <c r="NAQ2" s="0"/>
      <c r="NAR2" s="0"/>
      <c r="NAS2" s="0"/>
      <c r="NAT2" s="0"/>
      <c r="NAU2" s="0"/>
      <c r="NAV2" s="0"/>
      <c r="NAW2" s="0"/>
      <c r="NAX2" s="0"/>
      <c r="NAY2" s="0"/>
      <c r="NAZ2" s="0"/>
      <c r="NBA2" s="0"/>
      <c r="NBB2" s="0"/>
      <c r="NBC2" s="0"/>
      <c r="NBD2" s="0"/>
      <c r="NBE2" s="0"/>
      <c r="NBF2" s="0"/>
      <c r="NBG2" s="0"/>
      <c r="NBH2" s="0"/>
      <c r="NBI2" s="0"/>
      <c r="NBJ2" s="0"/>
      <c r="NBK2" s="0"/>
      <c r="NBL2" s="0"/>
      <c r="NBM2" s="0"/>
      <c r="NBN2" s="0"/>
      <c r="NBO2" s="0"/>
      <c r="NBP2" s="0"/>
      <c r="NBQ2" s="0"/>
      <c r="NBR2" s="0"/>
      <c r="NBS2" s="0"/>
      <c r="NBT2" s="0"/>
      <c r="NBU2" s="0"/>
      <c r="NBV2" s="0"/>
      <c r="NBW2" s="0"/>
      <c r="NBX2" s="0"/>
      <c r="NBY2" s="0"/>
      <c r="NBZ2" s="0"/>
      <c r="NCA2" s="0"/>
      <c r="NCB2" s="0"/>
      <c r="NCC2" s="0"/>
      <c r="NCD2" s="0"/>
      <c r="NCE2" s="0"/>
      <c r="NCF2" s="0"/>
      <c r="NCG2" s="0"/>
      <c r="NCH2" s="0"/>
      <c r="NCI2" s="0"/>
      <c r="NCJ2" s="0"/>
      <c r="NCK2" s="0"/>
      <c r="NCL2" s="0"/>
      <c r="NCM2" s="0"/>
      <c r="NCN2" s="0"/>
      <c r="NCO2" s="0"/>
      <c r="NCP2" s="0"/>
      <c r="NCQ2" s="0"/>
      <c r="NCR2" s="0"/>
      <c r="NCS2" s="0"/>
      <c r="NCT2" s="0"/>
      <c r="NCU2" s="0"/>
      <c r="NCV2" s="0"/>
      <c r="NCW2" s="0"/>
      <c r="NCX2" s="0"/>
      <c r="NCY2" s="0"/>
      <c r="NCZ2" s="0"/>
      <c r="NDA2" s="0"/>
      <c r="NDB2" s="0"/>
      <c r="NDC2" s="0"/>
      <c r="NDD2" s="0"/>
      <c r="NDE2" s="0"/>
      <c r="NDF2" s="0"/>
      <c r="NDG2" s="0"/>
      <c r="NDH2" s="0"/>
      <c r="NDI2" s="0"/>
      <c r="NDJ2" s="0"/>
      <c r="NDK2" s="0"/>
      <c r="NDL2" s="0"/>
      <c r="NDM2" s="0"/>
      <c r="NDN2" s="0"/>
      <c r="NDO2" s="0"/>
      <c r="NDP2" s="0"/>
      <c r="NDQ2" s="0"/>
      <c r="NDR2" s="0"/>
      <c r="NDS2" s="0"/>
      <c r="NDT2" s="0"/>
      <c r="NDU2" s="0"/>
      <c r="NDV2" s="0"/>
      <c r="NDW2" s="0"/>
      <c r="NDX2" s="0"/>
      <c r="NDY2" s="0"/>
      <c r="NDZ2" s="0"/>
      <c r="NEA2" s="0"/>
      <c r="NEB2" s="0"/>
      <c r="NEC2" s="0"/>
      <c r="NED2" s="0"/>
      <c r="NEE2" s="0"/>
      <c r="NEF2" s="0"/>
      <c r="NEG2" s="0"/>
      <c r="NEH2" s="0"/>
      <c r="NEI2" s="0"/>
      <c r="NEJ2" s="0"/>
      <c r="NEK2" s="0"/>
      <c r="NEL2" s="0"/>
      <c r="NEM2" s="0"/>
      <c r="NEN2" s="0"/>
      <c r="NEO2" s="0"/>
      <c r="NEP2" s="0"/>
      <c r="NEQ2" s="0"/>
      <c r="NER2" s="0"/>
      <c r="NES2" s="0"/>
      <c r="NET2" s="0"/>
      <c r="NEU2" s="0"/>
      <c r="NEV2" s="0"/>
      <c r="NEW2" s="0"/>
      <c r="NEX2" s="0"/>
      <c r="NEY2" s="0"/>
      <c r="NEZ2" s="0"/>
      <c r="NFA2" s="0"/>
      <c r="NFB2" s="0"/>
      <c r="NFC2" s="0"/>
      <c r="NFD2" s="0"/>
      <c r="NFE2" s="0"/>
      <c r="NFF2" s="0"/>
      <c r="NFG2" s="0"/>
      <c r="NFH2" s="0"/>
      <c r="NFI2" s="0"/>
      <c r="NFJ2" s="0"/>
      <c r="NFK2" s="0"/>
      <c r="NFL2" s="0"/>
      <c r="NFM2" s="0"/>
      <c r="NFN2" s="0"/>
      <c r="NFO2" s="0"/>
      <c r="NFP2" s="0"/>
      <c r="NFQ2" s="0"/>
      <c r="NFR2" s="0"/>
      <c r="NFS2" s="0"/>
      <c r="NFT2" s="0"/>
      <c r="NFU2" s="0"/>
      <c r="NFV2" s="0"/>
      <c r="NFW2" s="0"/>
      <c r="NFX2" s="0"/>
      <c r="NFY2" s="0"/>
      <c r="NFZ2" s="0"/>
      <c r="NGA2" s="0"/>
      <c r="NGB2" s="0"/>
      <c r="NGC2" s="0"/>
      <c r="NGD2" s="0"/>
      <c r="NGE2" s="0"/>
      <c r="NGF2" s="0"/>
      <c r="NGG2" s="0"/>
      <c r="NGH2" s="0"/>
      <c r="NGI2" s="0"/>
      <c r="NGJ2" s="0"/>
      <c r="NGK2" s="0"/>
      <c r="NGL2" s="0"/>
      <c r="NGM2" s="0"/>
      <c r="NGN2" s="0"/>
      <c r="NGO2" s="0"/>
      <c r="NGP2" s="0"/>
      <c r="NGQ2" s="0"/>
      <c r="NGR2" s="0"/>
      <c r="NGS2" s="0"/>
      <c r="NGT2" s="0"/>
      <c r="NGU2" s="0"/>
      <c r="NGV2" s="0"/>
      <c r="NGW2" s="0"/>
      <c r="NGX2" s="0"/>
      <c r="NGY2" s="0"/>
      <c r="NGZ2" s="0"/>
      <c r="NHA2" s="0"/>
      <c r="NHB2" s="0"/>
      <c r="NHC2" s="0"/>
      <c r="NHD2" s="0"/>
      <c r="NHE2" s="0"/>
      <c r="NHF2" s="0"/>
      <c r="NHG2" s="0"/>
      <c r="NHH2" s="0"/>
      <c r="NHI2" s="0"/>
      <c r="NHJ2" s="0"/>
      <c r="NHK2" s="0"/>
      <c r="NHL2" s="0"/>
      <c r="NHM2" s="0"/>
      <c r="NHN2" s="0"/>
      <c r="NHO2" s="0"/>
      <c r="NHP2" s="0"/>
      <c r="NHQ2" s="0"/>
      <c r="NHR2" s="0"/>
      <c r="NHS2" s="0"/>
      <c r="NHT2" s="0"/>
      <c r="NHU2" s="0"/>
      <c r="NHV2" s="0"/>
      <c r="NHW2" s="0"/>
      <c r="NHX2" s="0"/>
      <c r="NHY2" s="0"/>
      <c r="NHZ2" s="0"/>
      <c r="NIA2" s="0"/>
      <c r="NIB2" s="0"/>
      <c r="NIC2" s="0"/>
      <c r="NID2" s="0"/>
      <c r="NIE2" s="0"/>
      <c r="NIF2" s="0"/>
      <c r="NIG2" s="0"/>
      <c r="NIH2" s="0"/>
      <c r="NII2" s="0"/>
      <c r="NIJ2" s="0"/>
      <c r="NIK2" s="0"/>
      <c r="NIL2" s="0"/>
      <c r="NIM2" s="0"/>
      <c r="NIN2" s="0"/>
      <c r="NIO2" s="0"/>
      <c r="NIP2" s="0"/>
      <c r="NIQ2" s="0"/>
      <c r="NIR2" s="0"/>
      <c r="NIS2" s="0"/>
      <c r="NIT2" s="0"/>
      <c r="NIU2" s="0"/>
      <c r="NIV2" s="0"/>
      <c r="NIW2" s="0"/>
      <c r="NIX2" s="0"/>
      <c r="NIY2" s="0"/>
      <c r="NIZ2" s="0"/>
      <c r="NJA2" s="0"/>
      <c r="NJB2" s="0"/>
      <c r="NJC2" s="0"/>
      <c r="NJD2" s="0"/>
      <c r="NJE2" s="0"/>
      <c r="NJF2" s="0"/>
      <c r="NJG2" s="0"/>
      <c r="NJH2" s="0"/>
      <c r="NJI2" s="0"/>
      <c r="NJJ2" s="0"/>
      <c r="NJK2" s="0"/>
      <c r="NJL2" s="0"/>
      <c r="NJM2" s="0"/>
      <c r="NJN2" s="0"/>
      <c r="NJO2" s="0"/>
      <c r="NJP2" s="0"/>
      <c r="NJQ2" s="0"/>
      <c r="NJR2" s="0"/>
      <c r="NJS2" s="0"/>
      <c r="NJT2" s="0"/>
      <c r="NJU2" s="0"/>
      <c r="NJV2" s="0"/>
      <c r="NJW2" s="0"/>
      <c r="NJX2" s="0"/>
      <c r="NJY2" s="0"/>
      <c r="NJZ2" s="0"/>
      <c r="NKA2" s="0"/>
      <c r="NKB2" s="0"/>
      <c r="NKC2" s="0"/>
      <c r="NKD2" s="0"/>
      <c r="NKE2" s="0"/>
      <c r="NKF2" s="0"/>
      <c r="NKG2" s="0"/>
      <c r="NKH2" s="0"/>
      <c r="NKI2" s="0"/>
      <c r="NKJ2" s="0"/>
      <c r="NKK2" s="0"/>
      <c r="NKL2" s="0"/>
      <c r="NKM2" s="0"/>
      <c r="NKN2" s="0"/>
      <c r="NKO2" s="0"/>
      <c r="NKP2" s="0"/>
      <c r="NKQ2" s="0"/>
      <c r="NKR2" s="0"/>
      <c r="NKS2" s="0"/>
      <c r="NKT2" s="0"/>
      <c r="NKU2" s="0"/>
      <c r="NKV2" s="0"/>
      <c r="NKW2" s="0"/>
      <c r="NKX2" s="0"/>
      <c r="NKY2" s="0"/>
      <c r="NKZ2" s="0"/>
      <c r="NLA2" s="0"/>
      <c r="NLB2" s="0"/>
      <c r="NLC2" s="0"/>
      <c r="NLD2" s="0"/>
      <c r="NLE2" s="0"/>
      <c r="NLF2" s="0"/>
      <c r="NLG2" s="0"/>
      <c r="NLH2" s="0"/>
      <c r="NLI2" s="0"/>
      <c r="NLJ2" s="0"/>
      <c r="NLK2" s="0"/>
      <c r="NLL2" s="0"/>
      <c r="NLM2" s="0"/>
      <c r="NLN2" s="0"/>
      <c r="NLO2" s="0"/>
      <c r="NLP2" s="0"/>
      <c r="NLQ2" s="0"/>
      <c r="NLR2" s="0"/>
      <c r="NLS2" s="0"/>
      <c r="NLT2" s="0"/>
      <c r="NLU2" s="0"/>
      <c r="NLV2" s="0"/>
      <c r="NLW2" s="0"/>
      <c r="NLX2" s="0"/>
      <c r="NLY2" s="0"/>
      <c r="NLZ2" s="0"/>
      <c r="NMA2" s="0"/>
      <c r="NMB2" s="0"/>
      <c r="NMC2" s="0"/>
      <c r="NMD2" s="0"/>
      <c r="NME2" s="0"/>
      <c r="NMF2" s="0"/>
      <c r="NMG2" s="0"/>
      <c r="NMH2" s="0"/>
      <c r="NMI2" s="0"/>
      <c r="NMJ2" s="0"/>
      <c r="NMK2" s="0"/>
      <c r="NML2" s="0"/>
      <c r="NMM2" s="0"/>
      <c r="NMN2" s="0"/>
      <c r="NMO2" s="0"/>
      <c r="NMP2" s="0"/>
      <c r="NMQ2" s="0"/>
      <c r="NMR2" s="0"/>
      <c r="NMS2" s="0"/>
      <c r="NMT2" s="0"/>
      <c r="NMU2" s="0"/>
      <c r="NMV2" s="0"/>
      <c r="NMW2" s="0"/>
      <c r="NMX2" s="0"/>
      <c r="NMY2" s="0"/>
      <c r="NMZ2" s="0"/>
      <c r="NNA2" s="0"/>
      <c r="NNB2" s="0"/>
      <c r="NNC2" s="0"/>
      <c r="NND2" s="0"/>
      <c r="NNE2" s="0"/>
      <c r="NNF2" s="0"/>
      <c r="NNG2" s="0"/>
      <c r="NNH2" s="0"/>
      <c r="NNI2" s="0"/>
      <c r="NNJ2" s="0"/>
      <c r="NNK2" s="0"/>
      <c r="NNL2" s="0"/>
      <c r="NNM2" s="0"/>
      <c r="NNN2" s="0"/>
      <c r="NNO2" s="0"/>
      <c r="NNP2" s="0"/>
      <c r="NNQ2" s="0"/>
      <c r="NNR2" s="0"/>
      <c r="NNS2" s="0"/>
      <c r="NNT2" s="0"/>
      <c r="NNU2" s="0"/>
      <c r="NNV2" s="0"/>
      <c r="NNW2" s="0"/>
      <c r="NNX2" s="0"/>
      <c r="NNY2" s="0"/>
      <c r="NNZ2" s="0"/>
      <c r="NOA2" s="0"/>
      <c r="NOB2" s="0"/>
      <c r="NOC2" s="0"/>
      <c r="NOD2" s="0"/>
      <c r="NOE2" s="0"/>
      <c r="NOF2" s="0"/>
      <c r="NOG2" s="0"/>
      <c r="NOH2" s="0"/>
      <c r="NOI2" s="0"/>
      <c r="NOJ2" s="0"/>
      <c r="NOK2" s="0"/>
      <c r="NOL2" s="0"/>
      <c r="NOM2" s="0"/>
      <c r="NON2" s="0"/>
      <c r="NOO2" s="0"/>
      <c r="NOP2" s="0"/>
      <c r="NOQ2" s="0"/>
      <c r="NOR2" s="0"/>
      <c r="NOS2" s="0"/>
      <c r="NOT2" s="0"/>
      <c r="NOU2" s="0"/>
      <c r="NOV2" s="0"/>
      <c r="NOW2" s="0"/>
      <c r="NOX2" s="0"/>
      <c r="NOY2" s="0"/>
      <c r="NOZ2" s="0"/>
      <c r="NPA2" s="0"/>
      <c r="NPB2" s="0"/>
      <c r="NPC2" s="0"/>
      <c r="NPD2" s="0"/>
      <c r="NPE2" s="0"/>
      <c r="NPF2" s="0"/>
      <c r="NPG2" s="0"/>
      <c r="NPH2" s="0"/>
      <c r="NPI2" s="0"/>
      <c r="NPJ2" s="0"/>
      <c r="NPK2" s="0"/>
      <c r="NPL2" s="0"/>
      <c r="NPM2" s="0"/>
      <c r="NPN2" s="0"/>
      <c r="NPO2" s="0"/>
      <c r="NPP2" s="0"/>
      <c r="NPQ2" s="0"/>
      <c r="NPR2" s="0"/>
      <c r="NPS2" s="0"/>
      <c r="NPT2" s="0"/>
      <c r="NPU2" s="0"/>
      <c r="NPV2" s="0"/>
      <c r="NPW2" s="0"/>
      <c r="NPX2" s="0"/>
      <c r="NPY2" s="0"/>
      <c r="NPZ2" s="0"/>
      <c r="NQA2" s="0"/>
      <c r="NQB2" s="0"/>
      <c r="NQC2" s="0"/>
      <c r="NQD2" s="0"/>
      <c r="NQE2" s="0"/>
      <c r="NQF2" s="0"/>
      <c r="NQG2" s="0"/>
      <c r="NQH2" s="0"/>
      <c r="NQI2" s="0"/>
      <c r="NQJ2" s="0"/>
      <c r="NQK2" s="0"/>
      <c r="NQL2" s="0"/>
      <c r="NQM2" s="0"/>
      <c r="NQN2" s="0"/>
      <c r="NQO2" s="0"/>
      <c r="NQP2" s="0"/>
      <c r="NQQ2" s="0"/>
      <c r="NQR2" s="0"/>
      <c r="NQS2" s="0"/>
      <c r="NQT2" s="0"/>
      <c r="NQU2" s="0"/>
      <c r="NQV2" s="0"/>
      <c r="NQW2" s="0"/>
      <c r="NQX2" s="0"/>
      <c r="NQY2" s="0"/>
      <c r="NQZ2" s="0"/>
      <c r="NRA2" s="0"/>
      <c r="NRB2" s="0"/>
      <c r="NRC2" s="0"/>
      <c r="NRD2" s="0"/>
      <c r="NRE2" s="0"/>
      <c r="NRF2" s="0"/>
      <c r="NRG2" s="0"/>
      <c r="NRH2" s="0"/>
      <c r="NRI2" s="0"/>
      <c r="NRJ2" s="0"/>
      <c r="NRK2" s="0"/>
      <c r="NRL2" s="0"/>
      <c r="NRM2" s="0"/>
      <c r="NRN2" s="0"/>
      <c r="NRO2" s="0"/>
      <c r="NRP2" s="0"/>
      <c r="NRQ2" s="0"/>
      <c r="NRR2" s="0"/>
      <c r="NRS2" s="0"/>
      <c r="NRT2" s="0"/>
      <c r="NRU2" s="0"/>
      <c r="NRV2" s="0"/>
      <c r="NRW2" s="0"/>
      <c r="NRX2" s="0"/>
      <c r="NRY2" s="0"/>
      <c r="NRZ2" s="0"/>
      <c r="NSA2" s="0"/>
      <c r="NSB2" s="0"/>
      <c r="NSC2" s="0"/>
      <c r="NSD2" s="0"/>
      <c r="NSE2" s="0"/>
      <c r="NSF2" s="0"/>
      <c r="NSG2" s="0"/>
      <c r="NSH2" s="0"/>
      <c r="NSI2" s="0"/>
      <c r="NSJ2" s="0"/>
      <c r="NSK2" s="0"/>
      <c r="NSL2" s="0"/>
      <c r="NSM2" s="0"/>
      <c r="NSN2" s="0"/>
      <c r="NSO2" s="0"/>
      <c r="NSP2" s="0"/>
      <c r="NSQ2" s="0"/>
      <c r="NSR2" s="0"/>
      <c r="NSS2" s="0"/>
      <c r="NST2" s="0"/>
      <c r="NSU2" s="0"/>
      <c r="NSV2" s="0"/>
      <c r="NSW2" s="0"/>
      <c r="NSX2" s="0"/>
      <c r="NSY2" s="0"/>
      <c r="NSZ2" s="0"/>
      <c r="NTA2" s="0"/>
      <c r="NTB2" s="0"/>
      <c r="NTC2" s="0"/>
      <c r="NTD2" s="0"/>
      <c r="NTE2" s="0"/>
      <c r="NTF2" s="0"/>
      <c r="NTG2" s="0"/>
      <c r="NTH2" s="0"/>
      <c r="NTI2" s="0"/>
      <c r="NTJ2" s="0"/>
      <c r="NTK2" s="0"/>
      <c r="NTL2" s="0"/>
      <c r="NTM2" s="0"/>
      <c r="NTN2" s="0"/>
      <c r="NTO2" s="0"/>
      <c r="NTP2" s="0"/>
      <c r="NTQ2" s="0"/>
      <c r="NTR2" s="0"/>
      <c r="NTS2" s="0"/>
      <c r="NTT2" s="0"/>
      <c r="NTU2" s="0"/>
      <c r="NTV2" s="0"/>
      <c r="NTW2" s="0"/>
      <c r="NTX2" s="0"/>
      <c r="NTY2" s="0"/>
      <c r="NTZ2" s="0"/>
      <c r="NUA2" s="0"/>
      <c r="NUB2" s="0"/>
      <c r="NUC2" s="0"/>
      <c r="NUD2" s="0"/>
      <c r="NUE2" s="0"/>
      <c r="NUF2" s="0"/>
      <c r="NUG2" s="0"/>
      <c r="NUH2" s="0"/>
      <c r="NUI2" s="0"/>
      <c r="NUJ2" s="0"/>
      <c r="NUK2" s="0"/>
      <c r="NUL2" s="0"/>
      <c r="NUM2" s="0"/>
      <c r="NUN2" s="0"/>
      <c r="NUO2" s="0"/>
      <c r="NUP2" s="0"/>
      <c r="NUQ2" s="0"/>
      <c r="NUR2" s="0"/>
      <c r="NUS2" s="0"/>
      <c r="NUT2" s="0"/>
      <c r="NUU2" s="0"/>
      <c r="NUV2" s="0"/>
      <c r="NUW2" s="0"/>
      <c r="NUX2" s="0"/>
      <c r="NUY2" s="0"/>
      <c r="NUZ2" s="0"/>
      <c r="NVA2" s="0"/>
      <c r="NVB2" s="0"/>
      <c r="NVC2" s="0"/>
      <c r="NVD2" s="0"/>
      <c r="NVE2" s="0"/>
      <c r="NVF2" s="0"/>
      <c r="NVG2" s="0"/>
      <c r="NVH2" s="0"/>
      <c r="NVI2" s="0"/>
      <c r="NVJ2" s="0"/>
      <c r="NVK2" s="0"/>
      <c r="NVL2" s="0"/>
      <c r="NVM2" s="0"/>
      <c r="NVN2" s="0"/>
      <c r="NVO2" s="0"/>
      <c r="NVP2" s="0"/>
      <c r="NVQ2" s="0"/>
      <c r="NVR2" s="0"/>
      <c r="NVS2" s="0"/>
      <c r="NVT2" s="0"/>
      <c r="NVU2" s="0"/>
      <c r="NVV2" s="0"/>
      <c r="NVW2" s="0"/>
      <c r="NVX2" s="0"/>
      <c r="NVY2" s="0"/>
      <c r="NVZ2" s="0"/>
      <c r="NWA2" s="0"/>
      <c r="NWB2" s="0"/>
      <c r="NWC2" s="0"/>
      <c r="NWD2" s="0"/>
      <c r="NWE2" s="0"/>
      <c r="NWF2" s="0"/>
      <c r="NWG2" s="0"/>
      <c r="NWH2" s="0"/>
      <c r="NWI2" s="0"/>
      <c r="NWJ2" s="0"/>
      <c r="NWK2" s="0"/>
      <c r="NWL2" s="0"/>
      <c r="NWM2" s="0"/>
      <c r="NWN2" s="0"/>
      <c r="NWO2" s="0"/>
      <c r="NWP2" s="0"/>
      <c r="NWQ2" s="0"/>
      <c r="NWR2" s="0"/>
      <c r="NWS2" s="0"/>
      <c r="NWT2" s="0"/>
      <c r="NWU2" s="0"/>
      <c r="NWV2" s="0"/>
      <c r="NWW2" s="0"/>
      <c r="NWX2" s="0"/>
      <c r="NWY2" s="0"/>
      <c r="NWZ2" s="0"/>
      <c r="NXA2" s="0"/>
      <c r="NXB2" s="0"/>
      <c r="NXC2" s="0"/>
      <c r="NXD2" s="0"/>
      <c r="NXE2" s="0"/>
      <c r="NXF2" s="0"/>
      <c r="NXG2" s="0"/>
      <c r="NXH2" s="0"/>
      <c r="NXI2" s="0"/>
      <c r="NXJ2" s="0"/>
      <c r="NXK2" s="0"/>
      <c r="NXL2" s="0"/>
      <c r="NXM2" s="0"/>
      <c r="NXN2" s="0"/>
      <c r="NXO2" s="0"/>
      <c r="NXP2" s="0"/>
      <c r="NXQ2" s="0"/>
      <c r="NXR2" s="0"/>
      <c r="NXS2" s="0"/>
      <c r="NXT2" s="0"/>
      <c r="NXU2" s="0"/>
      <c r="NXV2" s="0"/>
      <c r="NXW2" s="0"/>
      <c r="NXX2" s="0"/>
      <c r="NXY2" s="0"/>
      <c r="NXZ2" s="0"/>
      <c r="NYA2" s="0"/>
      <c r="NYB2" s="0"/>
      <c r="NYC2" s="0"/>
      <c r="NYD2" s="0"/>
      <c r="NYE2" s="0"/>
      <c r="NYF2" s="0"/>
      <c r="NYG2" s="0"/>
      <c r="NYH2" s="0"/>
      <c r="NYI2" s="0"/>
      <c r="NYJ2" s="0"/>
      <c r="NYK2" s="0"/>
      <c r="NYL2" s="0"/>
      <c r="NYM2" s="0"/>
      <c r="NYN2" s="0"/>
      <c r="NYO2" s="0"/>
      <c r="NYP2" s="0"/>
      <c r="NYQ2" s="0"/>
      <c r="NYR2" s="0"/>
      <c r="NYS2" s="0"/>
      <c r="NYT2" s="0"/>
      <c r="NYU2" s="0"/>
      <c r="NYV2" s="0"/>
      <c r="NYW2" s="0"/>
      <c r="NYX2" s="0"/>
      <c r="NYY2" s="0"/>
      <c r="NYZ2" s="0"/>
      <c r="NZA2" s="0"/>
      <c r="NZB2" s="0"/>
      <c r="NZC2" s="0"/>
      <c r="NZD2" s="0"/>
      <c r="NZE2" s="0"/>
      <c r="NZF2" s="0"/>
      <c r="NZG2" s="0"/>
      <c r="NZH2" s="0"/>
      <c r="NZI2" s="0"/>
      <c r="NZJ2" s="0"/>
      <c r="NZK2" s="0"/>
      <c r="NZL2" s="0"/>
      <c r="NZM2" s="0"/>
      <c r="NZN2" s="0"/>
      <c r="NZO2" s="0"/>
      <c r="NZP2" s="0"/>
      <c r="NZQ2" s="0"/>
      <c r="NZR2" s="0"/>
      <c r="NZS2" s="0"/>
      <c r="NZT2" s="0"/>
      <c r="NZU2" s="0"/>
      <c r="NZV2" s="0"/>
      <c r="NZW2" s="0"/>
      <c r="NZX2" s="0"/>
      <c r="NZY2" s="0"/>
      <c r="NZZ2" s="0"/>
      <c r="OAA2" s="0"/>
      <c r="OAB2" s="0"/>
      <c r="OAC2" s="0"/>
      <c r="OAD2" s="0"/>
      <c r="OAE2" s="0"/>
      <c r="OAF2" s="0"/>
      <c r="OAG2" s="0"/>
      <c r="OAH2" s="0"/>
      <c r="OAI2" s="0"/>
      <c r="OAJ2" s="0"/>
      <c r="OAK2" s="0"/>
      <c r="OAL2" s="0"/>
      <c r="OAM2" s="0"/>
      <c r="OAN2" s="0"/>
      <c r="OAO2" s="0"/>
      <c r="OAP2" s="0"/>
      <c r="OAQ2" s="0"/>
      <c r="OAR2" s="0"/>
      <c r="OAS2" s="0"/>
      <c r="OAT2" s="0"/>
      <c r="OAU2" s="0"/>
      <c r="OAV2" s="0"/>
      <c r="OAW2" s="0"/>
      <c r="OAX2" s="0"/>
      <c r="OAY2" s="0"/>
      <c r="OAZ2" s="0"/>
      <c r="OBA2" s="0"/>
      <c r="OBB2" s="0"/>
      <c r="OBC2" s="0"/>
      <c r="OBD2" s="0"/>
      <c r="OBE2" s="0"/>
      <c r="OBF2" s="0"/>
      <c r="OBG2" s="0"/>
      <c r="OBH2" s="0"/>
      <c r="OBI2" s="0"/>
      <c r="OBJ2" s="0"/>
      <c r="OBK2" s="0"/>
      <c r="OBL2" s="0"/>
      <c r="OBM2" s="0"/>
      <c r="OBN2" s="0"/>
      <c r="OBO2" s="0"/>
      <c r="OBP2" s="0"/>
      <c r="OBQ2" s="0"/>
      <c r="OBR2" s="0"/>
      <c r="OBS2" s="0"/>
      <c r="OBT2" s="0"/>
      <c r="OBU2" s="0"/>
      <c r="OBV2" s="0"/>
      <c r="OBW2" s="0"/>
      <c r="OBX2" s="0"/>
      <c r="OBY2" s="0"/>
      <c r="OBZ2" s="0"/>
      <c r="OCA2" s="0"/>
      <c r="OCB2" s="0"/>
      <c r="OCC2" s="0"/>
      <c r="OCD2" s="0"/>
      <c r="OCE2" s="0"/>
      <c r="OCF2" s="0"/>
      <c r="OCG2" s="0"/>
      <c r="OCH2" s="0"/>
      <c r="OCI2" s="0"/>
      <c r="OCJ2" s="0"/>
      <c r="OCK2" s="0"/>
      <c r="OCL2" s="0"/>
      <c r="OCM2" s="0"/>
      <c r="OCN2" s="0"/>
      <c r="OCO2" s="0"/>
      <c r="OCP2" s="0"/>
      <c r="OCQ2" s="0"/>
      <c r="OCR2" s="0"/>
      <c r="OCS2" s="0"/>
      <c r="OCT2" s="0"/>
      <c r="OCU2" s="0"/>
      <c r="OCV2" s="0"/>
      <c r="OCW2" s="0"/>
      <c r="OCX2" s="0"/>
      <c r="OCY2" s="0"/>
      <c r="OCZ2" s="0"/>
      <c r="ODA2" s="0"/>
      <c r="ODB2" s="0"/>
      <c r="ODC2" s="0"/>
      <c r="ODD2" s="0"/>
      <c r="ODE2" s="0"/>
      <c r="ODF2" s="0"/>
      <c r="ODG2" s="0"/>
      <c r="ODH2" s="0"/>
      <c r="ODI2" s="0"/>
      <c r="ODJ2" s="0"/>
      <c r="ODK2" s="0"/>
      <c r="ODL2" s="0"/>
      <c r="ODM2" s="0"/>
      <c r="ODN2" s="0"/>
      <c r="ODO2" s="0"/>
      <c r="ODP2" s="0"/>
      <c r="ODQ2" s="0"/>
      <c r="ODR2" s="0"/>
      <c r="ODS2" s="0"/>
      <c r="ODT2" s="0"/>
      <c r="ODU2" s="0"/>
      <c r="ODV2" s="0"/>
      <c r="ODW2" s="0"/>
      <c r="ODX2" s="0"/>
      <c r="ODY2" s="0"/>
      <c r="ODZ2" s="0"/>
      <c r="OEA2" s="0"/>
      <c r="OEB2" s="0"/>
      <c r="OEC2" s="0"/>
      <c r="OED2" s="0"/>
      <c r="OEE2" s="0"/>
      <c r="OEF2" s="0"/>
      <c r="OEG2" s="0"/>
      <c r="OEH2" s="0"/>
      <c r="OEI2" s="0"/>
      <c r="OEJ2" s="0"/>
      <c r="OEK2" s="0"/>
      <c r="OEL2" s="0"/>
      <c r="OEM2" s="0"/>
      <c r="OEN2" s="0"/>
      <c r="OEO2" s="0"/>
      <c r="OEP2" s="0"/>
      <c r="OEQ2" s="0"/>
      <c r="OER2" s="0"/>
      <c r="OES2" s="0"/>
      <c r="OET2" s="0"/>
      <c r="OEU2" s="0"/>
      <c r="OEV2" s="0"/>
      <c r="OEW2" s="0"/>
      <c r="OEX2" s="0"/>
      <c r="OEY2" s="0"/>
      <c r="OEZ2" s="0"/>
      <c r="OFA2" s="0"/>
      <c r="OFB2" s="0"/>
      <c r="OFC2" s="0"/>
      <c r="OFD2" s="0"/>
      <c r="OFE2" s="0"/>
      <c r="OFF2" s="0"/>
      <c r="OFG2" s="0"/>
      <c r="OFH2" s="0"/>
      <c r="OFI2" s="0"/>
      <c r="OFJ2" s="0"/>
      <c r="OFK2" s="0"/>
      <c r="OFL2" s="0"/>
      <c r="OFM2" s="0"/>
      <c r="OFN2" s="0"/>
      <c r="OFO2" s="0"/>
      <c r="OFP2" s="0"/>
      <c r="OFQ2" s="0"/>
      <c r="OFR2" s="0"/>
      <c r="OFS2" s="0"/>
      <c r="OFT2" s="0"/>
      <c r="OFU2" s="0"/>
      <c r="OFV2" s="0"/>
      <c r="OFW2" s="0"/>
      <c r="OFX2" s="0"/>
      <c r="OFY2" s="0"/>
      <c r="OFZ2" s="0"/>
      <c r="OGA2" s="0"/>
      <c r="OGB2" s="0"/>
      <c r="OGC2" s="0"/>
      <c r="OGD2" s="0"/>
      <c r="OGE2" s="0"/>
      <c r="OGF2" s="0"/>
      <c r="OGG2" s="0"/>
      <c r="OGH2" s="0"/>
      <c r="OGI2" s="0"/>
      <c r="OGJ2" s="0"/>
      <c r="OGK2" s="0"/>
      <c r="OGL2" s="0"/>
      <c r="OGM2" s="0"/>
      <c r="OGN2" s="0"/>
      <c r="OGO2" s="0"/>
      <c r="OGP2" s="0"/>
      <c r="OGQ2" s="0"/>
      <c r="OGR2" s="0"/>
      <c r="OGS2" s="0"/>
      <c r="OGT2" s="0"/>
      <c r="OGU2" s="0"/>
      <c r="OGV2" s="0"/>
      <c r="OGW2" s="0"/>
      <c r="OGX2" s="0"/>
      <c r="OGY2" s="0"/>
      <c r="OGZ2" s="0"/>
      <c r="OHA2" s="0"/>
      <c r="OHB2" s="0"/>
      <c r="OHC2" s="0"/>
      <c r="OHD2" s="0"/>
      <c r="OHE2" s="0"/>
      <c r="OHF2" s="0"/>
      <c r="OHG2" s="0"/>
      <c r="OHH2" s="0"/>
      <c r="OHI2" s="0"/>
      <c r="OHJ2" s="0"/>
      <c r="OHK2" s="0"/>
      <c r="OHL2" s="0"/>
      <c r="OHM2" s="0"/>
      <c r="OHN2" s="0"/>
      <c r="OHO2" s="0"/>
      <c r="OHP2" s="0"/>
      <c r="OHQ2" s="0"/>
      <c r="OHR2" s="0"/>
      <c r="OHS2" s="0"/>
      <c r="OHT2" s="0"/>
      <c r="OHU2" s="0"/>
      <c r="OHV2" s="0"/>
      <c r="OHW2" s="0"/>
      <c r="OHX2" s="0"/>
      <c r="OHY2" s="0"/>
      <c r="OHZ2" s="0"/>
      <c r="OIA2" s="0"/>
      <c r="OIB2" s="0"/>
      <c r="OIC2" s="0"/>
      <c r="OID2" s="0"/>
      <c r="OIE2" s="0"/>
      <c r="OIF2" s="0"/>
      <c r="OIG2" s="0"/>
      <c r="OIH2" s="0"/>
      <c r="OII2" s="0"/>
      <c r="OIJ2" s="0"/>
      <c r="OIK2" s="0"/>
      <c r="OIL2" s="0"/>
      <c r="OIM2" s="0"/>
      <c r="OIN2" s="0"/>
      <c r="OIO2" s="0"/>
      <c r="OIP2" s="0"/>
      <c r="OIQ2" s="0"/>
      <c r="OIR2" s="0"/>
      <c r="OIS2" s="0"/>
      <c r="OIT2" s="0"/>
      <c r="OIU2" s="0"/>
      <c r="OIV2" s="0"/>
      <c r="OIW2" s="0"/>
      <c r="OIX2" s="0"/>
      <c r="OIY2" s="0"/>
      <c r="OIZ2" s="0"/>
      <c r="OJA2" s="0"/>
      <c r="OJB2" s="0"/>
      <c r="OJC2" s="0"/>
      <c r="OJD2" s="0"/>
      <c r="OJE2" s="0"/>
      <c r="OJF2" s="0"/>
      <c r="OJG2" s="0"/>
      <c r="OJH2" s="0"/>
      <c r="OJI2" s="0"/>
      <c r="OJJ2" s="0"/>
      <c r="OJK2" s="0"/>
      <c r="OJL2" s="0"/>
      <c r="OJM2" s="0"/>
      <c r="OJN2" s="0"/>
      <c r="OJO2" s="0"/>
      <c r="OJP2" s="0"/>
      <c r="OJQ2" s="0"/>
      <c r="OJR2" s="0"/>
      <c r="OJS2" s="0"/>
      <c r="OJT2" s="0"/>
      <c r="OJU2" s="0"/>
      <c r="OJV2" s="0"/>
      <c r="OJW2" s="0"/>
      <c r="OJX2" s="0"/>
      <c r="OJY2" s="0"/>
      <c r="OJZ2" s="0"/>
      <c r="OKA2" s="0"/>
      <c r="OKB2" s="0"/>
      <c r="OKC2" s="0"/>
      <c r="OKD2" s="0"/>
      <c r="OKE2" s="0"/>
      <c r="OKF2" s="0"/>
      <c r="OKG2" s="0"/>
      <c r="OKH2" s="0"/>
      <c r="OKI2" s="0"/>
      <c r="OKJ2" s="0"/>
      <c r="OKK2" s="0"/>
      <c r="OKL2" s="0"/>
      <c r="OKM2" s="0"/>
      <c r="OKN2" s="0"/>
      <c r="OKO2" s="0"/>
      <c r="OKP2" s="0"/>
      <c r="OKQ2" s="0"/>
      <c r="OKR2" s="0"/>
      <c r="OKS2" s="0"/>
      <c r="OKT2" s="0"/>
      <c r="OKU2" s="0"/>
      <c r="OKV2" s="0"/>
      <c r="OKW2" s="0"/>
      <c r="OKX2" s="0"/>
      <c r="OKY2" s="0"/>
      <c r="OKZ2" s="0"/>
      <c r="OLA2" s="0"/>
      <c r="OLB2" s="0"/>
      <c r="OLC2" s="0"/>
      <c r="OLD2" s="0"/>
      <c r="OLE2" s="0"/>
      <c r="OLF2" s="0"/>
      <c r="OLG2" s="0"/>
      <c r="OLH2" s="0"/>
      <c r="OLI2" s="0"/>
      <c r="OLJ2" s="0"/>
      <c r="OLK2" s="0"/>
      <c r="OLL2" s="0"/>
      <c r="OLM2" s="0"/>
      <c r="OLN2" s="0"/>
      <c r="OLO2" s="0"/>
      <c r="OLP2" s="0"/>
      <c r="OLQ2" s="0"/>
      <c r="OLR2" s="0"/>
      <c r="OLS2" s="0"/>
      <c r="OLT2" s="0"/>
      <c r="OLU2" s="0"/>
      <c r="OLV2" s="0"/>
      <c r="OLW2" s="0"/>
      <c r="OLX2" s="0"/>
      <c r="OLY2" s="0"/>
      <c r="OLZ2" s="0"/>
      <c r="OMA2" s="0"/>
      <c r="OMB2" s="0"/>
      <c r="OMC2" s="0"/>
      <c r="OMD2" s="0"/>
      <c r="OME2" s="0"/>
      <c r="OMF2" s="0"/>
      <c r="OMG2" s="0"/>
      <c r="OMH2" s="0"/>
      <c r="OMI2" s="0"/>
      <c r="OMJ2" s="0"/>
      <c r="OMK2" s="0"/>
      <c r="OML2" s="0"/>
      <c r="OMM2" s="0"/>
      <c r="OMN2" s="0"/>
      <c r="OMO2" s="0"/>
      <c r="OMP2" s="0"/>
      <c r="OMQ2" s="0"/>
      <c r="OMR2" s="0"/>
      <c r="OMS2" s="0"/>
      <c r="OMT2" s="0"/>
      <c r="OMU2" s="0"/>
      <c r="OMV2" s="0"/>
      <c r="OMW2" s="0"/>
      <c r="OMX2" s="0"/>
      <c r="OMY2" s="0"/>
      <c r="OMZ2" s="0"/>
      <c r="ONA2" s="0"/>
      <c r="ONB2" s="0"/>
      <c r="ONC2" s="0"/>
      <c r="OND2" s="0"/>
      <c r="ONE2" s="0"/>
      <c r="ONF2" s="0"/>
      <c r="ONG2" s="0"/>
      <c r="ONH2" s="0"/>
      <c r="ONI2" s="0"/>
      <c r="ONJ2" s="0"/>
      <c r="ONK2" s="0"/>
      <c r="ONL2" s="0"/>
      <c r="ONM2" s="0"/>
      <c r="ONN2" s="0"/>
      <c r="ONO2" s="0"/>
      <c r="ONP2" s="0"/>
      <c r="ONQ2" s="0"/>
      <c r="ONR2" s="0"/>
      <c r="ONS2" s="0"/>
      <c r="ONT2" s="0"/>
      <c r="ONU2" s="0"/>
      <c r="ONV2" s="0"/>
      <c r="ONW2" s="0"/>
      <c r="ONX2" s="0"/>
      <c r="ONY2" s="0"/>
      <c r="ONZ2" s="0"/>
      <c r="OOA2" s="0"/>
      <c r="OOB2" s="0"/>
      <c r="OOC2" s="0"/>
      <c r="OOD2" s="0"/>
      <c r="OOE2" s="0"/>
      <c r="OOF2" s="0"/>
      <c r="OOG2" s="0"/>
      <c r="OOH2" s="0"/>
      <c r="OOI2" s="0"/>
      <c r="OOJ2" s="0"/>
      <c r="OOK2" s="0"/>
      <c r="OOL2" s="0"/>
      <c r="OOM2" s="0"/>
      <c r="OON2" s="0"/>
      <c r="OOO2" s="0"/>
      <c r="OOP2" s="0"/>
      <c r="OOQ2" s="0"/>
      <c r="OOR2" s="0"/>
      <c r="OOS2" s="0"/>
      <c r="OOT2" s="0"/>
      <c r="OOU2" s="0"/>
      <c r="OOV2" s="0"/>
      <c r="OOW2" s="0"/>
      <c r="OOX2" s="0"/>
      <c r="OOY2" s="0"/>
      <c r="OOZ2" s="0"/>
      <c r="OPA2" s="0"/>
      <c r="OPB2" s="0"/>
      <c r="OPC2" s="0"/>
      <c r="OPD2" s="0"/>
      <c r="OPE2" s="0"/>
      <c r="OPF2" s="0"/>
      <c r="OPG2" s="0"/>
      <c r="OPH2" s="0"/>
      <c r="OPI2" s="0"/>
      <c r="OPJ2" s="0"/>
      <c r="OPK2" s="0"/>
      <c r="OPL2" s="0"/>
      <c r="OPM2" s="0"/>
      <c r="OPN2" s="0"/>
      <c r="OPO2" s="0"/>
      <c r="OPP2" s="0"/>
      <c r="OPQ2" s="0"/>
      <c r="OPR2" s="0"/>
      <c r="OPS2" s="0"/>
      <c r="OPT2" s="0"/>
      <c r="OPU2" s="0"/>
      <c r="OPV2" s="0"/>
      <c r="OPW2" s="0"/>
      <c r="OPX2" s="0"/>
      <c r="OPY2" s="0"/>
      <c r="OPZ2" s="0"/>
      <c r="OQA2" s="0"/>
      <c r="OQB2" s="0"/>
      <c r="OQC2" s="0"/>
      <c r="OQD2" s="0"/>
      <c r="OQE2" s="0"/>
      <c r="OQF2" s="0"/>
      <c r="OQG2" s="0"/>
      <c r="OQH2" s="0"/>
      <c r="OQI2" s="0"/>
      <c r="OQJ2" s="0"/>
      <c r="OQK2" s="0"/>
      <c r="OQL2" s="0"/>
      <c r="OQM2" s="0"/>
      <c r="OQN2" s="0"/>
      <c r="OQO2" s="0"/>
      <c r="OQP2" s="0"/>
      <c r="OQQ2" s="0"/>
      <c r="OQR2" s="0"/>
      <c r="OQS2" s="0"/>
      <c r="OQT2" s="0"/>
      <c r="OQU2" s="0"/>
      <c r="OQV2" s="0"/>
      <c r="OQW2" s="0"/>
      <c r="OQX2" s="0"/>
      <c r="OQY2" s="0"/>
      <c r="OQZ2" s="0"/>
      <c r="ORA2" s="0"/>
      <c r="ORB2" s="0"/>
      <c r="ORC2" s="0"/>
      <c r="ORD2" s="0"/>
      <c r="ORE2" s="0"/>
      <c r="ORF2" s="0"/>
      <c r="ORG2" s="0"/>
      <c r="ORH2" s="0"/>
      <c r="ORI2" s="0"/>
      <c r="ORJ2" s="0"/>
      <c r="ORK2" s="0"/>
      <c r="ORL2" s="0"/>
      <c r="ORM2" s="0"/>
      <c r="ORN2" s="0"/>
      <c r="ORO2" s="0"/>
      <c r="ORP2" s="0"/>
      <c r="ORQ2" s="0"/>
      <c r="ORR2" s="0"/>
      <c r="ORS2" s="0"/>
      <c r="ORT2" s="0"/>
      <c r="ORU2" s="0"/>
      <c r="ORV2" s="0"/>
      <c r="ORW2" s="0"/>
      <c r="ORX2" s="0"/>
      <c r="ORY2" s="0"/>
      <c r="ORZ2" s="0"/>
      <c r="OSA2" s="0"/>
      <c r="OSB2" s="0"/>
      <c r="OSC2" s="0"/>
      <c r="OSD2" s="0"/>
      <c r="OSE2" s="0"/>
      <c r="OSF2" s="0"/>
      <c r="OSG2" s="0"/>
      <c r="OSH2" s="0"/>
      <c r="OSI2" s="0"/>
      <c r="OSJ2" s="0"/>
      <c r="OSK2" s="0"/>
      <c r="OSL2" s="0"/>
      <c r="OSM2" s="0"/>
      <c r="OSN2" s="0"/>
      <c r="OSO2" s="0"/>
      <c r="OSP2" s="0"/>
      <c r="OSQ2" s="0"/>
      <c r="OSR2" s="0"/>
      <c r="OSS2" s="0"/>
      <c r="OST2" s="0"/>
      <c r="OSU2" s="0"/>
      <c r="OSV2" s="0"/>
      <c r="OSW2" s="0"/>
      <c r="OSX2" s="0"/>
      <c r="OSY2" s="0"/>
      <c r="OSZ2" s="0"/>
      <c r="OTA2" s="0"/>
      <c r="OTB2" s="0"/>
      <c r="OTC2" s="0"/>
      <c r="OTD2" s="0"/>
      <c r="OTE2" s="0"/>
      <c r="OTF2" s="0"/>
      <c r="OTG2" s="0"/>
      <c r="OTH2" s="0"/>
      <c r="OTI2" s="0"/>
      <c r="OTJ2" s="0"/>
      <c r="OTK2" s="0"/>
      <c r="OTL2" s="0"/>
      <c r="OTM2" s="0"/>
      <c r="OTN2" s="0"/>
      <c r="OTO2" s="0"/>
      <c r="OTP2" s="0"/>
      <c r="OTQ2" s="0"/>
      <c r="OTR2" s="0"/>
      <c r="OTS2" s="0"/>
      <c r="OTT2" s="0"/>
      <c r="OTU2" s="0"/>
      <c r="OTV2" s="0"/>
      <c r="OTW2" s="0"/>
      <c r="OTX2" s="0"/>
      <c r="OTY2" s="0"/>
      <c r="OTZ2" s="0"/>
      <c r="OUA2" s="0"/>
      <c r="OUB2" s="0"/>
      <c r="OUC2" s="0"/>
      <c r="OUD2" s="0"/>
      <c r="OUE2" s="0"/>
      <c r="OUF2" s="0"/>
      <c r="OUG2" s="0"/>
      <c r="OUH2" s="0"/>
      <c r="OUI2" s="0"/>
      <c r="OUJ2" s="0"/>
      <c r="OUK2" s="0"/>
      <c r="OUL2" s="0"/>
      <c r="OUM2" s="0"/>
      <c r="OUN2" s="0"/>
      <c r="OUO2" s="0"/>
      <c r="OUP2" s="0"/>
      <c r="OUQ2" s="0"/>
      <c r="OUR2" s="0"/>
      <c r="OUS2" s="0"/>
      <c r="OUT2" s="0"/>
      <c r="OUU2" s="0"/>
      <c r="OUV2" s="0"/>
      <c r="OUW2" s="0"/>
      <c r="OUX2" s="0"/>
      <c r="OUY2" s="0"/>
      <c r="OUZ2" s="0"/>
      <c r="OVA2" s="0"/>
      <c r="OVB2" s="0"/>
      <c r="OVC2" s="0"/>
      <c r="OVD2" s="0"/>
      <c r="OVE2" s="0"/>
      <c r="OVF2" s="0"/>
      <c r="OVG2" s="0"/>
      <c r="OVH2" s="0"/>
      <c r="OVI2" s="0"/>
      <c r="OVJ2" s="0"/>
      <c r="OVK2" s="0"/>
      <c r="OVL2" s="0"/>
      <c r="OVM2" s="0"/>
      <c r="OVN2" s="0"/>
      <c r="OVO2" s="0"/>
      <c r="OVP2" s="0"/>
      <c r="OVQ2" s="0"/>
      <c r="OVR2" s="0"/>
      <c r="OVS2" s="0"/>
      <c r="OVT2" s="0"/>
      <c r="OVU2" s="0"/>
      <c r="OVV2" s="0"/>
      <c r="OVW2" s="0"/>
      <c r="OVX2" s="0"/>
      <c r="OVY2" s="0"/>
      <c r="OVZ2" s="0"/>
      <c r="OWA2" s="0"/>
      <c r="OWB2" s="0"/>
      <c r="OWC2" s="0"/>
      <c r="OWD2" s="0"/>
      <c r="OWE2" s="0"/>
      <c r="OWF2" s="0"/>
      <c r="OWG2" s="0"/>
      <c r="OWH2" s="0"/>
      <c r="OWI2" s="0"/>
      <c r="OWJ2" s="0"/>
      <c r="OWK2" s="0"/>
      <c r="OWL2" s="0"/>
      <c r="OWM2" s="0"/>
      <c r="OWN2" s="0"/>
      <c r="OWO2" s="0"/>
      <c r="OWP2" s="0"/>
      <c r="OWQ2" s="0"/>
      <c r="OWR2" s="0"/>
      <c r="OWS2" s="0"/>
      <c r="OWT2" s="0"/>
      <c r="OWU2" s="0"/>
      <c r="OWV2" s="0"/>
      <c r="OWW2" s="0"/>
      <c r="OWX2" s="0"/>
      <c r="OWY2" s="0"/>
      <c r="OWZ2" s="0"/>
      <c r="OXA2" s="0"/>
      <c r="OXB2" s="0"/>
      <c r="OXC2" s="0"/>
      <c r="OXD2" s="0"/>
      <c r="OXE2" s="0"/>
      <c r="OXF2" s="0"/>
      <c r="OXG2" s="0"/>
      <c r="OXH2" s="0"/>
      <c r="OXI2" s="0"/>
      <c r="OXJ2" s="0"/>
      <c r="OXK2" s="0"/>
      <c r="OXL2" s="0"/>
      <c r="OXM2" s="0"/>
      <c r="OXN2" s="0"/>
      <c r="OXO2" s="0"/>
      <c r="OXP2" s="0"/>
      <c r="OXQ2" s="0"/>
      <c r="OXR2" s="0"/>
      <c r="OXS2" s="0"/>
      <c r="OXT2" s="0"/>
      <c r="OXU2" s="0"/>
      <c r="OXV2" s="0"/>
      <c r="OXW2" s="0"/>
      <c r="OXX2" s="0"/>
      <c r="OXY2" s="0"/>
      <c r="OXZ2" s="0"/>
      <c r="OYA2" s="0"/>
      <c r="OYB2" s="0"/>
      <c r="OYC2" s="0"/>
      <c r="OYD2" s="0"/>
      <c r="OYE2" s="0"/>
      <c r="OYF2" s="0"/>
      <c r="OYG2" s="0"/>
      <c r="OYH2" s="0"/>
      <c r="OYI2" s="0"/>
      <c r="OYJ2" s="0"/>
      <c r="OYK2" s="0"/>
      <c r="OYL2" s="0"/>
      <c r="OYM2" s="0"/>
      <c r="OYN2" s="0"/>
      <c r="OYO2" s="0"/>
      <c r="OYP2" s="0"/>
      <c r="OYQ2" s="0"/>
      <c r="OYR2" s="0"/>
      <c r="OYS2" s="0"/>
      <c r="OYT2" s="0"/>
      <c r="OYU2" s="0"/>
      <c r="OYV2" s="0"/>
      <c r="OYW2" s="0"/>
      <c r="OYX2" s="0"/>
      <c r="OYY2" s="0"/>
      <c r="OYZ2" s="0"/>
      <c r="OZA2" s="0"/>
      <c r="OZB2" s="0"/>
      <c r="OZC2" s="0"/>
      <c r="OZD2" s="0"/>
      <c r="OZE2" s="0"/>
      <c r="OZF2" s="0"/>
      <c r="OZG2" s="0"/>
      <c r="OZH2" s="0"/>
      <c r="OZI2" s="0"/>
      <c r="OZJ2" s="0"/>
      <c r="OZK2" s="0"/>
      <c r="OZL2" s="0"/>
      <c r="OZM2" s="0"/>
      <c r="OZN2" s="0"/>
      <c r="OZO2" s="0"/>
      <c r="OZP2" s="0"/>
      <c r="OZQ2" s="0"/>
      <c r="OZR2" s="0"/>
      <c r="OZS2" s="0"/>
      <c r="OZT2" s="0"/>
      <c r="OZU2" s="0"/>
      <c r="OZV2" s="0"/>
      <c r="OZW2" s="0"/>
      <c r="OZX2" s="0"/>
      <c r="OZY2" s="0"/>
      <c r="OZZ2" s="0"/>
      <c r="PAA2" s="0"/>
      <c r="PAB2" s="0"/>
      <c r="PAC2" s="0"/>
      <c r="PAD2" s="0"/>
      <c r="PAE2" s="0"/>
      <c r="PAF2" s="0"/>
      <c r="PAG2" s="0"/>
      <c r="PAH2" s="0"/>
      <c r="PAI2" s="0"/>
      <c r="PAJ2" s="0"/>
      <c r="PAK2" s="0"/>
      <c r="PAL2" s="0"/>
      <c r="PAM2" s="0"/>
      <c r="PAN2" s="0"/>
      <c r="PAO2" s="0"/>
      <c r="PAP2" s="0"/>
      <c r="PAQ2" s="0"/>
      <c r="PAR2" s="0"/>
      <c r="PAS2" s="0"/>
      <c r="PAT2" s="0"/>
      <c r="PAU2" s="0"/>
      <c r="PAV2" s="0"/>
      <c r="PAW2" s="0"/>
      <c r="PAX2" s="0"/>
      <c r="PAY2" s="0"/>
      <c r="PAZ2" s="0"/>
      <c r="PBA2" s="0"/>
      <c r="PBB2" s="0"/>
      <c r="PBC2" s="0"/>
      <c r="PBD2" s="0"/>
      <c r="PBE2" s="0"/>
      <c r="PBF2" s="0"/>
      <c r="PBG2" s="0"/>
      <c r="PBH2" s="0"/>
      <c r="PBI2" s="0"/>
      <c r="PBJ2" s="0"/>
      <c r="PBK2" s="0"/>
      <c r="PBL2" s="0"/>
      <c r="PBM2" s="0"/>
      <c r="PBN2" s="0"/>
      <c r="PBO2" s="0"/>
      <c r="PBP2" s="0"/>
      <c r="PBQ2" s="0"/>
      <c r="PBR2" s="0"/>
      <c r="PBS2" s="0"/>
      <c r="PBT2" s="0"/>
      <c r="PBU2" s="0"/>
      <c r="PBV2" s="0"/>
      <c r="PBW2" s="0"/>
      <c r="PBX2" s="0"/>
      <c r="PBY2" s="0"/>
      <c r="PBZ2" s="0"/>
      <c r="PCA2" s="0"/>
      <c r="PCB2" s="0"/>
      <c r="PCC2" s="0"/>
      <c r="PCD2" s="0"/>
      <c r="PCE2" s="0"/>
      <c r="PCF2" s="0"/>
      <c r="PCG2" s="0"/>
      <c r="PCH2" s="0"/>
      <c r="PCI2" s="0"/>
      <c r="PCJ2" s="0"/>
      <c r="PCK2" s="0"/>
      <c r="PCL2" s="0"/>
      <c r="PCM2" s="0"/>
      <c r="PCN2" s="0"/>
      <c r="PCO2" s="0"/>
      <c r="PCP2" s="0"/>
      <c r="PCQ2" s="0"/>
      <c r="PCR2" s="0"/>
      <c r="PCS2" s="0"/>
      <c r="PCT2" s="0"/>
      <c r="PCU2" s="0"/>
      <c r="PCV2" s="0"/>
      <c r="PCW2" s="0"/>
      <c r="PCX2" s="0"/>
      <c r="PCY2" s="0"/>
      <c r="PCZ2" s="0"/>
      <c r="PDA2" s="0"/>
      <c r="PDB2" s="0"/>
      <c r="PDC2" s="0"/>
      <c r="PDD2" s="0"/>
      <c r="PDE2" s="0"/>
      <c r="PDF2" s="0"/>
      <c r="PDG2" s="0"/>
      <c r="PDH2" s="0"/>
      <c r="PDI2" s="0"/>
      <c r="PDJ2" s="0"/>
      <c r="PDK2" s="0"/>
      <c r="PDL2" s="0"/>
      <c r="PDM2" s="0"/>
      <c r="PDN2" s="0"/>
      <c r="PDO2" s="0"/>
      <c r="PDP2" s="0"/>
      <c r="PDQ2" s="0"/>
      <c r="PDR2" s="0"/>
      <c r="PDS2" s="0"/>
      <c r="PDT2" s="0"/>
      <c r="PDU2" s="0"/>
      <c r="PDV2" s="0"/>
      <c r="PDW2" s="0"/>
      <c r="PDX2" s="0"/>
      <c r="PDY2" s="0"/>
      <c r="PDZ2" s="0"/>
      <c r="PEA2" s="0"/>
      <c r="PEB2" s="0"/>
      <c r="PEC2" s="0"/>
      <c r="PED2" s="0"/>
      <c r="PEE2" s="0"/>
      <c r="PEF2" s="0"/>
      <c r="PEG2" s="0"/>
      <c r="PEH2" s="0"/>
      <c r="PEI2" s="0"/>
      <c r="PEJ2" s="0"/>
      <c r="PEK2" s="0"/>
      <c r="PEL2" s="0"/>
      <c r="PEM2" s="0"/>
      <c r="PEN2" s="0"/>
      <c r="PEO2" s="0"/>
      <c r="PEP2" s="0"/>
      <c r="PEQ2" s="0"/>
      <c r="PER2" s="0"/>
      <c r="PES2" s="0"/>
      <c r="PET2" s="0"/>
      <c r="PEU2" s="0"/>
      <c r="PEV2" s="0"/>
      <c r="PEW2" s="0"/>
      <c r="PEX2" s="0"/>
      <c r="PEY2" s="0"/>
      <c r="PEZ2" s="0"/>
      <c r="PFA2" s="0"/>
      <c r="PFB2" s="0"/>
      <c r="PFC2" s="0"/>
      <c r="PFD2" s="0"/>
      <c r="PFE2" s="0"/>
      <c r="PFF2" s="0"/>
      <c r="PFG2" s="0"/>
      <c r="PFH2" s="0"/>
      <c r="PFI2" s="0"/>
      <c r="PFJ2" s="0"/>
      <c r="PFK2" s="0"/>
      <c r="PFL2" s="0"/>
      <c r="PFM2" s="0"/>
      <c r="PFN2" s="0"/>
      <c r="PFO2" s="0"/>
      <c r="PFP2" s="0"/>
      <c r="PFQ2" s="0"/>
      <c r="PFR2" s="0"/>
      <c r="PFS2" s="0"/>
      <c r="PFT2" s="0"/>
      <c r="PFU2" s="0"/>
      <c r="PFV2" s="0"/>
      <c r="PFW2" s="0"/>
      <c r="PFX2" s="0"/>
      <c r="PFY2" s="0"/>
      <c r="PFZ2" s="0"/>
      <c r="PGA2" s="0"/>
      <c r="PGB2" s="0"/>
      <c r="PGC2" s="0"/>
      <c r="PGD2" s="0"/>
      <c r="PGE2" s="0"/>
      <c r="PGF2" s="0"/>
      <c r="PGG2" s="0"/>
      <c r="PGH2" s="0"/>
      <c r="PGI2" s="0"/>
      <c r="PGJ2" s="0"/>
      <c r="PGK2" s="0"/>
      <c r="PGL2" s="0"/>
      <c r="PGM2" s="0"/>
      <c r="PGN2" s="0"/>
      <c r="PGO2" s="0"/>
      <c r="PGP2" s="0"/>
      <c r="PGQ2" s="0"/>
      <c r="PGR2" s="0"/>
      <c r="PGS2" s="0"/>
      <c r="PGT2" s="0"/>
      <c r="PGU2" s="0"/>
      <c r="PGV2" s="0"/>
      <c r="PGW2" s="0"/>
      <c r="PGX2" s="0"/>
      <c r="PGY2" s="0"/>
      <c r="PGZ2" s="0"/>
      <c r="PHA2" s="0"/>
      <c r="PHB2" s="0"/>
      <c r="PHC2" s="0"/>
      <c r="PHD2" s="0"/>
      <c r="PHE2" s="0"/>
      <c r="PHF2" s="0"/>
      <c r="PHG2" s="0"/>
      <c r="PHH2" s="0"/>
      <c r="PHI2" s="0"/>
      <c r="PHJ2" s="0"/>
      <c r="PHK2" s="0"/>
      <c r="PHL2" s="0"/>
      <c r="PHM2" s="0"/>
      <c r="PHN2" s="0"/>
      <c r="PHO2" s="0"/>
      <c r="PHP2" s="0"/>
      <c r="PHQ2" s="0"/>
      <c r="PHR2" s="0"/>
      <c r="PHS2" s="0"/>
      <c r="PHT2" s="0"/>
      <c r="PHU2" s="0"/>
      <c r="PHV2" s="0"/>
      <c r="PHW2" s="0"/>
      <c r="PHX2" s="0"/>
      <c r="PHY2" s="0"/>
      <c r="PHZ2" s="0"/>
      <c r="PIA2" s="0"/>
      <c r="PIB2" s="0"/>
      <c r="PIC2" s="0"/>
      <c r="PID2" s="0"/>
      <c r="PIE2" s="0"/>
      <c r="PIF2" s="0"/>
      <c r="PIG2" s="0"/>
      <c r="PIH2" s="0"/>
      <c r="PII2" s="0"/>
      <c r="PIJ2" s="0"/>
      <c r="PIK2" s="0"/>
      <c r="PIL2" s="0"/>
      <c r="PIM2" s="0"/>
      <c r="PIN2" s="0"/>
      <c r="PIO2" s="0"/>
      <c r="PIP2" s="0"/>
      <c r="PIQ2" s="0"/>
      <c r="PIR2" s="0"/>
      <c r="PIS2" s="0"/>
      <c r="PIT2" s="0"/>
      <c r="PIU2" s="0"/>
      <c r="PIV2" s="0"/>
      <c r="PIW2" s="0"/>
      <c r="PIX2" s="0"/>
      <c r="PIY2" s="0"/>
      <c r="PIZ2" s="0"/>
      <c r="PJA2" s="0"/>
      <c r="PJB2" s="0"/>
      <c r="PJC2" s="0"/>
      <c r="PJD2" s="0"/>
      <c r="PJE2" s="0"/>
      <c r="PJF2" s="0"/>
      <c r="PJG2" s="0"/>
      <c r="PJH2" s="0"/>
      <c r="PJI2" s="0"/>
      <c r="PJJ2" s="0"/>
      <c r="PJK2" s="0"/>
      <c r="PJL2" s="0"/>
      <c r="PJM2" s="0"/>
      <c r="PJN2" s="0"/>
      <c r="PJO2" s="0"/>
      <c r="PJP2" s="0"/>
      <c r="PJQ2" s="0"/>
      <c r="PJR2" s="0"/>
      <c r="PJS2" s="0"/>
      <c r="PJT2" s="0"/>
      <c r="PJU2" s="0"/>
      <c r="PJV2" s="0"/>
      <c r="PJW2" s="0"/>
      <c r="PJX2" s="0"/>
      <c r="PJY2" s="0"/>
      <c r="PJZ2" s="0"/>
      <c r="PKA2" s="0"/>
      <c r="PKB2" s="0"/>
      <c r="PKC2" s="0"/>
      <c r="PKD2" s="0"/>
      <c r="PKE2" s="0"/>
      <c r="PKF2" s="0"/>
      <c r="PKG2" s="0"/>
      <c r="PKH2" s="0"/>
      <c r="PKI2" s="0"/>
      <c r="PKJ2" s="0"/>
      <c r="PKK2" s="0"/>
      <c r="PKL2" s="0"/>
      <c r="PKM2" s="0"/>
      <c r="PKN2" s="0"/>
      <c r="PKO2" s="0"/>
      <c r="PKP2" s="0"/>
      <c r="PKQ2" s="0"/>
      <c r="PKR2" s="0"/>
      <c r="PKS2" s="0"/>
      <c r="PKT2" s="0"/>
      <c r="PKU2" s="0"/>
      <c r="PKV2" s="0"/>
      <c r="PKW2" s="0"/>
      <c r="PKX2" s="0"/>
      <c r="PKY2" s="0"/>
      <c r="PKZ2" s="0"/>
      <c r="PLA2" s="0"/>
      <c r="PLB2" s="0"/>
      <c r="PLC2" s="0"/>
      <c r="PLD2" s="0"/>
      <c r="PLE2" s="0"/>
      <c r="PLF2" s="0"/>
      <c r="PLG2" s="0"/>
      <c r="PLH2" s="0"/>
      <c r="PLI2" s="0"/>
      <c r="PLJ2" s="0"/>
      <c r="PLK2" s="0"/>
      <c r="PLL2" s="0"/>
      <c r="PLM2" s="0"/>
      <c r="PLN2" s="0"/>
      <c r="PLO2" s="0"/>
      <c r="PLP2" s="0"/>
      <c r="PLQ2" s="0"/>
      <c r="PLR2" s="0"/>
      <c r="PLS2" s="0"/>
      <c r="PLT2" s="0"/>
      <c r="PLU2" s="0"/>
      <c r="PLV2" s="0"/>
      <c r="PLW2" s="0"/>
      <c r="PLX2" s="0"/>
      <c r="PLY2" s="0"/>
      <c r="PLZ2" s="0"/>
      <c r="PMA2" s="0"/>
      <c r="PMB2" s="0"/>
      <c r="PMC2" s="0"/>
      <c r="PMD2" s="0"/>
      <c r="PME2" s="0"/>
      <c r="PMF2" s="0"/>
      <c r="PMG2" s="0"/>
      <c r="PMH2" s="0"/>
      <c r="PMI2" s="0"/>
      <c r="PMJ2" s="0"/>
      <c r="PMK2" s="0"/>
      <c r="PML2" s="0"/>
      <c r="PMM2" s="0"/>
      <c r="PMN2" s="0"/>
      <c r="PMO2" s="0"/>
      <c r="PMP2" s="0"/>
      <c r="PMQ2" s="0"/>
      <c r="PMR2" s="0"/>
      <c r="PMS2" s="0"/>
      <c r="PMT2" s="0"/>
      <c r="PMU2" s="0"/>
      <c r="PMV2" s="0"/>
      <c r="PMW2" s="0"/>
      <c r="PMX2" s="0"/>
      <c r="PMY2" s="0"/>
      <c r="PMZ2" s="0"/>
      <c r="PNA2" s="0"/>
      <c r="PNB2" s="0"/>
      <c r="PNC2" s="0"/>
      <c r="PND2" s="0"/>
      <c r="PNE2" s="0"/>
      <c r="PNF2" s="0"/>
      <c r="PNG2" s="0"/>
      <c r="PNH2" s="0"/>
      <c r="PNI2" s="0"/>
      <c r="PNJ2" s="0"/>
      <c r="PNK2" s="0"/>
      <c r="PNL2" s="0"/>
      <c r="PNM2" s="0"/>
      <c r="PNN2" s="0"/>
      <c r="PNO2" s="0"/>
      <c r="PNP2" s="0"/>
      <c r="PNQ2" s="0"/>
      <c r="PNR2" s="0"/>
      <c r="PNS2" s="0"/>
      <c r="PNT2" s="0"/>
      <c r="PNU2" s="0"/>
      <c r="PNV2" s="0"/>
      <c r="PNW2" s="0"/>
      <c r="PNX2" s="0"/>
      <c r="PNY2" s="0"/>
      <c r="PNZ2" s="0"/>
      <c r="POA2" s="0"/>
      <c r="POB2" s="0"/>
      <c r="POC2" s="0"/>
      <c r="POD2" s="0"/>
      <c r="POE2" s="0"/>
      <c r="POF2" s="0"/>
      <c r="POG2" s="0"/>
      <c r="POH2" s="0"/>
      <c r="POI2" s="0"/>
      <c r="POJ2" s="0"/>
      <c r="POK2" s="0"/>
      <c r="POL2" s="0"/>
      <c r="POM2" s="0"/>
      <c r="PON2" s="0"/>
      <c r="POO2" s="0"/>
      <c r="POP2" s="0"/>
      <c r="POQ2" s="0"/>
      <c r="POR2" s="0"/>
      <c r="POS2" s="0"/>
      <c r="POT2" s="0"/>
      <c r="POU2" s="0"/>
      <c r="POV2" s="0"/>
      <c r="POW2" s="0"/>
      <c r="POX2" s="0"/>
      <c r="POY2" s="0"/>
      <c r="POZ2" s="0"/>
      <c r="PPA2" s="0"/>
      <c r="PPB2" s="0"/>
      <c r="PPC2" s="0"/>
      <c r="PPD2" s="0"/>
      <c r="PPE2" s="0"/>
      <c r="PPF2" s="0"/>
      <c r="PPG2" s="0"/>
      <c r="PPH2" s="0"/>
      <c r="PPI2" s="0"/>
      <c r="PPJ2" s="0"/>
      <c r="PPK2" s="0"/>
      <c r="PPL2" s="0"/>
      <c r="PPM2" s="0"/>
      <c r="PPN2" s="0"/>
      <c r="PPO2" s="0"/>
      <c r="PPP2" s="0"/>
      <c r="PPQ2" s="0"/>
      <c r="PPR2" s="0"/>
      <c r="PPS2" s="0"/>
      <c r="PPT2" s="0"/>
      <c r="PPU2" s="0"/>
      <c r="PPV2" s="0"/>
      <c r="PPW2" s="0"/>
      <c r="PPX2" s="0"/>
      <c r="PPY2" s="0"/>
      <c r="PPZ2" s="0"/>
      <c r="PQA2" s="0"/>
      <c r="PQB2" s="0"/>
      <c r="PQC2" s="0"/>
      <c r="PQD2" s="0"/>
      <c r="PQE2" s="0"/>
      <c r="PQF2" s="0"/>
      <c r="PQG2" s="0"/>
      <c r="PQH2" s="0"/>
      <c r="PQI2" s="0"/>
      <c r="PQJ2" s="0"/>
      <c r="PQK2" s="0"/>
      <c r="PQL2" s="0"/>
      <c r="PQM2" s="0"/>
      <c r="PQN2" s="0"/>
      <c r="PQO2" s="0"/>
      <c r="PQP2" s="0"/>
      <c r="PQQ2" s="0"/>
      <c r="PQR2" s="0"/>
      <c r="PQS2" s="0"/>
      <c r="PQT2" s="0"/>
      <c r="PQU2" s="0"/>
      <c r="PQV2" s="0"/>
      <c r="PQW2" s="0"/>
      <c r="PQX2" s="0"/>
      <c r="PQY2" s="0"/>
      <c r="PQZ2" s="0"/>
      <c r="PRA2" s="0"/>
      <c r="PRB2" s="0"/>
      <c r="PRC2" s="0"/>
      <c r="PRD2" s="0"/>
      <c r="PRE2" s="0"/>
      <c r="PRF2" s="0"/>
      <c r="PRG2" s="0"/>
      <c r="PRH2" s="0"/>
      <c r="PRI2" s="0"/>
      <c r="PRJ2" s="0"/>
      <c r="PRK2" s="0"/>
      <c r="PRL2" s="0"/>
      <c r="PRM2" s="0"/>
      <c r="PRN2" s="0"/>
      <c r="PRO2" s="0"/>
      <c r="PRP2" s="0"/>
      <c r="PRQ2" s="0"/>
      <c r="PRR2" s="0"/>
      <c r="PRS2" s="0"/>
      <c r="PRT2" s="0"/>
      <c r="PRU2" s="0"/>
      <c r="PRV2" s="0"/>
      <c r="PRW2" s="0"/>
      <c r="PRX2" s="0"/>
      <c r="PRY2" s="0"/>
      <c r="PRZ2" s="0"/>
      <c r="PSA2" s="0"/>
      <c r="PSB2" s="0"/>
      <c r="PSC2" s="0"/>
      <c r="PSD2" s="0"/>
      <c r="PSE2" s="0"/>
      <c r="PSF2" s="0"/>
      <c r="PSG2" s="0"/>
      <c r="PSH2" s="0"/>
      <c r="PSI2" s="0"/>
      <c r="PSJ2" s="0"/>
      <c r="PSK2" s="0"/>
      <c r="PSL2" s="0"/>
      <c r="PSM2" s="0"/>
      <c r="PSN2" s="0"/>
      <c r="PSO2" s="0"/>
      <c r="PSP2" s="0"/>
      <c r="PSQ2" s="0"/>
      <c r="PSR2" s="0"/>
      <c r="PSS2" s="0"/>
      <c r="PST2" s="0"/>
      <c r="PSU2" s="0"/>
      <c r="PSV2" s="0"/>
      <c r="PSW2" s="0"/>
      <c r="PSX2" s="0"/>
      <c r="PSY2" s="0"/>
      <c r="PSZ2" s="0"/>
      <c r="PTA2" s="0"/>
      <c r="PTB2" s="0"/>
      <c r="PTC2" s="0"/>
      <c r="PTD2" s="0"/>
      <c r="PTE2" s="0"/>
      <c r="PTF2" s="0"/>
      <c r="PTG2" s="0"/>
      <c r="PTH2" s="0"/>
      <c r="PTI2" s="0"/>
      <c r="PTJ2" s="0"/>
      <c r="PTK2" s="0"/>
      <c r="PTL2" s="0"/>
      <c r="PTM2" s="0"/>
      <c r="PTN2" s="0"/>
      <c r="PTO2" s="0"/>
      <c r="PTP2" s="0"/>
      <c r="PTQ2" s="0"/>
      <c r="PTR2" s="0"/>
      <c r="PTS2" s="0"/>
      <c r="PTT2" s="0"/>
      <c r="PTU2" s="0"/>
      <c r="PTV2" s="0"/>
      <c r="PTW2" s="0"/>
      <c r="PTX2" s="0"/>
      <c r="PTY2" s="0"/>
      <c r="PTZ2" s="0"/>
      <c r="PUA2" s="0"/>
      <c r="PUB2" s="0"/>
      <c r="PUC2" s="0"/>
      <c r="PUD2" s="0"/>
      <c r="PUE2" s="0"/>
      <c r="PUF2" s="0"/>
      <c r="PUG2" s="0"/>
      <c r="PUH2" s="0"/>
      <c r="PUI2" s="0"/>
      <c r="PUJ2" s="0"/>
      <c r="PUK2" s="0"/>
      <c r="PUL2" s="0"/>
      <c r="PUM2" s="0"/>
      <c r="PUN2" s="0"/>
      <c r="PUO2" s="0"/>
      <c r="PUP2" s="0"/>
      <c r="PUQ2" s="0"/>
      <c r="PUR2" s="0"/>
      <c r="PUS2" s="0"/>
      <c r="PUT2" s="0"/>
      <c r="PUU2" s="0"/>
      <c r="PUV2" s="0"/>
      <c r="PUW2" s="0"/>
      <c r="PUX2" s="0"/>
      <c r="PUY2" s="0"/>
      <c r="PUZ2" s="0"/>
      <c r="PVA2" s="0"/>
      <c r="PVB2" s="0"/>
      <c r="PVC2" s="0"/>
      <c r="PVD2" s="0"/>
      <c r="PVE2" s="0"/>
      <c r="PVF2" s="0"/>
      <c r="PVG2" s="0"/>
      <c r="PVH2" s="0"/>
      <c r="PVI2" s="0"/>
      <c r="PVJ2" s="0"/>
      <c r="PVK2" s="0"/>
      <c r="PVL2" s="0"/>
      <c r="PVM2" s="0"/>
      <c r="PVN2" s="0"/>
      <c r="PVO2" s="0"/>
      <c r="PVP2" s="0"/>
      <c r="PVQ2" s="0"/>
      <c r="PVR2" s="0"/>
      <c r="PVS2" s="0"/>
      <c r="PVT2" s="0"/>
      <c r="PVU2" s="0"/>
      <c r="PVV2" s="0"/>
      <c r="PVW2" s="0"/>
      <c r="PVX2" s="0"/>
      <c r="PVY2" s="0"/>
      <c r="PVZ2" s="0"/>
      <c r="PWA2" s="0"/>
      <c r="PWB2" s="0"/>
      <c r="PWC2" s="0"/>
      <c r="PWD2" s="0"/>
      <c r="PWE2" s="0"/>
      <c r="PWF2" s="0"/>
      <c r="PWG2" s="0"/>
      <c r="PWH2" s="0"/>
      <c r="PWI2" s="0"/>
      <c r="PWJ2" s="0"/>
      <c r="PWK2" s="0"/>
      <c r="PWL2" s="0"/>
      <c r="PWM2" s="0"/>
      <c r="PWN2" s="0"/>
      <c r="PWO2" s="0"/>
      <c r="PWP2" s="0"/>
      <c r="PWQ2" s="0"/>
      <c r="PWR2" s="0"/>
      <c r="PWS2" s="0"/>
      <c r="PWT2" s="0"/>
      <c r="PWU2" s="0"/>
      <c r="PWV2" s="0"/>
      <c r="PWW2" s="0"/>
      <c r="PWX2" s="0"/>
      <c r="PWY2" s="0"/>
      <c r="PWZ2" s="0"/>
      <c r="PXA2" s="0"/>
      <c r="PXB2" s="0"/>
      <c r="PXC2" s="0"/>
      <c r="PXD2" s="0"/>
      <c r="PXE2" s="0"/>
      <c r="PXF2" s="0"/>
      <c r="PXG2" s="0"/>
      <c r="PXH2" s="0"/>
      <c r="PXI2" s="0"/>
      <c r="PXJ2" s="0"/>
      <c r="PXK2" s="0"/>
      <c r="PXL2" s="0"/>
      <c r="PXM2" s="0"/>
      <c r="PXN2" s="0"/>
      <c r="PXO2" s="0"/>
      <c r="PXP2" s="0"/>
      <c r="PXQ2" s="0"/>
      <c r="PXR2" s="0"/>
      <c r="PXS2" s="0"/>
      <c r="PXT2" s="0"/>
      <c r="PXU2" s="0"/>
      <c r="PXV2" s="0"/>
      <c r="PXW2" s="0"/>
      <c r="PXX2" s="0"/>
      <c r="PXY2" s="0"/>
      <c r="PXZ2" s="0"/>
      <c r="PYA2" s="0"/>
      <c r="PYB2" s="0"/>
      <c r="PYC2" s="0"/>
      <c r="PYD2" s="0"/>
      <c r="PYE2" s="0"/>
      <c r="PYF2" s="0"/>
      <c r="PYG2" s="0"/>
      <c r="PYH2" s="0"/>
      <c r="PYI2" s="0"/>
      <c r="PYJ2" s="0"/>
      <c r="PYK2" s="0"/>
      <c r="PYL2" s="0"/>
      <c r="PYM2" s="0"/>
      <c r="PYN2" s="0"/>
      <c r="PYO2" s="0"/>
      <c r="PYP2" s="0"/>
      <c r="PYQ2" s="0"/>
      <c r="PYR2" s="0"/>
      <c r="PYS2" s="0"/>
      <c r="PYT2" s="0"/>
      <c r="PYU2" s="0"/>
      <c r="PYV2" s="0"/>
      <c r="PYW2" s="0"/>
      <c r="PYX2" s="0"/>
      <c r="PYY2" s="0"/>
      <c r="PYZ2" s="0"/>
      <c r="PZA2" s="0"/>
      <c r="PZB2" s="0"/>
      <c r="PZC2" s="0"/>
      <c r="PZD2" s="0"/>
      <c r="PZE2" s="0"/>
      <c r="PZF2" s="0"/>
      <c r="PZG2" s="0"/>
      <c r="PZH2" s="0"/>
      <c r="PZI2" s="0"/>
      <c r="PZJ2" s="0"/>
      <c r="PZK2" s="0"/>
      <c r="PZL2" s="0"/>
      <c r="PZM2" s="0"/>
      <c r="PZN2" s="0"/>
      <c r="PZO2" s="0"/>
      <c r="PZP2" s="0"/>
      <c r="PZQ2" s="0"/>
      <c r="PZR2" s="0"/>
      <c r="PZS2" s="0"/>
      <c r="PZT2" s="0"/>
      <c r="PZU2" s="0"/>
      <c r="PZV2" s="0"/>
      <c r="PZW2" s="0"/>
      <c r="PZX2" s="0"/>
      <c r="PZY2" s="0"/>
      <c r="PZZ2" s="0"/>
      <c r="QAA2" s="0"/>
      <c r="QAB2" s="0"/>
      <c r="QAC2" s="0"/>
      <c r="QAD2" s="0"/>
      <c r="QAE2" s="0"/>
      <c r="QAF2" s="0"/>
      <c r="QAG2" s="0"/>
      <c r="QAH2" s="0"/>
      <c r="QAI2" s="0"/>
      <c r="QAJ2" s="0"/>
      <c r="QAK2" s="0"/>
      <c r="QAL2" s="0"/>
      <c r="QAM2" s="0"/>
      <c r="QAN2" s="0"/>
      <c r="QAO2" s="0"/>
      <c r="QAP2" s="0"/>
      <c r="QAQ2" s="0"/>
      <c r="QAR2" s="0"/>
      <c r="QAS2" s="0"/>
      <c r="QAT2" s="0"/>
      <c r="QAU2" s="0"/>
      <c r="QAV2" s="0"/>
      <c r="QAW2" s="0"/>
      <c r="QAX2" s="0"/>
      <c r="QAY2" s="0"/>
      <c r="QAZ2" s="0"/>
      <c r="QBA2" s="0"/>
      <c r="QBB2" s="0"/>
      <c r="QBC2" s="0"/>
      <c r="QBD2" s="0"/>
      <c r="QBE2" s="0"/>
      <c r="QBF2" s="0"/>
      <c r="QBG2" s="0"/>
      <c r="QBH2" s="0"/>
      <c r="QBI2" s="0"/>
      <c r="QBJ2" s="0"/>
      <c r="QBK2" s="0"/>
      <c r="QBL2" s="0"/>
      <c r="QBM2" s="0"/>
      <c r="QBN2" s="0"/>
      <c r="QBO2" s="0"/>
      <c r="QBP2" s="0"/>
      <c r="QBQ2" s="0"/>
      <c r="QBR2" s="0"/>
      <c r="QBS2" s="0"/>
      <c r="QBT2" s="0"/>
      <c r="QBU2" s="0"/>
      <c r="QBV2" s="0"/>
      <c r="QBW2" s="0"/>
      <c r="QBX2" s="0"/>
      <c r="QBY2" s="0"/>
      <c r="QBZ2" s="0"/>
      <c r="QCA2" s="0"/>
      <c r="QCB2" s="0"/>
      <c r="QCC2" s="0"/>
      <c r="QCD2" s="0"/>
      <c r="QCE2" s="0"/>
      <c r="QCF2" s="0"/>
      <c r="QCG2" s="0"/>
      <c r="QCH2" s="0"/>
      <c r="QCI2" s="0"/>
      <c r="QCJ2" s="0"/>
      <c r="QCK2" s="0"/>
      <c r="QCL2" s="0"/>
      <c r="QCM2" s="0"/>
      <c r="QCN2" s="0"/>
      <c r="QCO2" s="0"/>
      <c r="QCP2" s="0"/>
      <c r="QCQ2" s="0"/>
      <c r="QCR2" s="0"/>
      <c r="QCS2" s="0"/>
      <c r="QCT2" s="0"/>
      <c r="QCU2" s="0"/>
      <c r="QCV2" s="0"/>
      <c r="QCW2" s="0"/>
      <c r="QCX2" s="0"/>
      <c r="QCY2" s="0"/>
      <c r="QCZ2" s="0"/>
      <c r="QDA2" s="0"/>
      <c r="QDB2" s="0"/>
      <c r="QDC2" s="0"/>
      <c r="QDD2" s="0"/>
      <c r="QDE2" s="0"/>
      <c r="QDF2" s="0"/>
      <c r="QDG2" s="0"/>
      <c r="QDH2" s="0"/>
      <c r="QDI2" s="0"/>
      <c r="QDJ2" s="0"/>
      <c r="QDK2" s="0"/>
      <c r="QDL2" s="0"/>
      <c r="QDM2" s="0"/>
      <c r="QDN2" s="0"/>
      <c r="QDO2" s="0"/>
      <c r="QDP2" s="0"/>
      <c r="QDQ2" s="0"/>
      <c r="QDR2" s="0"/>
      <c r="QDS2" s="0"/>
      <c r="QDT2" s="0"/>
      <c r="QDU2" s="0"/>
      <c r="QDV2" s="0"/>
      <c r="QDW2" s="0"/>
      <c r="QDX2" s="0"/>
      <c r="QDY2" s="0"/>
      <c r="QDZ2" s="0"/>
      <c r="QEA2" s="0"/>
      <c r="QEB2" s="0"/>
      <c r="QEC2" s="0"/>
      <c r="QED2" s="0"/>
      <c r="QEE2" s="0"/>
      <c r="QEF2" s="0"/>
      <c r="QEG2" s="0"/>
      <c r="QEH2" s="0"/>
      <c r="QEI2" s="0"/>
      <c r="QEJ2" s="0"/>
      <c r="QEK2" s="0"/>
      <c r="QEL2" s="0"/>
      <c r="QEM2" s="0"/>
      <c r="QEN2" s="0"/>
      <c r="QEO2" s="0"/>
      <c r="QEP2" s="0"/>
      <c r="QEQ2" s="0"/>
      <c r="QER2" s="0"/>
      <c r="QES2" s="0"/>
      <c r="QET2" s="0"/>
      <c r="QEU2" s="0"/>
      <c r="QEV2" s="0"/>
      <c r="QEW2" s="0"/>
      <c r="QEX2" s="0"/>
      <c r="QEY2" s="0"/>
      <c r="QEZ2" s="0"/>
      <c r="QFA2" s="0"/>
      <c r="QFB2" s="0"/>
      <c r="QFC2" s="0"/>
      <c r="QFD2" s="0"/>
      <c r="QFE2" s="0"/>
      <c r="QFF2" s="0"/>
      <c r="QFG2" s="0"/>
      <c r="QFH2" s="0"/>
      <c r="QFI2" s="0"/>
      <c r="QFJ2" s="0"/>
      <c r="QFK2" s="0"/>
      <c r="QFL2" s="0"/>
      <c r="QFM2" s="0"/>
      <c r="QFN2" s="0"/>
      <c r="QFO2" s="0"/>
      <c r="QFP2" s="0"/>
      <c r="QFQ2" s="0"/>
      <c r="QFR2" s="0"/>
      <c r="QFS2" s="0"/>
      <c r="QFT2" s="0"/>
      <c r="QFU2" s="0"/>
      <c r="QFV2" s="0"/>
      <c r="QFW2" s="0"/>
      <c r="QFX2" s="0"/>
      <c r="QFY2" s="0"/>
      <c r="QFZ2" s="0"/>
      <c r="QGA2" s="0"/>
      <c r="QGB2" s="0"/>
      <c r="QGC2" s="0"/>
      <c r="QGD2" s="0"/>
      <c r="QGE2" s="0"/>
      <c r="QGF2" s="0"/>
      <c r="QGG2" s="0"/>
      <c r="QGH2" s="0"/>
      <c r="QGI2" s="0"/>
      <c r="QGJ2" s="0"/>
      <c r="QGK2" s="0"/>
      <c r="QGL2" s="0"/>
      <c r="QGM2" s="0"/>
      <c r="QGN2" s="0"/>
      <c r="QGO2" s="0"/>
      <c r="QGP2" s="0"/>
      <c r="QGQ2" s="0"/>
      <c r="QGR2" s="0"/>
      <c r="QGS2" s="0"/>
      <c r="QGT2" s="0"/>
      <c r="QGU2" s="0"/>
      <c r="QGV2" s="0"/>
      <c r="QGW2" s="0"/>
      <c r="QGX2" s="0"/>
      <c r="QGY2" s="0"/>
      <c r="QGZ2" s="0"/>
      <c r="QHA2" s="0"/>
      <c r="QHB2" s="0"/>
      <c r="QHC2" s="0"/>
      <c r="QHD2" s="0"/>
      <c r="QHE2" s="0"/>
      <c r="QHF2" s="0"/>
      <c r="QHG2" s="0"/>
      <c r="QHH2" s="0"/>
      <c r="QHI2" s="0"/>
      <c r="QHJ2" s="0"/>
      <c r="QHK2" s="0"/>
      <c r="QHL2" s="0"/>
      <c r="QHM2" s="0"/>
      <c r="QHN2" s="0"/>
      <c r="QHO2" s="0"/>
      <c r="QHP2" s="0"/>
      <c r="QHQ2" s="0"/>
      <c r="QHR2" s="0"/>
      <c r="QHS2" s="0"/>
      <c r="QHT2" s="0"/>
      <c r="QHU2" s="0"/>
      <c r="QHV2" s="0"/>
      <c r="QHW2" s="0"/>
      <c r="QHX2" s="0"/>
      <c r="QHY2" s="0"/>
      <c r="QHZ2" s="0"/>
      <c r="QIA2" s="0"/>
      <c r="QIB2" s="0"/>
      <c r="QIC2" s="0"/>
      <c r="QID2" s="0"/>
      <c r="QIE2" s="0"/>
      <c r="QIF2" s="0"/>
      <c r="QIG2" s="0"/>
      <c r="QIH2" s="0"/>
      <c r="QII2" s="0"/>
      <c r="QIJ2" s="0"/>
      <c r="QIK2" s="0"/>
      <c r="QIL2" s="0"/>
      <c r="QIM2" s="0"/>
      <c r="QIN2" s="0"/>
      <c r="QIO2" s="0"/>
      <c r="QIP2" s="0"/>
      <c r="QIQ2" s="0"/>
      <c r="QIR2" s="0"/>
      <c r="QIS2" s="0"/>
      <c r="QIT2" s="0"/>
      <c r="QIU2" s="0"/>
      <c r="QIV2" s="0"/>
      <c r="QIW2" s="0"/>
      <c r="QIX2" s="0"/>
      <c r="QIY2" s="0"/>
      <c r="QIZ2" s="0"/>
      <c r="QJA2" s="0"/>
      <c r="QJB2" s="0"/>
      <c r="QJC2" s="0"/>
      <c r="QJD2" s="0"/>
      <c r="QJE2" s="0"/>
      <c r="QJF2" s="0"/>
      <c r="QJG2" s="0"/>
      <c r="QJH2" s="0"/>
      <c r="QJI2" s="0"/>
      <c r="QJJ2" s="0"/>
      <c r="QJK2" s="0"/>
      <c r="QJL2" s="0"/>
      <c r="QJM2" s="0"/>
      <c r="QJN2" s="0"/>
      <c r="QJO2" s="0"/>
      <c r="QJP2" s="0"/>
      <c r="QJQ2" s="0"/>
      <c r="QJR2" s="0"/>
      <c r="QJS2" s="0"/>
      <c r="QJT2" s="0"/>
      <c r="QJU2" s="0"/>
      <c r="QJV2" s="0"/>
      <c r="QJW2" s="0"/>
      <c r="QJX2" s="0"/>
      <c r="QJY2" s="0"/>
      <c r="QJZ2" s="0"/>
      <c r="QKA2" s="0"/>
      <c r="QKB2" s="0"/>
      <c r="QKC2" s="0"/>
      <c r="QKD2" s="0"/>
      <c r="QKE2" s="0"/>
      <c r="QKF2" s="0"/>
      <c r="QKG2" s="0"/>
      <c r="QKH2" s="0"/>
      <c r="QKI2" s="0"/>
      <c r="QKJ2" s="0"/>
      <c r="QKK2" s="0"/>
      <c r="QKL2" s="0"/>
      <c r="QKM2" s="0"/>
      <c r="QKN2" s="0"/>
      <c r="QKO2" s="0"/>
      <c r="QKP2" s="0"/>
      <c r="QKQ2" s="0"/>
      <c r="QKR2" s="0"/>
      <c r="QKS2" s="0"/>
      <c r="QKT2" s="0"/>
      <c r="QKU2" s="0"/>
      <c r="QKV2" s="0"/>
      <c r="QKW2" s="0"/>
      <c r="QKX2" s="0"/>
      <c r="QKY2" s="0"/>
      <c r="QKZ2" s="0"/>
      <c r="QLA2" s="0"/>
      <c r="QLB2" s="0"/>
      <c r="QLC2" s="0"/>
      <c r="QLD2" s="0"/>
      <c r="QLE2" s="0"/>
      <c r="QLF2" s="0"/>
      <c r="QLG2" s="0"/>
      <c r="QLH2" s="0"/>
      <c r="QLI2" s="0"/>
      <c r="QLJ2" s="0"/>
      <c r="QLK2" s="0"/>
      <c r="QLL2" s="0"/>
      <c r="QLM2" s="0"/>
      <c r="QLN2" s="0"/>
      <c r="QLO2" s="0"/>
      <c r="QLP2" s="0"/>
      <c r="QLQ2" s="0"/>
      <c r="QLR2" s="0"/>
      <c r="QLS2" s="0"/>
      <c r="QLT2" s="0"/>
      <c r="QLU2" s="0"/>
      <c r="QLV2" s="0"/>
      <c r="QLW2" s="0"/>
      <c r="QLX2" s="0"/>
      <c r="QLY2" s="0"/>
      <c r="QLZ2" s="0"/>
      <c r="QMA2" s="0"/>
      <c r="QMB2" s="0"/>
      <c r="QMC2" s="0"/>
      <c r="QMD2" s="0"/>
      <c r="QME2" s="0"/>
      <c r="QMF2" s="0"/>
      <c r="QMG2" s="0"/>
      <c r="QMH2" s="0"/>
      <c r="QMI2" s="0"/>
      <c r="QMJ2" s="0"/>
      <c r="QMK2" s="0"/>
      <c r="QML2" s="0"/>
      <c r="QMM2" s="0"/>
      <c r="QMN2" s="0"/>
      <c r="QMO2" s="0"/>
      <c r="QMP2" s="0"/>
      <c r="QMQ2" s="0"/>
      <c r="QMR2" s="0"/>
      <c r="QMS2" s="0"/>
      <c r="QMT2" s="0"/>
      <c r="QMU2" s="0"/>
      <c r="QMV2" s="0"/>
      <c r="QMW2" s="0"/>
      <c r="QMX2" s="0"/>
      <c r="QMY2" s="0"/>
      <c r="QMZ2" s="0"/>
      <c r="QNA2" s="0"/>
      <c r="QNB2" s="0"/>
      <c r="QNC2" s="0"/>
      <c r="QND2" s="0"/>
      <c r="QNE2" s="0"/>
      <c r="QNF2" s="0"/>
      <c r="QNG2" s="0"/>
      <c r="QNH2" s="0"/>
      <c r="QNI2" s="0"/>
      <c r="QNJ2" s="0"/>
      <c r="QNK2" s="0"/>
      <c r="QNL2" s="0"/>
      <c r="QNM2" s="0"/>
      <c r="QNN2" s="0"/>
      <c r="QNO2" s="0"/>
      <c r="QNP2" s="0"/>
      <c r="QNQ2" s="0"/>
      <c r="QNR2" s="0"/>
      <c r="QNS2" s="0"/>
      <c r="QNT2" s="0"/>
      <c r="QNU2" s="0"/>
      <c r="QNV2" s="0"/>
      <c r="QNW2" s="0"/>
      <c r="QNX2" s="0"/>
      <c r="QNY2" s="0"/>
      <c r="QNZ2" s="0"/>
      <c r="QOA2" s="0"/>
      <c r="QOB2" s="0"/>
      <c r="QOC2" s="0"/>
      <c r="QOD2" s="0"/>
      <c r="QOE2" s="0"/>
      <c r="QOF2" s="0"/>
      <c r="QOG2" s="0"/>
      <c r="QOH2" s="0"/>
      <c r="QOI2" s="0"/>
      <c r="QOJ2" s="0"/>
      <c r="QOK2" s="0"/>
      <c r="QOL2" s="0"/>
      <c r="QOM2" s="0"/>
      <c r="QON2" s="0"/>
      <c r="QOO2" s="0"/>
      <c r="QOP2" s="0"/>
      <c r="QOQ2" s="0"/>
      <c r="QOR2" s="0"/>
      <c r="QOS2" s="0"/>
      <c r="QOT2" s="0"/>
      <c r="QOU2" s="0"/>
      <c r="QOV2" s="0"/>
      <c r="QOW2" s="0"/>
      <c r="QOX2" s="0"/>
      <c r="QOY2" s="0"/>
      <c r="QOZ2" s="0"/>
      <c r="QPA2" s="0"/>
      <c r="QPB2" s="0"/>
      <c r="QPC2" s="0"/>
      <c r="QPD2" s="0"/>
      <c r="QPE2" s="0"/>
      <c r="QPF2" s="0"/>
      <c r="QPG2" s="0"/>
      <c r="QPH2" s="0"/>
      <c r="QPI2" s="0"/>
      <c r="QPJ2" s="0"/>
      <c r="QPK2" s="0"/>
      <c r="QPL2" s="0"/>
      <c r="QPM2" s="0"/>
      <c r="QPN2" s="0"/>
      <c r="QPO2" s="0"/>
      <c r="QPP2" s="0"/>
      <c r="QPQ2" s="0"/>
      <c r="QPR2" s="0"/>
      <c r="QPS2" s="0"/>
      <c r="QPT2" s="0"/>
      <c r="QPU2" s="0"/>
      <c r="QPV2" s="0"/>
      <c r="QPW2" s="0"/>
      <c r="QPX2" s="0"/>
      <c r="QPY2" s="0"/>
      <c r="QPZ2" s="0"/>
      <c r="QQA2" s="0"/>
      <c r="QQB2" s="0"/>
      <c r="QQC2" s="0"/>
      <c r="QQD2" s="0"/>
      <c r="QQE2" s="0"/>
      <c r="QQF2" s="0"/>
      <c r="QQG2" s="0"/>
      <c r="QQH2" s="0"/>
      <c r="QQI2" s="0"/>
      <c r="QQJ2" s="0"/>
      <c r="QQK2" s="0"/>
      <c r="QQL2" s="0"/>
      <c r="QQM2" s="0"/>
      <c r="QQN2" s="0"/>
      <c r="QQO2" s="0"/>
      <c r="QQP2" s="0"/>
      <c r="QQQ2" s="0"/>
      <c r="QQR2" s="0"/>
      <c r="QQS2" s="0"/>
      <c r="QQT2" s="0"/>
      <c r="QQU2" s="0"/>
      <c r="QQV2" s="0"/>
      <c r="QQW2" s="0"/>
      <c r="QQX2" s="0"/>
      <c r="QQY2" s="0"/>
      <c r="QQZ2" s="0"/>
      <c r="QRA2" s="0"/>
      <c r="QRB2" s="0"/>
      <c r="QRC2" s="0"/>
      <c r="QRD2" s="0"/>
      <c r="QRE2" s="0"/>
      <c r="QRF2" s="0"/>
      <c r="QRG2" s="0"/>
      <c r="QRH2" s="0"/>
      <c r="QRI2" s="0"/>
      <c r="QRJ2" s="0"/>
      <c r="QRK2" s="0"/>
      <c r="QRL2" s="0"/>
      <c r="QRM2" s="0"/>
      <c r="QRN2" s="0"/>
      <c r="QRO2" s="0"/>
      <c r="QRP2" s="0"/>
      <c r="QRQ2" s="0"/>
      <c r="QRR2" s="0"/>
      <c r="QRS2" s="0"/>
      <c r="QRT2" s="0"/>
      <c r="QRU2" s="0"/>
      <c r="QRV2" s="0"/>
      <c r="QRW2" s="0"/>
      <c r="QRX2" s="0"/>
      <c r="QRY2" s="0"/>
      <c r="QRZ2" s="0"/>
      <c r="QSA2" s="0"/>
      <c r="QSB2" s="0"/>
      <c r="QSC2" s="0"/>
      <c r="QSD2" s="0"/>
      <c r="QSE2" s="0"/>
      <c r="QSF2" s="0"/>
      <c r="QSG2" s="0"/>
      <c r="QSH2" s="0"/>
      <c r="QSI2" s="0"/>
      <c r="QSJ2" s="0"/>
      <c r="QSK2" s="0"/>
      <c r="QSL2" s="0"/>
      <c r="QSM2" s="0"/>
      <c r="QSN2" s="0"/>
      <c r="QSO2" s="0"/>
      <c r="QSP2" s="0"/>
      <c r="QSQ2" s="0"/>
      <c r="QSR2" s="0"/>
      <c r="QSS2" s="0"/>
      <c r="QST2" s="0"/>
      <c r="QSU2" s="0"/>
      <c r="QSV2" s="0"/>
      <c r="QSW2" s="0"/>
      <c r="QSX2" s="0"/>
      <c r="QSY2" s="0"/>
      <c r="QSZ2" s="0"/>
      <c r="QTA2" s="0"/>
      <c r="QTB2" s="0"/>
      <c r="QTC2" s="0"/>
      <c r="QTD2" s="0"/>
      <c r="QTE2" s="0"/>
      <c r="QTF2" s="0"/>
      <c r="QTG2" s="0"/>
      <c r="QTH2" s="0"/>
      <c r="QTI2" s="0"/>
      <c r="QTJ2" s="0"/>
      <c r="QTK2" s="0"/>
      <c r="QTL2" s="0"/>
      <c r="QTM2" s="0"/>
      <c r="QTN2" s="0"/>
      <c r="QTO2" s="0"/>
      <c r="QTP2" s="0"/>
      <c r="QTQ2" s="0"/>
      <c r="QTR2" s="0"/>
      <c r="QTS2" s="0"/>
      <c r="QTT2" s="0"/>
      <c r="QTU2" s="0"/>
      <c r="QTV2" s="0"/>
      <c r="QTW2" s="0"/>
      <c r="QTX2" s="0"/>
      <c r="QTY2" s="0"/>
      <c r="QTZ2" s="0"/>
      <c r="QUA2" s="0"/>
      <c r="QUB2" s="0"/>
      <c r="QUC2" s="0"/>
      <c r="QUD2" s="0"/>
      <c r="QUE2" s="0"/>
      <c r="QUF2" s="0"/>
      <c r="QUG2" s="0"/>
      <c r="QUH2" s="0"/>
      <c r="QUI2" s="0"/>
      <c r="QUJ2" s="0"/>
      <c r="QUK2" s="0"/>
      <c r="QUL2" s="0"/>
      <c r="QUM2" s="0"/>
      <c r="QUN2" s="0"/>
      <c r="QUO2" s="0"/>
      <c r="QUP2" s="0"/>
      <c r="QUQ2" s="0"/>
      <c r="QUR2" s="0"/>
      <c r="QUS2" s="0"/>
      <c r="QUT2" s="0"/>
      <c r="QUU2" s="0"/>
      <c r="QUV2" s="0"/>
      <c r="QUW2" s="0"/>
      <c r="QUX2" s="0"/>
      <c r="QUY2" s="0"/>
      <c r="QUZ2" s="0"/>
      <c r="QVA2" s="0"/>
      <c r="QVB2" s="0"/>
      <c r="QVC2" s="0"/>
      <c r="QVD2" s="0"/>
      <c r="QVE2" s="0"/>
      <c r="QVF2" s="0"/>
      <c r="QVG2" s="0"/>
      <c r="QVH2" s="0"/>
      <c r="QVI2" s="0"/>
      <c r="QVJ2" s="0"/>
      <c r="QVK2" s="0"/>
      <c r="QVL2" s="0"/>
      <c r="QVM2" s="0"/>
      <c r="QVN2" s="0"/>
      <c r="QVO2" s="0"/>
      <c r="QVP2" s="0"/>
      <c r="QVQ2" s="0"/>
      <c r="QVR2" s="0"/>
      <c r="QVS2" s="0"/>
      <c r="QVT2" s="0"/>
      <c r="QVU2" s="0"/>
      <c r="QVV2" s="0"/>
      <c r="QVW2" s="0"/>
      <c r="QVX2" s="0"/>
      <c r="QVY2" s="0"/>
      <c r="QVZ2" s="0"/>
      <c r="QWA2" s="0"/>
      <c r="QWB2" s="0"/>
      <c r="QWC2" s="0"/>
      <c r="QWD2" s="0"/>
      <c r="QWE2" s="0"/>
      <c r="QWF2" s="0"/>
      <c r="QWG2" s="0"/>
      <c r="QWH2" s="0"/>
      <c r="QWI2" s="0"/>
      <c r="QWJ2" s="0"/>
      <c r="QWK2" s="0"/>
      <c r="QWL2" s="0"/>
      <c r="QWM2" s="0"/>
      <c r="QWN2" s="0"/>
      <c r="QWO2" s="0"/>
      <c r="QWP2" s="0"/>
      <c r="QWQ2" s="0"/>
      <c r="QWR2" s="0"/>
      <c r="QWS2" s="0"/>
      <c r="QWT2" s="0"/>
      <c r="QWU2" s="0"/>
      <c r="QWV2" s="0"/>
      <c r="QWW2" s="0"/>
      <c r="QWX2" s="0"/>
      <c r="QWY2" s="0"/>
      <c r="QWZ2" s="0"/>
      <c r="QXA2" s="0"/>
      <c r="QXB2" s="0"/>
      <c r="QXC2" s="0"/>
      <c r="QXD2" s="0"/>
      <c r="QXE2" s="0"/>
      <c r="QXF2" s="0"/>
      <c r="QXG2" s="0"/>
      <c r="QXH2" s="0"/>
      <c r="QXI2" s="0"/>
      <c r="QXJ2" s="0"/>
      <c r="QXK2" s="0"/>
      <c r="QXL2" s="0"/>
      <c r="QXM2" s="0"/>
      <c r="QXN2" s="0"/>
      <c r="QXO2" s="0"/>
      <c r="QXP2" s="0"/>
      <c r="QXQ2" s="0"/>
      <c r="QXR2" s="0"/>
      <c r="QXS2" s="0"/>
      <c r="QXT2" s="0"/>
      <c r="QXU2" s="0"/>
      <c r="QXV2" s="0"/>
      <c r="QXW2" s="0"/>
      <c r="QXX2" s="0"/>
      <c r="QXY2" s="0"/>
      <c r="QXZ2" s="0"/>
      <c r="QYA2" s="0"/>
      <c r="QYB2" s="0"/>
      <c r="QYC2" s="0"/>
      <c r="QYD2" s="0"/>
      <c r="QYE2" s="0"/>
      <c r="QYF2" s="0"/>
      <c r="QYG2" s="0"/>
      <c r="QYH2" s="0"/>
      <c r="QYI2" s="0"/>
      <c r="QYJ2" s="0"/>
      <c r="QYK2" s="0"/>
      <c r="QYL2" s="0"/>
      <c r="QYM2" s="0"/>
      <c r="QYN2" s="0"/>
      <c r="QYO2" s="0"/>
      <c r="QYP2" s="0"/>
      <c r="QYQ2" s="0"/>
      <c r="QYR2" s="0"/>
      <c r="QYS2" s="0"/>
      <c r="QYT2" s="0"/>
      <c r="QYU2" s="0"/>
      <c r="QYV2" s="0"/>
      <c r="QYW2" s="0"/>
      <c r="QYX2" s="0"/>
      <c r="QYY2" s="0"/>
      <c r="QYZ2" s="0"/>
      <c r="QZA2" s="0"/>
      <c r="QZB2" s="0"/>
      <c r="QZC2" s="0"/>
      <c r="QZD2" s="0"/>
      <c r="QZE2" s="0"/>
      <c r="QZF2" s="0"/>
      <c r="QZG2" s="0"/>
      <c r="QZH2" s="0"/>
      <c r="QZI2" s="0"/>
      <c r="QZJ2" s="0"/>
      <c r="QZK2" s="0"/>
      <c r="QZL2" s="0"/>
      <c r="QZM2" s="0"/>
      <c r="QZN2" s="0"/>
      <c r="QZO2" s="0"/>
      <c r="QZP2" s="0"/>
      <c r="QZQ2" s="0"/>
      <c r="QZR2" s="0"/>
      <c r="QZS2" s="0"/>
      <c r="QZT2" s="0"/>
      <c r="QZU2" s="0"/>
      <c r="QZV2" s="0"/>
      <c r="QZW2" s="0"/>
      <c r="QZX2" s="0"/>
      <c r="QZY2" s="0"/>
      <c r="QZZ2" s="0"/>
      <c r="RAA2" s="0"/>
      <c r="RAB2" s="0"/>
      <c r="RAC2" s="0"/>
      <c r="RAD2" s="0"/>
      <c r="RAE2" s="0"/>
      <c r="RAF2" s="0"/>
      <c r="RAG2" s="0"/>
      <c r="RAH2" s="0"/>
      <c r="RAI2" s="0"/>
      <c r="RAJ2" s="0"/>
      <c r="RAK2" s="0"/>
      <c r="RAL2" s="0"/>
      <c r="RAM2" s="0"/>
      <c r="RAN2" s="0"/>
      <c r="RAO2" s="0"/>
      <c r="RAP2" s="0"/>
      <c r="RAQ2" s="0"/>
      <c r="RAR2" s="0"/>
      <c r="RAS2" s="0"/>
      <c r="RAT2" s="0"/>
      <c r="RAU2" s="0"/>
      <c r="RAV2" s="0"/>
      <c r="RAW2" s="0"/>
      <c r="RAX2" s="0"/>
      <c r="RAY2" s="0"/>
      <c r="RAZ2" s="0"/>
      <c r="RBA2" s="0"/>
      <c r="RBB2" s="0"/>
      <c r="RBC2" s="0"/>
      <c r="RBD2" s="0"/>
      <c r="RBE2" s="0"/>
      <c r="RBF2" s="0"/>
      <c r="RBG2" s="0"/>
      <c r="RBH2" s="0"/>
      <c r="RBI2" s="0"/>
      <c r="RBJ2" s="0"/>
      <c r="RBK2" s="0"/>
      <c r="RBL2" s="0"/>
      <c r="RBM2" s="0"/>
      <c r="RBN2" s="0"/>
      <c r="RBO2" s="0"/>
      <c r="RBP2" s="0"/>
      <c r="RBQ2" s="0"/>
      <c r="RBR2" s="0"/>
      <c r="RBS2" s="0"/>
      <c r="RBT2" s="0"/>
      <c r="RBU2" s="0"/>
      <c r="RBV2" s="0"/>
      <c r="RBW2" s="0"/>
      <c r="RBX2" s="0"/>
      <c r="RBY2" s="0"/>
      <c r="RBZ2" s="0"/>
      <c r="RCA2" s="0"/>
      <c r="RCB2" s="0"/>
      <c r="RCC2" s="0"/>
      <c r="RCD2" s="0"/>
      <c r="RCE2" s="0"/>
      <c r="RCF2" s="0"/>
      <c r="RCG2" s="0"/>
      <c r="RCH2" s="0"/>
      <c r="RCI2" s="0"/>
      <c r="RCJ2" s="0"/>
      <c r="RCK2" s="0"/>
      <c r="RCL2" s="0"/>
      <c r="RCM2" s="0"/>
      <c r="RCN2" s="0"/>
      <c r="RCO2" s="0"/>
      <c r="RCP2" s="0"/>
      <c r="RCQ2" s="0"/>
      <c r="RCR2" s="0"/>
      <c r="RCS2" s="0"/>
      <c r="RCT2" s="0"/>
      <c r="RCU2" s="0"/>
      <c r="RCV2" s="0"/>
      <c r="RCW2" s="0"/>
      <c r="RCX2" s="0"/>
      <c r="RCY2" s="0"/>
      <c r="RCZ2" s="0"/>
      <c r="RDA2" s="0"/>
      <c r="RDB2" s="0"/>
      <c r="RDC2" s="0"/>
      <c r="RDD2" s="0"/>
      <c r="RDE2" s="0"/>
      <c r="RDF2" s="0"/>
      <c r="RDG2" s="0"/>
      <c r="RDH2" s="0"/>
      <c r="RDI2" s="0"/>
      <c r="RDJ2" s="0"/>
      <c r="RDK2" s="0"/>
      <c r="RDL2" s="0"/>
      <c r="RDM2" s="0"/>
      <c r="RDN2" s="0"/>
      <c r="RDO2" s="0"/>
      <c r="RDP2" s="0"/>
      <c r="RDQ2" s="0"/>
      <c r="RDR2" s="0"/>
      <c r="RDS2" s="0"/>
      <c r="RDT2" s="0"/>
      <c r="RDU2" s="0"/>
      <c r="RDV2" s="0"/>
      <c r="RDW2" s="0"/>
      <c r="RDX2" s="0"/>
      <c r="RDY2" s="0"/>
      <c r="RDZ2" s="0"/>
      <c r="REA2" s="0"/>
      <c r="REB2" s="0"/>
      <c r="REC2" s="0"/>
      <c r="RED2" s="0"/>
      <c r="REE2" s="0"/>
      <c r="REF2" s="0"/>
      <c r="REG2" s="0"/>
      <c r="REH2" s="0"/>
      <c r="REI2" s="0"/>
      <c r="REJ2" s="0"/>
      <c r="REK2" s="0"/>
      <c r="REL2" s="0"/>
      <c r="REM2" s="0"/>
      <c r="REN2" s="0"/>
      <c r="REO2" s="0"/>
      <c r="REP2" s="0"/>
      <c r="REQ2" s="0"/>
      <c r="RER2" s="0"/>
      <c r="RES2" s="0"/>
      <c r="RET2" s="0"/>
      <c r="REU2" s="0"/>
      <c r="REV2" s="0"/>
      <c r="REW2" s="0"/>
      <c r="REX2" s="0"/>
      <c r="REY2" s="0"/>
      <c r="REZ2" s="0"/>
      <c r="RFA2" s="0"/>
      <c r="RFB2" s="0"/>
      <c r="RFC2" s="0"/>
      <c r="RFD2" s="0"/>
      <c r="RFE2" s="0"/>
      <c r="RFF2" s="0"/>
      <c r="RFG2" s="0"/>
      <c r="RFH2" s="0"/>
      <c r="RFI2" s="0"/>
      <c r="RFJ2" s="0"/>
      <c r="RFK2" s="0"/>
      <c r="RFL2" s="0"/>
      <c r="RFM2" s="0"/>
      <c r="RFN2" s="0"/>
      <c r="RFO2" s="0"/>
      <c r="RFP2" s="0"/>
      <c r="RFQ2" s="0"/>
      <c r="RFR2" s="0"/>
      <c r="RFS2" s="0"/>
      <c r="RFT2" s="0"/>
      <c r="RFU2" s="0"/>
      <c r="RFV2" s="0"/>
      <c r="RFW2" s="0"/>
      <c r="RFX2" s="0"/>
      <c r="RFY2" s="0"/>
      <c r="RFZ2" s="0"/>
      <c r="RGA2" s="0"/>
      <c r="RGB2" s="0"/>
      <c r="RGC2" s="0"/>
      <c r="RGD2" s="0"/>
      <c r="RGE2" s="0"/>
      <c r="RGF2" s="0"/>
      <c r="RGG2" s="0"/>
      <c r="RGH2" s="0"/>
      <c r="RGI2" s="0"/>
      <c r="RGJ2" s="0"/>
      <c r="RGK2" s="0"/>
      <c r="RGL2" s="0"/>
      <c r="RGM2" s="0"/>
      <c r="RGN2" s="0"/>
      <c r="RGO2" s="0"/>
      <c r="RGP2" s="0"/>
      <c r="RGQ2" s="0"/>
      <c r="RGR2" s="0"/>
      <c r="RGS2" s="0"/>
      <c r="RGT2" s="0"/>
      <c r="RGU2" s="0"/>
      <c r="RGV2" s="0"/>
      <c r="RGW2" s="0"/>
      <c r="RGX2" s="0"/>
      <c r="RGY2" s="0"/>
      <c r="RGZ2" s="0"/>
      <c r="RHA2" s="0"/>
      <c r="RHB2" s="0"/>
      <c r="RHC2" s="0"/>
      <c r="RHD2" s="0"/>
      <c r="RHE2" s="0"/>
      <c r="RHF2" s="0"/>
      <c r="RHG2" s="0"/>
      <c r="RHH2" s="0"/>
      <c r="RHI2" s="0"/>
      <c r="RHJ2" s="0"/>
      <c r="RHK2" s="0"/>
      <c r="RHL2" s="0"/>
      <c r="RHM2" s="0"/>
      <c r="RHN2" s="0"/>
      <c r="RHO2" s="0"/>
      <c r="RHP2" s="0"/>
      <c r="RHQ2" s="0"/>
      <c r="RHR2" s="0"/>
      <c r="RHS2" s="0"/>
      <c r="RHT2" s="0"/>
      <c r="RHU2" s="0"/>
      <c r="RHV2" s="0"/>
      <c r="RHW2" s="0"/>
      <c r="RHX2" s="0"/>
      <c r="RHY2" s="0"/>
      <c r="RHZ2" s="0"/>
      <c r="RIA2" s="0"/>
      <c r="RIB2" s="0"/>
      <c r="RIC2" s="0"/>
      <c r="RID2" s="0"/>
      <c r="RIE2" s="0"/>
      <c r="RIF2" s="0"/>
      <c r="RIG2" s="0"/>
      <c r="RIH2" s="0"/>
      <c r="RII2" s="0"/>
      <c r="RIJ2" s="0"/>
      <c r="RIK2" s="0"/>
      <c r="RIL2" s="0"/>
      <c r="RIM2" s="0"/>
      <c r="RIN2" s="0"/>
      <c r="RIO2" s="0"/>
      <c r="RIP2" s="0"/>
      <c r="RIQ2" s="0"/>
      <c r="RIR2" s="0"/>
      <c r="RIS2" s="0"/>
      <c r="RIT2" s="0"/>
      <c r="RIU2" s="0"/>
      <c r="RIV2" s="0"/>
      <c r="RIW2" s="0"/>
      <c r="RIX2" s="0"/>
      <c r="RIY2" s="0"/>
      <c r="RIZ2" s="0"/>
      <c r="RJA2" s="0"/>
      <c r="RJB2" s="0"/>
      <c r="RJC2" s="0"/>
      <c r="RJD2" s="0"/>
      <c r="RJE2" s="0"/>
      <c r="RJF2" s="0"/>
      <c r="RJG2" s="0"/>
      <c r="RJH2" s="0"/>
      <c r="RJI2" s="0"/>
      <c r="RJJ2" s="0"/>
      <c r="RJK2" s="0"/>
      <c r="RJL2" s="0"/>
      <c r="RJM2" s="0"/>
      <c r="RJN2" s="0"/>
      <c r="RJO2" s="0"/>
      <c r="RJP2" s="0"/>
      <c r="RJQ2" s="0"/>
      <c r="RJR2" s="0"/>
      <c r="RJS2" s="0"/>
      <c r="RJT2" s="0"/>
      <c r="RJU2" s="0"/>
      <c r="RJV2" s="0"/>
      <c r="RJW2" s="0"/>
      <c r="RJX2" s="0"/>
      <c r="RJY2" s="0"/>
      <c r="RJZ2" s="0"/>
      <c r="RKA2" s="0"/>
      <c r="RKB2" s="0"/>
      <c r="RKC2" s="0"/>
      <c r="RKD2" s="0"/>
      <c r="RKE2" s="0"/>
      <c r="RKF2" s="0"/>
      <c r="RKG2" s="0"/>
      <c r="RKH2" s="0"/>
      <c r="RKI2" s="0"/>
      <c r="RKJ2" s="0"/>
      <c r="RKK2" s="0"/>
      <c r="RKL2" s="0"/>
      <c r="RKM2" s="0"/>
      <c r="RKN2" s="0"/>
      <c r="RKO2" s="0"/>
      <c r="RKP2" s="0"/>
      <c r="RKQ2" s="0"/>
      <c r="RKR2" s="0"/>
      <c r="RKS2" s="0"/>
      <c r="RKT2" s="0"/>
      <c r="RKU2" s="0"/>
      <c r="RKV2" s="0"/>
      <c r="RKW2" s="0"/>
      <c r="RKX2" s="0"/>
      <c r="RKY2" s="0"/>
      <c r="RKZ2" s="0"/>
      <c r="RLA2" s="0"/>
      <c r="RLB2" s="0"/>
      <c r="RLC2" s="0"/>
      <c r="RLD2" s="0"/>
      <c r="RLE2" s="0"/>
      <c r="RLF2" s="0"/>
      <c r="RLG2" s="0"/>
      <c r="RLH2" s="0"/>
      <c r="RLI2" s="0"/>
      <c r="RLJ2" s="0"/>
      <c r="RLK2" s="0"/>
      <c r="RLL2" s="0"/>
      <c r="RLM2" s="0"/>
      <c r="RLN2" s="0"/>
      <c r="RLO2" s="0"/>
      <c r="RLP2" s="0"/>
      <c r="RLQ2" s="0"/>
      <c r="RLR2" s="0"/>
      <c r="RLS2" s="0"/>
      <c r="RLT2" s="0"/>
      <c r="RLU2" s="0"/>
      <c r="RLV2" s="0"/>
      <c r="RLW2" s="0"/>
      <c r="RLX2" s="0"/>
      <c r="RLY2" s="0"/>
      <c r="RLZ2" s="0"/>
      <c r="RMA2" s="0"/>
      <c r="RMB2" s="0"/>
      <c r="RMC2" s="0"/>
      <c r="RMD2" s="0"/>
      <c r="RME2" s="0"/>
      <c r="RMF2" s="0"/>
      <c r="RMG2" s="0"/>
      <c r="RMH2" s="0"/>
      <c r="RMI2" s="0"/>
      <c r="RMJ2" s="0"/>
      <c r="RMK2" s="0"/>
      <c r="RML2" s="0"/>
      <c r="RMM2" s="0"/>
      <c r="RMN2" s="0"/>
      <c r="RMO2" s="0"/>
      <c r="RMP2" s="0"/>
      <c r="RMQ2" s="0"/>
      <c r="RMR2" s="0"/>
      <c r="RMS2" s="0"/>
      <c r="RMT2" s="0"/>
      <c r="RMU2" s="0"/>
      <c r="RMV2" s="0"/>
      <c r="RMW2" s="0"/>
      <c r="RMX2" s="0"/>
      <c r="RMY2" s="0"/>
      <c r="RMZ2" s="0"/>
      <c r="RNA2" s="0"/>
      <c r="RNB2" s="0"/>
      <c r="RNC2" s="0"/>
      <c r="RND2" s="0"/>
      <c r="RNE2" s="0"/>
      <c r="RNF2" s="0"/>
      <c r="RNG2" s="0"/>
      <c r="RNH2" s="0"/>
      <c r="RNI2" s="0"/>
      <c r="RNJ2" s="0"/>
      <c r="RNK2" s="0"/>
      <c r="RNL2" s="0"/>
      <c r="RNM2" s="0"/>
      <c r="RNN2" s="0"/>
      <c r="RNO2" s="0"/>
      <c r="RNP2" s="0"/>
      <c r="RNQ2" s="0"/>
      <c r="RNR2" s="0"/>
      <c r="RNS2" s="0"/>
      <c r="RNT2" s="0"/>
      <c r="RNU2" s="0"/>
      <c r="RNV2" s="0"/>
      <c r="RNW2" s="0"/>
      <c r="RNX2" s="0"/>
      <c r="RNY2" s="0"/>
      <c r="RNZ2" s="0"/>
      <c r="ROA2" s="0"/>
      <c r="ROB2" s="0"/>
      <c r="ROC2" s="0"/>
      <c r="ROD2" s="0"/>
      <c r="ROE2" s="0"/>
      <c r="ROF2" s="0"/>
      <c r="ROG2" s="0"/>
      <c r="ROH2" s="0"/>
      <c r="ROI2" s="0"/>
      <c r="ROJ2" s="0"/>
      <c r="ROK2" s="0"/>
      <c r="ROL2" s="0"/>
      <c r="ROM2" s="0"/>
      <c r="RON2" s="0"/>
      <c r="ROO2" s="0"/>
      <c r="ROP2" s="0"/>
      <c r="ROQ2" s="0"/>
      <c r="ROR2" s="0"/>
      <c r="ROS2" s="0"/>
      <c r="ROT2" s="0"/>
      <c r="ROU2" s="0"/>
      <c r="ROV2" s="0"/>
      <c r="ROW2" s="0"/>
      <c r="ROX2" s="0"/>
      <c r="ROY2" s="0"/>
      <c r="ROZ2" s="0"/>
      <c r="RPA2" s="0"/>
      <c r="RPB2" s="0"/>
      <c r="RPC2" s="0"/>
      <c r="RPD2" s="0"/>
      <c r="RPE2" s="0"/>
      <c r="RPF2" s="0"/>
      <c r="RPG2" s="0"/>
      <c r="RPH2" s="0"/>
      <c r="RPI2" s="0"/>
      <c r="RPJ2" s="0"/>
      <c r="RPK2" s="0"/>
      <c r="RPL2" s="0"/>
      <c r="RPM2" s="0"/>
      <c r="RPN2" s="0"/>
      <c r="RPO2" s="0"/>
      <c r="RPP2" s="0"/>
      <c r="RPQ2" s="0"/>
      <c r="RPR2" s="0"/>
      <c r="RPS2" s="0"/>
      <c r="RPT2" s="0"/>
      <c r="RPU2" s="0"/>
      <c r="RPV2" s="0"/>
      <c r="RPW2" s="0"/>
      <c r="RPX2" s="0"/>
      <c r="RPY2" s="0"/>
      <c r="RPZ2" s="0"/>
      <c r="RQA2" s="0"/>
      <c r="RQB2" s="0"/>
      <c r="RQC2" s="0"/>
      <c r="RQD2" s="0"/>
      <c r="RQE2" s="0"/>
      <c r="RQF2" s="0"/>
      <c r="RQG2" s="0"/>
      <c r="RQH2" s="0"/>
      <c r="RQI2" s="0"/>
      <c r="RQJ2" s="0"/>
      <c r="RQK2" s="0"/>
      <c r="RQL2" s="0"/>
      <c r="RQM2" s="0"/>
      <c r="RQN2" s="0"/>
      <c r="RQO2" s="0"/>
      <c r="RQP2" s="0"/>
      <c r="RQQ2" s="0"/>
      <c r="RQR2" s="0"/>
      <c r="RQS2" s="0"/>
      <c r="RQT2" s="0"/>
      <c r="RQU2" s="0"/>
      <c r="RQV2" s="0"/>
      <c r="RQW2" s="0"/>
      <c r="RQX2" s="0"/>
      <c r="RQY2" s="0"/>
      <c r="RQZ2" s="0"/>
      <c r="RRA2" s="0"/>
      <c r="RRB2" s="0"/>
      <c r="RRC2" s="0"/>
      <c r="RRD2" s="0"/>
      <c r="RRE2" s="0"/>
      <c r="RRF2" s="0"/>
      <c r="RRG2" s="0"/>
      <c r="RRH2" s="0"/>
      <c r="RRI2" s="0"/>
      <c r="RRJ2" s="0"/>
      <c r="RRK2" s="0"/>
      <c r="RRL2" s="0"/>
      <c r="RRM2" s="0"/>
      <c r="RRN2" s="0"/>
      <c r="RRO2" s="0"/>
      <c r="RRP2" s="0"/>
      <c r="RRQ2" s="0"/>
      <c r="RRR2" s="0"/>
      <c r="RRS2" s="0"/>
      <c r="RRT2" s="0"/>
      <c r="RRU2" s="0"/>
      <c r="RRV2" s="0"/>
      <c r="RRW2" s="0"/>
      <c r="RRX2" s="0"/>
      <c r="RRY2" s="0"/>
      <c r="RRZ2" s="0"/>
      <c r="RSA2" s="0"/>
      <c r="RSB2" s="0"/>
      <c r="RSC2" s="0"/>
      <c r="RSD2" s="0"/>
      <c r="RSE2" s="0"/>
      <c r="RSF2" s="0"/>
      <c r="RSG2" s="0"/>
      <c r="RSH2" s="0"/>
      <c r="RSI2" s="0"/>
      <c r="RSJ2" s="0"/>
      <c r="RSK2" s="0"/>
      <c r="RSL2" s="0"/>
      <c r="RSM2" s="0"/>
      <c r="RSN2" s="0"/>
      <c r="RSO2" s="0"/>
      <c r="RSP2" s="0"/>
      <c r="RSQ2" s="0"/>
      <c r="RSR2" s="0"/>
      <c r="RSS2" s="0"/>
      <c r="RST2" s="0"/>
      <c r="RSU2" s="0"/>
      <c r="RSV2" s="0"/>
      <c r="RSW2" s="0"/>
      <c r="RSX2" s="0"/>
      <c r="RSY2" s="0"/>
      <c r="RSZ2" s="0"/>
      <c r="RTA2" s="0"/>
      <c r="RTB2" s="0"/>
      <c r="RTC2" s="0"/>
      <c r="RTD2" s="0"/>
      <c r="RTE2" s="0"/>
      <c r="RTF2" s="0"/>
      <c r="RTG2" s="0"/>
      <c r="RTH2" s="0"/>
      <c r="RTI2" s="0"/>
      <c r="RTJ2" s="0"/>
      <c r="RTK2" s="0"/>
      <c r="RTL2" s="0"/>
      <c r="RTM2" s="0"/>
      <c r="RTN2" s="0"/>
      <c r="RTO2" s="0"/>
      <c r="RTP2" s="0"/>
      <c r="RTQ2" s="0"/>
      <c r="RTR2" s="0"/>
      <c r="RTS2" s="0"/>
      <c r="RTT2" s="0"/>
      <c r="RTU2" s="0"/>
      <c r="RTV2" s="0"/>
      <c r="RTW2" s="0"/>
      <c r="RTX2" s="0"/>
      <c r="RTY2" s="0"/>
      <c r="RTZ2" s="0"/>
      <c r="RUA2" s="0"/>
      <c r="RUB2" s="0"/>
      <c r="RUC2" s="0"/>
      <c r="RUD2" s="0"/>
      <c r="RUE2" s="0"/>
      <c r="RUF2" s="0"/>
      <c r="RUG2" s="0"/>
      <c r="RUH2" s="0"/>
      <c r="RUI2" s="0"/>
      <c r="RUJ2" s="0"/>
      <c r="RUK2" s="0"/>
      <c r="RUL2" s="0"/>
      <c r="RUM2" s="0"/>
      <c r="RUN2" s="0"/>
      <c r="RUO2" s="0"/>
      <c r="RUP2" s="0"/>
      <c r="RUQ2" s="0"/>
      <c r="RUR2" s="0"/>
      <c r="RUS2" s="0"/>
      <c r="RUT2" s="0"/>
      <c r="RUU2" s="0"/>
      <c r="RUV2" s="0"/>
      <c r="RUW2" s="0"/>
      <c r="RUX2" s="0"/>
      <c r="RUY2" s="0"/>
      <c r="RUZ2" s="0"/>
      <c r="RVA2" s="0"/>
      <c r="RVB2" s="0"/>
      <c r="RVC2" s="0"/>
      <c r="RVD2" s="0"/>
      <c r="RVE2" s="0"/>
      <c r="RVF2" s="0"/>
      <c r="RVG2" s="0"/>
      <c r="RVH2" s="0"/>
      <c r="RVI2" s="0"/>
      <c r="RVJ2" s="0"/>
      <c r="RVK2" s="0"/>
      <c r="RVL2" s="0"/>
      <c r="RVM2" s="0"/>
      <c r="RVN2" s="0"/>
      <c r="RVO2" s="0"/>
      <c r="RVP2" s="0"/>
      <c r="RVQ2" s="0"/>
      <c r="RVR2" s="0"/>
      <c r="RVS2" s="0"/>
      <c r="RVT2" s="0"/>
      <c r="RVU2" s="0"/>
      <c r="RVV2" s="0"/>
      <c r="RVW2" s="0"/>
      <c r="RVX2" s="0"/>
      <c r="RVY2" s="0"/>
      <c r="RVZ2" s="0"/>
      <c r="RWA2" s="0"/>
      <c r="RWB2" s="0"/>
      <c r="RWC2" s="0"/>
      <c r="RWD2" s="0"/>
      <c r="RWE2" s="0"/>
      <c r="RWF2" s="0"/>
      <c r="RWG2" s="0"/>
      <c r="RWH2" s="0"/>
      <c r="RWI2" s="0"/>
      <c r="RWJ2" s="0"/>
      <c r="RWK2" s="0"/>
      <c r="RWL2" s="0"/>
      <c r="RWM2" s="0"/>
      <c r="RWN2" s="0"/>
      <c r="RWO2" s="0"/>
      <c r="RWP2" s="0"/>
      <c r="RWQ2" s="0"/>
      <c r="RWR2" s="0"/>
      <c r="RWS2" s="0"/>
      <c r="RWT2" s="0"/>
      <c r="RWU2" s="0"/>
      <c r="RWV2" s="0"/>
      <c r="RWW2" s="0"/>
      <c r="RWX2" s="0"/>
      <c r="RWY2" s="0"/>
      <c r="RWZ2" s="0"/>
      <c r="RXA2" s="0"/>
      <c r="RXB2" s="0"/>
      <c r="RXC2" s="0"/>
      <c r="RXD2" s="0"/>
      <c r="RXE2" s="0"/>
      <c r="RXF2" s="0"/>
      <c r="RXG2" s="0"/>
      <c r="RXH2" s="0"/>
      <c r="RXI2" s="0"/>
      <c r="RXJ2" s="0"/>
      <c r="RXK2" s="0"/>
      <c r="RXL2" s="0"/>
      <c r="RXM2" s="0"/>
      <c r="RXN2" s="0"/>
      <c r="RXO2" s="0"/>
      <c r="RXP2" s="0"/>
      <c r="RXQ2" s="0"/>
      <c r="RXR2" s="0"/>
      <c r="RXS2" s="0"/>
      <c r="RXT2" s="0"/>
      <c r="RXU2" s="0"/>
      <c r="RXV2" s="0"/>
      <c r="RXW2" s="0"/>
      <c r="RXX2" s="0"/>
      <c r="RXY2" s="0"/>
      <c r="RXZ2" s="0"/>
      <c r="RYA2" s="0"/>
      <c r="RYB2" s="0"/>
      <c r="RYC2" s="0"/>
      <c r="RYD2" s="0"/>
      <c r="RYE2" s="0"/>
      <c r="RYF2" s="0"/>
      <c r="RYG2" s="0"/>
      <c r="RYH2" s="0"/>
      <c r="RYI2" s="0"/>
      <c r="RYJ2" s="0"/>
      <c r="RYK2" s="0"/>
      <c r="RYL2" s="0"/>
      <c r="RYM2" s="0"/>
      <c r="RYN2" s="0"/>
      <c r="RYO2" s="0"/>
      <c r="RYP2" s="0"/>
      <c r="RYQ2" s="0"/>
      <c r="RYR2" s="0"/>
      <c r="RYS2" s="0"/>
      <c r="RYT2" s="0"/>
      <c r="RYU2" s="0"/>
      <c r="RYV2" s="0"/>
      <c r="RYW2" s="0"/>
      <c r="RYX2" s="0"/>
      <c r="RYY2" s="0"/>
      <c r="RYZ2" s="0"/>
      <c r="RZA2" s="0"/>
      <c r="RZB2" s="0"/>
      <c r="RZC2" s="0"/>
      <c r="RZD2" s="0"/>
      <c r="RZE2" s="0"/>
      <c r="RZF2" s="0"/>
      <c r="RZG2" s="0"/>
      <c r="RZH2" s="0"/>
      <c r="RZI2" s="0"/>
      <c r="RZJ2" s="0"/>
      <c r="RZK2" s="0"/>
      <c r="RZL2" s="0"/>
      <c r="RZM2" s="0"/>
      <c r="RZN2" s="0"/>
      <c r="RZO2" s="0"/>
      <c r="RZP2" s="0"/>
      <c r="RZQ2" s="0"/>
      <c r="RZR2" s="0"/>
      <c r="RZS2" s="0"/>
      <c r="RZT2" s="0"/>
      <c r="RZU2" s="0"/>
      <c r="RZV2" s="0"/>
      <c r="RZW2" s="0"/>
      <c r="RZX2" s="0"/>
      <c r="RZY2" s="0"/>
      <c r="RZZ2" s="0"/>
      <c r="SAA2" s="0"/>
      <c r="SAB2" s="0"/>
      <c r="SAC2" s="0"/>
      <c r="SAD2" s="0"/>
      <c r="SAE2" s="0"/>
      <c r="SAF2" s="0"/>
      <c r="SAG2" s="0"/>
      <c r="SAH2" s="0"/>
      <c r="SAI2" s="0"/>
      <c r="SAJ2" s="0"/>
      <c r="SAK2" s="0"/>
      <c r="SAL2" s="0"/>
      <c r="SAM2" s="0"/>
      <c r="SAN2" s="0"/>
      <c r="SAO2" s="0"/>
      <c r="SAP2" s="0"/>
      <c r="SAQ2" s="0"/>
      <c r="SAR2" s="0"/>
      <c r="SAS2" s="0"/>
      <c r="SAT2" s="0"/>
      <c r="SAU2" s="0"/>
      <c r="SAV2" s="0"/>
      <c r="SAW2" s="0"/>
      <c r="SAX2" s="0"/>
      <c r="SAY2" s="0"/>
      <c r="SAZ2" s="0"/>
      <c r="SBA2" s="0"/>
      <c r="SBB2" s="0"/>
      <c r="SBC2" s="0"/>
      <c r="SBD2" s="0"/>
      <c r="SBE2" s="0"/>
      <c r="SBF2" s="0"/>
      <c r="SBG2" s="0"/>
      <c r="SBH2" s="0"/>
      <c r="SBI2" s="0"/>
      <c r="SBJ2" s="0"/>
      <c r="SBK2" s="0"/>
      <c r="SBL2" s="0"/>
      <c r="SBM2" s="0"/>
      <c r="SBN2" s="0"/>
      <c r="SBO2" s="0"/>
      <c r="SBP2" s="0"/>
      <c r="SBQ2" s="0"/>
      <c r="SBR2" s="0"/>
      <c r="SBS2" s="0"/>
      <c r="SBT2" s="0"/>
      <c r="SBU2" s="0"/>
      <c r="SBV2" s="0"/>
      <c r="SBW2" s="0"/>
      <c r="SBX2" s="0"/>
      <c r="SBY2" s="0"/>
      <c r="SBZ2" s="0"/>
      <c r="SCA2" s="0"/>
      <c r="SCB2" s="0"/>
      <c r="SCC2" s="0"/>
      <c r="SCD2" s="0"/>
      <c r="SCE2" s="0"/>
      <c r="SCF2" s="0"/>
      <c r="SCG2" s="0"/>
      <c r="SCH2" s="0"/>
      <c r="SCI2" s="0"/>
      <c r="SCJ2" s="0"/>
      <c r="SCK2" s="0"/>
      <c r="SCL2" s="0"/>
      <c r="SCM2" s="0"/>
      <c r="SCN2" s="0"/>
      <c r="SCO2" s="0"/>
      <c r="SCP2" s="0"/>
      <c r="SCQ2" s="0"/>
      <c r="SCR2" s="0"/>
      <c r="SCS2" s="0"/>
      <c r="SCT2" s="0"/>
      <c r="SCU2" s="0"/>
      <c r="SCV2" s="0"/>
      <c r="SCW2" s="0"/>
      <c r="SCX2" s="0"/>
      <c r="SCY2" s="0"/>
      <c r="SCZ2" s="0"/>
      <c r="SDA2" s="0"/>
      <c r="SDB2" s="0"/>
      <c r="SDC2" s="0"/>
      <c r="SDD2" s="0"/>
      <c r="SDE2" s="0"/>
      <c r="SDF2" s="0"/>
      <c r="SDG2" s="0"/>
      <c r="SDH2" s="0"/>
      <c r="SDI2" s="0"/>
      <c r="SDJ2" s="0"/>
      <c r="SDK2" s="0"/>
      <c r="SDL2" s="0"/>
      <c r="SDM2" s="0"/>
      <c r="SDN2" s="0"/>
      <c r="SDO2" s="0"/>
      <c r="SDP2" s="0"/>
      <c r="SDQ2" s="0"/>
      <c r="SDR2" s="0"/>
      <c r="SDS2" s="0"/>
      <c r="SDT2" s="0"/>
      <c r="SDU2" s="0"/>
      <c r="SDV2" s="0"/>
      <c r="SDW2" s="0"/>
      <c r="SDX2" s="0"/>
      <c r="SDY2" s="0"/>
      <c r="SDZ2" s="0"/>
      <c r="SEA2" s="0"/>
      <c r="SEB2" s="0"/>
      <c r="SEC2" s="0"/>
      <c r="SED2" s="0"/>
      <c r="SEE2" s="0"/>
      <c r="SEF2" s="0"/>
      <c r="SEG2" s="0"/>
      <c r="SEH2" s="0"/>
      <c r="SEI2" s="0"/>
      <c r="SEJ2" s="0"/>
      <c r="SEK2" s="0"/>
      <c r="SEL2" s="0"/>
      <c r="SEM2" s="0"/>
      <c r="SEN2" s="0"/>
      <c r="SEO2" s="0"/>
      <c r="SEP2" s="0"/>
      <c r="SEQ2" s="0"/>
      <c r="SER2" s="0"/>
      <c r="SES2" s="0"/>
      <c r="SET2" s="0"/>
      <c r="SEU2" s="0"/>
      <c r="SEV2" s="0"/>
      <c r="SEW2" s="0"/>
      <c r="SEX2" s="0"/>
      <c r="SEY2" s="0"/>
      <c r="SEZ2" s="0"/>
      <c r="SFA2" s="0"/>
      <c r="SFB2" s="0"/>
      <c r="SFC2" s="0"/>
      <c r="SFD2" s="0"/>
      <c r="SFE2" s="0"/>
      <c r="SFF2" s="0"/>
      <c r="SFG2" s="0"/>
      <c r="SFH2" s="0"/>
      <c r="SFI2" s="0"/>
      <c r="SFJ2" s="0"/>
      <c r="SFK2" s="0"/>
      <c r="SFL2" s="0"/>
      <c r="SFM2" s="0"/>
      <c r="SFN2" s="0"/>
      <c r="SFO2" s="0"/>
      <c r="SFP2" s="0"/>
      <c r="SFQ2" s="0"/>
      <c r="SFR2" s="0"/>
      <c r="SFS2" s="0"/>
      <c r="SFT2" s="0"/>
      <c r="SFU2" s="0"/>
      <c r="SFV2" s="0"/>
      <c r="SFW2" s="0"/>
      <c r="SFX2" s="0"/>
      <c r="SFY2" s="0"/>
      <c r="SFZ2" s="0"/>
      <c r="SGA2" s="0"/>
      <c r="SGB2" s="0"/>
      <c r="SGC2" s="0"/>
      <c r="SGD2" s="0"/>
      <c r="SGE2" s="0"/>
      <c r="SGF2" s="0"/>
      <c r="SGG2" s="0"/>
      <c r="SGH2" s="0"/>
      <c r="SGI2" s="0"/>
      <c r="SGJ2" s="0"/>
      <c r="SGK2" s="0"/>
      <c r="SGL2" s="0"/>
      <c r="SGM2" s="0"/>
      <c r="SGN2" s="0"/>
      <c r="SGO2" s="0"/>
      <c r="SGP2" s="0"/>
      <c r="SGQ2" s="0"/>
      <c r="SGR2" s="0"/>
      <c r="SGS2" s="0"/>
      <c r="SGT2" s="0"/>
      <c r="SGU2" s="0"/>
      <c r="SGV2" s="0"/>
      <c r="SGW2" s="0"/>
      <c r="SGX2" s="0"/>
      <c r="SGY2" s="0"/>
      <c r="SGZ2" s="0"/>
      <c r="SHA2" s="0"/>
      <c r="SHB2" s="0"/>
      <c r="SHC2" s="0"/>
      <c r="SHD2" s="0"/>
      <c r="SHE2" s="0"/>
      <c r="SHF2" s="0"/>
      <c r="SHG2" s="0"/>
      <c r="SHH2" s="0"/>
      <c r="SHI2" s="0"/>
      <c r="SHJ2" s="0"/>
      <c r="SHK2" s="0"/>
      <c r="SHL2" s="0"/>
      <c r="SHM2" s="0"/>
      <c r="SHN2" s="0"/>
      <c r="SHO2" s="0"/>
      <c r="SHP2" s="0"/>
      <c r="SHQ2" s="0"/>
      <c r="SHR2" s="0"/>
      <c r="SHS2" s="0"/>
      <c r="SHT2" s="0"/>
      <c r="SHU2" s="0"/>
      <c r="SHV2" s="0"/>
      <c r="SHW2" s="0"/>
      <c r="SHX2" s="0"/>
      <c r="SHY2" s="0"/>
      <c r="SHZ2" s="0"/>
      <c r="SIA2" s="0"/>
      <c r="SIB2" s="0"/>
      <c r="SIC2" s="0"/>
      <c r="SID2" s="0"/>
      <c r="SIE2" s="0"/>
      <c r="SIF2" s="0"/>
      <c r="SIG2" s="0"/>
      <c r="SIH2" s="0"/>
      <c r="SII2" s="0"/>
      <c r="SIJ2" s="0"/>
      <c r="SIK2" s="0"/>
      <c r="SIL2" s="0"/>
      <c r="SIM2" s="0"/>
      <c r="SIN2" s="0"/>
      <c r="SIO2" s="0"/>
      <c r="SIP2" s="0"/>
      <c r="SIQ2" s="0"/>
      <c r="SIR2" s="0"/>
      <c r="SIS2" s="0"/>
      <c r="SIT2" s="0"/>
      <c r="SIU2" s="0"/>
      <c r="SIV2" s="0"/>
      <c r="SIW2" s="0"/>
      <c r="SIX2" s="0"/>
      <c r="SIY2" s="0"/>
      <c r="SIZ2" s="0"/>
      <c r="SJA2" s="0"/>
      <c r="SJB2" s="0"/>
      <c r="SJC2" s="0"/>
      <c r="SJD2" s="0"/>
      <c r="SJE2" s="0"/>
      <c r="SJF2" s="0"/>
      <c r="SJG2" s="0"/>
      <c r="SJH2" s="0"/>
      <c r="SJI2" s="0"/>
      <c r="SJJ2" s="0"/>
      <c r="SJK2" s="0"/>
      <c r="SJL2" s="0"/>
      <c r="SJM2" s="0"/>
      <c r="SJN2" s="0"/>
      <c r="SJO2" s="0"/>
      <c r="SJP2" s="0"/>
      <c r="SJQ2" s="0"/>
      <c r="SJR2" s="0"/>
      <c r="SJS2" s="0"/>
      <c r="SJT2" s="0"/>
      <c r="SJU2" s="0"/>
      <c r="SJV2" s="0"/>
      <c r="SJW2" s="0"/>
      <c r="SJX2" s="0"/>
      <c r="SJY2" s="0"/>
      <c r="SJZ2" s="0"/>
      <c r="SKA2" s="0"/>
      <c r="SKB2" s="0"/>
      <c r="SKC2" s="0"/>
      <c r="SKD2" s="0"/>
      <c r="SKE2" s="0"/>
      <c r="SKF2" s="0"/>
      <c r="SKG2" s="0"/>
      <c r="SKH2" s="0"/>
      <c r="SKI2" s="0"/>
      <c r="SKJ2" s="0"/>
      <c r="SKK2" s="0"/>
      <c r="SKL2" s="0"/>
      <c r="SKM2" s="0"/>
      <c r="SKN2" s="0"/>
      <c r="SKO2" s="0"/>
      <c r="SKP2" s="0"/>
      <c r="SKQ2" s="0"/>
      <c r="SKR2" s="0"/>
      <c r="SKS2" s="0"/>
      <c r="SKT2" s="0"/>
      <c r="SKU2" s="0"/>
      <c r="SKV2" s="0"/>
      <c r="SKW2" s="0"/>
      <c r="SKX2" s="0"/>
      <c r="SKY2" s="0"/>
      <c r="SKZ2" s="0"/>
      <c r="SLA2" s="0"/>
      <c r="SLB2" s="0"/>
      <c r="SLC2" s="0"/>
      <c r="SLD2" s="0"/>
      <c r="SLE2" s="0"/>
      <c r="SLF2" s="0"/>
      <c r="SLG2" s="0"/>
      <c r="SLH2" s="0"/>
      <c r="SLI2" s="0"/>
      <c r="SLJ2" s="0"/>
      <c r="SLK2" s="0"/>
      <c r="SLL2" s="0"/>
      <c r="SLM2" s="0"/>
      <c r="SLN2" s="0"/>
      <c r="SLO2" s="0"/>
      <c r="SLP2" s="0"/>
      <c r="SLQ2" s="0"/>
      <c r="SLR2" s="0"/>
      <c r="SLS2" s="0"/>
      <c r="SLT2" s="0"/>
      <c r="SLU2" s="0"/>
      <c r="SLV2" s="0"/>
      <c r="SLW2" s="0"/>
      <c r="SLX2" s="0"/>
      <c r="SLY2" s="0"/>
      <c r="SLZ2" s="0"/>
      <c r="SMA2" s="0"/>
      <c r="SMB2" s="0"/>
      <c r="SMC2" s="0"/>
      <c r="SMD2" s="0"/>
      <c r="SME2" s="0"/>
      <c r="SMF2" s="0"/>
      <c r="SMG2" s="0"/>
      <c r="SMH2" s="0"/>
      <c r="SMI2" s="0"/>
      <c r="SMJ2" s="0"/>
      <c r="SMK2" s="0"/>
      <c r="SML2" s="0"/>
      <c r="SMM2" s="0"/>
      <c r="SMN2" s="0"/>
      <c r="SMO2" s="0"/>
      <c r="SMP2" s="0"/>
      <c r="SMQ2" s="0"/>
      <c r="SMR2" s="0"/>
      <c r="SMS2" s="0"/>
      <c r="SMT2" s="0"/>
      <c r="SMU2" s="0"/>
      <c r="SMV2" s="0"/>
      <c r="SMW2" s="0"/>
      <c r="SMX2" s="0"/>
      <c r="SMY2" s="0"/>
      <c r="SMZ2" s="0"/>
      <c r="SNA2" s="0"/>
      <c r="SNB2" s="0"/>
      <c r="SNC2" s="0"/>
      <c r="SND2" s="0"/>
      <c r="SNE2" s="0"/>
      <c r="SNF2" s="0"/>
      <c r="SNG2" s="0"/>
      <c r="SNH2" s="0"/>
      <c r="SNI2" s="0"/>
      <c r="SNJ2" s="0"/>
      <c r="SNK2" s="0"/>
      <c r="SNL2" s="0"/>
      <c r="SNM2" s="0"/>
      <c r="SNN2" s="0"/>
      <c r="SNO2" s="0"/>
      <c r="SNP2" s="0"/>
      <c r="SNQ2" s="0"/>
      <c r="SNR2" s="0"/>
      <c r="SNS2" s="0"/>
      <c r="SNT2" s="0"/>
      <c r="SNU2" s="0"/>
      <c r="SNV2" s="0"/>
      <c r="SNW2" s="0"/>
      <c r="SNX2" s="0"/>
      <c r="SNY2" s="0"/>
      <c r="SNZ2" s="0"/>
      <c r="SOA2" s="0"/>
      <c r="SOB2" s="0"/>
      <c r="SOC2" s="0"/>
      <c r="SOD2" s="0"/>
      <c r="SOE2" s="0"/>
      <c r="SOF2" s="0"/>
      <c r="SOG2" s="0"/>
      <c r="SOH2" s="0"/>
      <c r="SOI2" s="0"/>
      <c r="SOJ2" s="0"/>
      <c r="SOK2" s="0"/>
      <c r="SOL2" s="0"/>
      <c r="SOM2" s="0"/>
      <c r="SON2" s="0"/>
      <c r="SOO2" s="0"/>
      <c r="SOP2" s="0"/>
      <c r="SOQ2" s="0"/>
      <c r="SOR2" s="0"/>
      <c r="SOS2" s="0"/>
      <c r="SOT2" s="0"/>
      <c r="SOU2" s="0"/>
      <c r="SOV2" s="0"/>
      <c r="SOW2" s="0"/>
      <c r="SOX2" s="0"/>
      <c r="SOY2" s="0"/>
      <c r="SOZ2" s="0"/>
      <c r="SPA2" s="0"/>
      <c r="SPB2" s="0"/>
      <c r="SPC2" s="0"/>
      <c r="SPD2" s="0"/>
      <c r="SPE2" s="0"/>
      <c r="SPF2" s="0"/>
      <c r="SPG2" s="0"/>
      <c r="SPH2" s="0"/>
      <c r="SPI2" s="0"/>
      <c r="SPJ2" s="0"/>
      <c r="SPK2" s="0"/>
      <c r="SPL2" s="0"/>
      <c r="SPM2" s="0"/>
      <c r="SPN2" s="0"/>
      <c r="SPO2" s="0"/>
      <c r="SPP2" s="0"/>
      <c r="SPQ2" s="0"/>
      <c r="SPR2" s="0"/>
      <c r="SPS2" s="0"/>
      <c r="SPT2" s="0"/>
      <c r="SPU2" s="0"/>
      <c r="SPV2" s="0"/>
      <c r="SPW2" s="0"/>
      <c r="SPX2" s="0"/>
      <c r="SPY2" s="0"/>
      <c r="SPZ2" s="0"/>
      <c r="SQA2" s="0"/>
      <c r="SQB2" s="0"/>
      <c r="SQC2" s="0"/>
      <c r="SQD2" s="0"/>
      <c r="SQE2" s="0"/>
      <c r="SQF2" s="0"/>
      <c r="SQG2" s="0"/>
      <c r="SQH2" s="0"/>
      <c r="SQI2" s="0"/>
      <c r="SQJ2" s="0"/>
      <c r="SQK2" s="0"/>
      <c r="SQL2" s="0"/>
      <c r="SQM2" s="0"/>
      <c r="SQN2" s="0"/>
      <c r="SQO2" s="0"/>
      <c r="SQP2" s="0"/>
      <c r="SQQ2" s="0"/>
      <c r="SQR2" s="0"/>
      <c r="SQS2" s="0"/>
      <c r="SQT2" s="0"/>
      <c r="SQU2" s="0"/>
      <c r="SQV2" s="0"/>
      <c r="SQW2" s="0"/>
      <c r="SQX2" s="0"/>
      <c r="SQY2" s="0"/>
      <c r="SQZ2" s="0"/>
      <c r="SRA2" s="0"/>
      <c r="SRB2" s="0"/>
      <c r="SRC2" s="0"/>
      <c r="SRD2" s="0"/>
      <c r="SRE2" s="0"/>
      <c r="SRF2" s="0"/>
      <c r="SRG2" s="0"/>
      <c r="SRH2" s="0"/>
      <c r="SRI2" s="0"/>
      <c r="SRJ2" s="0"/>
      <c r="SRK2" s="0"/>
      <c r="SRL2" s="0"/>
      <c r="SRM2" s="0"/>
      <c r="SRN2" s="0"/>
      <c r="SRO2" s="0"/>
      <c r="SRP2" s="0"/>
      <c r="SRQ2" s="0"/>
      <c r="SRR2" s="0"/>
      <c r="SRS2" s="0"/>
      <c r="SRT2" s="0"/>
      <c r="SRU2" s="0"/>
      <c r="SRV2" s="0"/>
      <c r="SRW2" s="0"/>
      <c r="SRX2" s="0"/>
      <c r="SRY2" s="0"/>
      <c r="SRZ2" s="0"/>
      <c r="SSA2" s="0"/>
      <c r="SSB2" s="0"/>
      <c r="SSC2" s="0"/>
      <c r="SSD2" s="0"/>
      <c r="SSE2" s="0"/>
      <c r="SSF2" s="0"/>
      <c r="SSG2" s="0"/>
      <c r="SSH2" s="0"/>
      <c r="SSI2" s="0"/>
      <c r="SSJ2" s="0"/>
      <c r="SSK2" s="0"/>
      <c r="SSL2" s="0"/>
      <c r="SSM2" s="0"/>
      <c r="SSN2" s="0"/>
      <c r="SSO2" s="0"/>
      <c r="SSP2" s="0"/>
      <c r="SSQ2" s="0"/>
      <c r="SSR2" s="0"/>
      <c r="SSS2" s="0"/>
      <c r="SST2" s="0"/>
      <c r="SSU2" s="0"/>
      <c r="SSV2" s="0"/>
      <c r="SSW2" s="0"/>
      <c r="SSX2" s="0"/>
      <c r="SSY2" s="0"/>
      <c r="SSZ2" s="0"/>
      <c r="STA2" s="0"/>
      <c r="STB2" s="0"/>
      <c r="STC2" s="0"/>
      <c r="STD2" s="0"/>
      <c r="STE2" s="0"/>
      <c r="STF2" s="0"/>
      <c r="STG2" s="0"/>
      <c r="STH2" s="0"/>
      <c r="STI2" s="0"/>
      <c r="STJ2" s="0"/>
      <c r="STK2" s="0"/>
      <c r="STL2" s="0"/>
      <c r="STM2" s="0"/>
      <c r="STN2" s="0"/>
      <c r="STO2" s="0"/>
      <c r="STP2" s="0"/>
      <c r="STQ2" s="0"/>
      <c r="STR2" s="0"/>
      <c r="STS2" s="0"/>
      <c r="STT2" s="0"/>
      <c r="STU2" s="0"/>
      <c r="STV2" s="0"/>
      <c r="STW2" s="0"/>
      <c r="STX2" s="0"/>
      <c r="STY2" s="0"/>
      <c r="STZ2" s="0"/>
      <c r="SUA2" s="0"/>
      <c r="SUB2" s="0"/>
      <c r="SUC2" s="0"/>
      <c r="SUD2" s="0"/>
      <c r="SUE2" s="0"/>
      <c r="SUF2" s="0"/>
      <c r="SUG2" s="0"/>
      <c r="SUH2" s="0"/>
      <c r="SUI2" s="0"/>
      <c r="SUJ2" s="0"/>
      <c r="SUK2" s="0"/>
      <c r="SUL2" s="0"/>
      <c r="SUM2" s="0"/>
      <c r="SUN2" s="0"/>
      <c r="SUO2" s="0"/>
      <c r="SUP2" s="0"/>
      <c r="SUQ2" s="0"/>
      <c r="SUR2" s="0"/>
      <c r="SUS2" s="0"/>
      <c r="SUT2" s="0"/>
      <c r="SUU2" s="0"/>
      <c r="SUV2" s="0"/>
      <c r="SUW2" s="0"/>
      <c r="SUX2" s="0"/>
      <c r="SUY2" s="0"/>
      <c r="SUZ2" s="0"/>
      <c r="SVA2" s="0"/>
      <c r="SVB2" s="0"/>
      <c r="SVC2" s="0"/>
      <c r="SVD2" s="0"/>
      <c r="SVE2" s="0"/>
      <c r="SVF2" s="0"/>
      <c r="SVG2" s="0"/>
      <c r="SVH2" s="0"/>
      <c r="SVI2" s="0"/>
      <c r="SVJ2" s="0"/>
      <c r="SVK2" s="0"/>
      <c r="SVL2" s="0"/>
      <c r="SVM2" s="0"/>
      <c r="SVN2" s="0"/>
      <c r="SVO2" s="0"/>
      <c r="SVP2" s="0"/>
      <c r="SVQ2" s="0"/>
      <c r="SVR2" s="0"/>
      <c r="SVS2" s="0"/>
      <c r="SVT2" s="0"/>
      <c r="SVU2" s="0"/>
      <c r="SVV2" s="0"/>
      <c r="SVW2" s="0"/>
      <c r="SVX2" s="0"/>
      <c r="SVY2" s="0"/>
      <c r="SVZ2" s="0"/>
      <c r="SWA2" s="0"/>
      <c r="SWB2" s="0"/>
      <c r="SWC2" s="0"/>
      <c r="SWD2" s="0"/>
      <c r="SWE2" s="0"/>
      <c r="SWF2" s="0"/>
      <c r="SWG2" s="0"/>
      <c r="SWH2" s="0"/>
      <c r="SWI2" s="0"/>
      <c r="SWJ2" s="0"/>
      <c r="SWK2" s="0"/>
      <c r="SWL2" s="0"/>
      <c r="SWM2" s="0"/>
      <c r="SWN2" s="0"/>
      <c r="SWO2" s="0"/>
      <c r="SWP2" s="0"/>
      <c r="SWQ2" s="0"/>
      <c r="SWR2" s="0"/>
      <c r="SWS2" s="0"/>
      <c r="SWT2" s="0"/>
      <c r="SWU2" s="0"/>
      <c r="SWV2" s="0"/>
      <c r="SWW2" s="0"/>
      <c r="SWX2" s="0"/>
      <c r="SWY2" s="0"/>
      <c r="SWZ2" s="0"/>
      <c r="SXA2" s="0"/>
      <c r="SXB2" s="0"/>
      <c r="SXC2" s="0"/>
      <c r="SXD2" s="0"/>
      <c r="SXE2" s="0"/>
      <c r="SXF2" s="0"/>
      <c r="SXG2" s="0"/>
      <c r="SXH2" s="0"/>
      <c r="SXI2" s="0"/>
      <c r="SXJ2" s="0"/>
      <c r="SXK2" s="0"/>
      <c r="SXL2" s="0"/>
      <c r="SXM2" s="0"/>
      <c r="SXN2" s="0"/>
      <c r="SXO2" s="0"/>
      <c r="SXP2" s="0"/>
      <c r="SXQ2" s="0"/>
      <c r="SXR2" s="0"/>
      <c r="SXS2" s="0"/>
      <c r="SXT2" s="0"/>
      <c r="SXU2" s="0"/>
      <c r="SXV2" s="0"/>
      <c r="SXW2" s="0"/>
      <c r="SXX2" s="0"/>
      <c r="SXY2" s="0"/>
      <c r="SXZ2" s="0"/>
      <c r="SYA2" s="0"/>
      <c r="SYB2" s="0"/>
      <c r="SYC2" s="0"/>
      <c r="SYD2" s="0"/>
      <c r="SYE2" s="0"/>
      <c r="SYF2" s="0"/>
      <c r="SYG2" s="0"/>
      <c r="SYH2" s="0"/>
      <c r="SYI2" s="0"/>
      <c r="SYJ2" s="0"/>
      <c r="SYK2" s="0"/>
      <c r="SYL2" s="0"/>
      <c r="SYM2" s="0"/>
      <c r="SYN2" s="0"/>
      <c r="SYO2" s="0"/>
      <c r="SYP2" s="0"/>
      <c r="SYQ2" s="0"/>
      <c r="SYR2" s="0"/>
      <c r="SYS2" s="0"/>
      <c r="SYT2" s="0"/>
      <c r="SYU2" s="0"/>
      <c r="SYV2" s="0"/>
      <c r="SYW2" s="0"/>
      <c r="SYX2" s="0"/>
      <c r="SYY2" s="0"/>
      <c r="SYZ2" s="0"/>
      <c r="SZA2" s="0"/>
      <c r="SZB2" s="0"/>
      <c r="SZC2" s="0"/>
      <c r="SZD2" s="0"/>
      <c r="SZE2" s="0"/>
      <c r="SZF2" s="0"/>
      <c r="SZG2" s="0"/>
      <c r="SZH2" s="0"/>
      <c r="SZI2" s="0"/>
      <c r="SZJ2" s="0"/>
      <c r="SZK2" s="0"/>
      <c r="SZL2" s="0"/>
      <c r="SZM2" s="0"/>
      <c r="SZN2" s="0"/>
      <c r="SZO2" s="0"/>
      <c r="SZP2" s="0"/>
      <c r="SZQ2" s="0"/>
      <c r="SZR2" s="0"/>
      <c r="SZS2" s="0"/>
      <c r="SZT2" s="0"/>
      <c r="SZU2" s="0"/>
      <c r="SZV2" s="0"/>
      <c r="SZW2" s="0"/>
      <c r="SZX2" s="0"/>
      <c r="SZY2" s="0"/>
      <c r="SZZ2" s="0"/>
      <c r="TAA2" s="0"/>
      <c r="TAB2" s="0"/>
      <c r="TAC2" s="0"/>
      <c r="TAD2" s="0"/>
      <c r="TAE2" s="0"/>
      <c r="TAF2" s="0"/>
      <c r="TAG2" s="0"/>
      <c r="TAH2" s="0"/>
      <c r="TAI2" s="0"/>
      <c r="TAJ2" s="0"/>
      <c r="TAK2" s="0"/>
      <c r="TAL2" s="0"/>
      <c r="TAM2" s="0"/>
      <c r="TAN2" s="0"/>
      <c r="TAO2" s="0"/>
      <c r="TAP2" s="0"/>
      <c r="TAQ2" s="0"/>
      <c r="TAR2" s="0"/>
      <c r="TAS2" s="0"/>
      <c r="TAT2" s="0"/>
      <c r="TAU2" s="0"/>
      <c r="TAV2" s="0"/>
      <c r="TAW2" s="0"/>
      <c r="TAX2" s="0"/>
      <c r="TAY2" s="0"/>
      <c r="TAZ2" s="0"/>
      <c r="TBA2" s="0"/>
      <c r="TBB2" s="0"/>
      <c r="TBC2" s="0"/>
      <c r="TBD2" s="0"/>
      <c r="TBE2" s="0"/>
      <c r="TBF2" s="0"/>
      <c r="TBG2" s="0"/>
      <c r="TBH2" s="0"/>
      <c r="TBI2" s="0"/>
      <c r="TBJ2" s="0"/>
      <c r="TBK2" s="0"/>
      <c r="TBL2" s="0"/>
      <c r="TBM2" s="0"/>
      <c r="TBN2" s="0"/>
      <c r="TBO2" s="0"/>
      <c r="TBP2" s="0"/>
      <c r="TBQ2" s="0"/>
      <c r="TBR2" s="0"/>
      <c r="TBS2" s="0"/>
      <c r="TBT2" s="0"/>
      <c r="TBU2" s="0"/>
      <c r="TBV2" s="0"/>
      <c r="TBW2" s="0"/>
      <c r="TBX2" s="0"/>
      <c r="TBY2" s="0"/>
      <c r="TBZ2" s="0"/>
      <c r="TCA2" s="0"/>
      <c r="TCB2" s="0"/>
      <c r="TCC2" s="0"/>
      <c r="TCD2" s="0"/>
      <c r="TCE2" s="0"/>
      <c r="TCF2" s="0"/>
      <c r="TCG2" s="0"/>
      <c r="TCH2" s="0"/>
      <c r="TCI2" s="0"/>
      <c r="TCJ2" s="0"/>
      <c r="TCK2" s="0"/>
      <c r="TCL2" s="0"/>
      <c r="TCM2" s="0"/>
      <c r="TCN2" s="0"/>
      <c r="TCO2" s="0"/>
      <c r="TCP2" s="0"/>
      <c r="TCQ2" s="0"/>
      <c r="TCR2" s="0"/>
      <c r="TCS2" s="0"/>
      <c r="TCT2" s="0"/>
      <c r="TCU2" s="0"/>
      <c r="TCV2" s="0"/>
      <c r="TCW2" s="0"/>
      <c r="TCX2" s="0"/>
      <c r="TCY2" s="0"/>
      <c r="TCZ2" s="0"/>
      <c r="TDA2" s="0"/>
      <c r="TDB2" s="0"/>
      <c r="TDC2" s="0"/>
      <c r="TDD2" s="0"/>
      <c r="TDE2" s="0"/>
      <c r="TDF2" s="0"/>
      <c r="TDG2" s="0"/>
      <c r="TDH2" s="0"/>
      <c r="TDI2" s="0"/>
      <c r="TDJ2" s="0"/>
      <c r="TDK2" s="0"/>
      <c r="TDL2" s="0"/>
      <c r="TDM2" s="0"/>
      <c r="TDN2" s="0"/>
      <c r="TDO2" s="0"/>
      <c r="TDP2" s="0"/>
      <c r="TDQ2" s="0"/>
      <c r="TDR2" s="0"/>
      <c r="TDS2" s="0"/>
      <c r="TDT2" s="0"/>
      <c r="TDU2" s="0"/>
      <c r="TDV2" s="0"/>
      <c r="TDW2" s="0"/>
      <c r="TDX2" s="0"/>
      <c r="TDY2" s="0"/>
      <c r="TDZ2" s="0"/>
      <c r="TEA2" s="0"/>
      <c r="TEB2" s="0"/>
      <c r="TEC2" s="0"/>
      <c r="TED2" s="0"/>
      <c r="TEE2" s="0"/>
      <c r="TEF2" s="0"/>
      <c r="TEG2" s="0"/>
      <c r="TEH2" s="0"/>
      <c r="TEI2" s="0"/>
      <c r="TEJ2" s="0"/>
      <c r="TEK2" s="0"/>
      <c r="TEL2" s="0"/>
      <c r="TEM2" s="0"/>
      <c r="TEN2" s="0"/>
      <c r="TEO2" s="0"/>
      <c r="TEP2" s="0"/>
      <c r="TEQ2" s="0"/>
      <c r="TER2" s="0"/>
      <c r="TES2" s="0"/>
      <c r="TET2" s="0"/>
      <c r="TEU2" s="0"/>
      <c r="TEV2" s="0"/>
      <c r="TEW2" s="0"/>
      <c r="TEX2" s="0"/>
      <c r="TEY2" s="0"/>
      <c r="TEZ2" s="0"/>
      <c r="TFA2" s="0"/>
      <c r="TFB2" s="0"/>
      <c r="TFC2" s="0"/>
      <c r="TFD2" s="0"/>
      <c r="TFE2" s="0"/>
      <c r="TFF2" s="0"/>
      <c r="TFG2" s="0"/>
      <c r="TFH2" s="0"/>
      <c r="TFI2" s="0"/>
      <c r="TFJ2" s="0"/>
      <c r="TFK2" s="0"/>
      <c r="TFL2" s="0"/>
      <c r="TFM2" s="0"/>
      <c r="TFN2" s="0"/>
      <c r="TFO2" s="0"/>
      <c r="TFP2" s="0"/>
      <c r="TFQ2" s="0"/>
      <c r="TFR2" s="0"/>
      <c r="TFS2" s="0"/>
      <c r="TFT2" s="0"/>
      <c r="TFU2" s="0"/>
      <c r="TFV2" s="0"/>
      <c r="TFW2" s="0"/>
      <c r="TFX2" s="0"/>
      <c r="TFY2" s="0"/>
      <c r="TFZ2" s="0"/>
      <c r="TGA2" s="0"/>
      <c r="TGB2" s="0"/>
      <c r="TGC2" s="0"/>
      <c r="TGD2" s="0"/>
      <c r="TGE2" s="0"/>
      <c r="TGF2" s="0"/>
      <c r="TGG2" s="0"/>
      <c r="TGH2" s="0"/>
      <c r="TGI2" s="0"/>
      <c r="TGJ2" s="0"/>
      <c r="TGK2" s="0"/>
      <c r="TGL2" s="0"/>
      <c r="TGM2" s="0"/>
      <c r="TGN2" s="0"/>
      <c r="TGO2" s="0"/>
      <c r="TGP2" s="0"/>
      <c r="TGQ2" s="0"/>
      <c r="TGR2" s="0"/>
      <c r="TGS2" s="0"/>
      <c r="TGT2" s="0"/>
      <c r="TGU2" s="0"/>
      <c r="TGV2" s="0"/>
      <c r="TGW2" s="0"/>
      <c r="TGX2" s="0"/>
      <c r="TGY2" s="0"/>
      <c r="TGZ2" s="0"/>
      <c r="THA2" s="0"/>
      <c r="THB2" s="0"/>
      <c r="THC2" s="0"/>
      <c r="THD2" s="0"/>
      <c r="THE2" s="0"/>
      <c r="THF2" s="0"/>
      <c r="THG2" s="0"/>
      <c r="THH2" s="0"/>
      <c r="THI2" s="0"/>
      <c r="THJ2" s="0"/>
      <c r="THK2" s="0"/>
      <c r="THL2" s="0"/>
      <c r="THM2" s="0"/>
      <c r="THN2" s="0"/>
      <c r="THO2" s="0"/>
      <c r="THP2" s="0"/>
      <c r="THQ2" s="0"/>
      <c r="THR2" s="0"/>
      <c r="THS2" s="0"/>
      <c r="THT2" s="0"/>
      <c r="THU2" s="0"/>
      <c r="THV2" s="0"/>
      <c r="THW2" s="0"/>
      <c r="THX2" s="0"/>
      <c r="THY2" s="0"/>
      <c r="THZ2" s="0"/>
      <c r="TIA2" s="0"/>
      <c r="TIB2" s="0"/>
      <c r="TIC2" s="0"/>
      <c r="TID2" s="0"/>
      <c r="TIE2" s="0"/>
      <c r="TIF2" s="0"/>
      <c r="TIG2" s="0"/>
      <c r="TIH2" s="0"/>
      <c r="TII2" s="0"/>
      <c r="TIJ2" s="0"/>
      <c r="TIK2" s="0"/>
      <c r="TIL2" s="0"/>
      <c r="TIM2" s="0"/>
      <c r="TIN2" s="0"/>
      <c r="TIO2" s="0"/>
      <c r="TIP2" s="0"/>
      <c r="TIQ2" s="0"/>
      <c r="TIR2" s="0"/>
      <c r="TIS2" s="0"/>
      <c r="TIT2" s="0"/>
      <c r="TIU2" s="0"/>
      <c r="TIV2" s="0"/>
      <c r="TIW2" s="0"/>
      <c r="TIX2" s="0"/>
      <c r="TIY2" s="0"/>
      <c r="TIZ2" s="0"/>
      <c r="TJA2" s="0"/>
      <c r="TJB2" s="0"/>
      <c r="TJC2" s="0"/>
      <c r="TJD2" s="0"/>
      <c r="TJE2" s="0"/>
      <c r="TJF2" s="0"/>
      <c r="TJG2" s="0"/>
      <c r="TJH2" s="0"/>
      <c r="TJI2" s="0"/>
      <c r="TJJ2" s="0"/>
      <c r="TJK2" s="0"/>
      <c r="TJL2" s="0"/>
      <c r="TJM2" s="0"/>
      <c r="TJN2" s="0"/>
      <c r="TJO2" s="0"/>
      <c r="TJP2" s="0"/>
      <c r="TJQ2" s="0"/>
      <c r="TJR2" s="0"/>
      <c r="TJS2" s="0"/>
      <c r="TJT2" s="0"/>
      <c r="TJU2" s="0"/>
      <c r="TJV2" s="0"/>
      <c r="TJW2" s="0"/>
      <c r="TJX2" s="0"/>
      <c r="TJY2" s="0"/>
      <c r="TJZ2" s="0"/>
      <c r="TKA2" s="0"/>
      <c r="TKB2" s="0"/>
      <c r="TKC2" s="0"/>
      <c r="TKD2" s="0"/>
      <c r="TKE2" s="0"/>
      <c r="TKF2" s="0"/>
      <c r="TKG2" s="0"/>
      <c r="TKH2" s="0"/>
      <c r="TKI2" s="0"/>
      <c r="TKJ2" s="0"/>
      <c r="TKK2" s="0"/>
      <c r="TKL2" s="0"/>
      <c r="TKM2" s="0"/>
      <c r="TKN2" s="0"/>
      <c r="TKO2" s="0"/>
      <c r="TKP2" s="0"/>
      <c r="TKQ2" s="0"/>
      <c r="TKR2" s="0"/>
      <c r="TKS2" s="0"/>
      <c r="TKT2" s="0"/>
      <c r="TKU2" s="0"/>
      <c r="TKV2" s="0"/>
      <c r="TKW2" s="0"/>
      <c r="TKX2" s="0"/>
      <c r="TKY2" s="0"/>
      <c r="TKZ2" s="0"/>
      <c r="TLA2" s="0"/>
      <c r="TLB2" s="0"/>
      <c r="TLC2" s="0"/>
      <c r="TLD2" s="0"/>
      <c r="TLE2" s="0"/>
      <c r="TLF2" s="0"/>
      <c r="TLG2" s="0"/>
      <c r="TLH2" s="0"/>
      <c r="TLI2" s="0"/>
      <c r="TLJ2" s="0"/>
      <c r="TLK2" s="0"/>
      <c r="TLL2" s="0"/>
      <c r="TLM2" s="0"/>
      <c r="TLN2" s="0"/>
      <c r="TLO2" s="0"/>
      <c r="TLP2" s="0"/>
      <c r="TLQ2" s="0"/>
      <c r="TLR2" s="0"/>
      <c r="TLS2" s="0"/>
      <c r="TLT2" s="0"/>
      <c r="TLU2" s="0"/>
      <c r="TLV2" s="0"/>
      <c r="TLW2" s="0"/>
      <c r="TLX2" s="0"/>
      <c r="TLY2" s="0"/>
      <c r="TLZ2" s="0"/>
      <c r="TMA2" s="0"/>
      <c r="TMB2" s="0"/>
      <c r="TMC2" s="0"/>
      <c r="TMD2" s="0"/>
      <c r="TME2" s="0"/>
      <c r="TMF2" s="0"/>
      <c r="TMG2" s="0"/>
      <c r="TMH2" s="0"/>
      <c r="TMI2" s="0"/>
      <c r="TMJ2" s="0"/>
      <c r="TMK2" s="0"/>
      <c r="TML2" s="0"/>
      <c r="TMM2" s="0"/>
      <c r="TMN2" s="0"/>
      <c r="TMO2" s="0"/>
      <c r="TMP2" s="0"/>
      <c r="TMQ2" s="0"/>
      <c r="TMR2" s="0"/>
      <c r="TMS2" s="0"/>
      <c r="TMT2" s="0"/>
      <c r="TMU2" s="0"/>
      <c r="TMV2" s="0"/>
      <c r="TMW2" s="0"/>
      <c r="TMX2" s="0"/>
      <c r="TMY2" s="0"/>
      <c r="TMZ2" s="0"/>
      <c r="TNA2" s="0"/>
      <c r="TNB2" s="0"/>
      <c r="TNC2" s="0"/>
      <c r="TND2" s="0"/>
      <c r="TNE2" s="0"/>
      <c r="TNF2" s="0"/>
      <c r="TNG2" s="0"/>
      <c r="TNH2" s="0"/>
      <c r="TNI2" s="0"/>
      <c r="TNJ2" s="0"/>
      <c r="TNK2" s="0"/>
      <c r="TNL2" s="0"/>
      <c r="TNM2" s="0"/>
      <c r="TNN2" s="0"/>
      <c r="TNO2" s="0"/>
      <c r="TNP2" s="0"/>
      <c r="TNQ2" s="0"/>
      <c r="TNR2" s="0"/>
      <c r="TNS2" s="0"/>
      <c r="TNT2" s="0"/>
      <c r="TNU2" s="0"/>
      <c r="TNV2" s="0"/>
      <c r="TNW2" s="0"/>
      <c r="TNX2" s="0"/>
      <c r="TNY2" s="0"/>
      <c r="TNZ2" s="0"/>
      <c r="TOA2" s="0"/>
      <c r="TOB2" s="0"/>
      <c r="TOC2" s="0"/>
      <c r="TOD2" s="0"/>
      <c r="TOE2" s="0"/>
      <c r="TOF2" s="0"/>
      <c r="TOG2" s="0"/>
      <c r="TOH2" s="0"/>
      <c r="TOI2" s="0"/>
      <c r="TOJ2" s="0"/>
      <c r="TOK2" s="0"/>
      <c r="TOL2" s="0"/>
      <c r="TOM2" s="0"/>
      <c r="TON2" s="0"/>
      <c r="TOO2" s="0"/>
      <c r="TOP2" s="0"/>
      <c r="TOQ2" s="0"/>
      <c r="TOR2" s="0"/>
      <c r="TOS2" s="0"/>
      <c r="TOT2" s="0"/>
      <c r="TOU2" s="0"/>
      <c r="TOV2" s="0"/>
      <c r="TOW2" s="0"/>
      <c r="TOX2" s="0"/>
      <c r="TOY2" s="0"/>
      <c r="TOZ2" s="0"/>
      <c r="TPA2" s="0"/>
      <c r="TPB2" s="0"/>
      <c r="TPC2" s="0"/>
      <c r="TPD2" s="0"/>
      <c r="TPE2" s="0"/>
      <c r="TPF2" s="0"/>
      <c r="TPG2" s="0"/>
      <c r="TPH2" s="0"/>
      <c r="TPI2" s="0"/>
      <c r="TPJ2" s="0"/>
      <c r="TPK2" s="0"/>
      <c r="TPL2" s="0"/>
      <c r="TPM2" s="0"/>
      <c r="TPN2" s="0"/>
      <c r="TPO2" s="0"/>
      <c r="TPP2" s="0"/>
      <c r="TPQ2" s="0"/>
      <c r="TPR2" s="0"/>
      <c r="TPS2" s="0"/>
      <c r="TPT2" s="0"/>
      <c r="TPU2" s="0"/>
      <c r="TPV2" s="0"/>
      <c r="TPW2" s="0"/>
      <c r="TPX2" s="0"/>
      <c r="TPY2" s="0"/>
      <c r="TPZ2" s="0"/>
      <c r="TQA2" s="0"/>
      <c r="TQB2" s="0"/>
      <c r="TQC2" s="0"/>
      <c r="TQD2" s="0"/>
      <c r="TQE2" s="0"/>
      <c r="TQF2" s="0"/>
      <c r="TQG2" s="0"/>
      <c r="TQH2" s="0"/>
      <c r="TQI2" s="0"/>
      <c r="TQJ2" s="0"/>
      <c r="TQK2" s="0"/>
      <c r="TQL2" s="0"/>
      <c r="TQM2" s="0"/>
      <c r="TQN2" s="0"/>
      <c r="TQO2" s="0"/>
      <c r="TQP2" s="0"/>
      <c r="TQQ2" s="0"/>
      <c r="TQR2" s="0"/>
      <c r="TQS2" s="0"/>
      <c r="TQT2" s="0"/>
      <c r="TQU2" s="0"/>
      <c r="TQV2" s="0"/>
      <c r="TQW2" s="0"/>
      <c r="TQX2" s="0"/>
      <c r="TQY2" s="0"/>
      <c r="TQZ2" s="0"/>
      <c r="TRA2" s="0"/>
      <c r="TRB2" s="0"/>
      <c r="TRC2" s="0"/>
      <c r="TRD2" s="0"/>
      <c r="TRE2" s="0"/>
      <c r="TRF2" s="0"/>
      <c r="TRG2" s="0"/>
      <c r="TRH2" s="0"/>
      <c r="TRI2" s="0"/>
      <c r="TRJ2" s="0"/>
      <c r="TRK2" s="0"/>
      <c r="TRL2" s="0"/>
      <c r="TRM2" s="0"/>
      <c r="TRN2" s="0"/>
      <c r="TRO2" s="0"/>
      <c r="TRP2" s="0"/>
      <c r="TRQ2" s="0"/>
      <c r="TRR2" s="0"/>
      <c r="TRS2" s="0"/>
      <c r="TRT2" s="0"/>
      <c r="TRU2" s="0"/>
      <c r="TRV2" s="0"/>
      <c r="TRW2" s="0"/>
      <c r="TRX2" s="0"/>
      <c r="TRY2" s="0"/>
      <c r="TRZ2" s="0"/>
      <c r="TSA2" s="0"/>
      <c r="TSB2" s="0"/>
      <c r="TSC2" s="0"/>
      <c r="TSD2" s="0"/>
      <c r="TSE2" s="0"/>
      <c r="TSF2" s="0"/>
      <c r="TSG2" s="0"/>
      <c r="TSH2" s="0"/>
      <c r="TSI2" s="0"/>
      <c r="TSJ2" s="0"/>
      <c r="TSK2" s="0"/>
      <c r="TSL2" s="0"/>
      <c r="TSM2" s="0"/>
      <c r="TSN2" s="0"/>
      <c r="TSO2" s="0"/>
      <c r="TSP2" s="0"/>
      <c r="TSQ2" s="0"/>
      <c r="TSR2" s="0"/>
      <c r="TSS2" s="0"/>
      <c r="TST2" s="0"/>
      <c r="TSU2" s="0"/>
      <c r="TSV2" s="0"/>
      <c r="TSW2" s="0"/>
      <c r="TSX2" s="0"/>
      <c r="TSY2" s="0"/>
      <c r="TSZ2" s="0"/>
      <c r="TTA2" s="0"/>
      <c r="TTB2" s="0"/>
      <c r="TTC2" s="0"/>
      <c r="TTD2" s="0"/>
      <c r="TTE2" s="0"/>
      <c r="TTF2" s="0"/>
      <c r="TTG2" s="0"/>
      <c r="TTH2" s="0"/>
      <c r="TTI2" s="0"/>
      <c r="TTJ2" s="0"/>
      <c r="TTK2" s="0"/>
      <c r="TTL2" s="0"/>
      <c r="TTM2" s="0"/>
      <c r="TTN2" s="0"/>
      <c r="TTO2" s="0"/>
      <c r="TTP2" s="0"/>
      <c r="TTQ2" s="0"/>
      <c r="TTR2" s="0"/>
      <c r="TTS2" s="0"/>
      <c r="TTT2" s="0"/>
      <c r="TTU2" s="0"/>
      <c r="TTV2" s="0"/>
      <c r="TTW2" s="0"/>
      <c r="TTX2" s="0"/>
      <c r="TTY2" s="0"/>
      <c r="TTZ2" s="0"/>
      <c r="TUA2" s="0"/>
      <c r="TUB2" s="0"/>
      <c r="TUC2" s="0"/>
      <c r="TUD2" s="0"/>
      <c r="TUE2" s="0"/>
      <c r="TUF2" s="0"/>
      <c r="TUG2" s="0"/>
      <c r="TUH2" s="0"/>
      <c r="TUI2" s="0"/>
      <c r="TUJ2" s="0"/>
      <c r="TUK2" s="0"/>
      <c r="TUL2" s="0"/>
      <c r="TUM2" s="0"/>
      <c r="TUN2" s="0"/>
      <c r="TUO2" s="0"/>
      <c r="TUP2" s="0"/>
      <c r="TUQ2" s="0"/>
      <c r="TUR2" s="0"/>
      <c r="TUS2" s="0"/>
      <c r="TUT2" s="0"/>
      <c r="TUU2" s="0"/>
      <c r="TUV2" s="0"/>
      <c r="TUW2" s="0"/>
      <c r="TUX2" s="0"/>
      <c r="TUY2" s="0"/>
      <c r="TUZ2" s="0"/>
      <c r="TVA2" s="0"/>
      <c r="TVB2" s="0"/>
      <c r="TVC2" s="0"/>
      <c r="TVD2" s="0"/>
      <c r="TVE2" s="0"/>
      <c r="TVF2" s="0"/>
      <c r="TVG2" s="0"/>
      <c r="TVH2" s="0"/>
      <c r="TVI2" s="0"/>
      <c r="TVJ2" s="0"/>
      <c r="TVK2" s="0"/>
      <c r="TVL2" s="0"/>
      <c r="TVM2" s="0"/>
      <c r="TVN2" s="0"/>
      <c r="TVO2" s="0"/>
      <c r="TVP2" s="0"/>
      <c r="TVQ2" s="0"/>
      <c r="TVR2" s="0"/>
      <c r="TVS2" s="0"/>
      <c r="TVT2" s="0"/>
      <c r="TVU2" s="0"/>
      <c r="TVV2" s="0"/>
      <c r="TVW2" s="0"/>
      <c r="TVX2" s="0"/>
      <c r="TVY2" s="0"/>
      <c r="TVZ2" s="0"/>
      <c r="TWA2" s="0"/>
      <c r="TWB2" s="0"/>
      <c r="TWC2" s="0"/>
      <c r="TWD2" s="0"/>
      <c r="TWE2" s="0"/>
      <c r="TWF2" s="0"/>
      <c r="TWG2" s="0"/>
      <c r="TWH2" s="0"/>
      <c r="TWI2" s="0"/>
      <c r="TWJ2" s="0"/>
      <c r="TWK2" s="0"/>
      <c r="TWL2" s="0"/>
      <c r="TWM2" s="0"/>
      <c r="TWN2" s="0"/>
      <c r="TWO2" s="0"/>
      <c r="TWP2" s="0"/>
      <c r="TWQ2" s="0"/>
      <c r="TWR2" s="0"/>
      <c r="TWS2" s="0"/>
      <c r="TWT2" s="0"/>
      <c r="TWU2" s="0"/>
      <c r="TWV2" s="0"/>
      <c r="TWW2" s="0"/>
      <c r="TWX2" s="0"/>
      <c r="TWY2" s="0"/>
      <c r="TWZ2" s="0"/>
      <c r="TXA2" s="0"/>
      <c r="TXB2" s="0"/>
      <c r="TXC2" s="0"/>
      <c r="TXD2" s="0"/>
      <c r="TXE2" s="0"/>
      <c r="TXF2" s="0"/>
      <c r="TXG2" s="0"/>
      <c r="TXH2" s="0"/>
      <c r="TXI2" s="0"/>
      <c r="TXJ2" s="0"/>
      <c r="TXK2" s="0"/>
      <c r="TXL2" s="0"/>
      <c r="TXM2" s="0"/>
      <c r="TXN2" s="0"/>
      <c r="TXO2" s="0"/>
      <c r="TXP2" s="0"/>
      <c r="TXQ2" s="0"/>
      <c r="TXR2" s="0"/>
      <c r="TXS2" s="0"/>
      <c r="TXT2" s="0"/>
      <c r="TXU2" s="0"/>
      <c r="TXV2" s="0"/>
      <c r="TXW2" s="0"/>
      <c r="TXX2" s="0"/>
      <c r="TXY2" s="0"/>
      <c r="TXZ2" s="0"/>
      <c r="TYA2" s="0"/>
      <c r="TYB2" s="0"/>
      <c r="TYC2" s="0"/>
      <c r="TYD2" s="0"/>
      <c r="TYE2" s="0"/>
      <c r="TYF2" s="0"/>
      <c r="TYG2" s="0"/>
      <c r="TYH2" s="0"/>
      <c r="TYI2" s="0"/>
      <c r="TYJ2" s="0"/>
      <c r="TYK2" s="0"/>
      <c r="TYL2" s="0"/>
      <c r="TYM2" s="0"/>
      <c r="TYN2" s="0"/>
      <c r="TYO2" s="0"/>
      <c r="TYP2" s="0"/>
      <c r="TYQ2" s="0"/>
      <c r="TYR2" s="0"/>
      <c r="TYS2" s="0"/>
      <c r="TYT2" s="0"/>
      <c r="TYU2" s="0"/>
      <c r="TYV2" s="0"/>
      <c r="TYW2" s="0"/>
      <c r="TYX2" s="0"/>
      <c r="TYY2" s="0"/>
      <c r="TYZ2" s="0"/>
      <c r="TZA2" s="0"/>
      <c r="TZB2" s="0"/>
      <c r="TZC2" s="0"/>
      <c r="TZD2" s="0"/>
      <c r="TZE2" s="0"/>
      <c r="TZF2" s="0"/>
      <c r="TZG2" s="0"/>
      <c r="TZH2" s="0"/>
      <c r="TZI2" s="0"/>
      <c r="TZJ2" s="0"/>
      <c r="TZK2" s="0"/>
      <c r="TZL2" s="0"/>
      <c r="TZM2" s="0"/>
      <c r="TZN2" s="0"/>
      <c r="TZO2" s="0"/>
      <c r="TZP2" s="0"/>
      <c r="TZQ2" s="0"/>
      <c r="TZR2" s="0"/>
      <c r="TZS2" s="0"/>
      <c r="TZT2" s="0"/>
      <c r="TZU2" s="0"/>
      <c r="TZV2" s="0"/>
      <c r="TZW2" s="0"/>
      <c r="TZX2" s="0"/>
      <c r="TZY2" s="0"/>
      <c r="TZZ2" s="0"/>
      <c r="UAA2" s="0"/>
      <c r="UAB2" s="0"/>
      <c r="UAC2" s="0"/>
      <c r="UAD2" s="0"/>
      <c r="UAE2" s="0"/>
      <c r="UAF2" s="0"/>
      <c r="UAG2" s="0"/>
      <c r="UAH2" s="0"/>
      <c r="UAI2" s="0"/>
      <c r="UAJ2" s="0"/>
      <c r="UAK2" s="0"/>
      <c r="UAL2" s="0"/>
      <c r="UAM2" s="0"/>
      <c r="UAN2" s="0"/>
      <c r="UAO2" s="0"/>
      <c r="UAP2" s="0"/>
      <c r="UAQ2" s="0"/>
      <c r="UAR2" s="0"/>
      <c r="UAS2" s="0"/>
      <c r="UAT2" s="0"/>
      <c r="UAU2" s="0"/>
      <c r="UAV2" s="0"/>
      <c r="UAW2" s="0"/>
      <c r="UAX2" s="0"/>
      <c r="UAY2" s="0"/>
      <c r="UAZ2" s="0"/>
      <c r="UBA2" s="0"/>
      <c r="UBB2" s="0"/>
      <c r="UBC2" s="0"/>
      <c r="UBD2" s="0"/>
      <c r="UBE2" s="0"/>
      <c r="UBF2" s="0"/>
      <c r="UBG2" s="0"/>
      <c r="UBH2" s="0"/>
      <c r="UBI2" s="0"/>
      <c r="UBJ2" s="0"/>
      <c r="UBK2" s="0"/>
      <c r="UBL2" s="0"/>
      <c r="UBM2" s="0"/>
      <c r="UBN2" s="0"/>
      <c r="UBO2" s="0"/>
      <c r="UBP2" s="0"/>
      <c r="UBQ2" s="0"/>
      <c r="UBR2" s="0"/>
      <c r="UBS2" s="0"/>
      <c r="UBT2" s="0"/>
      <c r="UBU2" s="0"/>
      <c r="UBV2" s="0"/>
      <c r="UBW2" s="0"/>
      <c r="UBX2" s="0"/>
      <c r="UBY2" s="0"/>
      <c r="UBZ2" s="0"/>
      <c r="UCA2" s="0"/>
      <c r="UCB2" s="0"/>
      <c r="UCC2" s="0"/>
      <c r="UCD2" s="0"/>
      <c r="UCE2" s="0"/>
      <c r="UCF2" s="0"/>
      <c r="UCG2" s="0"/>
      <c r="UCH2" s="0"/>
      <c r="UCI2" s="0"/>
      <c r="UCJ2" s="0"/>
      <c r="UCK2" s="0"/>
      <c r="UCL2" s="0"/>
      <c r="UCM2" s="0"/>
      <c r="UCN2" s="0"/>
      <c r="UCO2" s="0"/>
      <c r="UCP2" s="0"/>
      <c r="UCQ2" s="0"/>
      <c r="UCR2" s="0"/>
      <c r="UCS2" s="0"/>
      <c r="UCT2" s="0"/>
      <c r="UCU2" s="0"/>
      <c r="UCV2" s="0"/>
      <c r="UCW2" s="0"/>
      <c r="UCX2" s="0"/>
      <c r="UCY2" s="0"/>
      <c r="UCZ2" s="0"/>
      <c r="UDA2" s="0"/>
      <c r="UDB2" s="0"/>
      <c r="UDC2" s="0"/>
      <c r="UDD2" s="0"/>
      <c r="UDE2" s="0"/>
      <c r="UDF2" s="0"/>
      <c r="UDG2" s="0"/>
      <c r="UDH2" s="0"/>
      <c r="UDI2" s="0"/>
      <c r="UDJ2" s="0"/>
      <c r="UDK2" s="0"/>
      <c r="UDL2" s="0"/>
      <c r="UDM2" s="0"/>
      <c r="UDN2" s="0"/>
      <c r="UDO2" s="0"/>
      <c r="UDP2" s="0"/>
      <c r="UDQ2" s="0"/>
      <c r="UDR2" s="0"/>
      <c r="UDS2" s="0"/>
      <c r="UDT2" s="0"/>
      <c r="UDU2" s="0"/>
      <c r="UDV2" s="0"/>
      <c r="UDW2" s="0"/>
      <c r="UDX2" s="0"/>
      <c r="UDY2" s="0"/>
      <c r="UDZ2" s="0"/>
      <c r="UEA2" s="0"/>
      <c r="UEB2" s="0"/>
      <c r="UEC2" s="0"/>
      <c r="UED2" s="0"/>
      <c r="UEE2" s="0"/>
      <c r="UEF2" s="0"/>
      <c r="UEG2" s="0"/>
      <c r="UEH2" s="0"/>
      <c r="UEI2" s="0"/>
      <c r="UEJ2" s="0"/>
      <c r="UEK2" s="0"/>
      <c r="UEL2" s="0"/>
      <c r="UEM2" s="0"/>
      <c r="UEN2" s="0"/>
      <c r="UEO2" s="0"/>
      <c r="UEP2" s="0"/>
      <c r="UEQ2" s="0"/>
      <c r="UER2" s="0"/>
      <c r="UES2" s="0"/>
      <c r="UET2" s="0"/>
      <c r="UEU2" s="0"/>
      <c r="UEV2" s="0"/>
      <c r="UEW2" s="0"/>
      <c r="UEX2" s="0"/>
      <c r="UEY2" s="0"/>
      <c r="UEZ2" s="0"/>
      <c r="UFA2" s="0"/>
      <c r="UFB2" s="0"/>
      <c r="UFC2" s="0"/>
      <c r="UFD2" s="0"/>
      <c r="UFE2" s="0"/>
      <c r="UFF2" s="0"/>
      <c r="UFG2" s="0"/>
      <c r="UFH2" s="0"/>
      <c r="UFI2" s="0"/>
      <c r="UFJ2" s="0"/>
      <c r="UFK2" s="0"/>
      <c r="UFL2" s="0"/>
      <c r="UFM2" s="0"/>
      <c r="UFN2" s="0"/>
      <c r="UFO2" s="0"/>
      <c r="UFP2" s="0"/>
      <c r="UFQ2" s="0"/>
      <c r="UFR2" s="0"/>
      <c r="UFS2" s="0"/>
      <c r="UFT2" s="0"/>
      <c r="UFU2" s="0"/>
      <c r="UFV2" s="0"/>
      <c r="UFW2" s="0"/>
      <c r="UFX2" s="0"/>
      <c r="UFY2" s="0"/>
      <c r="UFZ2" s="0"/>
      <c r="UGA2" s="0"/>
      <c r="UGB2" s="0"/>
      <c r="UGC2" s="0"/>
      <c r="UGD2" s="0"/>
      <c r="UGE2" s="0"/>
      <c r="UGF2" s="0"/>
      <c r="UGG2" s="0"/>
      <c r="UGH2" s="0"/>
      <c r="UGI2" s="0"/>
      <c r="UGJ2" s="0"/>
      <c r="UGK2" s="0"/>
      <c r="UGL2" s="0"/>
      <c r="UGM2" s="0"/>
      <c r="UGN2" s="0"/>
      <c r="UGO2" s="0"/>
      <c r="UGP2" s="0"/>
      <c r="UGQ2" s="0"/>
      <c r="UGR2" s="0"/>
      <c r="UGS2" s="0"/>
      <c r="UGT2" s="0"/>
      <c r="UGU2" s="0"/>
      <c r="UGV2" s="0"/>
      <c r="UGW2" s="0"/>
      <c r="UGX2" s="0"/>
      <c r="UGY2" s="0"/>
      <c r="UGZ2" s="0"/>
      <c r="UHA2" s="0"/>
      <c r="UHB2" s="0"/>
      <c r="UHC2" s="0"/>
      <c r="UHD2" s="0"/>
      <c r="UHE2" s="0"/>
      <c r="UHF2" s="0"/>
      <c r="UHG2" s="0"/>
      <c r="UHH2" s="0"/>
      <c r="UHI2" s="0"/>
      <c r="UHJ2" s="0"/>
      <c r="UHK2" s="0"/>
      <c r="UHL2" s="0"/>
      <c r="UHM2" s="0"/>
      <c r="UHN2" s="0"/>
      <c r="UHO2" s="0"/>
      <c r="UHP2" s="0"/>
      <c r="UHQ2" s="0"/>
      <c r="UHR2" s="0"/>
      <c r="UHS2" s="0"/>
      <c r="UHT2" s="0"/>
      <c r="UHU2" s="0"/>
      <c r="UHV2" s="0"/>
      <c r="UHW2" s="0"/>
      <c r="UHX2" s="0"/>
      <c r="UHY2" s="0"/>
      <c r="UHZ2" s="0"/>
      <c r="UIA2" s="0"/>
      <c r="UIB2" s="0"/>
      <c r="UIC2" s="0"/>
      <c r="UID2" s="0"/>
      <c r="UIE2" s="0"/>
      <c r="UIF2" s="0"/>
      <c r="UIG2" s="0"/>
      <c r="UIH2" s="0"/>
      <c r="UII2" s="0"/>
      <c r="UIJ2" s="0"/>
      <c r="UIK2" s="0"/>
      <c r="UIL2" s="0"/>
      <c r="UIM2" s="0"/>
      <c r="UIN2" s="0"/>
      <c r="UIO2" s="0"/>
      <c r="UIP2" s="0"/>
      <c r="UIQ2" s="0"/>
      <c r="UIR2" s="0"/>
      <c r="UIS2" s="0"/>
      <c r="UIT2" s="0"/>
      <c r="UIU2" s="0"/>
      <c r="UIV2" s="0"/>
      <c r="UIW2" s="0"/>
      <c r="UIX2" s="0"/>
      <c r="UIY2" s="0"/>
      <c r="UIZ2" s="0"/>
      <c r="UJA2" s="0"/>
      <c r="UJB2" s="0"/>
      <c r="UJC2" s="0"/>
      <c r="UJD2" s="0"/>
      <c r="UJE2" s="0"/>
      <c r="UJF2" s="0"/>
      <c r="UJG2" s="0"/>
      <c r="UJH2" s="0"/>
      <c r="UJI2" s="0"/>
      <c r="UJJ2" s="0"/>
      <c r="UJK2" s="0"/>
      <c r="UJL2" s="0"/>
      <c r="UJM2" s="0"/>
      <c r="UJN2" s="0"/>
      <c r="UJO2" s="0"/>
      <c r="UJP2" s="0"/>
      <c r="UJQ2" s="0"/>
      <c r="UJR2" s="0"/>
      <c r="UJS2" s="0"/>
      <c r="UJT2" s="0"/>
      <c r="UJU2" s="0"/>
      <c r="UJV2" s="0"/>
      <c r="UJW2" s="0"/>
      <c r="UJX2" s="0"/>
      <c r="UJY2" s="0"/>
      <c r="UJZ2" s="0"/>
      <c r="UKA2" s="0"/>
      <c r="UKB2" s="0"/>
      <c r="UKC2" s="0"/>
      <c r="UKD2" s="0"/>
      <c r="UKE2" s="0"/>
      <c r="UKF2" s="0"/>
      <c r="UKG2" s="0"/>
      <c r="UKH2" s="0"/>
      <c r="UKI2" s="0"/>
      <c r="UKJ2" s="0"/>
      <c r="UKK2" s="0"/>
      <c r="UKL2" s="0"/>
      <c r="UKM2" s="0"/>
      <c r="UKN2" s="0"/>
      <c r="UKO2" s="0"/>
      <c r="UKP2" s="0"/>
      <c r="UKQ2" s="0"/>
      <c r="UKR2" s="0"/>
      <c r="UKS2" s="0"/>
      <c r="UKT2" s="0"/>
      <c r="UKU2" s="0"/>
      <c r="UKV2" s="0"/>
      <c r="UKW2" s="0"/>
      <c r="UKX2" s="0"/>
      <c r="UKY2" s="0"/>
      <c r="UKZ2" s="0"/>
      <c r="ULA2" s="0"/>
      <c r="ULB2" s="0"/>
      <c r="ULC2" s="0"/>
      <c r="ULD2" s="0"/>
      <c r="ULE2" s="0"/>
      <c r="ULF2" s="0"/>
      <c r="ULG2" s="0"/>
      <c r="ULH2" s="0"/>
      <c r="ULI2" s="0"/>
      <c r="ULJ2" s="0"/>
      <c r="ULK2" s="0"/>
      <c r="ULL2" s="0"/>
      <c r="ULM2" s="0"/>
      <c r="ULN2" s="0"/>
      <c r="ULO2" s="0"/>
      <c r="ULP2" s="0"/>
      <c r="ULQ2" s="0"/>
      <c r="ULR2" s="0"/>
      <c r="ULS2" s="0"/>
      <c r="ULT2" s="0"/>
      <c r="ULU2" s="0"/>
      <c r="ULV2" s="0"/>
      <c r="ULW2" s="0"/>
      <c r="ULX2" s="0"/>
      <c r="ULY2" s="0"/>
      <c r="ULZ2" s="0"/>
      <c r="UMA2" s="0"/>
      <c r="UMB2" s="0"/>
      <c r="UMC2" s="0"/>
      <c r="UMD2" s="0"/>
      <c r="UME2" s="0"/>
      <c r="UMF2" s="0"/>
      <c r="UMG2" s="0"/>
      <c r="UMH2" s="0"/>
      <c r="UMI2" s="0"/>
      <c r="UMJ2" s="0"/>
      <c r="UMK2" s="0"/>
      <c r="UML2" s="0"/>
      <c r="UMM2" s="0"/>
      <c r="UMN2" s="0"/>
      <c r="UMO2" s="0"/>
      <c r="UMP2" s="0"/>
      <c r="UMQ2" s="0"/>
      <c r="UMR2" s="0"/>
      <c r="UMS2" s="0"/>
      <c r="UMT2" s="0"/>
      <c r="UMU2" s="0"/>
      <c r="UMV2" s="0"/>
      <c r="UMW2" s="0"/>
      <c r="UMX2" s="0"/>
      <c r="UMY2" s="0"/>
      <c r="UMZ2" s="0"/>
      <c r="UNA2" s="0"/>
      <c r="UNB2" s="0"/>
      <c r="UNC2" s="0"/>
      <c r="UND2" s="0"/>
      <c r="UNE2" s="0"/>
      <c r="UNF2" s="0"/>
      <c r="UNG2" s="0"/>
      <c r="UNH2" s="0"/>
      <c r="UNI2" s="0"/>
      <c r="UNJ2" s="0"/>
      <c r="UNK2" s="0"/>
      <c r="UNL2" s="0"/>
      <c r="UNM2" s="0"/>
      <c r="UNN2" s="0"/>
      <c r="UNO2" s="0"/>
      <c r="UNP2" s="0"/>
      <c r="UNQ2" s="0"/>
      <c r="UNR2" s="0"/>
      <c r="UNS2" s="0"/>
      <c r="UNT2" s="0"/>
      <c r="UNU2" s="0"/>
      <c r="UNV2" s="0"/>
      <c r="UNW2" s="0"/>
      <c r="UNX2" s="0"/>
      <c r="UNY2" s="0"/>
      <c r="UNZ2" s="0"/>
      <c r="UOA2" s="0"/>
      <c r="UOB2" s="0"/>
      <c r="UOC2" s="0"/>
      <c r="UOD2" s="0"/>
      <c r="UOE2" s="0"/>
      <c r="UOF2" s="0"/>
      <c r="UOG2" s="0"/>
      <c r="UOH2" s="0"/>
      <c r="UOI2" s="0"/>
      <c r="UOJ2" s="0"/>
      <c r="UOK2" s="0"/>
      <c r="UOL2" s="0"/>
      <c r="UOM2" s="0"/>
      <c r="UON2" s="0"/>
      <c r="UOO2" s="0"/>
      <c r="UOP2" s="0"/>
      <c r="UOQ2" s="0"/>
      <c r="UOR2" s="0"/>
      <c r="UOS2" s="0"/>
      <c r="UOT2" s="0"/>
      <c r="UOU2" s="0"/>
      <c r="UOV2" s="0"/>
      <c r="UOW2" s="0"/>
      <c r="UOX2" s="0"/>
      <c r="UOY2" s="0"/>
      <c r="UOZ2" s="0"/>
      <c r="UPA2" s="0"/>
      <c r="UPB2" s="0"/>
      <c r="UPC2" s="0"/>
      <c r="UPD2" s="0"/>
      <c r="UPE2" s="0"/>
      <c r="UPF2" s="0"/>
      <c r="UPG2" s="0"/>
      <c r="UPH2" s="0"/>
      <c r="UPI2" s="0"/>
      <c r="UPJ2" s="0"/>
      <c r="UPK2" s="0"/>
      <c r="UPL2" s="0"/>
      <c r="UPM2" s="0"/>
      <c r="UPN2" s="0"/>
      <c r="UPO2" s="0"/>
      <c r="UPP2" s="0"/>
      <c r="UPQ2" s="0"/>
      <c r="UPR2" s="0"/>
      <c r="UPS2" s="0"/>
      <c r="UPT2" s="0"/>
      <c r="UPU2" s="0"/>
      <c r="UPV2" s="0"/>
      <c r="UPW2" s="0"/>
      <c r="UPX2" s="0"/>
      <c r="UPY2" s="0"/>
      <c r="UPZ2" s="0"/>
      <c r="UQA2" s="0"/>
      <c r="UQB2" s="0"/>
      <c r="UQC2" s="0"/>
      <c r="UQD2" s="0"/>
      <c r="UQE2" s="0"/>
      <c r="UQF2" s="0"/>
      <c r="UQG2" s="0"/>
      <c r="UQH2" s="0"/>
      <c r="UQI2" s="0"/>
      <c r="UQJ2" s="0"/>
      <c r="UQK2" s="0"/>
      <c r="UQL2" s="0"/>
      <c r="UQM2" s="0"/>
      <c r="UQN2" s="0"/>
      <c r="UQO2" s="0"/>
      <c r="UQP2" s="0"/>
      <c r="UQQ2" s="0"/>
      <c r="UQR2" s="0"/>
      <c r="UQS2" s="0"/>
      <c r="UQT2" s="0"/>
      <c r="UQU2" s="0"/>
      <c r="UQV2" s="0"/>
      <c r="UQW2" s="0"/>
      <c r="UQX2" s="0"/>
      <c r="UQY2" s="0"/>
      <c r="UQZ2" s="0"/>
      <c r="URA2" s="0"/>
      <c r="URB2" s="0"/>
      <c r="URC2" s="0"/>
      <c r="URD2" s="0"/>
      <c r="URE2" s="0"/>
      <c r="URF2" s="0"/>
      <c r="URG2" s="0"/>
      <c r="URH2" s="0"/>
      <c r="URI2" s="0"/>
      <c r="URJ2" s="0"/>
      <c r="URK2" s="0"/>
      <c r="URL2" s="0"/>
      <c r="URM2" s="0"/>
      <c r="URN2" s="0"/>
      <c r="URO2" s="0"/>
      <c r="URP2" s="0"/>
      <c r="URQ2" s="0"/>
      <c r="URR2" s="0"/>
      <c r="URS2" s="0"/>
      <c r="URT2" s="0"/>
      <c r="URU2" s="0"/>
      <c r="URV2" s="0"/>
      <c r="URW2" s="0"/>
      <c r="URX2" s="0"/>
      <c r="URY2" s="0"/>
      <c r="URZ2" s="0"/>
      <c r="USA2" s="0"/>
      <c r="USB2" s="0"/>
      <c r="USC2" s="0"/>
      <c r="USD2" s="0"/>
      <c r="USE2" s="0"/>
      <c r="USF2" s="0"/>
      <c r="USG2" s="0"/>
      <c r="USH2" s="0"/>
      <c r="USI2" s="0"/>
      <c r="USJ2" s="0"/>
      <c r="USK2" s="0"/>
      <c r="USL2" s="0"/>
      <c r="USM2" s="0"/>
      <c r="USN2" s="0"/>
      <c r="USO2" s="0"/>
      <c r="USP2" s="0"/>
      <c r="USQ2" s="0"/>
      <c r="USR2" s="0"/>
      <c r="USS2" s="0"/>
      <c r="UST2" s="0"/>
      <c r="USU2" s="0"/>
      <c r="USV2" s="0"/>
      <c r="USW2" s="0"/>
      <c r="USX2" s="0"/>
      <c r="USY2" s="0"/>
      <c r="USZ2" s="0"/>
      <c r="UTA2" s="0"/>
      <c r="UTB2" s="0"/>
      <c r="UTC2" s="0"/>
      <c r="UTD2" s="0"/>
      <c r="UTE2" s="0"/>
      <c r="UTF2" s="0"/>
      <c r="UTG2" s="0"/>
      <c r="UTH2" s="0"/>
      <c r="UTI2" s="0"/>
      <c r="UTJ2" s="0"/>
      <c r="UTK2" s="0"/>
      <c r="UTL2" s="0"/>
      <c r="UTM2" s="0"/>
      <c r="UTN2" s="0"/>
      <c r="UTO2" s="0"/>
      <c r="UTP2" s="0"/>
      <c r="UTQ2" s="0"/>
      <c r="UTR2" s="0"/>
      <c r="UTS2" s="0"/>
      <c r="UTT2" s="0"/>
      <c r="UTU2" s="0"/>
      <c r="UTV2" s="0"/>
      <c r="UTW2" s="0"/>
      <c r="UTX2" s="0"/>
      <c r="UTY2" s="0"/>
      <c r="UTZ2" s="0"/>
      <c r="UUA2" s="0"/>
      <c r="UUB2" s="0"/>
      <c r="UUC2" s="0"/>
      <c r="UUD2" s="0"/>
      <c r="UUE2" s="0"/>
      <c r="UUF2" s="0"/>
      <c r="UUG2" s="0"/>
      <c r="UUH2" s="0"/>
      <c r="UUI2" s="0"/>
      <c r="UUJ2" s="0"/>
      <c r="UUK2" s="0"/>
      <c r="UUL2" s="0"/>
      <c r="UUM2" s="0"/>
      <c r="UUN2" s="0"/>
      <c r="UUO2" s="0"/>
      <c r="UUP2" s="0"/>
      <c r="UUQ2" s="0"/>
      <c r="UUR2" s="0"/>
      <c r="UUS2" s="0"/>
      <c r="UUT2" s="0"/>
      <c r="UUU2" s="0"/>
      <c r="UUV2" s="0"/>
      <c r="UUW2" s="0"/>
      <c r="UUX2" s="0"/>
      <c r="UUY2" s="0"/>
      <c r="UUZ2" s="0"/>
      <c r="UVA2" s="0"/>
      <c r="UVB2" s="0"/>
      <c r="UVC2" s="0"/>
      <c r="UVD2" s="0"/>
      <c r="UVE2" s="0"/>
      <c r="UVF2" s="0"/>
      <c r="UVG2" s="0"/>
      <c r="UVH2" s="0"/>
      <c r="UVI2" s="0"/>
      <c r="UVJ2" s="0"/>
      <c r="UVK2" s="0"/>
      <c r="UVL2" s="0"/>
      <c r="UVM2" s="0"/>
      <c r="UVN2" s="0"/>
      <c r="UVO2" s="0"/>
      <c r="UVP2" s="0"/>
      <c r="UVQ2" s="0"/>
      <c r="UVR2" s="0"/>
      <c r="UVS2" s="0"/>
      <c r="UVT2" s="0"/>
      <c r="UVU2" s="0"/>
      <c r="UVV2" s="0"/>
      <c r="UVW2" s="0"/>
      <c r="UVX2" s="0"/>
      <c r="UVY2" s="0"/>
      <c r="UVZ2" s="0"/>
      <c r="UWA2" s="0"/>
      <c r="UWB2" s="0"/>
      <c r="UWC2" s="0"/>
      <c r="UWD2" s="0"/>
      <c r="UWE2" s="0"/>
      <c r="UWF2" s="0"/>
      <c r="UWG2" s="0"/>
      <c r="UWH2" s="0"/>
      <c r="UWI2" s="0"/>
      <c r="UWJ2" s="0"/>
      <c r="UWK2" s="0"/>
      <c r="UWL2" s="0"/>
      <c r="UWM2" s="0"/>
      <c r="UWN2" s="0"/>
      <c r="UWO2" s="0"/>
      <c r="UWP2" s="0"/>
      <c r="UWQ2" s="0"/>
      <c r="UWR2" s="0"/>
      <c r="UWS2" s="0"/>
      <c r="UWT2" s="0"/>
      <c r="UWU2" s="0"/>
      <c r="UWV2" s="0"/>
      <c r="UWW2" s="0"/>
      <c r="UWX2" s="0"/>
      <c r="UWY2" s="0"/>
      <c r="UWZ2" s="0"/>
      <c r="UXA2" s="0"/>
      <c r="UXB2" s="0"/>
      <c r="UXC2" s="0"/>
      <c r="UXD2" s="0"/>
      <c r="UXE2" s="0"/>
      <c r="UXF2" s="0"/>
      <c r="UXG2" s="0"/>
      <c r="UXH2" s="0"/>
      <c r="UXI2" s="0"/>
      <c r="UXJ2" s="0"/>
      <c r="UXK2" s="0"/>
      <c r="UXL2" s="0"/>
      <c r="UXM2" s="0"/>
      <c r="UXN2" s="0"/>
      <c r="UXO2" s="0"/>
      <c r="UXP2" s="0"/>
      <c r="UXQ2" s="0"/>
      <c r="UXR2" s="0"/>
      <c r="UXS2" s="0"/>
      <c r="UXT2" s="0"/>
      <c r="UXU2" s="0"/>
      <c r="UXV2" s="0"/>
      <c r="UXW2" s="0"/>
      <c r="UXX2" s="0"/>
      <c r="UXY2" s="0"/>
      <c r="UXZ2" s="0"/>
      <c r="UYA2" s="0"/>
      <c r="UYB2" s="0"/>
      <c r="UYC2" s="0"/>
      <c r="UYD2" s="0"/>
      <c r="UYE2" s="0"/>
      <c r="UYF2" s="0"/>
      <c r="UYG2" s="0"/>
      <c r="UYH2" s="0"/>
      <c r="UYI2" s="0"/>
      <c r="UYJ2" s="0"/>
      <c r="UYK2" s="0"/>
      <c r="UYL2" s="0"/>
      <c r="UYM2" s="0"/>
      <c r="UYN2" s="0"/>
      <c r="UYO2" s="0"/>
      <c r="UYP2" s="0"/>
      <c r="UYQ2" s="0"/>
      <c r="UYR2" s="0"/>
      <c r="UYS2" s="0"/>
      <c r="UYT2" s="0"/>
      <c r="UYU2" s="0"/>
      <c r="UYV2" s="0"/>
      <c r="UYW2" s="0"/>
      <c r="UYX2" s="0"/>
      <c r="UYY2" s="0"/>
      <c r="UYZ2" s="0"/>
      <c r="UZA2" s="0"/>
      <c r="UZB2" s="0"/>
      <c r="UZC2" s="0"/>
      <c r="UZD2" s="0"/>
      <c r="UZE2" s="0"/>
      <c r="UZF2" s="0"/>
      <c r="UZG2" s="0"/>
      <c r="UZH2" s="0"/>
      <c r="UZI2" s="0"/>
      <c r="UZJ2" s="0"/>
      <c r="UZK2" s="0"/>
      <c r="UZL2" s="0"/>
      <c r="UZM2" s="0"/>
      <c r="UZN2" s="0"/>
      <c r="UZO2" s="0"/>
      <c r="UZP2" s="0"/>
      <c r="UZQ2" s="0"/>
      <c r="UZR2" s="0"/>
      <c r="UZS2" s="0"/>
      <c r="UZT2" s="0"/>
      <c r="UZU2" s="0"/>
      <c r="UZV2" s="0"/>
      <c r="UZW2" s="0"/>
      <c r="UZX2" s="0"/>
      <c r="UZY2" s="0"/>
      <c r="UZZ2" s="0"/>
      <c r="VAA2" s="0"/>
      <c r="VAB2" s="0"/>
      <c r="VAC2" s="0"/>
      <c r="VAD2" s="0"/>
      <c r="VAE2" s="0"/>
      <c r="VAF2" s="0"/>
      <c r="VAG2" s="0"/>
      <c r="VAH2" s="0"/>
      <c r="VAI2" s="0"/>
      <c r="VAJ2" s="0"/>
      <c r="VAK2" s="0"/>
      <c r="VAL2" s="0"/>
      <c r="VAM2" s="0"/>
      <c r="VAN2" s="0"/>
      <c r="VAO2" s="0"/>
      <c r="VAP2" s="0"/>
      <c r="VAQ2" s="0"/>
      <c r="VAR2" s="0"/>
      <c r="VAS2" s="0"/>
      <c r="VAT2" s="0"/>
      <c r="VAU2" s="0"/>
      <c r="VAV2" s="0"/>
      <c r="VAW2" s="0"/>
      <c r="VAX2" s="0"/>
      <c r="VAY2" s="0"/>
      <c r="VAZ2" s="0"/>
      <c r="VBA2" s="0"/>
      <c r="VBB2" s="0"/>
      <c r="VBC2" s="0"/>
      <c r="VBD2" s="0"/>
      <c r="VBE2" s="0"/>
      <c r="VBF2" s="0"/>
      <c r="VBG2" s="0"/>
      <c r="VBH2" s="0"/>
      <c r="VBI2" s="0"/>
      <c r="VBJ2" s="0"/>
      <c r="VBK2" s="0"/>
      <c r="VBL2" s="0"/>
      <c r="VBM2" s="0"/>
      <c r="VBN2" s="0"/>
      <c r="VBO2" s="0"/>
      <c r="VBP2" s="0"/>
      <c r="VBQ2" s="0"/>
      <c r="VBR2" s="0"/>
      <c r="VBS2" s="0"/>
      <c r="VBT2" s="0"/>
      <c r="VBU2" s="0"/>
      <c r="VBV2" s="0"/>
      <c r="VBW2" s="0"/>
      <c r="VBX2" s="0"/>
      <c r="VBY2" s="0"/>
      <c r="VBZ2" s="0"/>
      <c r="VCA2" s="0"/>
      <c r="VCB2" s="0"/>
      <c r="VCC2" s="0"/>
      <c r="VCD2" s="0"/>
      <c r="VCE2" s="0"/>
      <c r="VCF2" s="0"/>
      <c r="VCG2" s="0"/>
      <c r="VCH2" s="0"/>
      <c r="VCI2" s="0"/>
      <c r="VCJ2" s="0"/>
      <c r="VCK2" s="0"/>
      <c r="VCL2" s="0"/>
      <c r="VCM2" s="0"/>
      <c r="VCN2" s="0"/>
      <c r="VCO2" s="0"/>
      <c r="VCP2" s="0"/>
      <c r="VCQ2" s="0"/>
      <c r="VCR2" s="0"/>
      <c r="VCS2" s="0"/>
      <c r="VCT2" s="0"/>
      <c r="VCU2" s="0"/>
      <c r="VCV2" s="0"/>
      <c r="VCW2" s="0"/>
      <c r="VCX2" s="0"/>
      <c r="VCY2" s="0"/>
      <c r="VCZ2" s="0"/>
      <c r="VDA2" s="0"/>
      <c r="VDB2" s="0"/>
      <c r="VDC2" s="0"/>
      <c r="VDD2" s="0"/>
      <c r="VDE2" s="0"/>
      <c r="VDF2" s="0"/>
      <c r="VDG2" s="0"/>
      <c r="VDH2" s="0"/>
      <c r="VDI2" s="0"/>
      <c r="VDJ2" s="0"/>
      <c r="VDK2" s="0"/>
      <c r="VDL2" s="0"/>
      <c r="VDM2" s="0"/>
      <c r="VDN2" s="0"/>
      <c r="VDO2" s="0"/>
      <c r="VDP2" s="0"/>
      <c r="VDQ2" s="0"/>
      <c r="VDR2" s="0"/>
      <c r="VDS2" s="0"/>
      <c r="VDT2" s="0"/>
      <c r="VDU2" s="0"/>
      <c r="VDV2" s="0"/>
      <c r="VDW2" s="0"/>
      <c r="VDX2" s="0"/>
      <c r="VDY2" s="0"/>
      <c r="VDZ2" s="0"/>
      <c r="VEA2" s="0"/>
      <c r="VEB2" s="0"/>
      <c r="VEC2" s="0"/>
      <c r="VED2" s="0"/>
      <c r="VEE2" s="0"/>
      <c r="VEF2" s="0"/>
      <c r="VEG2" s="0"/>
      <c r="VEH2" s="0"/>
      <c r="VEI2" s="0"/>
      <c r="VEJ2" s="0"/>
      <c r="VEK2" s="0"/>
      <c r="VEL2" s="0"/>
      <c r="VEM2" s="0"/>
      <c r="VEN2" s="0"/>
      <c r="VEO2" s="0"/>
      <c r="VEP2" s="0"/>
      <c r="VEQ2" s="0"/>
      <c r="VER2" s="0"/>
      <c r="VES2" s="0"/>
      <c r="VET2" s="0"/>
      <c r="VEU2" s="0"/>
      <c r="VEV2" s="0"/>
      <c r="VEW2" s="0"/>
      <c r="VEX2" s="0"/>
      <c r="VEY2" s="0"/>
      <c r="VEZ2" s="0"/>
      <c r="VFA2" s="0"/>
      <c r="VFB2" s="0"/>
      <c r="VFC2" s="0"/>
      <c r="VFD2" s="0"/>
      <c r="VFE2" s="0"/>
      <c r="VFF2" s="0"/>
      <c r="VFG2" s="0"/>
      <c r="VFH2" s="0"/>
      <c r="VFI2" s="0"/>
      <c r="VFJ2" s="0"/>
      <c r="VFK2" s="0"/>
      <c r="VFL2" s="0"/>
      <c r="VFM2" s="0"/>
      <c r="VFN2" s="0"/>
      <c r="VFO2" s="0"/>
      <c r="VFP2" s="0"/>
      <c r="VFQ2" s="0"/>
      <c r="VFR2" s="0"/>
      <c r="VFS2" s="0"/>
      <c r="VFT2" s="0"/>
      <c r="VFU2" s="0"/>
      <c r="VFV2" s="0"/>
      <c r="VFW2" s="0"/>
      <c r="VFX2" s="0"/>
      <c r="VFY2" s="0"/>
      <c r="VFZ2" s="0"/>
      <c r="VGA2" s="0"/>
      <c r="VGB2" s="0"/>
      <c r="VGC2" s="0"/>
      <c r="VGD2" s="0"/>
      <c r="VGE2" s="0"/>
      <c r="VGF2" s="0"/>
      <c r="VGG2" s="0"/>
      <c r="VGH2" s="0"/>
      <c r="VGI2" s="0"/>
      <c r="VGJ2" s="0"/>
      <c r="VGK2" s="0"/>
      <c r="VGL2" s="0"/>
      <c r="VGM2" s="0"/>
      <c r="VGN2" s="0"/>
      <c r="VGO2" s="0"/>
      <c r="VGP2" s="0"/>
      <c r="VGQ2" s="0"/>
      <c r="VGR2" s="0"/>
      <c r="VGS2" s="0"/>
      <c r="VGT2" s="0"/>
      <c r="VGU2" s="0"/>
      <c r="VGV2" s="0"/>
      <c r="VGW2" s="0"/>
      <c r="VGX2" s="0"/>
      <c r="VGY2" s="0"/>
      <c r="VGZ2" s="0"/>
      <c r="VHA2" s="0"/>
      <c r="VHB2" s="0"/>
      <c r="VHC2" s="0"/>
      <c r="VHD2" s="0"/>
      <c r="VHE2" s="0"/>
      <c r="VHF2" s="0"/>
      <c r="VHG2" s="0"/>
      <c r="VHH2" s="0"/>
      <c r="VHI2" s="0"/>
      <c r="VHJ2" s="0"/>
      <c r="VHK2" s="0"/>
      <c r="VHL2" s="0"/>
      <c r="VHM2" s="0"/>
      <c r="VHN2" s="0"/>
      <c r="VHO2" s="0"/>
      <c r="VHP2" s="0"/>
      <c r="VHQ2" s="0"/>
      <c r="VHR2" s="0"/>
      <c r="VHS2" s="0"/>
      <c r="VHT2" s="0"/>
      <c r="VHU2" s="0"/>
      <c r="VHV2" s="0"/>
      <c r="VHW2" s="0"/>
      <c r="VHX2" s="0"/>
      <c r="VHY2" s="0"/>
      <c r="VHZ2" s="0"/>
      <c r="VIA2" s="0"/>
      <c r="VIB2" s="0"/>
      <c r="VIC2" s="0"/>
      <c r="VID2" s="0"/>
      <c r="VIE2" s="0"/>
      <c r="VIF2" s="0"/>
      <c r="VIG2" s="0"/>
      <c r="VIH2" s="0"/>
      <c r="VII2" s="0"/>
      <c r="VIJ2" s="0"/>
      <c r="VIK2" s="0"/>
      <c r="VIL2" s="0"/>
      <c r="VIM2" s="0"/>
      <c r="VIN2" s="0"/>
      <c r="VIO2" s="0"/>
      <c r="VIP2" s="0"/>
      <c r="VIQ2" s="0"/>
      <c r="VIR2" s="0"/>
      <c r="VIS2" s="0"/>
      <c r="VIT2" s="0"/>
      <c r="VIU2" s="0"/>
      <c r="VIV2" s="0"/>
      <c r="VIW2" s="0"/>
      <c r="VIX2" s="0"/>
      <c r="VIY2" s="0"/>
      <c r="VIZ2" s="0"/>
      <c r="VJA2" s="0"/>
      <c r="VJB2" s="0"/>
      <c r="VJC2" s="0"/>
      <c r="VJD2" s="0"/>
      <c r="VJE2" s="0"/>
      <c r="VJF2" s="0"/>
      <c r="VJG2" s="0"/>
      <c r="VJH2" s="0"/>
      <c r="VJI2" s="0"/>
      <c r="VJJ2" s="0"/>
      <c r="VJK2" s="0"/>
      <c r="VJL2" s="0"/>
      <c r="VJM2" s="0"/>
      <c r="VJN2" s="0"/>
      <c r="VJO2" s="0"/>
      <c r="VJP2" s="0"/>
      <c r="VJQ2" s="0"/>
      <c r="VJR2" s="0"/>
      <c r="VJS2" s="0"/>
      <c r="VJT2" s="0"/>
      <c r="VJU2" s="0"/>
      <c r="VJV2" s="0"/>
      <c r="VJW2" s="0"/>
      <c r="VJX2" s="0"/>
      <c r="VJY2" s="0"/>
      <c r="VJZ2" s="0"/>
      <c r="VKA2" s="0"/>
      <c r="VKB2" s="0"/>
      <c r="VKC2" s="0"/>
      <c r="VKD2" s="0"/>
      <c r="VKE2" s="0"/>
      <c r="VKF2" s="0"/>
      <c r="VKG2" s="0"/>
      <c r="VKH2" s="0"/>
      <c r="VKI2" s="0"/>
      <c r="VKJ2" s="0"/>
      <c r="VKK2" s="0"/>
      <c r="VKL2" s="0"/>
      <c r="VKM2" s="0"/>
      <c r="VKN2" s="0"/>
      <c r="VKO2" s="0"/>
      <c r="VKP2" s="0"/>
      <c r="VKQ2" s="0"/>
      <c r="VKR2" s="0"/>
      <c r="VKS2" s="0"/>
      <c r="VKT2" s="0"/>
      <c r="VKU2" s="0"/>
      <c r="VKV2" s="0"/>
      <c r="VKW2" s="0"/>
      <c r="VKX2" s="0"/>
      <c r="VKY2" s="0"/>
      <c r="VKZ2" s="0"/>
      <c r="VLA2" s="0"/>
      <c r="VLB2" s="0"/>
      <c r="VLC2" s="0"/>
      <c r="VLD2" s="0"/>
      <c r="VLE2" s="0"/>
      <c r="VLF2" s="0"/>
      <c r="VLG2" s="0"/>
      <c r="VLH2" s="0"/>
      <c r="VLI2" s="0"/>
      <c r="VLJ2" s="0"/>
      <c r="VLK2" s="0"/>
      <c r="VLL2" s="0"/>
      <c r="VLM2" s="0"/>
      <c r="VLN2" s="0"/>
      <c r="VLO2" s="0"/>
      <c r="VLP2" s="0"/>
      <c r="VLQ2" s="0"/>
      <c r="VLR2" s="0"/>
      <c r="VLS2" s="0"/>
      <c r="VLT2" s="0"/>
      <c r="VLU2" s="0"/>
      <c r="VLV2" s="0"/>
      <c r="VLW2" s="0"/>
      <c r="VLX2" s="0"/>
      <c r="VLY2" s="0"/>
      <c r="VLZ2" s="0"/>
      <c r="VMA2" s="0"/>
      <c r="VMB2" s="0"/>
      <c r="VMC2" s="0"/>
      <c r="VMD2" s="0"/>
      <c r="VME2" s="0"/>
      <c r="VMF2" s="0"/>
      <c r="VMG2" s="0"/>
      <c r="VMH2" s="0"/>
      <c r="VMI2" s="0"/>
      <c r="VMJ2" s="0"/>
      <c r="VMK2" s="0"/>
      <c r="VML2" s="0"/>
      <c r="VMM2" s="0"/>
      <c r="VMN2" s="0"/>
      <c r="VMO2" s="0"/>
      <c r="VMP2" s="0"/>
      <c r="VMQ2" s="0"/>
      <c r="VMR2" s="0"/>
      <c r="VMS2" s="0"/>
      <c r="VMT2" s="0"/>
      <c r="VMU2" s="0"/>
      <c r="VMV2" s="0"/>
      <c r="VMW2" s="0"/>
      <c r="VMX2" s="0"/>
      <c r="VMY2" s="0"/>
      <c r="VMZ2" s="0"/>
      <c r="VNA2" s="0"/>
      <c r="VNB2" s="0"/>
      <c r="VNC2" s="0"/>
      <c r="VND2" s="0"/>
      <c r="VNE2" s="0"/>
      <c r="VNF2" s="0"/>
      <c r="VNG2" s="0"/>
      <c r="VNH2" s="0"/>
      <c r="VNI2" s="0"/>
      <c r="VNJ2" s="0"/>
      <c r="VNK2" s="0"/>
      <c r="VNL2" s="0"/>
      <c r="VNM2" s="0"/>
      <c r="VNN2" s="0"/>
      <c r="VNO2" s="0"/>
      <c r="VNP2" s="0"/>
      <c r="VNQ2" s="0"/>
      <c r="VNR2" s="0"/>
      <c r="VNS2" s="0"/>
      <c r="VNT2" s="0"/>
      <c r="VNU2" s="0"/>
      <c r="VNV2" s="0"/>
      <c r="VNW2" s="0"/>
      <c r="VNX2" s="0"/>
      <c r="VNY2" s="0"/>
      <c r="VNZ2" s="0"/>
      <c r="VOA2" s="0"/>
      <c r="VOB2" s="0"/>
      <c r="VOC2" s="0"/>
      <c r="VOD2" s="0"/>
      <c r="VOE2" s="0"/>
      <c r="VOF2" s="0"/>
      <c r="VOG2" s="0"/>
      <c r="VOH2" s="0"/>
      <c r="VOI2" s="0"/>
      <c r="VOJ2" s="0"/>
      <c r="VOK2" s="0"/>
      <c r="VOL2" s="0"/>
      <c r="VOM2" s="0"/>
      <c r="VON2" s="0"/>
      <c r="VOO2" s="0"/>
      <c r="VOP2" s="0"/>
      <c r="VOQ2" s="0"/>
      <c r="VOR2" s="0"/>
      <c r="VOS2" s="0"/>
      <c r="VOT2" s="0"/>
      <c r="VOU2" s="0"/>
      <c r="VOV2" s="0"/>
      <c r="VOW2" s="0"/>
      <c r="VOX2" s="0"/>
      <c r="VOY2" s="0"/>
      <c r="VOZ2" s="0"/>
      <c r="VPA2" s="0"/>
      <c r="VPB2" s="0"/>
      <c r="VPC2" s="0"/>
      <c r="VPD2" s="0"/>
      <c r="VPE2" s="0"/>
      <c r="VPF2" s="0"/>
      <c r="VPG2" s="0"/>
      <c r="VPH2" s="0"/>
      <c r="VPI2" s="0"/>
      <c r="VPJ2" s="0"/>
      <c r="VPK2" s="0"/>
      <c r="VPL2" s="0"/>
      <c r="VPM2" s="0"/>
      <c r="VPN2" s="0"/>
      <c r="VPO2" s="0"/>
      <c r="VPP2" s="0"/>
      <c r="VPQ2" s="0"/>
      <c r="VPR2" s="0"/>
      <c r="VPS2" s="0"/>
      <c r="VPT2" s="0"/>
      <c r="VPU2" s="0"/>
      <c r="VPV2" s="0"/>
      <c r="VPW2" s="0"/>
      <c r="VPX2" s="0"/>
      <c r="VPY2" s="0"/>
      <c r="VPZ2" s="0"/>
      <c r="VQA2" s="0"/>
      <c r="VQB2" s="0"/>
      <c r="VQC2" s="0"/>
      <c r="VQD2" s="0"/>
      <c r="VQE2" s="0"/>
      <c r="VQF2" s="0"/>
      <c r="VQG2" s="0"/>
      <c r="VQH2" s="0"/>
      <c r="VQI2" s="0"/>
      <c r="VQJ2" s="0"/>
      <c r="VQK2" s="0"/>
      <c r="VQL2" s="0"/>
      <c r="VQM2" s="0"/>
      <c r="VQN2" s="0"/>
      <c r="VQO2" s="0"/>
      <c r="VQP2" s="0"/>
      <c r="VQQ2" s="0"/>
      <c r="VQR2" s="0"/>
      <c r="VQS2" s="0"/>
      <c r="VQT2" s="0"/>
      <c r="VQU2" s="0"/>
      <c r="VQV2" s="0"/>
      <c r="VQW2" s="0"/>
      <c r="VQX2" s="0"/>
      <c r="VQY2" s="0"/>
      <c r="VQZ2" s="0"/>
      <c r="VRA2" s="0"/>
      <c r="VRB2" s="0"/>
      <c r="VRC2" s="0"/>
      <c r="VRD2" s="0"/>
      <c r="VRE2" s="0"/>
      <c r="VRF2" s="0"/>
      <c r="VRG2" s="0"/>
      <c r="VRH2" s="0"/>
      <c r="VRI2" s="0"/>
      <c r="VRJ2" s="0"/>
      <c r="VRK2" s="0"/>
      <c r="VRL2" s="0"/>
      <c r="VRM2" s="0"/>
      <c r="VRN2" s="0"/>
      <c r="VRO2" s="0"/>
      <c r="VRP2" s="0"/>
      <c r="VRQ2" s="0"/>
      <c r="VRR2" s="0"/>
      <c r="VRS2" s="0"/>
      <c r="VRT2" s="0"/>
      <c r="VRU2" s="0"/>
      <c r="VRV2" s="0"/>
      <c r="VRW2" s="0"/>
      <c r="VRX2" s="0"/>
      <c r="VRY2" s="0"/>
      <c r="VRZ2" s="0"/>
      <c r="VSA2" s="0"/>
      <c r="VSB2" s="0"/>
      <c r="VSC2" s="0"/>
      <c r="VSD2" s="0"/>
      <c r="VSE2" s="0"/>
      <c r="VSF2" s="0"/>
      <c r="VSG2" s="0"/>
      <c r="VSH2" s="0"/>
      <c r="VSI2" s="0"/>
      <c r="VSJ2" s="0"/>
      <c r="VSK2" s="0"/>
      <c r="VSL2" s="0"/>
      <c r="VSM2" s="0"/>
      <c r="VSN2" s="0"/>
      <c r="VSO2" s="0"/>
      <c r="VSP2" s="0"/>
      <c r="VSQ2" s="0"/>
      <c r="VSR2" s="0"/>
      <c r="VSS2" s="0"/>
      <c r="VST2" s="0"/>
      <c r="VSU2" s="0"/>
      <c r="VSV2" s="0"/>
      <c r="VSW2" s="0"/>
      <c r="VSX2" s="0"/>
      <c r="VSY2" s="0"/>
      <c r="VSZ2" s="0"/>
      <c r="VTA2" s="0"/>
      <c r="VTB2" s="0"/>
      <c r="VTC2" s="0"/>
      <c r="VTD2" s="0"/>
      <c r="VTE2" s="0"/>
      <c r="VTF2" s="0"/>
      <c r="VTG2" s="0"/>
      <c r="VTH2" s="0"/>
      <c r="VTI2" s="0"/>
      <c r="VTJ2" s="0"/>
      <c r="VTK2" s="0"/>
      <c r="VTL2" s="0"/>
      <c r="VTM2" s="0"/>
      <c r="VTN2" s="0"/>
      <c r="VTO2" s="0"/>
      <c r="VTP2" s="0"/>
      <c r="VTQ2" s="0"/>
      <c r="VTR2" s="0"/>
      <c r="VTS2" s="0"/>
      <c r="VTT2" s="0"/>
      <c r="VTU2" s="0"/>
      <c r="VTV2" s="0"/>
      <c r="VTW2" s="0"/>
      <c r="VTX2" s="0"/>
      <c r="VTY2" s="0"/>
      <c r="VTZ2" s="0"/>
      <c r="VUA2" s="0"/>
      <c r="VUB2" s="0"/>
      <c r="VUC2" s="0"/>
      <c r="VUD2" s="0"/>
      <c r="VUE2" s="0"/>
      <c r="VUF2" s="0"/>
      <c r="VUG2" s="0"/>
      <c r="VUH2" s="0"/>
      <c r="VUI2" s="0"/>
      <c r="VUJ2" s="0"/>
      <c r="VUK2" s="0"/>
      <c r="VUL2" s="0"/>
      <c r="VUM2" s="0"/>
      <c r="VUN2" s="0"/>
      <c r="VUO2" s="0"/>
      <c r="VUP2" s="0"/>
      <c r="VUQ2" s="0"/>
      <c r="VUR2" s="0"/>
      <c r="VUS2" s="0"/>
      <c r="VUT2" s="0"/>
      <c r="VUU2" s="0"/>
      <c r="VUV2" s="0"/>
      <c r="VUW2" s="0"/>
      <c r="VUX2" s="0"/>
      <c r="VUY2" s="0"/>
      <c r="VUZ2" s="0"/>
      <c r="VVA2" s="0"/>
      <c r="VVB2" s="0"/>
      <c r="VVC2" s="0"/>
      <c r="VVD2" s="0"/>
      <c r="VVE2" s="0"/>
      <c r="VVF2" s="0"/>
      <c r="VVG2" s="0"/>
      <c r="VVH2" s="0"/>
      <c r="VVI2" s="0"/>
      <c r="VVJ2" s="0"/>
      <c r="VVK2" s="0"/>
      <c r="VVL2" s="0"/>
      <c r="VVM2" s="0"/>
      <c r="VVN2" s="0"/>
      <c r="VVO2" s="0"/>
      <c r="VVP2" s="0"/>
      <c r="VVQ2" s="0"/>
      <c r="VVR2" s="0"/>
      <c r="VVS2" s="0"/>
      <c r="VVT2" s="0"/>
      <c r="VVU2" s="0"/>
      <c r="VVV2" s="0"/>
      <c r="VVW2" s="0"/>
      <c r="VVX2" s="0"/>
      <c r="VVY2" s="0"/>
      <c r="VVZ2" s="0"/>
      <c r="VWA2" s="0"/>
      <c r="VWB2" s="0"/>
      <c r="VWC2" s="0"/>
      <c r="VWD2" s="0"/>
      <c r="VWE2" s="0"/>
      <c r="VWF2" s="0"/>
      <c r="VWG2" s="0"/>
      <c r="VWH2" s="0"/>
      <c r="VWI2" s="0"/>
      <c r="VWJ2" s="0"/>
      <c r="VWK2" s="0"/>
      <c r="VWL2" s="0"/>
      <c r="VWM2" s="0"/>
      <c r="VWN2" s="0"/>
      <c r="VWO2" s="0"/>
      <c r="VWP2" s="0"/>
      <c r="VWQ2" s="0"/>
      <c r="VWR2" s="0"/>
      <c r="VWS2" s="0"/>
      <c r="VWT2" s="0"/>
      <c r="VWU2" s="0"/>
      <c r="VWV2" s="0"/>
      <c r="VWW2" s="0"/>
      <c r="VWX2" s="0"/>
      <c r="VWY2" s="0"/>
      <c r="VWZ2" s="0"/>
      <c r="VXA2" s="0"/>
      <c r="VXB2" s="0"/>
      <c r="VXC2" s="0"/>
      <c r="VXD2" s="0"/>
      <c r="VXE2" s="0"/>
      <c r="VXF2" s="0"/>
      <c r="VXG2" s="0"/>
      <c r="VXH2" s="0"/>
      <c r="VXI2" s="0"/>
      <c r="VXJ2" s="0"/>
      <c r="VXK2" s="0"/>
      <c r="VXL2" s="0"/>
      <c r="VXM2" s="0"/>
      <c r="VXN2" s="0"/>
      <c r="VXO2" s="0"/>
      <c r="VXP2" s="0"/>
      <c r="VXQ2" s="0"/>
      <c r="VXR2" s="0"/>
      <c r="VXS2" s="0"/>
      <c r="VXT2" s="0"/>
      <c r="VXU2" s="0"/>
      <c r="VXV2" s="0"/>
      <c r="VXW2" s="0"/>
      <c r="VXX2" s="0"/>
      <c r="VXY2" s="0"/>
      <c r="VXZ2" s="0"/>
      <c r="VYA2" s="0"/>
      <c r="VYB2" s="0"/>
      <c r="VYC2" s="0"/>
      <c r="VYD2" s="0"/>
      <c r="VYE2" s="0"/>
      <c r="VYF2" s="0"/>
      <c r="VYG2" s="0"/>
      <c r="VYH2" s="0"/>
      <c r="VYI2" s="0"/>
      <c r="VYJ2" s="0"/>
      <c r="VYK2" s="0"/>
      <c r="VYL2" s="0"/>
      <c r="VYM2" s="0"/>
      <c r="VYN2" s="0"/>
      <c r="VYO2" s="0"/>
      <c r="VYP2" s="0"/>
      <c r="VYQ2" s="0"/>
      <c r="VYR2" s="0"/>
      <c r="VYS2" s="0"/>
      <c r="VYT2" s="0"/>
      <c r="VYU2" s="0"/>
      <c r="VYV2" s="0"/>
      <c r="VYW2" s="0"/>
      <c r="VYX2" s="0"/>
      <c r="VYY2" s="0"/>
      <c r="VYZ2" s="0"/>
      <c r="VZA2" s="0"/>
      <c r="VZB2" s="0"/>
      <c r="VZC2" s="0"/>
      <c r="VZD2" s="0"/>
      <c r="VZE2" s="0"/>
      <c r="VZF2" s="0"/>
      <c r="VZG2" s="0"/>
      <c r="VZH2" s="0"/>
      <c r="VZI2" s="0"/>
      <c r="VZJ2" s="0"/>
      <c r="VZK2" s="0"/>
      <c r="VZL2" s="0"/>
      <c r="VZM2" s="0"/>
      <c r="VZN2" s="0"/>
      <c r="VZO2" s="0"/>
      <c r="VZP2" s="0"/>
      <c r="VZQ2" s="0"/>
      <c r="VZR2" s="0"/>
      <c r="VZS2" s="0"/>
      <c r="VZT2" s="0"/>
      <c r="VZU2" s="0"/>
      <c r="VZV2" s="0"/>
      <c r="VZW2" s="0"/>
      <c r="VZX2" s="0"/>
      <c r="VZY2" s="0"/>
      <c r="VZZ2" s="0"/>
      <c r="WAA2" s="0"/>
      <c r="WAB2" s="0"/>
      <c r="WAC2" s="0"/>
      <c r="WAD2" s="0"/>
      <c r="WAE2" s="0"/>
      <c r="WAF2" s="0"/>
      <c r="WAG2" s="0"/>
      <c r="WAH2" s="0"/>
      <c r="WAI2" s="0"/>
      <c r="WAJ2" s="0"/>
      <c r="WAK2" s="0"/>
      <c r="WAL2" s="0"/>
      <c r="WAM2" s="0"/>
      <c r="WAN2" s="0"/>
      <c r="WAO2" s="0"/>
      <c r="WAP2" s="0"/>
      <c r="WAQ2" s="0"/>
      <c r="WAR2" s="0"/>
      <c r="WAS2" s="0"/>
      <c r="WAT2" s="0"/>
      <c r="WAU2" s="0"/>
      <c r="WAV2" s="0"/>
      <c r="WAW2" s="0"/>
      <c r="WAX2" s="0"/>
      <c r="WAY2" s="0"/>
      <c r="WAZ2" s="0"/>
      <c r="WBA2" s="0"/>
      <c r="WBB2" s="0"/>
      <c r="WBC2" s="0"/>
      <c r="WBD2" s="0"/>
      <c r="WBE2" s="0"/>
      <c r="WBF2" s="0"/>
      <c r="WBG2" s="0"/>
      <c r="WBH2" s="0"/>
      <c r="WBI2" s="0"/>
      <c r="WBJ2" s="0"/>
      <c r="WBK2" s="0"/>
      <c r="WBL2" s="0"/>
      <c r="WBM2" s="0"/>
      <c r="WBN2" s="0"/>
      <c r="WBO2" s="0"/>
      <c r="WBP2" s="0"/>
      <c r="WBQ2" s="0"/>
      <c r="WBR2" s="0"/>
      <c r="WBS2" s="0"/>
      <c r="WBT2" s="0"/>
      <c r="WBU2" s="0"/>
      <c r="WBV2" s="0"/>
      <c r="WBW2" s="0"/>
      <c r="WBX2" s="0"/>
      <c r="WBY2" s="0"/>
      <c r="WBZ2" s="0"/>
      <c r="WCA2" s="0"/>
      <c r="WCB2" s="0"/>
      <c r="WCC2" s="0"/>
      <c r="WCD2" s="0"/>
      <c r="WCE2" s="0"/>
      <c r="WCF2" s="0"/>
      <c r="WCG2" s="0"/>
      <c r="WCH2" s="0"/>
      <c r="WCI2" s="0"/>
      <c r="WCJ2" s="0"/>
      <c r="WCK2" s="0"/>
      <c r="WCL2" s="0"/>
      <c r="WCM2" s="0"/>
      <c r="WCN2" s="0"/>
      <c r="WCO2" s="0"/>
      <c r="WCP2" s="0"/>
      <c r="WCQ2" s="0"/>
      <c r="WCR2" s="0"/>
      <c r="WCS2" s="0"/>
      <c r="WCT2" s="0"/>
      <c r="WCU2" s="0"/>
      <c r="WCV2" s="0"/>
      <c r="WCW2" s="0"/>
      <c r="WCX2" s="0"/>
      <c r="WCY2" s="0"/>
      <c r="WCZ2" s="0"/>
      <c r="WDA2" s="0"/>
      <c r="WDB2" s="0"/>
      <c r="WDC2" s="0"/>
      <c r="WDD2" s="0"/>
      <c r="WDE2" s="0"/>
      <c r="WDF2" s="0"/>
      <c r="WDG2" s="0"/>
      <c r="WDH2" s="0"/>
      <c r="WDI2" s="0"/>
      <c r="WDJ2" s="0"/>
      <c r="WDK2" s="0"/>
      <c r="WDL2" s="0"/>
      <c r="WDM2" s="0"/>
      <c r="WDN2" s="0"/>
      <c r="WDO2" s="0"/>
      <c r="WDP2" s="0"/>
      <c r="WDQ2" s="0"/>
      <c r="WDR2" s="0"/>
      <c r="WDS2" s="0"/>
      <c r="WDT2" s="0"/>
      <c r="WDU2" s="0"/>
      <c r="WDV2" s="0"/>
      <c r="WDW2" s="0"/>
      <c r="WDX2" s="0"/>
      <c r="WDY2" s="0"/>
      <c r="WDZ2" s="0"/>
      <c r="WEA2" s="0"/>
      <c r="WEB2" s="0"/>
      <c r="WEC2" s="0"/>
      <c r="WED2" s="0"/>
      <c r="WEE2" s="0"/>
      <c r="WEF2" s="0"/>
      <c r="WEG2" s="0"/>
      <c r="WEH2" s="0"/>
      <c r="WEI2" s="0"/>
      <c r="WEJ2" s="0"/>
      <c r="WEK2" s="0"/>
      <c r="WEL2" s="0"/>
      <c r="WEM2" s="0"/>
      <c r="WEN2" s="0"/>
      <c r="WEO2" s="0"/>
      <c r="WEP2" s="0"/>
      <c r="WEQ2" s="0"/>
      <c r="WER2" s="0"/>
      <c r="WES2" s="0"/>
      <c r="WET2" s="0"/>
      <c r="WEU2" s="0"/>
      <c r="WEV2" s="0"/>
      <c r="WEW2" s="0"/>
      <c r="WEX2" s="0"/>
      <c r="WEY2" s="0"/>
      <c r="WEZ2" s="0"/>
      <c r="WFA2" s="0"/>
      <c r="WFB2" s="0"/>
      <c r="WFC2" s="0"/>
      <c r="WFD2" s="0"/>
      <c r="WFE2" s="0"/>
      <c r="WFF2" s="0"/>
      <c r="WFG2" s="0"/>
      <c r="WFH2" s="0"/>
      <c r="WFI2" s="0"/>
      <c r="WFJ2" s="0"/>
      <c r="WFK2" s="0"/>
      <c r="WFL2" s="0"/>
      <c r="WFM2" s="0"/>
      <c r="WFN2" s="0"/>
      <c r="WFO2" s="0"/>
      <c r="WFP2" s="0"/>
      <c r="WFQ2" s="0"/>
      <c r="WFR2" s="0"/>
      <c r="WFS2" s="0"/>
      <c r="WFT2" s="0"/>
      <c r="WFU2" s="0"/>
      <c r="WFV2" s="0"/>
      <c r="WFW2" s="0"/>
      <c r="WFX2" s="0"/>
      <c r="WFY2" s="0"/>
      <c r="WFZ2" s="0"/>
      <c r="WGA2" s="0"/>
      <c r="WGB2" s="0"/>
      <c r="WGC2" s="0"/>
      <c r="WGD2" s="0"/>
      <c r="WGE2" s="0"/>
      <c r="WGF2" s="0"/>
      <c r="WGG2" s="0"/>
      <c r="WGH2" s="0"/>
      <c r="WGI2" s="0"/>
      <c r="WGJ2" s="0"/>
      <c r="WGK2" s="0"/>
      <c r="WGL2" s="0"/>
      <c r="WGM2" s="0"/>
      <c r="WGN2" s="0"/>
      <c r="WGO2" s="0"/>
      <c r="WGP2" s="0"/>
      <c r="WGQ2" s="0"/>
      <c r="WGR2" s="0"/>
      <c r="WGS2" s="0"/>
      <c r="WGT2" s="0"/>
      <c r="WGU2" s="0"/>
      <c r="WGV2" s="0"/>
      <c r="WGW2" s="0"/>
      <c r="WGX2" s="0"/>
      <c r="WGY2" s="0"/>
      <c r="WGZ2" s="0"/>
      <c r="WHA2" s="0"/>
      <c r="WHB2" s="0"/>
      <c r="WHC2" s="0"/>
      <c r="WHD2" s="0"/>
      <c r="WHE2" s="0"/>
      <c r="WHF2" s="0"/>
      <c r="WHG2" s="0"/>
      <c r="WHH2" s="0"/>
      <c r="WHI2" s="0"/>
      <c r="WHJ2" s="0"/>
      <c r="WHK2" s="0"/>
      <c r="WHL2" s="0"/>
      <c r="WHM2" s="0"/>
      <c r="WHN2" s="0"/>
      <c r="WHO2" s="0"/>
      <c r="WHP2" s="0"/>
      <c r="WHQ2" s="0"/>
      <c r="WHR2" s="0"/>
      <c r="WHS2" s="0"/>
      <c r="WHT2" s="0"/>
      <c r="WHU2" s="0"/>
      <c r="WHV2" s="0"/>
      <c r="WHW2" s="0"/>
      <c r="WHX2" s="0"/>
      <c r="WHY2" s="0"/>
      <c r="WHZ2" s="0"/>
      <c r="WIA2" s="0"/>
      <c r="WIB2" s="0"/>
      <c r="WIC2" s="0"/>
      <c r="WID2" s="0"/>
      <c r="WIE2" s="0"/>
      <c r="WIF2" s="0"/>
      <c r="WIG2" s="0"/>
      <c r="WIH2" s="0"/>
      <c r="WII2" s="0"/>
      <c r="WIJ2" s="0"/>
      <c r="WIK2" s="0"/>
      <c r="WIL2" s="0"/>
      <c r="WIM2" s="0"/>
      <c r="WIN2" s="0"/>
      <c r="WIO2" s="0"/>
      <c r="WIP2" s="0"/>
      <c r="WIQ2" s="0"/>
      <c r="WIR2" s="0"/>
      <c r="WIS2" s="0"/>
      <c r="WIT2" s="0"/>
      <c r="WIU2" s="0"/>
      <c r="WIV2" s="0"/>
      <c r="WIW2" s="0"/>
      <c r="WIX2" s="0"/>
      <c r="WIY2" s="0"/>
      <c r="WIZ2" s="0"/>
      <c r="WJA2" s="0"/>
      <c r="WJB2" s="0"/>
      <c r="WJC2" s="0"/>
      <c r="WJD2" s="0"/>
      <c r="WJE2" s="0"/>
      <c r="WJF2" s="0"/>
      <c r="WJG2" s="0"/>
      <c r="WJH2" s="0"/>
      <c r="WJI2" s="0"/>
      <c r="WJJ2" s="0"/>
      <c r="WJK2" s="0"/>
      <c r="WJL2" s="0"/>
      <c r="WJM2" s="0"/>
      <c r="WJN2" s="0"/>
      <c r="WJO2" s="0"/>
      <c r="WJP2" s="0"/>
      <c r="WJQ2" s="0"/>
      <c r="WJR2" s="0"/>
      <c r="WJS2" s="0"/>
      <c r="WJT2" s="0"/>
      <c r="WJU2" s="0"/>
      <c r="WJV2" s="0"/>
      <c r="WJW2" s="0"/>
      <c r="WJX2" s="0"/>
      <c r="WJY2" s="0"/>
      <c r="WJZ2" s="0"/>
      <c r="WKA2" s="0"/>
      <c r="WKB2" s="0"/>
      <c r="WKC2" s="0"/>
      <c r="WKD2" s="0"/>
      <c r="WKE2" s="0"/>
      <c r="WKF2" s="0"/>
      <c r="WKG2" s="0"/>
      <c r="WKH2" s="0"/>
      <c r="WKI2" s="0"/>
      <c r="WKJ2" s="0"/>
      <c r="WKK2" s="0"/>
      <c r="WKL2" s="0"/>
      <c r="WKM2" s="0"/>
      <c r="WKN2" s="0"/>
      <c r="WKO2" s="0"/>
      <c r="WKP2" s="0"/>
      <c r="WKQ2" s="0"/>
      <c r="WKR2" s="0"/>
      <c r="WKS2" s="0"/>
      <c r="WKT2" s="0"/>
      <c r="WKU2" s="0"/>
      <c r="WKV2" s="0"/>
      <c r="WKW2" s="0"/>
      <c r="WKX2" s="0"/>
      <c r="WKY2" s="0"/>
      <c r="WKZ2" s="0"/>
      <c r="WLA2" s="0"/>
      <c r="WLB2" s="0"/>
      <c r="WLC2" s="0"/>
      <c r="WLD2" s="0"/>
      <c r="WLE2" s="0"/>
      <c r="WLF2" s="0"/>
      <c r="WLG2" s="0"/>
      <c r="WLH2" s="0"/>
      <c r="WLI2" s="0"/>
      <c r="WLJ2" s="0"/>
      <c r="WLK2" s="0"/>
      <c r="WLL2" s="0"/>
      <c r="WLM2" s="0"/>
      <c r="WLN2" s="0"/>
      <c r="WLO2" s="0"/>
      <c r="WLP2" s="0"/>
      <c r="WLQ2" s="0"/>
      <c r="WLR2" s="0"/>
      <c r="WLS2" s="0"/>
      <c r="WLT2" s="0"/>
      <c r="WLU2" s="0"/>
      <c r="WLV2" s="0"/>
      <c r="WLW2" s="0"/>
      <c r="WLX2" s="0"/>
      <c r="WLY2" s="0"/>
      <c r="WLZ2" s="0"/>
      <c r="WMA2" s="0"/>
      <c r="WMB2" s="0"/>
      <c r="WMC2" s="0"/>
      <c r="WMD2" s="0"/>
      <c r="WME2" s="0"/>
      <c r="WMF2" s="0"/>
      <c r="WMG2" s="0"/>
      <c r="WMH2" s="0"/>
      <c r="WMI2" s="0"/>
      <c r="WMJ2" s="0"/>
      <c r="WMK2" s="0"/>
      <c r="WML2" s="0"/>
      <c r="WMM2" s="0"/>
      <c r="WMN2" s="0"/>
      <c r="WMO2" s="0"/>
      <c r="WMP2" s="0"/>
      <c r="WMQ2" s="0"/>
      <c r="WMR2" s="0"/>
      <c r="WMS2" s="0"/>
      <c r="WMT2" s="0"/>
      <c r="WMU2" s="0"/>
      <c r="WMV2" s="0"/>
      <c r="WMW2" s="0"/>
      <c r="WMX2" s="0"/>
      <c r="WMY2" s="0"/>
      <c r="WMZ2" s="0"/>
      <c r="WNA2" s="0"/>
      <c r="WNB2" s="0"/>
      <c r="WNC2" s="0"/>
      <c r="WND2" s="0"/>
      <c r="WNE2" s="0"/>
      <c r="WNF2" s="0"/>
      <c r="WNG2" s="0"/>
      <c r="WNH2" s="0"/>
      <c r="WNI2" s="0"/>
      <c r="WNJ2" s="0"/>
      <c r="WNK2" s="0"/>
      <c r="WNL2" s="0"/>
      <c r="WNM2" s="0"/>
      <c r="WNN2" s="0"/>
      <c r="WNO2" s="0"/>
      <c r="WNP2" s="0"/>
      <c r="WNQ2" s="0"/>
      <c r="WNR2" s="0"/>
      <c r="WNS2" s="0"/>
      <c r="WNT2" s="0"/>
      <c r="WNU2" s="0"/>
      <c r="WNV2" s="0"/>
      <c r="WNW2" s="0"/>
      <c r="WNX2" s="0"/>
      <c r="WNY2" s="0"/>
      <c r="WNZ2" s="0"/>
      <c r="WOA2" s="0"/>
      <c r="WOB2" s="0"/>
      <c r="WOC2" s="0"/>
      <c r="WOD2" s="0"/>
      <c r="WOE2" s="0"/>
      <c r="WOF2" s="0"/>
      <c r="WOG2" s="0"/>
      <c r="WOH2" s="0"/>
      <c r="WOI2" s="0"/>
      <c r="WOJ2" s="0"/>
      <c r="WOK2" s="0"/>
      <c r="WOL2" s="0"/>
      <c r="WOM2" s="0"/>
      <c r="WON2" s="0"/>
      <c r="WOO2" s="0"/>
      <c r="WOP2" s="0"/>
      <c r="WOQ2" s="0"/>
      <c r="WOR2" s="0"/>
      <c r="WOS2" s="0"/>
      <c r="WOT2" s="0"/>
      <c r="WOU2" s="0"/>
      <c r="WOV2" s="0"/>
      <c r="WOW2" s="0"/>
      <c r="WOX2" s="0"/>
      <c r="WOY2" s="0"/>
      <c r="WOZ2" s="0"/>
      <c r="WPA2" s="0"/>
      <c r="WPB2" s="0"/>
      <c r="WPC2" s="0"/>
      <c r="WPD2" s="0"/>
      <c r="WPE2" s="0"/>
      <c r="WPF2" s="0"/>
      <c r="WPG2" s="0"/>
      <c r="WPH2" s="0"/>
      <c r="WPI2" s="0"/>
      <c r="WPJ2" s="0"/>
      <c r="WPK2" s="0"/>
      <c r="WPL2" s="0"/>
      <c r="WPM2" s="0"/>
      <c r="WPN2" s="0"/>
      <c r="WPO2" s="0"/>
      <c r="WPP2" s="0"/>
      <c r="WPQ2" s="0"/>
      <c r="WPR2" s="0"/>
      <c r="WPS2" s="0"/>
      <c r="WPT2" s="0"/>
      <c r="WPU2" s="0"/>
      <c r="WPV2" s="0"/>
      <c r="WPW2" s="0"/>
      <c r="WPX2" s="0"/>
      <c r="WPY2" s="0"/>
      <c r="WPZ2" s="0"/>
      <c r="WQA2" s="0"/>
      <c r="WQB2" s="0"/>
      <c r="WQC2" s="0"/>
      <c r="WQD2" s="0"/>
      <c r="WQE2" s="0"/>
      <c r="WQF2" s="0"/>
      <c r="WQG2" s="0"/>
      <c r="WQH2" s="0"/>
      <c r="WQI2" s="0"/>
      <c r="WQJ2" s="0"/>
      <c r="WQK2" s="0"/>
      <c r="WQL2" s="0"/>
      <c r="WQM2" s="0"/>
      <c r="WQN2" s="0"/>
      <c r="WQO2" s="0"/>
      <c r="WQP2" s="0"/>
      <c r="WQQ2" s="0"/>
      <c r="WQR2" s="0"/>
      <c r="WQS2" s="0"/>
      <c r="WQT2" s="0"/>
      <c r="WQU2" s="0"/>
      <c r="WQV2" s="0"/>
      <c r="WQW2" s="0"/>
      <c r="WQX2" s="0"/>
      <c r="WQY2" s="0"/>
      <c r="WQZ2" s="0"/>
      <c r="WRA2" s="0"/>
      <c r="WRB2" s="0"/>
      <c r="WRC2" s="0"/>
      <c r="WRD2" s="0"/>
      <c r="WRE2" s="0"/>
      <c r="WRF2" s="0"/>
      <c r="WRG2" s="0"/>
      <c r="WRH2" s="0"/>
      <c r="WRI2" s="0"/>
      <c r="WRJ2" s="0"/>
      <c r="WRK2" s="0"/>
      <c r="WRL2" s="0"/>
      <c r="WRM2" s="0"/>
      <c r="WRN2" s="0"/>
      <c r="WRO2" s="0"/>
      <c r="WRP2" s="0"/>
      <c r="WRQ2" s="0"/>
      <c r="WRR2" s="0"/>
      <c r="WRS2" s="0"/>
      <c r="WRT2" s="0"/>
      <c r="WRU2" s="0"/>
      <c r="WRV2" s="0"/>
      <c r="WRW2" s="0"/>
      <c r="WRX2" s="0"/>
      <c r="WRY2" s="0"/>
      <c r="WRZ2" s="0"/>
      <c r="WSA2" s="0"/>
      <c r="WSB2" s="0"/>
      <c r="WSC2" s="0"/>
      <c r="WSD2" s="0"/>
      <c r="WSE2" s="0"/>
      <c r="WSF2" s="0"/>
      <c r="WSG2" s="0"/>
      <c r="WSH2" s="0"/>
      <c r="WSI2" s="0"/>
      <c r="WSJ2" s="0"/>
      <c r="WSK2" s="0"/>
      <c r="WSL2" s="0"/>
      <c r="WSM2" s="0"/>
      <c r="WSN2" s="0"/>
      <c r="WSO2" s="0"/>
      <c r="WSP2" s="0"/>
      <c r="WSQ2" s="0"/>
      <c r="WSR2" s="0"/>
      <c r="WSS2" s="0"/>
      <c r="WST2" s="0"/>
      <c r="WSU2" s="0"/>
      <c r="WSV2" s="0"/>
      <c r="WSW2" s="0"/>
      <c r="WSX2" s="0"/>
      <c r="WSY2" s="0"/>
      <c r="WSZ2" s="0"/>
      <c r="WTA2" s="0"/>
      <c r="WTB2" s="0"/>
      <c r="WTC2" s="0"/>
      <c r="WTD2" s="0"/>
      <c r="WTE2" s="0"/>
      <c r="WTF2" s="0"/>
      <c r="WTG2" s="0"/>
      <c r="WTH2" s="0"/>
      <c r="WTI2" s="0"/>
      <c r="WTJ2" s="0"/>
      <c r="WTK2" s="0"/>
      <c r="WTL2" s="0"/>
      <c r="WTM2" s="0"/>
      <c r="WTN2" s="0"/>
      <c r="WTO2" s="0"/>
      <c r="WTP2" s="0"/>
      <c r="WTQ2" s="0"/>
      <c r="WTR2" s="0"/>
      <c r="WTS2" s="0"/>
      <c r="WTT2" s="0"/>
      <c r="WTU2" s="0"/>
      <c r="WTV2" s="0"/>
      <c r="WTW2" s="0"/>
      <c r="WTX2" s="0"/>
      <c r="WTY2" s="0"/>
      <c r="WTZ2" s="0"/>
      <c r="WUA2" s="0"/>
      <c r="WUB2" s="0"/>
      <c r="WUC2" s="0"/>
      <c r="WUD2" s="0"/>
      <c r="WUE2" s="0"/>
      <c r="WUF2" s="0"/>
      <c r="WUG2" s="0"/>
      <c r="WUH2" s="0"/>
      <c r="WUI2" s="0"/>
      <c r="WUJ2" s="0"/>
      <c r="WUK2" s="0"/>
      <c r="WUL2" s="0"/>
      <c r="WUM2" s="0"/>
      <c r="WUN2" s="0"/>
      <c r="WUO2" s="0"/>
      <c r="WUP2" s="0"/>
      <c r="WUQ2" s="0"/>
      <c r="WUR2" s="0"/>
      <c r="WUS2" s="0"/>
      <c r="WUT2" s="0"/>
      <c r="WUU2" s="0"/>
      <c r="WUV2" s="0"/>
      <c r="WUW2" s="0"/>
      <c r="WUX2" s="0"/>
      <c r="WUY2" s="0"/>
      <c r="WUZ2" s="0"/>
      <c r="WVA2" s="0"/>
      <c r="WVB2" s="0"/>
      <c r="WVC2" s="0"/>
      <c r="WVD2" s="0"/>
      <c r="WVE2" s="0"/>
      <c r="WVF2" s="0"/>
      <c r="WVG2" s="0"/>
      <c r="WVH2" s="0"/>
      <c r="WVI2" s="0"/>
      <c r="WVJ2" s="0"/>
      <c r="WVK2" s="0"/>
      <c r="WVL2" s="0"/>
      <c r="WVM2" s="0"/>
      <c r="WVN2" s="0"/>
      <c r="WVO2" s="0"/>
      <c r="WVP2" s="0"/>
      <c r="WVQ2" s="0"/>
      <c r="WVR2" s="0"/>
      <c r="WVS2" s="0"/>
      <c r="WVT2" s="0"/>
      <c r="WVU2" s="0"/>
      <c r="WVV2" s="0"/>
      <c r="WVW2" s="0"/>
      <c r="WVX2" s="0"/>
      <c r="WVY2" s="0"/>
      <c r="WVZ2" s="0"/>
      <c r="WWA2" s="0"/>
      <c r="WWB2" s="0"/>
      <c r="WWC2" s="0"/>
      <c r="WWD2" s="0"/>
      <c r="WWE2" s="0"/>
      <c r="WWF2" s="0"/>
      <c r="WWG2" s="0"/>
      <c r="WWH2" s="0"/>
      <c r="WWI2" s="0"/>
      <c r="WWJ2" s="0"/>
      <c r="WWK2" s="0"/>
      <c r="WWL2" s="0"/>
      <c r="WWM2" s="0"/>
      <c r="WWN2" s="0"/>
      <c r="WWO2" s="0"/>
      <c r="WWP2" s="0"/>
      <c r="WWQ2" s="0"/>
      <c r="WWR2" s="0"/>
      <c r="WWS2" s="0"/>
      <c r="WWT2" s="0"/>
      <c r="WWU2" s="0"/>
      <c r="WWV2" s="0"/>
      <c r="WWW2" s="0"/>
      <c r="WWX2" s="0"/>
      <c r="WWY2" s="0"/>
      <c r="WWZ2" s="0"/>
      <c r="WXA2" s="0"/>
      <c r="WXB2" s="0"/>
      <c r="WXC2" s="0"/>
      <c r="WXD2" s="0"/>
      <c r="WXE2" s="0"/>
      <c r="WXF2" s="0"/>
      <c r="WXG2" s="0"/>
      <c r="WXH2" s="0"/>
      <c r="WXI2" s="0"/>
      <c r="WXJ2" s="0"/>
      <c r="WXK2" s="0"/>
      <c r="WXL2" s="0"/>
      <c r="WXM2" s="0"/>
      <c r="WXN2" s="0"/>
      <c r="WXO2" s="0"/>
      <c r="WXP2" s="0"/>
      <c r="WXQ2" s="0"/>
      <c r="WXR2" s="0"/>
      <c r="WXS2" s="0"/>
      <c r="WXT2" s="0"/>
      <c r="WXU2" s="0"/>
      <c r="WXV2" s="0"/>
      <c r="WXW2" s="0"/>
      <c r="WXX2" s="0"/>
      <c r="WXY2" s="0"/>
      <c r="WXZ2" s="0"/>
      <c r="WYA2" s="0"/>
      <c r="WYB2" s="0"/>
      <c r="WYC2" s="0"/>
      <c r="WYD2" s="0"/>
      <c r="WYE2" s="0"/>
      <c r="WYF2" s="0"/>
      <c r="WYG2" s="0"/>
      <c r="WYH2" s="0"/>
      <c r="WYI2" s="0"/>
      <c r="WYJ2" s="0"/>
      <c r="WYK2" s="0"/>
      <c r="WYL2" s="0"/>
      <c r="WYM2" s="0"/>
      <c r="WYN2" s="0"/>
      <c r="WYO2" s="0"/>
      <c r="WYP2" s="0"/>
      <c r="WYQ2" s="0"/>
      <c r="WYR2" s="0"/>
      <c r="WYS2" s="0"/>
      <c r="WYT2" s="0"/>
      <c r="WYU2" s="0"/>
      <c r="WYV2" s="0"/>
      <c r="WYW2" s="0"/>
      <c r="WYX2" s="0"/>
      <c r="WYY2" s="0"/>
      <c r="WYZ2" s="0"/>
      <c r="WZA2" s="0"/>
      <c r="WZB2" s="0"/>
      <c r="WZC2" s="0"/>
      <c r="WZD2" s="0"/>
      <c r="WZE2" s="0"/>
      <c r="WZF2" s="0"/>
      <c r="WZG2" s="0"/>
      <c r="WZH2" s="0"/>
      <c r="WZI2" s="0"/>
      <c r="WZJ2" s="0"/>
      <c r="WZK2" s="0"/>
      <c r="WZL2" s="0"/>
      <c r="WZM2" s="0"/>
      <c r="WZN2" s="0"/>
      <c r="WZO2" s="0"/>
      <c r="WZP2" s="0"/>
      <c r="WZQ2" s="0"/>
      <c r="WZR2" s="0"/>
      <c r="WZS2" s="0"/>
      <c r="WZT2" s="0"/>
      <c r="WZU2" s="0"/>
      <c r="WZV2" s="0"/>
      <c r="WZW2" s="0"/>
      <c r="WZX2" s="0"/>
      <c r="WZY2" s="0"/>
      <c r="WZZ2" s="0"/>
      <c r="XAA2" s="0"/>
      <c r="XAB2" s="0"/>
      <c r="XAC2" s="0"/>
      <c r="XAD2" s="0"/>
      <c r="XAE2" s="0"/>
      <c r="XAF2" s="0"/>
      <c r="XAG2" s="0"/>
      <c r="XAH2" s="0"/>
      <c r="XAI2" s="0"/>
      <c r="XAJ2" s="0"/>
      <c r="XAK2" s="0"/>
      <c r="XAL2" s="0"/>
      <c r="XAM2" s="0"/>
      <c r="XAN2" s="0"/>
      <c r="XAO2" s="0"/>
      <c r="XAP2" s="0"/>
      <c r="XAQ2" s="0"/>
      <c r="XAR2" s="0"/>
      <c r="XAS2" s="0"/>
      <c r="XAT2" s="0"/>
      <c r="XAU2" s="0"/>
      <c r="XAV2" s="0"/>
      <c r="XAW2" s="0"/>
      <c r="XAX2" s="0"/>
      <c r="XAY2" s="0"/>
      <c r="XAZ2" s="0"/>
      <c r="XBA2" s="0"/>
      <c r="XBB2" s="0"/>
      <c r="XBC2" s="0"/>
      <c r="XBD2" s="0"/>
      <c r="XBE2" s="0"/>
      <c r="XBF2" s="0"/>
      <c r="XBG2" s="0"/>
      <c r="XBH2" s="0"/>
      <c r="XBI2" s="0"/>
      <c r="XBJ2" s="0"/>
      <c r="XBK2" s="0"/>
      <c r="XBL2" s="0"/>
      <c r="XBM2" s="0"/>
      <c r="XBN2" s="0"/>
      <c r="XBO2" s="0"/>
      <c r="XBP2" s="0"/>
      <c r="XBQ2" s="0"/>
      <c r="XBR2" s="0"/>
      <c r="XBS2" s="0"/>
      <c r="XBT2" s="0"/>
      <c r="XBU2" s="0"/>
      <c r="XBV2" s="0"/>
      <c r="XBW2" s="0"/>
      <c r="XBX2" s="0"/>
      <c r="XBY2" s="0"/>
      <c r="XBZ2" s="0"/>
      <c r="XCA2" s="0"/>
      <c r="XCB2" s="0"/>
      <c r="XCC2" s="0"/>
      <c r="XCD2" s="0"/>
      <c r="XCE2" s="0"/>
      <c r="XCF2" s="0"/>
      <c r="XCG2" s="0"/>
      <c r="XCH2" s="0"/>
      <c r="XCI2" s="0"/>
      <c r="XCJ2" s="0"/>
      <c r="XCK2" s="0"/>
      <c r="XCL2" s="0"/>
      <c r="XCM2" s="0"/>
      <c r="XCN2" s="0"/>
      <c r="XCO2" s="0"/>
      <c r="XCP2" s="0"/>
      <c r="XCQ2" s="0"/>
      <c r="XCR2" s="0"/>
      <c r="XCS2" s="0"/>
      <c r="XCT2" s="0"/>
      <c r="XCU2" s="0"/>
      <c r="XCV2" s="0"/>
      <c r="XCW2" s="0"/>
      <c r="XCX2" s="0"/>
      <c r="XCY2" s="0"/>
      <c r="XCZ2" s="0"/>
      <c r="XDA2" s="0"/>
      <c r="XDB2" s="0"/>
      <c r="XDC2" s="0"/>
      <c r="XDD2" s="0"/>
      <c r="XDE2" s="0"/>
      <c r="XDF2" s="0"/>
      <c r="XDG2" s="0"/>
      <c r="XDH2" s="0"/>
      <c r="XDI2" s="0"/>
      <c r="XDJ2" s="0"/>
      <c r="XDK2" s="0"/>
      <c r="XDL2" s="0"/>
      <c r="XDM2" s="0"/>
      <c r="XDN2" s="0"/>
      <c r="XDO2" s="0"/>
      <c r="XDP2" s="0"/>
      <c r="XDQ2" s="0"/>
      <c r="XDR2" s="0"/>
      <c r="XDS2" s="0"/>
      <c r="XDT2" s="0"/>
      <c r="XDU2" s="0"/>
      <c r="XDV2" s="0"/>
      <c r="XDW2" s="0"/>
      <c r="XDX2" s="0"/>
      <c r="XDY2" s="0"/>
      <c r="XDZ2" s="0"/>
      <c r="XEA2" s="0"/>
      <c r="XEB2" s="0"/>
      <c r="XEC2" s="0"/>
      <c r="XED2" s="0"/>
      <c r="XEE2" s="0"/>
      <c r="XEF2" s="0"/>
      <c r="XEG2" s="0"/>
      <c r="XEH2" s="0"/>
      <c r="XEI2" s="0"/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s="53" customFormat="true" ht="18" hidden="false" customHeight="true" outlineLevel="0" collapsed="false">
      <c r="A3" s="38" t="s">
        <v>43</v>
      </c>
      <c r="B3" s="38" t="n">
        <v>1</v>
      </c>
      <c r="C3" s="39" t="n">
        <v>80</v>
      </c>
      <c r="D3" s="39" t="s">
        <v>343</v>
      </c>
      <c r="E3" s="39"/>
      <c r="F3" s="39" t="s">
        <v>37</v>
      </c>
      <c r="G3" s="47"/>
      <c r="H3" s="47"/>
      <c r="I3" s="48"/>
      <c r="J3" s="38" t="s">
        <v>39</v>
      </c>
      <c r="K3" s="38" t="s">
        <v>186</v>
      </c>
      <c r="L3" s="38" t="s">
        <v>127</v>
      </c>
      <c r="M3" s="38" t="n">
        <v>1</v>
      </c>
      <c r="N3" s="47" t="n">
        <v>45644</v>
      </c>
      <c r="P3" s="9"/>
      <c r="Q3" s="44"/>
      <c r="R3" s="44"/>
      <c r="S3" s="45"/>
      <c r="T3" s="54"/>
      <c r="U3" s="54"/>
      <c r="V3" s="38"/>
      <c r="W3" s="63"/>
      <c r="X3" s="49"/>
      <c r="Y3" s="54"/>
      <c r="Z3" s="54"/>
      <c r="AA3" s="41"/>
      <c r="AB3" s="41"/>
      <c r="AC3" s="66"/>
      <c r="AD3" s="64"/>
      <c r="AE3" s="8"/>
      <c r="AG3" s="56"/>
    </row>
    <row r="4" s="1" customFormat="true" ht="15" hidden="true" customHeight="true" outlineLevel="0" collapsed="false">
      <c r="A4" s="38" t="s">
        <v>43</v>
      </c>
      <c r="B4" s="38"/>
      <c r="C4" s="39" t="n">
        <v>41</v>
      </c>
      <c r="D4" s="39" t="s">
        <v>344</v>
      </c>
      <c r="E4" s="40" t="n">
        <v>3</v>
      </c>
      <c r="F4" s="39" t="s">
        <v>37</v>
      </c>
      <c r="G4" s="47" t="n">
        <v>45613</v>
      </c>
      <c r="H4" s="47" t="n">
        <f aca="false">G4+40</f>
        <v>45653</v>
      </c>
      <c r="I4" s="48"/>
      <c r="J4" s="38" t="s">
        <v>39</v>
      </c>
      <c r="K4" s="38" t="s">
        <v>90</v>
      </c>
      <c r="L4" s="38" t="s">
        <v>345</v>
      </c>
      <c r="M4" s="38" t="n">
        <v>1</v>
      </c>
      <c r="N4" s="47" t="n">
        <v>45675</v>
      </c>
      <c r="P4" s="43"/>
      <c r="Q4" s="44"/>
      <c r="R4" s="44"/>
      <c r="S4" s="45"/>
      <c r="T4" s="54"/>
      <c r="U4" s="54"/>
      <c r="V4" s="38"/>
      <c r="W4" s="63"/>
      <c r="X4" s="49"/>
      <c r="Y4" s="54"/>
      <c r="Z4" s="54"/>
      <c r="AA4" s="41"/>
      <c r="AB4" s="41"/>
      <c r="AC4" s="66"/>
      <c r="AD4" s="64"/>
      <c r="AE4" s="8"/>
      <c r="AG4" s="53"/>
      <c r="AH4" s="53"/>
      <c r="AI4" s="53"/>
      <c r="AJ4" s="53"/>
    </row>
    <row r="5" customFormat="false" ht="15" hidden="true" customHeight="true" outlineLevel="0" collapsed="false">
      <c r="A5" s="38" t="s">
        <v>43</v>
      </c>
      <c r="B5" s="38"/>
      <c r="C5" s="39" t="n">
        <v>56</v>
      </c>
      <c r="D5" s="39"/>
      <c r="E5" s="39" t="s">
        <v>346</v>
      </c>
      <c r="F5" s="39" t="s">
        <v>37</v>
      </c>
      <c r="G5" s="47"/>
      <c r="H5" s="47" t="n">
        <f aca="false">G5+40</f>
        <v>40</v>
      </c>
      <c r="I5" s="48"/>
      <c r="J5" s="38" t="s">
        <v>39</v>
      </c>
      <c r="K5" s="38"/>
      <c r="L5" s="38"/>
      <c r="M5" s="38"/>
      <c r="N5" s="47" t="n">
        <v>45698</v>
      </c>
      <c r="P5" s="43"/>
      <c r="Q5" s="44"/>
      <c r="R5" s="44"/>
      <c r="S5" s="45"/>
      <c r="T5" s="38"/>
      <c r="U5" s="38"/>
      <c r="V5" s="38"/>
      <c r="W5" s="48"/>
      <c r="X5" s="49"/>
      <c r="Y5" s="38"/>
      <c r="Z5" s="38"/>
      <c r="AA5" s="50"/>
      <c r="AB5" s="50"/>
      <c r="AC5" s="51"/>
      <c r="AD5" s="50"/>
      <c r="AE5" s="8"/>
      <c r="AF5" s="1"/>
    </row>
    <row r="6" customFormat="false" ht="15" hidden="true" customHeight="true" outlineLevel="0" collapsed="false">
      <c r="A6" s="38" t="s">
        <v>43</v>
      </c>
      <c r="B6" s="38"/>
      <c r="C6" s="39" t="n">
        <v>58</v>
      </c>
      <c r="D6" s="39"/>
      <c r="E6" s="39"/>
      <c r="F6" s="39" t="n">
        <v>17</v>
      </c>
      <c r="G6" s="47" t="n">
        <v>45682</v>
      </c>
      <c r="H6" s="47" t="n">
        <f aca="false">G6+40</f>
        <v>45722</v>
      </c>
      <c r="I6" s="38"/>
      <c r="J6" s="38" t="s">
        <v>39</v>
      </c>
      <c r="K6" s="38" t="s">
        <v>347</v>
      </c>
      <c r="L6" s="38" t="s">
        <v>348</v>
      </c>
      <c r="M6" s="38" t="n">
        <v>3</v>
      </c>
      <c r="N6" s="47" t="n">
        <v>45782</v>
      </c>
      <c r="Q6" s="44"/>
      <c r="R6" s="44"/>
      <c r="S6" s="45"/>
      <c r="T6" s="38"/>
      <c r="U6" s="38"/>
      <c r="V6" s="38"/>
      <c r="W6" s="75"/>
      <c r="X6" s="38"/>
      <c r="Y6" s="38"/>
      <c r="Z6" s="38"/>
      <c r="AA6" s="38"/>
      <c r="AB6" s="38"/>
      <c r="AC6" s="50"/>
      <c r="AD6" s="50"/>
    </row>
    <row r="7" s="1" customFormat="true" ht="15" hidden="false" customHeight="true" outlineLevel="0" collapsed="false">
      <c r="A7" s="38" t="s">
        <v>43</v>
      </c>
      <c r="B7" s="38" t="n">
        <v>1</v>
      </c>
      <c r="C7" s="39" t="n">
        <v>200</v>
      </c>
      <c r="D7" s="39" t="s">
        <v>349</v>
      </c>
      <c r="E7" s="40" t="n">
        <v>1</v>
      </c>
      <c r="F7" s="39" t="s">
        <v>37</v>
      </c>
      <c r="G7" s="47" t="n">
        <v>45579</v>
      </c>
      <c r="H7" s="47" t="n">
        <f aca="false">G7+40</f>
        <v>45619</v>
      </c>
      <c r="I7" s="48" t="n">
        <v>1598</v>
      </c>
      <c r="J7" s="38" t="s">
        <v>39</v>
      </c>
      <c r="K7" s="38" t="s">
        <v>186</v>
      </c>
      <c r="L7" s="38" t="s">
        <v>98</v>
      </c>
      <c r="M7" s="38" t="n">
        <v>1</v>
      </c>
      <c r="N7" s="47" t="n">
        <v>45644</v>
      </c>
      <c r="O7" s="53"/>
      <c r="P7" s="43"/>
      <c r="Q7" s="44"/>
      <c r="R7" s="44"/>
      <c r="S7" s="45"/>
      <c r="T7" s="38"/>
      <c r="U7" s="38"/>
      <c r="V7" s="38"/>
      <c r="W7" s="48"/>
      <c r="X7" s="49"/>
      <c r="Y7" s="38"/>
      <c r="Z7" s="38"/>
      <c r="AA7" s="50"/>
      <c r="AB7" s="50"/>
      <c r="AC7" s="51"/>
      <c r="AD7" s="50"/>
      <c r="AE7" s="58"/>
      <c r="AG7" s="53"/>
      <c r="AH7" s="53"/>
      <c r="AI7" s="53"/>
      <c r="AJ7" s="53"/>
    </row>
    <row r="8" s="1" customFormat="true" ht="15" hidden="false" customHeight="true" outlineLevel="0" collapsed="false">
      <c r="A8" s="38" t="s">
        <v>43</v>
      </c>
      <c r="B8" s="38" t="n">
        <v>1</v>
      </c>
      <c r="C8" s="39" t="n">
        <v>240</v>
      </c>
      <c r="D8" s="39" t="s">
        <v>343</v>
      </c>
      <c r="E8" s="39"/>
      <c r="F8" s="39" t="s">
        <v>37</v>
      </c>
      <c r="G8" s="47"/>
      <c r="H8" s="47"/>
      <c r="I8" s="102"/>
      <c r="J8" s="38" t="s">
        <v>39</v>
      </c>
      <c r="K8" s="38" t="s">
        <v>186</v>
      </c>
      <c r="L8" s="38" t="s">
        <v>127</v>
      </c>
      <c r="M8" s="38" t="n">
        <v>1</v>
      </c>
      <c r="N8" s="47" t="n">
        <v>45644</v>
      </c>
      <c r="P8" s="9"/>
      <c r="Q8" s="44"/>
      <c r="R8" s="44"/>
      <c r="S8" s="45"/>
      <c r="T8" s="38"/>
      <c r="U8" s="38"/>
      <c r="V8" s="38"/>
      <c r="W8" s="48"/>
      <c r="X8" s="49"/>
      <c r="Y8" s="38"/>
      <c r="Z8" s="38"/>
      <c r="AA8" s="47"/>
      <c r="AB8" s="47"/>
      <c r="AC8" s="51"/>
      <c r="AD8" s="50"/>
      <c r="AE8" s="53"/>
    </row>
    <row r="9" s="1" customFormat="true" ht="15" hidden="true" customHeight="true" outlineLevel="0" collapsed="false">
      <c r="A9" s="38" t="s">
        <v>43</v>
      </c>
      <c r="B9" s="38"/>
      <c r="C9" s="40" t="n">
        <v>83</v>
      </c>
      <c r="D9" s="40"/>
      <c r="E9" s="40"/>
      <c r="F9" s="39"/>
      <c r="G9" s="47"/>
      <c r="H9" s="47"/>
      <c r="I9" s="48"/>
      <c r="J9" s="38" t="s">
        <v>39</v>
      </c>
      <c r="K9" s="38"/>
      <c r="L9" s="38"/>
      <c r="M9" s="38"/>
      <c r="N9" s="47" t="n">
        <v>45698</v>
      </c>
      <c r="O9" s="53"/>
      <c r="P9" s="9"/>
      <c r="Q9" s="44"/>
      <c r="R9" s="44"/>
      <c r="S9" s="45"/>
      <c r="T9" s="46"/>
      <c r="U9" s="54"/>
      <c r="V9" s="47"/>
      <c r="W9" s="63"/>
      <c r="X9" s="49"/>
      <c r="Y9" s="38"/>
      <c r="Z9" s="47"/>
      <c r="AA9" s="63"/>
      <c r="AB9" s="41"/>
      <c r="AC9" s="66"/>
      <c r="AD9" s="64"/>
      <c r="AE9" s="53"/>
      <c r="AG9" s="56"/>
      <c r="AH9" s="56"/>
      <c r="AI9" s="53"/>
      <c r="AJ9" s="53"/>
    </row>
    <row r="10" customFormat="false" ht="15" hidden="true" customHeight="true" outlineLevel="0" collapsed="false">
      <c r="A10" s="38" t="s">
        <v>43</v>
      </c>
      <c r="B10" s="38"/>
      <c r="C10" s="39" t="n">
        <v>100</v>
      </c>
      <c r="D10" s="39"/>
      <c r="E10" s="40" t="n">
        <v>3</v>
      </c>
      <c r="F10" s="39" t="n">
        <v>1</v>
      </c>
      <c r="G10" s="47"/>
      <c r="H10" s="47" t="n">
        <f aca="false">G10+40</f>
        <v>40</v>
      </c>
      <c r="I10" s="48"/>
      <c r="J10" s="38" t="s">
        <v>39</v>
      </c>
      <c r="K10" s="38" t="s">
        <v>350</v>
      </c>
      <c r="L10" s="38" t="s">
        <v>351</v>
      </c>
      <c r="M10" s="38" t="n">
        <v>3</v>
      </c>
      <c r="N10" s="47" t="n">
        <v>45782</v>
      </c>
      <c r="O10" s="53"/>
      <c r="P10" s="43"/>
      <c r="Q10" s="44"/>
      <c r="R10" s="44"/>
      <c r="S10" s="45"/>
      <c r="T10" s="54"/>
      <c r="U10" s="54"/>
      <c r="V10" s="38"/>
      <c r="W10" s="48"/>
      <c r="X10" s="49"/>
      <c r="Y10" s="54"/>
      <c r="Z10" s="54"/>
      <c r="AA10" s="41"/>
      <c r="AB10" s="41"/>
      <c r="AC10" s="66"/>
      <c r="AD10" s="64"/>
      <c r="AE10" s="53"/>
      <c r="AF10" s="55"/>
      <c r="AG10" s="56"/>
      <c r="AH10" s="56"/>
      <c r="AI10" s="53"/>
      <c r="AJ10" s="53"/>
    </row>
    <row r="11" s="53" customFormat="true" ht="15" hidden="true" customHeight="true" outlineLevel="0" collapsed="false">
      <c r="A11" s="38" t="s">
        <v>43</v>
      </c>
      <c r="B11" s="38"/>
      <c r="C11" s="39" t="n">
        <v>111</v>
      </c>
      <c r="D11" s="39" t="s">
        <v>73</v>
      </c>
      <c r="E11" s="40" t="n">
        <v>6</v>
      </c>
      <c r="F11" s="39" t="s">
        <v>37</v>
      </c>
      <c r="G11" s="47" t="n">
        <v>45689</v>
      </c>
      <c r="H11" s="47" t="n">
        <f aca="false">G11+40</f>
        <v>45729</v>
      </c>
      <c r="I11" s="48"/>
      <c r="J11" s="38" t="s">
        <v>39</v>
      </c>
      <c r="K11" s="38" t="s">
        <v>352</v>
      </c>
      <c r="L11" s="38" t="s">
        <v>353</v>
      </c>
      <c r="M11" s="38" t="n">
        <v>1</v>
      </c>
      <c r="N11" s="47" t="n">
        <v>45747</v>
      </c>
      <c r="P11" s="62"/>
      <c r="Q11" s="44"/>
      <c r="R11" s="44"/>
      <c r="S11" s="45"/>
      <c r="T11" s="46"/>
      <c r="U11" s="38"/>
      <c r="V11" s="47"/>
      <c r="W11" s="48"/>
      <c r="X11" s="49"/>
      <c r="Y11" s="38"/>
      <c r="Z11" s="47"/>
      <c r="AA11" s="48"/>
      <c r="AB11" s="50"/>
      <c r="AC11" s="51"/>
      <c r="AD11" s="50"/>
      <c r="AF11" s="1"/>
      <c r="AG11" s="56"/>
    </row>
    <row r="12" s="53" customFormat="true" ht="15" hidden="false" customHeight="true" outlineLevel="0" collapsed="false">
      <c r="A12" s="38" t="s">
        <v>43</v>
      </c>
      <c r="B12" s="38" t="n">
        <v>1</v>
      </c>
      <c r="C12" s="39" t="n">
        <v>243</v>
      </c>
      <c r="D12" s="39" t="s">
        <v>354</v>
      </c>
      <c r="E12" s="40" t="n">
        <v>1</v>
      </c>
      <c r="F12" s="39" t="s">
        <v>37</v>
      </c>
      <c r="G12" s="47" t="n">
        <v>45577</v>
      </c>
      <c r="H12" s="47" t="n">
        <f aca="false">G12+40</f>
        <v>45617</v>
      </c>
      <c r="I12" s="48" t="n">
        <v>1595</v>
      </c>
      <c r="J12" s="38" t="s">
        <v>39</v>
      </c>
      <c r="K12" s="38" t="s">
        <v>186</v>
      </c>
      <c r="L12" s="38" t="s">
        <v>98</v>
      </c>
      <c r="M12" s="38" t="n">
        <v>1</v>
      </c>
      <c r="N12" s="47" t="n">
        <v>45644</v>
      </c>
      <c r="O12" s="1"/>
      <c r="P12" s="43"/>
      <c r="Q12" s="44"/>
      <c r="R12" s="44"/>
      <c r="S12" s="45"/>
      <c r="T12" s="38"/>
      <c r="U12" s="38"/>
      <c r="V12" s="38"/>
      <c r="W12" s="48"/>
      <c r="X12" s="49"/>
      <c r="Y12" s="38"/>
      <c r="Z12" s="38"/>
      <c r="AA12" s="47"/>
      <c r="AB12" s="47"/>
      <c r="AC12" s="51"/>
      <c r="AD12" s="50"/>
      <c r="AE12" s="8"/>
      <c r="AF12" s="1"/>
      <c r="AG12" s="1"/>
      <c r="AH12" s="1"/>
      <c r="AI12" s="1"/>
      <c r="AJ12" s="1"/>
    </row>
    <row r="13" s="53" customFormat="true" ht="15.75" hidden="true" customHeight="true" outlineLevel="0" collapsed="false">
      <c r="A13" s="38" t="s">
        <v>43</v>
      </c>
      <c r="B13" s="38"/>
      <c r="C13" s="39" t="n">
        <v>120</v>
      </c>
      <c r="D13" s="39"/>
      <c r="E13" s="39" t="n">
        <v>4</v>
      </c>
      <c r="F13" s="39" t="s">
        <v>37</v>
      </c>
      <c r="G13" s="47" t="n">
        <v>45655</v>
      </c>
      <c r="H13" s="47" t="n">
        <f aca="false">G13+40</f>
        <v>45695</v>
      </c>
      <c r="I13" s="48"/>
      <c r="J13" s="38" t="s">
        <v>39</v>
      </c>
      <c r="K13" s="38" t="s">
        <v>350</v>
      </c>
      <c r="L13" s="38" t="s">
        <v>355</v>
      </c>
      <c r="M13" s="38" t="n">
        <v>2</v>
      </c>
      <c r="N13" s="47" t="n">
        <v>45782</v>
      </c>
      <c r="P13" s="62"/>
      <c r="Q13" s="44"/>
      <c r="R13" s="44"/>
      <c r="S13" s="45"/>
      <c r="T13" s="46"/>
      <c r="U13" s="54"/>
      <c r="V13" s="47"/>
      <c r="W13" s="48"/>
      <c r="X13" s="49"/>
      <c r="Y13" s="38"/>
      <c r="Z13" s="54"/>
      <c r="AA13" s="63"/>
      <c r="AB13" s="41"/>
      <c r="AC13" s="66"/>
      <c r="AD13" s="64"/>
      <c r="AE13" s="8"/>
      <c r="AF13" s="1"/>
      <c r="AG13" s="1"/>
      <c r="AH13" s="1"/>
      <c r="AI13" s="1"/>
      <c r="AJ13" s="1"/>
    </row>
    <row r="14" s="53" customFormat="true" ht="15" hidden="false" customHeight="true" outlineLevel="0" collapsed="false">
      <c r="A14" s="38" t="s">
        <v>43</v>
      </c>
      <c r="B14" s="38" t="n">
        <v>1</v>
      </c>
      <c r="C14" s="40" t="n">
        <v>255</v>
      </c>
      <c r="D14" s="40" t="s">
        <v>343</v>
      </c>
      <c r="E14" s="40"/>
      <c r="F14" s="40" t="s">
        <v>37</v>
      </c>
      <c r="G14" s="47"/>
      <c r="H14" s="47"/>
      <c r="I14" s="48"/>
      <c r="J14" s="38" t="s">
        <v>39</v>
      </c>
      <c r="K14" s="38" t="s">
        <v>186</v>
      </c>
      <c r="L14" s="38" t="s">
        <v>144</v>
      </c>
      <c r="M14" s="38" t="n">
        <v>1</v>
      </c>
      <c r="N14" s="47" t="n">
        <v>45644</v>
      </c>
      <c r="O14" s="1"/>
      <c r="P14" s="9"/>
      <c r="Q14" s="44"/>
      <c r="R14" s="44"/>
      <c r="S14" s="45"/>
      <c r="T14" s="38"/>
      <c r="U14" s="38"/>
      <c r="V14" s="38"/>
      <c r="W14" s="48"/>
      <c r="X14" s="49"/>
      <c r="Y14" s="38"/>
      <c r="Z14" s="38"/>
      <c r="AA14" s="47"/>
      <c r="AB14" s="47"/>
      <c r="AC14" s="51"/>
      <c r="AD14" s="50"/>
      <c r="AE14" s="8"/>
      <c r="AF14" s="1"/>
      <c r="AG14" s="1"/>
      <c r="AH14" s="1"/>
      <c r="AI14" s="1"/>
      <c r="AJ14" s="1"/>
    </row>
    <row r="15" s="53" customFormat="true" ht="15" hidden="false" customHeight="true" outlineLevel="0" collapsed="false">
      <c r="A15" s="38" t="s">
        <v>43</v>
      </c>
      <c r="B15" s="38" t="n">
        <v>1</v>
      </c>
      <c r="C15" s="39" t="n">
        <v>270</v>
      </c>
      <c r="D15" s="39" t="s">
        <v>343</v>
      </c>
      <c r="E15" s="40" t="n">
        <v>2</v>
      </c>
      <c r="F15" s="39" t="s">
        <v>37</v>
      </c>
      <c r="G15" s="47" t="n">
        <v>45568</v>
      </c>
      <c r="H15" s="47" t="n">
        <f aca="false">G15+40</f>
        <v>45608</v>
      </c>
      <c r="I15" s="48" t="n">
        <v>1556</v>
      </c>
      <c r="J15" s="38" t="s">
        <v>39</v>
      </c>
      <c r="K15" s="38" t="s">
        <v>186</v>
      </c>
      <c r="L15" s="38" t="s">
        <v>98</v>
      </c>
      <c r="M15" s="38" t="n">
        <v>1</v>
      </c>
      <c r="N15" s="47" t="n">
        <v>45644</v>
      </c>
      <c r="O15" s="1"/>
      <c r="P15" s="9"/>
      <c r="Q15" s="44"/>
      <c r="R15" s="44"/>
      <c r="S15" s="45"/>
      <c r="T15" s="38"/>
      <c r="U15" s="38"/>
      <c r="V15" s="38"/>
      <c r="W15" s="48"/>
      <c r="X15" s="49"/>
      <c r="Y15" s="38"/>
      <c r="Z15" s="38"/>
      <c r="AA15" s="70"/>
      <c r="AB15" s="70"/>
      <c r="AC15" s="51"/>
      <c r="AD15" s="50"/>
      <c r="AE15" s="8"/>
      <c r="AF15" s="1"/>
      <c r="AG15" s="1"/>
      <c r="AH15" s="1"/>
      <c r="AI15" s="1"/>
      <c r="AJ15" s="1"/>
    </row>
    <row r="16" s="53" customFormat="true" ht="15" hidden="false" customHeight="true" outlineLevel="0" collapsed="false">
      <c r="A16" s="38" t="s">
        <v>43</v>
      </c>
      <c r="B16" s="38" t="n">
        <v>1</v>
      </c>
      <c r="C16" s="39" t="n">
        <v>317</v>
      </c>
      <c r="D16" s="39" t="s">
        <v>349</v>
      </c>
      <c r="E16" s="40" t="n">
        <v>2</v>
      </c>
      <c r="F16" s="39" t="s">
        <v>37</v>
      </c>
      <c r="G16" s="47" t="n">
        <v>45575</v>
      </c>
      <c r="H16" s="47" t="n">
        <f aca="false">G16+40</f>
        <v>45615</v>
      </c>
      <c r="I16" s="48" t="n">
        <v>1588</v>
      </c>
      <c r="J16" s="38" t="s">
        <v>39</v>
      </c>
      <c r="K16" s="38" t="s">
        <v>186</v>
      </c>
      <c r="L16" s="38" t="s">
        <v>98</v>
      </c>
      <c r="M16" s="38" t="n">
        <v>1</v>
      </c>
      <c r="N16" s="47" t="n">
        <v>45644</v>
      </c>
      <c r="O16" s="1"/>
      <c r="P16" s="9"/>
      <c r="Q16" s="44"/>
      <c r="R16" s="44"/>
      <c r="S16" s="45"/>
      <c r="T16" s="38"/>
      <c r="U16" s="38"/>
      <c r="V16" s="38"/>
      <c r="W16" s="48"/>
      <c r="X16" s="49"/>
      <c r="Y16" s="38"/>
      <c r="Z16" s="38"/>
      <c r="AA16" s="50"/>
      <c r="AB16" s="50"/>
      <c r="AC16" s="51"/>
      <c r="AD16" s="50"/>
      <c r="AE16" s="8"/>
      <c r="AF16" s="1"/>
      <c r="AG16" s="1"/>
      <c r="AH16" s="1"/>
      <c r="AI16" s="1"/>
      <c r="AJ16" s="1"/>
    </row>
    <row r="17" s="53" customFormat="true" ht="15" hidden="true" customHeight="true" outlineLevel="0" collapsed="false">
      <c r="A17" s="38" t="s">
        <v>43</v>
      </c>
      <c r="B17" s="38"/>
      <c r="C17" s="40" t="n">
        <v>174</v>
      </c>
      <c r="D17" s="40" t="s">
        <v>354</v>
      </c>
      <c r="E17" s="40" t="n">
        <v>1</v>
      </c>
      <c r="F17" s="40" t="s">
        <v>37</v>
      </c>
      <c r="G17" s="47" t="n">
        <v>45572</v>
      </c>
      <c r="H17" s="47" t="n">
        <f aca="false">G17+40</f>
        <v>45612</v>
      </c>
      <c r="I17" s="48" t="n">
        <v>1575</v>
      </c>
      <c r="J17" s="38" t="s">
        <v>39</v>
      </c>
      <c r="K17" s="38" t="s">
        <v>166</v>
      </c>
      <c r="L17" s="38" t="s">
        <v>356</v>
      </c>
      <c r="M17" s="38" t="n">
        <v>1</v>
      </c>
      <c r="N17" s="47" t="n">
        <v>45644</v>
      </c>
      <c r="P17" s="43"/>
      <c r="Q17" s="44"/>
      <c r="R17" s="44"/>
      <c r="S17" s="45"/>
      <c r="T17" s="54"/>
      <c r="U17" s="54"/>
      <c r="V17" s="38"/>
      <c r="W17" s="63"/>
      <c r="X17" s="49"/>
      <c r="Y17" s="54"/>
      <c r="Z17" s="54"/>
      <c r="AA17" s="41"/>
      <c r="AB17" s="41"/>
      <c r="AC17" s="66"/>
      <c r="AD17" s="64"/>
      <c r="AE17" s="8"/>
      <c r="AF17" s="1"/>
    </row>
    <row r="18" s="53" customFormat="true" ht="15" hidden="true" customHeight="true" outlineLevel="0" collapsed="false">
      <c r="A18" s="38" t="s">
        <v>43</v>
      </c>
      <c r="B18" s="38"/>
      <c r="C18" s="39" t="n">
        <v>176</v>
      </c>
      <c r="D18" s="39"/>
      <c r="E18" s="40" t="n">
        <v>6</v>
      </c>
      <c r="F18" s="39" t="n">
        <v>19</v>
      </c>
      <c r="G18" s="47" t="n">
        <v>45672</v>
      </c>
      <c r="H18" s="47" t="n">
        <f aca="false">G18+40</f>
        <v>45712</v>
      </c>
      <c r="I18" s="48"/>
      <c r="J18" s="38" t="s">
        <v>39</v>
      </c>
      <c r="K18" s="38" t="s">
        <v>100</v>
      </c>
      <c r="L18" s="38" t="s">
        <v>357</v>
      </c>
      <c r="M18" s="38" t="n">
        <v>2</v>
      </c>
      <c r="N18" s="47" t="n">
        <v>45782</v>
      </c>
      <c r="P18" s="43"/>
      <c r="Q18" s="44"/>
      <c r="R18" s="44"/>
      <c r="S18" s="45"/>
      <c r="T18" s="46"/>
      <c r="U18" s="54"/>
      <c r="V18" s="47"/>
      <c r="W18" s="63"/>
      <c r="X18" s="49"/>
      <c r="Y18" s="38"/>
      <c r="Z18" s="54"/>
      <c r="AA18" s="63"/>
      <c r="AB18" s="41"/>
      <c r="AC18" s="66"/>
      <c r="AD18" s="64"/>
      <c r="AE18" s="8"/>
      <c r="AF18" s="1"/>
      <c r="AG18" s="1"/>
      <c r="AH18" s="1"/>
      <c r="AI18" s="1"/>
      <c r="AJ18" s="1"/>
    </row>
    <row r="19" s="53" customFormat="true" ht="15" hidden="false" customHeight="true" outlineLevel="0" collapsed="false">
      <c r="A19" s="38" t="s">
        <v>43</v>
      </c>
      <c r="B19" s="38" t="n">
        <v>1</v>
      </c>
      <c r="C19" s="40" t="n">
        <v>341</v>
      </c>
      <c r="D19" s="40" t="s">
        <v>358</v>
      </c>
      <c r="E19" s="40" t="n">
        <v>1</v>
      </c>
      <c r="F19" s="40" t="s">
        <v>37</v>
      </c>
      <c r="G19" s="47" t="n">
        <v>45575</v>
      </c>
      <c r="H19" s="47" t="n">
        <f aca="false">G19+40</f>
        <v>45615</v>
      </c>
      <c r="I19" s="48" t="n">
        <v>1599</v>
      </c>
      <c r="J19" s="38" t="s">
        <v>39</v>
      </c>
      <c r="K19" s="38" t="s">
        <v>186</v>
      </c>
      <c r="L19" s="38" t="s">
        <v>98</v>
      </c>
      <c r="M19" s="38" t="n">
        <v>1</v>
      </c>
      <c r="N19" s="47" t="n">
        <v>45644</v>
      </c>
      <c r="O19" s="1"/>
      <c r="P19" s="43"/>
      <c r="Q19" s="44"/>
      <c r="R19" s="44"/>
      <c r="S19" s="45"/>
      <c r="T19" s="38"/>
      <c r="U19" s="38"/>
      <c r="V19" s="38"/>
      <c r="W19" s="48"/>
      <c r="X19" s="49"/>
      <c r="Y19" s="38"/>
      <c r="Z19" s="38"/>
      <c r="AA19" s="50"/>
      <c r="AB19" s="50"/>
      <c r="AC19" s="51"/>
      <c r="AD19" s="50"/>
      <c r="AE19" s="8"/>
      <c r="AF19" s="1"/>
      <c r="AG19" s="1"/>
      <c r="AH19" s="1"/>
      <c r="AI19" s="1"/>
      <c r="AJ19" s="1"/>
    </row>
    <row r="20" s="53" customFormat="true" ht="15" hidden="false" customHeight="true" outlineLevel="0" collapsed="false">
      <c r="A20" s="38" t="s">
        <v>43</v>
      </c>
      <c r="B20" s="38" t="n">
        <v>1</v>
      </c>
      <c r="C20" s="39" t="n">
        <v>357</v>
      </c>
      <c r="D20" s="39" t="s">
        <v>359</v>
      </c>
      <c r="E20" s="40" t="n">
        <v>1</v>
      </c>
      <c r="F20" s="39" t="s">
        <v>37</v>
      </c>
      <c r="G20" s="47" t="n">
        <v>45569</v>
      </c>
      <c r="H20" s="47" t="n">
        <f aca="false">G20+40</f>
        <v>45609</v>
      </c>
      <c r="I20" s="48" t="n">
        <v>1564</v>
      </c>
      <c r="J20" s="38" t="s">
        <v>39</v>
      </c>
      <c r="K20" s="38" t="s">
        <v>40</v>
      </c>
      <c r="L20" s="38" t="s">
        <v>98</v>
      </c>
      <c r="M20" s="38" t="n">
        <v>1</v>
      </c>
      <c r="N20" s="47" t="n">
        <v>45644</v>
      </c>
      <c r="O20" s="1"/>
      <c r="P20" s="43"/>
      <c r="Q20" s="44"/>
      <c r="R20" s="44"/>
      <c r="S20" s="45"/>
      <c r="T20" s="38"/>
      <c r="U20" s="38"/>
      <c r="V20" s="38"/>
      <c r="W20" s="48"/>
      <c r="X20" s="49"/>
      <c r="Y20" s="38"/>
      <c r="Z20" s="38"/>
      <c r="AA20" s="50"/>
      <c r="AB20" s="50"/>
      <c r="AC20" s="51"/>
      <c r="AD20" s="50"/>
      <c r="AE20" s="8"/>
      <c r="AF20" s="1"/>
      <c r="AG20" s="1"/>
      <c r="AH20" s="1"/>
      <c r="AI20" s="1"/>
      <c r="AJ20" s="1"/>
    </row>
    <row r="21" s="53" customFormat="true" ht="15" hidden="true" customHeight="true" outlineLevel="0" collapsed="false">
      <c r="A21" s="38" t="s">
        <v>43</v>
      </c>
      <c r="B21" s="38"/>
      <c r="C21" s="39" t="n">
        <v>197</v>
      </c>
      <c r="D21" s="39"/>
      <c r="E21" s="40" t="n">
        <v>5</v>
      </c>
      <c r="F21" s="39" t="n">
        <v>17</v>
      </c>
      <c r="G21" s="47" t="n">
        <v>45715</v>
      </c>
      <c r="H21" s="47" t="n">
        <f aca="false">G21+40</f>
        <v>45755</v>
      </c>
      <c r="I21" s="48"/>
      <c r="J21" s="38" t="s">
        <v>39</v>
      </c>
      <c r="K21" s="38" t="s">
        <v>360</v>
      </c>
      <c r="L21" s="38" t="s">
        <v>361</v>
      </c>
      <c r="M21" s="38" t="n">
        <v>1</v>
      </c>
      <c r="N21" s="41" t="n">
        <v>45763</v>
      </c>
      <c r="P21" s="43"/>
      <c r="Q21" s="44"/>
      <c r="R21" s="44"/>
      <c r="S21" s="45"/>
      <c r="T21" s="46"/>
      <c r="U21" s="54"/>
      <c r="V21" s="47"/>
      <c r="W21" s="48"/>
      <c r="X21" s="49"/>
      <c r="Y21" s="38"/>
      <c r="Z21" s="47"/>
      <c r="AA21" s="63"/>
      <c r="AB21" s="50"/>
      <c r="AC21" s="66"/>
      <c r="AD21" s="64"/>
      <c r="AE21" s="8"/>
      <c r="AF21" s="1"/>
      <c r="AG21" s="1"/>
      <c r="AH21" s="1"/>
      <c r="AI21" s="1"/>
      <c r="AJ21" s="1"/>
    </row>
    <row r="22" s="53" customFormat="true" ht="15" hidden="true" customHeight="true" outlineLevel="0" collapsed="false">
      <c r="A22" s="38" t="s">
        <v>43</v>
      </c>
      <c r="B22" s="38"/>
      <c r="C22" s="39" t="n">
        <v>198</v>
      </c>
      <c r="D22" s="39"/>
      <c r="E22" s="40" t="n">
        <v>6</v>
      </c>
      <c r="F22" s="39" t="n">
        <v>19</v>
      </c>
      <c r="G22" s="47" t="n">
        <v>45715</v>
      </c>
      <c r="H22" s="47" t="n">
        <f aca="false">G22+40</f>
        <v>45755</v>
      </c>
      <c r="I22" s="48"/>
      <c r="J22" s="38" t="s">
        <v>39</v>
      </c>
      <c r="K22" s="38" t="s">
        <v>360</v>
      </c>
      <c r="L22" s="38" t="s">
        <v>361</v>
      </c>
      <c r="M22" s="38" t="n">
        <v>1</v>
      </c>
      <c r="N22" s="41" t="n">
        <v>45763</v>
      </c>
      <c r="P22" s="43"/>
      <c r="Q22" s="44"/>
      <c r="R22" s="44"/>
      <c r="S22" s="45"/>
      <c r="T22" s="46"/>
      <c r="U22" s="54"/>
      <c r="V22" s="47"/>
      <c r="W22" s="48"/>
      <c r="X22" s="49"/>
      <c r="Y22" s="38"/>
      <c r="Z22" s="47"/>
      <c r="AA22" s="63"/>
      <c r="AB22" s="41"/>
      <c r="AC22" s="66"/>
      <c r="AD22" s="64"/>
      <c r="AE22" s="8"/>
      <c r="AF22" s="1"/>
      <c r="AG22" s="1"/>
      <c r="AH22" s="1"/>
      <c r="AI22" s="1"/>
      <c r="AJ22" s="1"/>
    </row>
    <row r="23" s="53" customFormat="true" ht="15" hidden="false" customHeight="true" outlineLevel="0" collapsed="false">
      <c r="A23" s="38" t="s">
        <v>43</v>
      </c>
      <c r="B23" s="38" t="n">
        <v>1</v>
      </c>
      <c r="C23" s="39" t="n">
        <v>415</v>
      </c>
      <c r="D23" s="39" t="s">
        <v>362</v>
      </c>
      <c r="E23" s="40" t="n">
        <v>1</v>
      </c>
      <c r="F23" s="39" t="s">
        <v>37</v>
      </c>
      <c r="G23" s="47" t="n">
        <v>45569</v>
      </c>
      <c r="H23" s="47" t="n">
        <f aca="false">G23+40</f>
        <v>45609</v>
      </c>
      <c r="I23" s="48" t="n">
        <v>1559</v>
      </c>
      <c r="J23" s="38" t="s">
        <v>39</v>
      </c>
      <c r="K23" s="38" t="s">
        <v>186</v>
      </c>
      <c r="L23" s="38" t="s">
        <v>98</v>
      </c>
      <c r="M23" s="38" t="n">
        <v>1</v>
      </c>
      <c r="N23" s="47" t="n">
        <v>45644</v>
      </c>
      <c r="O23" s="1"/>
      <c r="P23" s="43"/>
      <c r="Q23" s="44"/>
      <c r="R23" s="44"/>
      <c r="S23" s="45"/>
      <c r="T23" s="54"/>
      <c r="U23" s="54"/>
      <c r="V23" s="38"/>
      <c r="W23" s="48"/>
      <c r="X23" s="49"/>
      <c r="Y23" s="54"/>
      <c r="Z23" s="54"/>
      <c r="AA23" s="41"/>
      <c r="AB23" s="41"/>
      <c r="AC23" s="66"/>
      <c r="AD23" s="64"/>
      <c r="AE23" s="8"/>
      <c r="AF23" s="1"/>
      <c r="AG23" s="1"/>
      <c r="AH23" s="1"/>
      <c r="AI23" s="1"/>
      <c r="AJ23" s="1"/>
    </row>
    <row r="24" s="53" customFormat="true" ht="15" hidden="true" customHeight="true" outlineLevel="0" collapsed="false">
      <c r="A24" s="38" t="s">
        <v>43</v>
      </c>
      <c r="B24" s="38"/>
      <c r="C24" s="39" t="n">
        <v>205</v>
      </c>
      <c r="D24" s="39" t="s">
        <v>363</v>
      </c>
      <c r="E24" s="39" t="n">
        <v>4</v>
      </c>
      <c r="F24" s="39" t="s">
        <v>37</v>
      </c>
      <c r="G24" s="47" t="n">
        <v>45643</v>
      </c>
      <c r="H24" s="47" t="n">
        <f aca="false">G24+40</f>
        <v>45683</v>
      </c>
      <c r="I24" s="48"/>
      <c r="J24" s="38" t="s">
        <v>39</v>
      </c>
      <c r="K24" s="38" t="s">
        <v>100</v>
      </c>
      <c r="L24" s="38" t="s">
        <v>364</v>
      </c>
      <c r="M24" s="38" t="n">
        <v>2</v>
      </c>
      <c r="N24" s="47" t="n">
        <v>45747</v>
      </c>
      <c r="P24" s="43"/>
      <c r="Q24" s="44"/>
      <c r="R24" s="44"/>
      <c r="S24" s="45"/>
      <c r="T24" s="54"/>
      <c r="U24" s="41"/>
      <c r="V24" s="38"/>
      <c r="W24" s="48"/>
      <c r="X24" s="49"/>
      <c r="Y24" s="54"/>
      <c r="Z24" s="41"/>
      <c r="AA24" s="41"/>
      <c r="AB24" s="41"/>
      <c r="AC24" s="66"/>
      <c r="AD24" s="64"/>
      <c r="AE24" s="8"/>
      <c r="AF24" s="1"/>
      <c r="AG24" s="1"/>
      <c r="AH24" s="1"/>
      <c r="AI24" s="1"/>
      <c r="AJ24" s="1"/>
    </row>
    <row r="25" s="53" customFormat="true" ht="15" hidden="true" customHeight="true" outlineLevel="0" collapsed="false">
      <c r="A25" s="38" t="s">
        <v>43</v>
      </c>
      <c r="B25" s="38"/>
      <c r="C25" s="40" t="n">
        <v>206</v>
      </c>
      <c r="D25" s="40" t="s">
        <v>365</v>
      </c>
      <c r="E25" s="40" t="n">
        <v>5</v>
      </c>
      <c r="F25" s="39" t="s">
        <v>37</v>
      </c>
      <c r="G25" s="47" t="n">
        <v>45648</v>
      </c>
      <c r="H25" s="47" t="n">
        <f aca="false">G25+40</f>
        <v>45688</v>
      </c>
      <c r="I25" s="48"/>
      <c r="J25" s="38" t="s">
        <v>39</v>
      </c>
      <c r="K25" s="38" t="s">
        <v>166</v>
      </c>
      <c r="L25" s="38" t="s">
        <v>366</v>
      </c>
      <c r="M25" s="38" t="n">
        <v>1</v>
      </c>
      <c r="N25" s="47" t="n">
        <v>45690</v>
      </c>
      <c r="P25" s="43"/>
      <c r="Q25" s="44"/>
      <c r="R25" s="44"/>
      <c r="S25" s="45"/>
      <c r="T25" s="46"/>
      <c r="U25" s="54"/>
      <c r="V25" s="47"/>
      <c r="W25" s="48"/>
      <c r="X25" s="49"/>
      <c r="Y25" s="38"/>
      <c r="Z25" s="66"/>
      <c r="AA25" s="63"/>
      <c r="AB25" s="41"/>
      <c r="AC25" s="66"/>
      <c r="AD25" s="64"/>
      <c r="AE25" s="8"/>
      <c r="AF25" s="1"/>
      <c r="AG25" s="1"/>
      <c r="AH25" s="1"/>
      <c r="AI25" s="1"/>
      <c r="AJ25" s="1"/>
    </row>
    <row r="26" s="53" customFormat="true" ht="15" hidden="false" customHeight="true" outlineLevel="0" collapsed="false">
      <c r="A26" s="38" t="s">
        <v>43</v>
      </c>
      <c r="B26" s="38" t="n">
        <v>1</v>
      </c>
      <c r="C26" s="39" t="n">
        <v>416</v>
      </c>
      <c r="D26" s="39" t="s">
        <v>367</v>
      </c>
      <c r="E26" s="40" t="n">
        <v>1</v>
      </c>
      <c r="F26" s="39" t="s">
        <v>37</v>
      </c>
      <c r="G26" s="47" t="n">
        <v>45575</v>
      </c>
      <c r="H26" s="47" t="n">
        <f aca="false">G26+40</f>
        <v>45615</v>
      </c>
      <c r="I26" s="48" t="n">
        <v>1586</v>
      </c>
      <c r="J26" s="38" t="s">
        <v>39</v>
      </c>
      <c r="K26" s="38" t="s">
        <v>186</v>
      </c>
      <c r="L26" s="38" t="s">
        <v>98</v>
      </c>
      <c r="M26" s="38" t="n">
        <v>1</v>
      </c>
      <c r="N26" s="47" t="n">
        <v>45644</v>
      </c>
      <c r="O26" s="1"/>
      <c r="P26" s="43"/>
      <c r="Q26" s="44"/>
      <c r="R26" s="44"/>
      <c r="S26" s="45"/>
      <c r="T26" s="54"/>
      <c r="U26" s="38"/>
      <c r="V26" s="38"/>
      <c r="W26" s="48"/>
      <c r="X26" s="49"/>
      <c r="Y26" s="38"/>
      <c r="Z26" s="38"/>
      <c r="AA26" s="50"/>
      <c r="AB26" s="50"/>
      <c r="AC26" s="51"/>
      <c r="AD26" s="50"/>
      <c r="AE26" s="8"/>
      <c r="AF26" s="1"/>
      <c r="AG26" s="1"/>
      <c r="AH26" s="1"/>
      <c r="AI26" s="1"/>
      <c r="AJ26" s="1"/>
    </row>
    <row r="27" s="53" customFormat="true" ht="15" hidden="false" customHeight="true" outlineLevel="0" collapsed="false">
      <c r="A27" s="38" t="s">
        <v>43</v>
      </c>
      <c r="B27" s="38" t="n">
        <v>1</v>
      </c>
      <c r="C27" s="39" t="n">
        <v>457</v>
      </c>
      <c r="D27" s="39" t="s">
        <v>354</v>
      </c>
      <c r="E27" s="40" t="n">
        <v>1</v>
      </c>
      <c r="F27" s="39" t="s">
        <v>37</v>
      </c>
      <c r="G27" s="47" t="n">
        <v>45576</v>
      </c>
      <c r="H27" s="47" t="n">
        <f aca="false">G27+40</f>
        <v>45616</v>
      </c>
      <c r="I27" s="48" t="n">
        <v>1593</v>
      </c>
      <c r="J27" s="38" t="s">
        <v>39</v>
      </c>
      <c r="K27" s="38" t="s">
        <v>186</v>
      </c>
      <c r="L27" s="38" t="s">
        <v>98</v>
      </c>
      <c r="M27" s="38" t="n">
        <v>1</v>
      </c>
      <c r="N27" s="47" t="n">
        <v>45644</v>
      </c>
      <c r="O27" s="1"/>
      <c r="P27" s="43"/>
      <c r="Q27" s="44"/>
      <c r="R27" s="44"/>
      <c r="S27" s="45"/>
      <c r="T27" s="38"/>
      <c r="U27" s="38"/>
      <c r="V27" s="38"/>
      <c r="W27" s="48"/>
      <c r="X27" s="49"/>
      <c r="Y27" s="38"/>
      <c r="Z27" s="38"/>
      <c r="AA27" s="50"/>
      <c r="AB27" s="50"/>
      <c r="AC27" s="51"/>
      <c r="AD27" s="50"/>
      <c r="AE27" s="8"/>
      <c r="AF27" s="1"/>
      <c r="AG27" s="1"/>
      <c r="AH27" s="1"/>
      <c r="AI27" s="1"/>
      <c r="AJ27" s="1"/>
    </row>
    <row r="28" s="53" customFormat="true" ht="15" hidden="false" customHeight="true" outlineLevel="0" collapsed="false">
      <c r="A28" s="38" t="s">
        <v>43</v>
      </c>
      <c r="B28" s="38" t="n">
        <v>1</v>
      </c>
      <c r="C28" s="40" t="n">
        <v>472</v>
      </c>
      <c r="D28" s="40" t="s">
        <v>349</v>
      </c>
      <c r="E28" s="40" t="n">
        <v>1</v>
      </c>
      <c r="F28" s="40" t="s">
        <v>37</v>
      </c>
      <c r="G28" s="47" t="n">
        <v>45571</v>
      </c>
      <c r="H28" s="47" t="n">
        <f aca="false">G28+40</f>
        <v>45611</v>
      </c>
      <c r="I28" s="48" t="n">
        <v>1572</v>
      </c>
      <c r="J28" s="38" t="s">
        <v>39</v>
      </c>
      <c r="K28" s="38" t="s">
        <v>186</v>
      </c>
      <c r="L28" s="38" t="s">
        <v>98</v>
      </c>
      <c r="M28" s="38" t="n">
        <v>1</v>
      </c>
      <c r="N28" s="47" t="n">
        <v>45644</v>
      </c>
      <c r="O28" s="1"/>
      <c r="P28" s="43"/>
      <c r="Q28" s="44"/>
      <c r="R28" s="44"/>
      <c r="S28" s="45"/>
      <c r="T28" s="38"/>
      <c r="U28" s="38"/>
      <c r="V28" s="38"/>
      <c r="W28" s="48"/>
      <c r="X28" s="49"/>
      <c r="Y28" s="38"/>
      <c r="Z28" s="38"/>
      <c r="AA28" s="50"/>
      <c r="AB28" s="50"/>
      <c r="AC28" s="51"/>
      <c r="AD28" s="50"/>
      <c r="AE28" s="8"/>
      <c r="AF28" s="1"/>
      <c r="AG28" s="1"/>
      <c r="AH28" s="1"/>
      <c r="AI28" s="1"/>
      <c r="AJ28" s="1"/>
    </row>
    <row r="29" s="53" customFormat="true" ht="15" hidden="false" customHeight="true" outlineLevel="0" collapsed="false">
      <c r="A29" s="38" t="s">
        <v>43</v>
      </c>
      <c r="B29" s="38" t="n">
        <v>1</v>
      </c>
      <c r="C29" s="39" t="n">
        <v>507</v>
      </c>
      <c r="D29" s="39" t="s">
        <v>368</v>
      </c>
      <c r="E29" s="40" t="n">
        <v>1</v>
      </c>
      <c r="F29" s="39" t="s">
        <v>37</v>
      </c>
      <c r="G29" s="47" t="n">
        <v>45576</v>
      </c>
      <c r="H29" s="47" t="n">
        <f aca="false">G29+40</f>
        <v>45616</v>
      </c>
      <c r="I29" s="48" t="n">
        <v>1591</v>
      </c>
      <c r="J29" s="38" t="s">
        <v>39</v>
      </c>
      <c r="K29" s="38" t="s">
        <v>186</v>
      </c>
      <c r="L29" s="38" t="s">
        <v>98</v>
      </c>
      <c r="M29" s="38" t="n">
        <v>1</v>
      </c>
      <c r="N29" s="47" t="n">
        <v>45644</v>
      </c>
      <c r="O29" s="1"/>
      <c r="P29" s="43"/>
      <c r="Q29" s="44"/>
      <c r="R29" s="44"/>
      <c r="S29" s="45"/>
      <c r="T29" s="38"/>
      <c r="U29" s="38"/>
      <c r="V29" s="38"/>
      <c r="W29" s="48"/>
      <c r="X29" s="49"/>
      <c r="Y29" s="38"/>
      <c r="Z29" s="38"/>
      <c r="AA29" s="50"/>
      <c r="AB29" s="50"/>
      <c r="AC29" s="51"/>
      <c r="AD29" s="50"/>
      <c r="AE29" s="8"/>
      <c r="AF29" s="1"/>
      <c r="AG29" s="1"/>
      <c r="AH29" s="1"/>
      <c r="AI29" s="1"/>
      <c r="AJ29" s="1"/>
    </row>
    <row r="30" s="53" customFormat="true" ht="15" hidden="true" customHeight="true" outlineLevel="0" collapsed="false">
      <c r="A30" s="38" t="s">
        <v>43</v>
      </c>
      <c r="B30" s="38"/>
      <c r="C30" s="39" t="n">
        <v>238</v>
      </c>
      <c r="D30" s="39" t="s">
        <v>369</v>
      </c>
      <c r="E30" s="40" t="n">
        <v>3</v>
      </c>
      <c r="F30" s="39" t="n">
        <v>20</v>
      </c>
      <c r="G30" s="47" t="n">
        <v>45624</v>
      </c>
      <c r="H30" s="47" t="n">
        <f aca="false">G30+40</f>
        <v>45664</v>
      </c>
      <c r="I30" s="48"/>
      <c r="J30" s="38" t="s">
        <v>39</v>
      </c>
      <c r="K30" s="38" t="s">
        <v>370</v>
      </c>
      <c r="L30" s="38" t="s">
        <v>371</v>
      </c>
      <c r="M30" s="38" t="n">
        <v>3</v>
      </c>
      <c r="N30" s="47" t="n">
        <v>45782</v>
      </c>
      <c r="O30" s="1"/>
      <c r="P30" s="43"/>
      <c r="Q30" s="44"/>
      <c r="R30" s="44"/>
      <c r="S30" s="45"/>
      <c r="T30" s="38"/>
      <c r="U30" s="38"/>
      <c r="V30" s="38"/>
      <c r="W30" s="48"/>
      <c r="X30" s="49"/>
      <c r="Y30" s="38"/>
      <c r="Z30" s="38"/>
      <c r="AA30" s="47"/>
      <c r="AB30" s="47"/>
      <c r="AC30" s="51"/>
      <c r="AD30" s="50"/>
      <c r="AE30" s="8"/>
      <c r="AF30" s="1"/>
      <c r="AG30" s="1"/>
      <c r="AH30" s="1"/>
      <c r="AI30" s="1"/>
      <c r="AJ30" s="1"/>
    </row>
    <row r="31" s="53" customFormat="true" ht="15" hidden="false" customHeight="true" outlineLevel="0" collapsed="false">
      <c r="A31" s="38" t="s">
        <v>43</v>
      </c>
      <c r="B31" s="38" t="n">
        <v>1</v>
      </c>
      <c r="C31" s="40" t="n">
        <v>510</v>
      </c>
      <c r="D31" s="40" t="s">
        <v>349</v>
      </c>
      <c r="E31" s="40" t="n">
        <v>1</v>
      </c>
      <c r="F31" s="40" t="s">
        <v>37</v>
      </c>
      <c r="G31" s="47" t="n">
        <v>45579</v>
      </c>
      <c r="H31" s="47" t="n">
        <f aca="false">G31+40</f>
        <v>45619</v>
      </c>
      <c r="I31" s="48" t="n">
        <v>1599</v>
      </c>
      <c r="J31" s="38" t="s">
        <v>39</v>
      </c>
      <c r="K31" s="38" t="s">
        <v>186</v>
      </c>
      <c r="L31" s="38" t="s">
        <v>98</v>
      </c>
      <c r="M31" s="38" t="n">
        <v>1</v>
      </c>
      <c r="N31" s="47" t="n">
        <v>45644</v>
      </c>
      <c r="O31" s="1"/>
      <c r="P31" s="43"/>
      <c r="Q31" s="44"/>
      <c r="R31" s="44"/>
      <c r="S31" s="45"/>
      <c r="T31" s="38"/>
      <c r="U31" s="38"/>
      <c r="V31" s="38"/>
      <c r="W31" s="48"/>
      <c r="X31" s="49"/>
      <c r="Y31" s="38"/>
      <c r="Z31" s="38"/>
      <c r="AA31" s="50"/>
      <c r="AB31" s="50"/>
      <c r="AC31" s="51"/>
      <c r="AD31" s="50"/>
      <c r="AE31" s="8"/>
      <c r="AF31" s="1"/>
      <c r="AG31" s="1"/>
      <c r="AH31" s="1"/>
      <c r="AI31" s="1"/>
      <c r="AJ31" s="1"/>
    </row>
    <row r="32" s="53" customFormat="true" ht="15" hidden="false" customHeight="true" outlineLevel="0" collapsed="false">
      <c r="A32" s="38" t="s">
        <v>43</v>
      </c>
      <c r="B32" s="38" t="n">
        <v>1</v>
      </c>
      <c r="C32" s="40" t="n">
        <v>520</v>
      </c>
      <c r="D32" s="40" t="s">
        <v>354</v>
      </c>
      <c r="E32" s="40" t="n">
        <v>1</v>
      </c>
      <c r="F32" s="40" t="s">
        <v>37</v>
      </c>
      <c r="G32" s="47" t="n">
        <v>45574</v>
      </c>
      <c r="H32" s="47" t="n">
        <f aca="false">G32+40</f>
        <v>45614</v>
      </c>
      <c r="I32" s="48" t="n">
        <v>1589</v>
      </c>
      <c r="J32" s="38" t="s">
        <v>39</v>
      </c>
      <c r="K32" s="38" t="s">
        <v>186</v>
      </c>
      <c r="L32" s="38" t="s">
        <v>98</v>
      </c>
      <c r="M32" s="38" t="n">
        <v>1</v>
      </c>
      <c r="N32" s="47" t="n">
        <v>45644</v>
      </c>
      <c r="O32" s="1"/>
      <c r="P32" s="43"/>
      <c r="Q32" s="44"/>
      <c r="R32" s="44"/>
      <c r="S32" s="45"/>
      <c r="T32" s="38"/>
      <c r="U32" s="38"/>
      <c r="V32" s="38"/>
      <c r="W32" s="48"/>
      <c r="X32" s="49"/>
      <c r="Y32" s="38"/>
      <c r="Z32" s="38"/>
      <c r="AA32" s="50"/>
      <c r="AB32" s="50"/>
      <c r="AC32" s="51"/>
      <c r="AD32" s="50"/>
      <c r="AE32" s="8"/>
      <c r="AF32" s="1"/>
      <c r="AG32" s="1"/>
      <c r="AH32" s="1"/>
      <c r="AI32" s="1"/>
      <c r="AJ32" s="1"/>
    </row>
    <row r="33" s="53" customFormat="true" ht="15" hidden="false" customHeight="true" outlineLevel="0" collapsed="false">
      <c r="A33" s="38" t="s">
        <v>43</v>
      </c>
      <c r="B33" s="38" t="n">
        <v>1</v>
      </c>
      <c r="C33" s="39" t="n">
        <v>521</v>
      </c>
      <c r="D33" s="39" t="s">
        <v>343</v>
      </c>
      <c r="E33" s="39"/>
      <c r="F33" s="39" t="s">
        <v>37</v>
      </c>
      <c r="G33" s="47"/>
      <c r="H33" s="47"/>
      <c r="I33" s="48"/>
      <c r="J33" s="38" t="s">
        <v>39</v>
      </c>
      <c r="K33" s="38" t="s">
        <v>186</v>
      </c>
      <c r="L33" s="38" t="s">
        <v>127</v>
      </c>
      <c r="M33" s="38" t="n">
        <v>1</v>
      </c>
      <c r="N33" s="47" t="n">
        <v>45644</v>
      </c>
      <c r="O33" s="1"/>
      <c r="P33" s="43"/>
      <c r="Q33" s="44"/>
      <c r="R33" s="44"/>
      <c r="S33" s="45"/>
      <c r="T33" s="38"/>
      <c r="U33" s="38"/>
      <c r="V33" s="38"/>
      <c r="W33" s="48"/>
      <c r="X33" s="49"/>
      <c r="Y33" s="38"/>
      <c r="Z33" s="38"/>
      <c r="AA33" s="50"/>
      <c r="AB33" s="50"/>
      <c r="AC33" s="51"/>
      <c r="AD33" s="50"/>
      <c r="AE33" s="8"/>
      <c r="AF33" s="1"/>
      <c r="AG33" s="1"/>
      <c r="AH33" s="1"/>
      <c r="AI33" s="1"/>
      <c r="AJ33" s="1"/>
    </row>
    <row r="34" s="53" customFormat="true" ht="15" hidden="false" customHeight="true" outlineLevel="0" collapsed="false">
      <c r="A34" s="38" t="s">
        <v>43</v>
      </c>
      <c r="B34" s="38" t="n">
        <v>1</v>
      </c>
      <c r="C34" s="40" t="n">
        <v>541</v>
      </c>
      <c r="D34" s="40" t="s">
        <v>343</v>
      </c>
      <c r="E34" s="40"/>
      <c r="F34" s="40" t="s">
        <v>37</v>
      </c>
      <c r="G34" s="47"/>
      <c r="H34" s="47"/>
      <c r="I34" s="48"/>
      <c r="J34" s="38" t="s">
        <v>39</v>
      </c>
      <c r="K34" s="38" t="s">
        <v>186</v>
      </c>
      <c r="L34" s="38" t="s">
        <v>127</v>
      </c>
      <c r="M34" s="38" t="n">
        <v>1</v>
      </c>
      <c r="N34" s="47" t="n">
        <v>45644</v>
      </c>
      <c r="O34" s="1"/>
      <c r="P34" s="43"/>
      <c r="Q34" s="44"/>
      <c r="R34" s="44"/>
      <c r="S34" s="45"/>
      <c r="T34" s="38"/>
      <c r="U34" s="38"/>
      <c r="V34" s="38"/>
      <c r="W34" s="48"/>
      <c r="X34" s="49"/>
      <c r="Y34" s="38"/>
      <c r="Z34" s="38"/>
      <c r="AA34" s="50"/>
      <c r="AB34" s="50"/>
      <c r="AC34" s="51"/>
      <c r="AD34" s="50"/>
      <c r="AE34" s="8"/>
      <c r="AF34" s="1"/>
    </row>
    <row r="35" s="1" customFormat="true" ht="15" hidden="false" customHeight="true" outlineLevel="0" collapsed="false">
      <c r="A35" s="38" t="s">
        <v>43</v>
      </c>
      <c r="B35" s="38" t="n">
        <v>1</v>
      </c>
      <c r="C35" s="39" t="n">
        <v>542</v>
      </c>
      <c r="D35" s="39" t="s">
        <v>367</v>
      </c>
      <c r="E35" s="40" t="n">
        <v>2</v>
      </c>
      <c r="F35" s="39" t="s">
        <v>37</v>
      </c>
      <c r="G35" s="47" t="n">
        <v>45575</v>
      </c>
      <c r="H35" s="47" t="n">
        <f aca="false">G35+40</f>
        <v>45615</v>
      </c>
      <c r="I35" s="48" t="n">
        <v>1585</v>
      </c>
      <c r="J35" s="38" t="s">
        <v>39</v>
      </c>
      <c r="K35" s="38" t="s">
        <v>186</v>
      </c>
      <c r="L35" s="38" t="s">
        <v>98</v>
      </c>
      <c r="M35" s="38" t="n">
        <v>1</v>
      </c>
      <c r="N35" s="47" t="n">
        <v>45644</v>
      </c>
      <c r="P35" s="9"/>
      <c r="Q35" s="44"/>
      <c r="R35" s="44"/>
      <c r="S35" s="45"/>
      <c r="T35" s="38"/>
      <c r="U35" s="38"/>
      <c r="V35" s="38"/>
      <c r="W35" s="48"/>
      <c r="X35" s="49"/>
      <c r="Y35" s="38"/>
      <c r="Z35" s="38"/>
      <c r="AA35" s="50"/>
      <c r="AB35" s="50"/>
      <c r="AC35" s="51"/>
      <c r="AD35" s="50"/>
      <c r="AE35" s="8"/>
    </row>
    <row r="36" s="1" customFormat="true" ht="15" hidden="true" customHeight="true" outlineLevel="0" collapsed="false">
      <c r="A36" s="38" t="s">
        <v>43</v>
      </c>
      <c r="B36" s="38"/>
      <c r="C36" s="39" t="n">
        <v>253</v>
      </c>
      <c r="D36" s="39"/>
      <c r="E36" s="40" t="n">
        <v>6</v>
      </c>
      <c r="F36" s="23" t="n">
        <v>17</v>
      </c>
      <c r="G36" s="47" t="n">
        <v>45715</v>
      </c>
      <c r="H36" s="47" t="n">
        <f aca="false">G36+40</f>
        <v>45755</v>
      </c>
      <c r="I36" s="48"/>
      <c r="J36" s="38" t="s">
        <v>39</v>
      </c>
      <c r="K36" s="38" t="s">
        <v>360</v>
      </c>
      <c r="L36" s="38" t="s">
        <v>361</v>
      </c>
      <c r="M36" s="38" t="n">
        <v>1</v>
      </c>
      <c r="N36" s="41" t="n">
        <v>45763</v>
      </c>
      <c r="P36" s="43"/>
      <c r="Q36" s="44"/>
      <c r="R36" s="44"/>
      <c r="S36" s="45"/>
      <c r="T36" s="46"/>
      <c r="U36" s="38"/>
      <c r="V36" s="47"/>
      <c r="W36" s="48"/>
      <c r="X36" s="49"/>
      <c r="Y36" s="38"/>
      <c r="Z36" s="47"/>
      <c r="AA36" s="48"/>
      <c r="AB36" s="50"/>
      <c r="AC36" s="51"/>
      <c r="AD36" s="50"/>
      <c r="AE36" s="8"/>
    </row>
    <row r="37" s="1" customFormat="true" ht="15" hidden="false" customHeight="true" outlineLevel="0" collapsed="false">
      <c r="A37" s="38" t="s">
        <v>43</v>
      </c>
      <c r="B37" s="38" t="n">
        <v>1</v>
      </c>
      <c r="C37" s="71" t="n">
        <v>581</v>
      </c>
      <c r="D37" s="71" t="s">
        <v>343</v>
      </c>
      <c r="E37" s="71"/>
      <c r="F37" s="71" t="s">
        <v>37</v>
      </c>
      <c r="G37" s="47"/>
      <c r="H37" s="47"/>
      <c r="I37" s="48"/>
      <c r="J37" s="38" t="s">
        <v>39</v>
      </c>
      <c r="K37" s="38" t="s">
        <v>186</v>
      </c>
      <c r="L37" s="38" t="s">
        <v>127</v>
      </c>
      <c r="M37" s="38" t="n">
        <v>1</v>
      </c>
      <c r="N37" s="47" t="n">
        <v>45644</v>
      </c>
      <c r="P37" s="43"/>
      <c r="Q37" s="44"/>
      <c r="R37" s="44"/>
      <c r="S37" s="45"/>
      <c r="T37" s="38"/>
      <c r="U37" s="38"/>
      <c r="V37" s="38"/>
      <c r="W37" s="48"/>
      <c r="X37" s="49"/>
      <c r="Y37" s="38"/>
      <c r="Z37" s="38"/>
      <c r="AA37" s="50"/>
      <c r="AB37" s="50"/>
      <c r="AC37" s="51"/>
      <c r="AD37" s="50"/>
      <c r="AE37" s="8"/>
    </row>
    <row r="38" s="1" customFormat="true" ht="15" hidden="false" customHeight="true" outlineLevel="0" collapsed="false">
      <c r="A38" s="38" t="s">
        <v>43</v>
      </c>
      <c r="B38" s="38" t="n">
        <v>1</v>
      </c>
      <c r="C38" s="40" t="n">
        <v>624</v>
      </c>
      <c r="D38" s="40" t="s">
        <v>367</v>
      </c>
      <c r="E38" s="40" t="n">
        <v>1</v>
      </c>
      <c r="F38" s="40" t="s">
        <v>37</v>
      </c>
      <c r="G38" s="47" t="n">
        <v>45568</v>
      </c>
      <c r="H38" s="47" t="n">
        <f aca="false">G38+40</f>
        <v>45608</v>
      </c>
      <c r="I38" s="48" t="n">
        <v>1553</v>
      </c>
      <c r="J38" s="38" t="s">
        <v>39</v>
      </c>
      <c r="K38" s="38" t="s">
        <v>186</v>
      </c>
      <c r="L38" s="38" t="s">
        <v>98</v>
      </c>
      <c r="M38" s="38" t="n">
        <v>1</v>
      </c>
      <c r="N38" s="47" t="n">
        <v>45644</v>
      </c>
      <c r="P38" s="43"/>
      <c r="Q38" s="44"/>
      <c r="R38" s="44"/>
      <c r="S38" s="45"/>
      <c r="T38" s="38"/>
      <c r="U38" s="38"/>
      <c r="V38" s="38"/>
      <c r="W38" s="48"/>
      <c r="X38" s="49"/>
      <c r="Y38" s="38"/>
      <c r="Z38" s="38"/>
      <c r="AA38" s="50"/>
      <c r="AB38" s="50"/>
      <c r="AC38" s="51"/>
      <c r="AD38" s="50"/>
      <c r="AE38" s="8"/>
    </row>
    <row r="39" s="1" customFormat="true" ht="15" hidden="false" customHeight="true" outlineLevel="0" collapsed="false">
      <c r="A39" s="38" t="s">
        <v>43</v>
      </c>
      <c r="B39" s="38" t="n">
        <v>1</v>
      </c>
      <c r="C39" s="39" t="n">
        <v>638</v>
      </c>
      <c r="D39" s="39" t="s">
        <v>62</v>
      </c>
      <c r="E39" s="40" t="n">
        <v>1</v>
      </c>
      <c r="F39" s="39" t="s">
        <v>37</v>
      </c>
      <c r="G39" s="47" t="n">
        <v>45575</v>
      </c>
      <c r="H39" s="47" t="n">
        <f aca="false">G39+40</f>
        <v>45615</v>
      </c>
      <c r="I39" s="48" t="n">
        <v>1590</v>
      </c>
      <c r="J39" s="38" t="s">
        <v>39</v>
      </c>
      <c r="K39" s="38" t="s">
        <v>186</v>
      </c>
      <c r="L39" s="38" t="s">
        <v>98</v>
      </c>
      <c r="M39" s="38" t="n">
        <v>1</v>
      </c>
      <c r="N39" s="47" t="n">
        <v>45644</v>
      </c>
      <c r="P39" s="43"/>
      <c r="Q39" s="44"/>
      <c r="R39" s="44"/>
      <c r="S39" s="45"/>
      <c r="T39" s="38"/>
      <c r="U39" s="38"/>
      <c r="V39" s="38"/>
      <c r="W39" s="48"/>
      <c r="X39" s="49"/>
      <c r="Y39" s="38"/>
      <c r="Z39" s="38"/>
      <c r="AA39" s="50"/>
      <c r="AB39" s="50"/>
      <c r="AC39" s="51"/>
      <c r="AD39" s="50"/>
      <c r="AE39" s="8"/>
    </row>
    <row r="40" s="1" customFormat="true" ht="15" hidden="false" customHeight="true" outlineLevel="0" collapsed="false">
      <c r="A40" s="38" t="s">
        <v>43</v>
      </c>
      <c r="B40" s="38" t="n">
        <v>1</v>
      </c>
      <c r="C40" s="39" t="n">
        <v>641</v>
      </c>
      <c r="D40" s="39" t="s">
        <v>343</v>
      </c>
      <c r="E40" s="39"/>
      <c r="F40" s="39" t="s">
        <v>37</v>
      </c>
      <c r="G40" s="47"/>
      <c r="H40" s="47"/>
      <c r="I40" s="48"/>
      <c r="J40" s="38" t="s">
        <v>39</v>
      </c>
      <c r="K40" s="38" t="s">
        <v>186</v>
      </c>
      <c r="L40" s="38" t="s">
        <v>127</v>
      </c>
      <c r="M40" s="38" t="n">
        <v>1</v>
      </c>
      <c r="N40" s="47" t="n">
        <v>45644</v>
      </c>
      <c r="P40" s="43"/>
      <c r="Q40" s="44"/>
      <c r="R40" s="44"/>
      <c r="S40" s="45"/>
      <c r="T40" s="38"/>
      <c r="U40" s="38"/>
      <c r="V40" s="38"/>
      <c r="W40" s="48"/>
      <c r="X40" s="49"/>
      <c r="Y40" s="38"/>
      <c r="Z40" s="38"/>
      <c r="AA40" s="50"/>
      <c r="AB40" s="50"/>
      <c r="AC40" s="51"/>
      <c r="AD40" s="50"/>
      <c r="AE40" s="8"/>
    </row>
    <row r="41" s="1" customFormat="true" ht="15" hidden="false" customHeight="true" outlineLevel="0" collapsed="false">
      <c r="A41" s="38" t="s">
        <v>43</v>
      </c>
      <c r="B41" s="38" t="n">
        <v>1</v>
      </c>
      <c r="C41" s="39" t="n">
        <v>674</v>
      </c>
      <c r="D41" s="39" t="s">
        <v>349</v>
      </c>
      <c r="E41" s="40" t="n">
        <v>1</v>
      </c>
      <c r="F41" s="39" t="s">
        <v>37</v>
      </c>
      <c r="G41" s="47" t="n">
        <v>45570</v>
      </c>
      <c r="H41" s="47" t="n">
        <f aca="false">G41+40</f>
        <v>45610</v>
      </c>
      <c r="I41" s="48"/>
      <c r="J41" s="38" t="s">
        <v>39</v>
      </c>
      <c r="K41" s="38" t="s">
        <v>186</v>
      </c>
      <c r="L41" s="38" t="s">
        <v>127</v>
      </c>
      <c r="M41" s="38" t="n">
        <v>1</v>
      </c>
      <c r="N41" s="41" t="n">
        <v>45644</v>
      </c>
      <c r="P41" s="43"/>
      <c r="Q41" s="44"/>
      <c r="R41" s="44"/>
      <c r="S41" s="45"/>
      <c r="T41" s="38"/>
      <c r="U41" s="38"/>
      <c r="V41" s="38"/>
      <c r="W41" s="48"/>
      <c r="X41" s="49"/>
      <c r="Y41" s="38"/>
      <c r="Z41" s="38"/>
      <c r="AA41" s="50"/>
      <c r="AB41" s="50"/>
      <c r="AC41" s="51"/>
      <c r="AD41" s="50"/>
      <c r="AE41" s="8"/>
    </row>
    <row r="42" s="1" customFormat="true" ht="15" hidden="false" customHeight="true" outlineLevel="0" collapsed="false">
      <c r="A42" s="38" t="s">
        <v>43</v>
      </c>
      <c r="B42" s="38" t="n">
        <v>1</v>
      </c>
      <c r="C42" s="39" t="n">
        <v>685</v>
      </c>
      <c r="D42" s="39" t="s">
        <v>368</v>
      </c>
      <c r="E42" s="40" t="n">
        <v>1</v>
      </c>
      <c r="F42" s="39" t="s">
        <v>37</v>
      </c>
      <c r="G42" s="47" t="n">
        <v>45568</v>
      </c>
      <c r="H42" s="47" t="n">
        <f aca="false">G42+40</f>
        <v>45608</v>
      </c>
      <c r="I42" s="48" t="n">
        <v>1555</v>
      </c>
      <c r="J42" s="38" t="s">
        <v>39</v>
      </c>
      <c r="K42" s="38" t="s">
        <v>186</v>
      </c>
      <c r="L42" s="38" t="s">
        <v>98</v>
      </c>
      <c r="M42" s="38" t="n">
        <v>1</v>
      </c>
      <c r="N42" s="47" t="n">
        <v>45644</v>
      </c>
      <c r="P42" s="43"/>
      <c r="Q42" s="44"/>
      <c r="R42" s="44"/>
      <c r="S42" s="45"/>
      <c r="T42" s="38"/>
      <c r="U42" s="38"/>
      <c r="V42" s="38"/>
      <c r="W42" s="48"/>
      <c r="X42" s="49"/>
      <c r="Y42" s="38"/>
      <c r="Z42" s="38"/>
      <c r="AA42" s="50"/>
      <c r="AB42" s="50"/>
      <c r="AC42" s="51"/>
      <c r="AD42" s="50"/>
      <c r="AE42" s="8"/>
    </row>
    <row r="43" s="1" customFormat="true" ht="15" hidden="false" customHeight="true" outlineLevel="0" collapsed="false">
      <c r="A43" s="38" t="s">
        <v>43</v>
      </c>
      <c r="B43" s="38" t="n">
        <v>1</v>
      </c>
      <c r="C43" s="40" t="n">
        <v>693</v>
      </c>
      <c r="D43" s="40" t="s">
        <v>343</v>
      </c>
      <c r="E43" s="40"/>
      <c r="F43" s="40" t="s">
        <v>37</v>
      </c>
      <c r="G43" s="47"/>
      <c r="H43" s="47"/>
      <c r="I43" s="48"/>
      <c r="J43" s="38" t="s">
        <v>39</v>
      </c>
      <c r="K43" s="38" t="s">
        <v>186</v>
      </c>
      <c r="L43" s="38" t="s">
        <v>127</v>
      </c>
      <c r="M43" s="38" t="n">
        <v>1</v>
      </c>
      <c r="N43" s="41" t="n">
        <v>45644</v>
      </c>
      <c r="P43" s="43"/>
      <c r="Q43" s="44"/>
      <c r="R43" s="44"/>
      <c r="S43" s="45"/>
      <c r="T43" s="46"/>
      <c r="U43" s="38"/>
      <c r="V43" s="47"/>
      <c r="W43" s="48"/>
      <c r="X43" s="49"/>
      <c r="Y43" s="38"/>
      <c r="Z43" s="47"/>
      <c r="AA43" s="48"/>
      <c r="AB43" s="50"/>
      <c r="AC43" s="51"/>
      <c r="AD43" s="50"/>
      <c r="AE43" s="8"/>
    </row>
    <row r="44" s="1" customFormat="true" ht="15" hidden="false" customHeight="true" outlineLevel="0" collapsed="false">
      <c r="A44" s="38" t="s">
        <v>43</v>
      </c>
      <c r="B44" s="38" t="n">
        <v>1</v>
      </c>
      <c r="C44" s="39" t="n">
        <v>715</v>
      </c>
      <c r="D44" s="39" t="s">
        <v>358</v>
      </c>
      <c r="E44" s="40" t="n">
        <v>1</v>
      </c>
      <c r="F44" s="39" t="s">
        <v>37</v>
      </c>
      <c r="G44" s="47"/>
      <c r="H44" s="47"/>
      <c r="I44" s="48"/>
      <c r="J44" s="38" t="s">
        <v>39</v>
      </c>
      <c r="K44" s="38" t="s">
        <v>186</v>
      </c>
      <c r="L44" s="38" t="s">
        <v>127</v>
      </c>
      <c r="M44" s="38" t="n">
        <v>1</v>
      </c>
      <c r="N44" s="41" t="n">
        <v>45644</v>
      </c>
      <c r="P44" s="43"/>
      <c r="Q44" s="44"/>
      <c r="R44" s="44"/>
      <c r="S44" s="45"/>
      <c r="T44" s="54"/>
      <c r="U44" s="38"/>
      <c r="V44" s="38"/>
      <c r="W44" s="48"/>
      <c r="X44" s="49"/>
      <c r="Y44" s="38"/>
      <c r="Z44" s="38"/>
      <c r="AA44" s="50"/>
      <c r="AB44" s="50"/>
      <c r="AC44" s="51"/>
      <c r="AD44" s="50"/>
      <c r="AE44" s="8"/>
    </row>
    <row r="45" s="1" customFormat="true" ht="15" hidden="false" customHeight="true" outlineLevel="0" collapsed="false">
      <c r="A45" s="38" t="s">
        <v>43</v>
      </c>
      <c r="B45" s="38" t="n">
        <v>1</v>
      </c>
      <c r="C45" s="39" t="n">
        <v>735</v>
      </c>
      <c r="D45" s="39" t="s">
        <v>358</v>
      </c>
      <c r="E45" s="40" t="n">
        <v>1</v>
      </c>
      <c r="F45" s="39" t="s">
        <v>37</v>
      </c>
      <c r="G45" s="47" t="n">
        <v>45570</v>
      </c>
      <c r="H45" s="47" t="n">
        <f aca="false">G45+40</f>
        <v>45610</v>
      </c>
      <c r="I45" s="48" t="n">
        <v>1567</v>
      </c>
      <c r="J45" s="38" t="s">
        <v>39</v>
      </c>
      <c r="K45" s="38" t="s">
        <v>186</v>
      </c>
      <c r="L45" s="38" t="s">
        <v>98</v>
      </c>
      <c r="M45" s="38" t="n">
        <v>1</v>
      </c>
      <c r="N45" s="47" t="n">
        <v>45644</v>
      </c>
      <c r="P45" s="43"/>
      <c r="Q45" s="44"/>
      <c r="R45" s="44"/>
      <c r="S45" s="45"/>
      <c r="T45" s="54"/>
      <c r="U45" s="38"/>
      <c r="V45" s="38"/>
      <c r="W45" s="48"/>
      <c r="X45" s="49"/>
      <c r="Y45" s="38"/>
      <c r="Z45" s="38"/>
      <c r="AA45" s="50"/>
      <c r="AB45" s="50"/>
      <c r="AC45" s="51"/>
      <c r="AD45" s="50"/>
      <c r="AE45" s="8"/>
    </row>
    <row r="46" s="1" customFormat="true" ht="15" hidden="false" customHeight="true" outlineLevel="0" collapsed="false">
      <c r="A46" s="38" t="s">
        <v>43</v>
      </c>
      <c r="B46" s="38" t="n">
        <v>1</v>
      </c>
      <c r="C46" s="39" t="n">
        <v>736</v>
      </c>
      <c r="D46" s="39" t="s">
        <v>358</v>
      </c>
      <c r="E46" s="40" t="n">
        <v>2</v>
      </c>
      <c r="F46" s="39" t="s">
        <v>37</v>
      </c>
      <c r="G46" s="47" t="n">
        <v>45566</v>
      </c>
      <c r="H46" s="47" t="n">
        <f aca="false">G46+40</f>
        <v>45606</v>
      </c>
      <c r="I46" s="48" t="n">
        <v>1549</v>
      </c>
      <c r="J46" s="38" t="s">
        <v>39</v>
      </c>
      <c r="K46" s="38" t="s">
        <v>186</v>
      </c>
      <c r="L46" s="38" t="s">
        <v>98</v>
      </c>
      <c r="M46" s="38" t="n">
        <v>1</v>
      </c>
      <c r="N46" s="47" t="n">
        <v>45644</v>
      </c>
      <c r="P46" s="43"/>
      <c r="Q46" s="44"/>
      <c r="R46" s="44"/>
      <c r="S46" s="45"/>
      <c r="T46" s="38"/>
      <c r="U46" s="38"/>
      <c r="V46" s="38"/>
      <c r="W46" s="48"/>
      <c r="X46" s="49"/>
      <c r="Y46" s="38"/>
      <c r="Z46" s="38"/>
      <c r="AA46" s="50"/>
      <c r="AB46" s="50"/>
      <c r="AC46" s="51"/>
      <c r="AD46" s="50"/>
      <c r="AE46" s="8"/>
    </row>
    <row r="47" s="1" customFormat="true" ht="15" hidden="false" customHeight="true" outlineLevel="0" collapsed="false">
      <c r="A47" s="38" t="s">
        <v>43</v>
      </c>
      <c r="B47" s="38" t="n">
        <v>1</v>
      </c>
      <c r="C47" s="40" t="n">
        <v>772</v>
      </c>
      <c r="D47" s="40" t="s">
        <v>372</v>
      </c>
      <c r="E47" s="40" t="n">
        <v>1</v>
      </c>
      <c r="F47" s="40" t="s">
        <v>37</v>
      </c>
      <c r="G47" s="47" t="n">
        <v>45575</v>
      </c>
      <c r="H47" s="47" t="n">
        <f aca="false">G47+40</f>
        <v>45615</v>
      </c>
      <c r="I47" s="48" t="n">
        <v>1584</v>
      </c>
      <c r="J47" s="38" t="s">
        <v>39</v>
      </c>
      <c r="K47" s="38" t="s">
        <v>186</v>
      </c>
      <c r="L47" s="38" t="s">
        <v>98</v>
      </c>
      <c r="M47" s="38" t="n">
        <v>1</v>
      </c>
      <c r="N47" s="47" t="n">
        <v>45644</v>
      </c>
      <c r="P47" s="43"/>
      <c r="Q47" s="44"/>
      <c r="R47" s="44"/>
      <c r="S47" s="45"/>
      <c r="T47" s="54"/>
      <c r="U47" s="38"/>
      <c r="V47" s="38"/>
      <c r="W47" s="48"/>
      <c r="X47" s="49"/>
      <c r="Y47" s="38"/>
      <c r="Z47" s="38"/>
      <c r="AA47" s="50"/>
      <c r="AB47" s="50"/>
      <c r="AC47" s="51"/>
      <c r="AD47" s="50"/>
      <c r="AE47" s="8"/>
    </row>
    <row r="48" s="1" customFormat="true" ht="15" hidden="false" customHeight="true" outlineLevel="0" collapsed="false">
      <c r="A48" s="38" t="s">
        <v>43</v>
      </c>
      <c r="B48" s="38" t="n">
        <v>1</v>
      </c>
      <c r="C48" s="40" t="n">
        <v>776</v>
      </c>
      <c r="D48" s="39" t="s">
        <v>344</v>
      </c>
      <c r="E48" s="40" t="n">
        <v>2</v>
      </c>
      <c r="F48" s="40" t="s">
        <v>37</v>
      </c>
      <c r="G48" s="47"/>
      <c r="H48" s="47"/>
      <c r="I48" s="48"/>
      <c r="J48" s="38" t="s">
        <v>39</v>
      </c>
      <c r="K48" s="38" t="s">
        <v>186</v>
      </c>
      <c r="L48" s="38" t="s">
        <v>127</v>
      </c>
      <c r="M48" s="38" t="n">
        <v>1</v>
      </c>
      <c r="N48" s="41" t="n">
        <v>45644</v>
      </c>
      <c r="P48" s="55"/>
      <c r="Q48" s="44"/>
      <c r="R48" s="44"/>
      <c r="S48" s="45"/>
      <c r="T48" s="46"/>
      <c r="U48" s="38"/>
      <c r="V48" s="47"/>
      <c r="W48" s="48"/>
      <c r="X48" s="49"/>
      <c r="Y48" s="38"/>
      <c r="Z48" s="47"/>
      <c r="AA48" s="48"/>
      <c r="AB48" s="50"/>
      <c r="AC48" s="51"/>
      <c r="AD48" s="50"/>
      <c r="AE48" s="8"/>
    </row>
    <row r="49" s="1" customFormat="true" ht="15" hidden="false" customHeight="true" outlineLevel="0" collapsed="false">
      <c r="A49" s="38" t="s">
        <v>43</v>
      </c>
      <c r="B49" s="38" t="n">
        <v>1</v>
      </c>
      <c r="C49" s="40" t="n">
        <v>781</v>
      </c>
      <c r="D49" s="40" t="s">
        <v>343</v>
      </c>
      <c r="E49" s="40" t="n">
        <v>1</v>
      </c>
      <c r="F49" s="40" t="s">
        <v>37</v>
      </c>
      <c r="G49" s="47" t="n">
        <v>45571</v>
      </c>
      <c r="H49" s="47" t="n">
        <f aca="false">G49+40</f>
        <v>45611</v>
      </c>
      <c r="I49" s="48" t="n">
        <v>1573</v>
      </c>
      <c r="J49" s="38" t="s">
        <v>39</v>
      </c>
      <c r="K49" s="38" t="s">
        <v>186</v>
      </c>
      <c r="L49" s="38" t="s">
        <v>98</v>
      </c>
      <c r="M49" s="38" t="n">
        <v>1</v>
      </c>
      <c r="N49" s="47" t="n">
        <v>45644</v>
      </c>
      <c r="P49" s="43"/>
      <c r="Q49" s="44"/>
      <c r="R49" s="44"/>
      <c r="S49" s="45"/>
      <c r="T49" s="54"/>
      <c r="U49" s="38"/>
      <c r="V49" s="38"/>
      <c r="W49" s="48"/>
      <c r="X49" s="49"/>
      <c r="Y49" s="38"/>
      <c r="Z49" s="38"/>
      <c r="AA49" s="50"/>
      <c r="AB49" s="50"/>
      <c r="AC49" s="51"/>
      <c r="AD49" s="50"/>
      <c r="AE49" s="8"/>
    </row>
    <row r="50" s="1" customFormat="true" ht="15" hidden="false" customHeight="true" outlineLevel="0" collapsed="false">
      <c r="A50" s="38" t="s">
        <v>43</v>
      </c>
      <c r="B50" s="38" t="n">
        <v>1</v>
      </c>
      <c r="C50" s="40" t="n">
        <v>783</v>
      </c>
      <c r="D50" s="39" t="s">
        <v>344</v>
      </c>
      <c r="E50" s="40"/>
      <c r="F50" s="40" t="s">
        <v>37</v>
      </c>
      <c r="G50" s="47"/>
      <c r="H50" s="47"/>
      <c r="I50" s="48"/>
      <c r="J50" s="38" t="s">
        <v>39</v>
      </c>
      <c r="K50" s="38" t="s">
        <v>186</v>
      </c>
      <c r="L50" s="38" t="s">
        <v>127</v>
      </c>
      <c r="M50" s="38" t="n">
        <v>1</v>
      </c>
      <c r="N50" s="47" t="n">
        <v>45644</v>
      </c>
      <c r="P50" s="43"/>
      <c r="Q50" s="44"/>
      <c r="R50" s="44"/>
      <c r="S50" s="45"/>
      <c r="T50" s="38"/>
      <c r="U50" s="38"/>
      <c r="V50" s="38"/>
      <c r="W50" s="48"/>
      <c r="X50" s="49"/>
      <c r="Y50" s="38"/>
      <c r="Z50" s="38"/>
      <c r="AA50" s="50"/>
      <c r="AB50" s="50"/>
      <c r="AC50" s="51"/>
      <c r="AD50" s="50"/>
      <c r="AE50" s="8"/>
    </row>
    <row r="51" customFormat="false" ht="15" hidden="false" customHeight="true" outlineLevel="0" collapsed="false">
      <c r="A51" s="38" t="s">
        <v>43</v>
      </c>
      <c r="B51" s="38" t="n">
        <v>1</v>
      </c>
      <c r="C51" s="40" t="n">
        <v>788</v>
      </c>
      <c r="D51" s="39" t="s">
        <v>344</v>
      </c>
      <c r="E51" s="40"/>
      <c r="F51" s="40" t="s">
        <v>37</v>
      </c>
      <c r="G51" s="47"/>
      <c r="H51" s="47"/>
      <c r="I51" s="48"/>
      <c r="J51" s="38" t="s">
        <v>39</v>
      </c>
      <c r="K51" s="38" t="s">
        <v>186</v>
      </c>
      <c r="L51" s="38" t="s">
        <v>127</v>
      </c>
      <c r="M51" s="38" t="n">
        <v>1</v>
      </c>
      <c r="N51" s="41" t="n">
        <v>45644</v>
      </c>
      <c r="P51" s="43"/>
      <c r="Q51" s="44"/>
      <c r="R51" s="44"/>
      <c r="S51" s="45"/>
      <c r="T51" s="46"/>
      <c r="U51" s="38"/>
      <c r="V51" s="47"/>
      <c r="W51" s="48"/>
      <c r="X51" s="49"/>
      <c r="Y51" s="38"/>
      <c r="Z51" s="47"/>
      <c r="AA51" s="48"/>
      <c r="AB51" s="50"/>
      <c r="AC51" s="51"/>
      <c r="AD51" s="50"/>
      <c r="AG51" s="1"/>
    </row>
    <row r="52" s="1" customFormat="true" ht="15" hidden="false" customHeight="true" outlineLevel="0" collapsed="false">
      <c r="A52" s="38" t="s">
        <v>43</v>
      </c>
      <c r="B52" s="38" t="n">
        <v>1</v>
      </c>
      <c r="C52" s="40" t="n">
        <v>789</v>
      </c>
      <c r="D52" s="40" t="s">
        <v>372</v>
      </c>
      <c r="E52" s="40" t="n">
        <v>2</v>
      </c>
      <c r="F52" s="40" t="s">
        <v>37</v>
      </c>
      <c r="G52" s="47" t="n">
        <v>45570</v>
      </c>
      <c r="H52" s="47" t="n">
        <f aca="false">G52+40</f>
        <v>45610</v>
      </c>
      <c r="I52" s="48" t="n">
        <v>1568</v>
      </c>
      <c r="J52" s="38" t="s">
        <v>39</v>
      </c>
      <c r="K52" s="38" t="s">
        <v>186</v>
      </c>
      <c r="L52" s="38" t="s">
        <v>98</v>
      </c>
      <c r="M52" s="38" t="n">
        <v>1</v>
      </c>
      <c r="N52" s="47" t="n">
        <v>45644</v>
      </c>
      <c r="P52" s="43"/>
      <c r="Q52" s="44"/>
      <c r="R52" s="44"/>
      <c r="S52" s="45"/>
      <c r="T52" s="46"/>
      <c r="U52" s="38"/>
      <c r="V52" s="47"/>
      <c r="W52" s="48"/>
      <c r="X52" s="49"/>
      <c r="Y52" s="38"/>
      <c r="Z52" s="38"/>
      <c r="AA52" s="50"/>
      <c r="AB52" s="50"/>
      <c r="AC52" s="51"/>
      <c r="AD52" s="50"/>
      <c r="AE52" s="8"/>
    </row>
    <row r="53" s="1" customFormat="true" ht="15" hidden="false" customHeight="true" outlineLevel="0" collapsed="false">
      <c r="A53" s="38" t="s">
        <v>43</v>
      </c>
      <c r="B53" s="38" t="n">
        <v>1</v>
      </c>
      <c r="C53" s="40" t="n">
        <v>804</v>
      </c>
      <c r="D53" s="40" t="s">
        <v>354</v>
      </c>
      <c r="E53" s="40" t="n">
        <v>2</v>
      </c>
      <c r="F53" s="40" t="s">
        <v>37</v>
      </c>
      <c r="G53" s="47" t="n">
        <v>45571</v>
      </c>
      <c r="H53" s="47" t="n">
        <f aca="false">G53+40</f>
        <v>45611</v>
      </c>
      <c r="I53" s="48" t="n">
        <v>1574</v>
      </c>
      <c r="J53" s="38" t="s">
        <v>39</v>
      </c>
      <c r="K53" s="38" t="s">
        <v>186</v>
      </c>
      <c r="L53" s="38" t="s">
        <v>98</v>
      </c>
      <c r="M53" s="38" t="n">
        <v>1</v>
      </c>
      <c r="N53" s="47" t="n">
        <v>45644</v>
      </c>
      <c r="P53" s="43"/>
      <c r="Q53" s="44"/>
      <c r="R53" s="44"/>
      <c r="S53" s="45"/>
      <c r="T53" s="38"/>
      <c r="U53" s="38"/>
      <c r="V53" s="38"/>
      <c r="W53" s="48"/>
      <c r="X53" s="49"/>
      <c r="Y53" s="38"/>
      <c r="Z53" s="38"/>
      <c r="AA53" s="50"/>
      <c r="AB53" s="50"/>
      <c r="AC53" s="51"/>
      <c r="AD53" s="50"/>
      <c r="AE53" s="8"/>
    </row>
    <row r="54" s="1" customFormat="true" ht="15" hidden="true" customHeight="true" outlineLevel="0" collapsed="false">
      <c r="A54" s="38" t="s">
        <v>43</v>
      </c>
      <c r="B54" s="38"/>
      <c r="C54" s="40" t="n">
        <v>304</v>
      </c>
      <c r="D54" s="40" t="s">
        <v>358</v>
      </c>
      <c r="E54" s="40" t="n">
        <v>3</v>
      </c>
      <c r="F54" s="39" t="s">
        <v>37</v>
      </c>
      <c r="G54" s="47" t="n">
        <v>45595</v>
      </c>
      <c r="H54" s="47" t="n">
        <f aca="false">G54+40</f>
        <v>45635</v>
      </c>
      <c r="I54" s="48"/>
      <c r="J54" s="38" t="s">
        <v>139</v>
      </c>
      <c r="K54" s="38" t="s">
        <v>199</v>
      </c>
      <c r="L54" s="38" t="s">
        <v>373</v>
      </c>
      <c r="M54" s="38" t="n">
        <v>3</v>
      </c>
      <c r="N54" s="47" t="n">
        <v>45733</v>
      </c>
      <c r="P54" s="9"/>
      <c r="Q54" s="44"/>
      <c r="R54" s="44"/>
      <c r="S54" s="45"/>
      <c r="T54" s="38"/>
      <c r="U54" s="38"/>
      <c r="V54" s="38"/>
      <c r="W54" s="48"/>
      <c r="X54" s="49"/>
      <c r="Y54" s="38"/>
      <c r="Z54" s="38"/>
      <c r="AA54" s="50"/>
      <c r="AB54" s="50"/>
      <c r="AC54" s="51"/>
      <c r="AD54" s="50"/>
      <c r="AE54" s="8"/>
    </row>
    <row r="55" customFormat="false" ht="15" hidden="true" customHeight="true" outlineLevel="0" collapsed="false">
      <c r="A55" s="38" t="s">
        <v>133</v>
      </c>
      <c r="B55" s="38"/>
      <c r="C55" s="38" t="n">
        <v>305</v>
      </c>
      <c r="D55" s="38" t="s">
        <v>374</v>
      </c>
      <c r="E55" s="38"/>
      <c r="F55" s="38" t="s">
        <v>37</v>
      </c>
      <c r="G55" s="38"/>
      <c r="H55" s="38"/>
      <c r="I55" s="38"/>
      <c r="J55" s="38" t="s">
        <v>39</v>
      </c>
      <c r="K55" s="38" t="s">
        <v>166</v>
      </c>
      <c r="L55" s="38" t="s">
        <v>375</v>
      </c>
      <c r="M55" s="38"/>
      <c r="N55" s="47" t="n">
        <v>45690</v>
      </c>
      <c r="Q55" s="44"/>
      <c r="R55" s="44"/>
      <c r="S55" s="45"/>
      <c r="T55" s="38"/>
      <c r="U55" s="38"/>
      <c r="V55" s="38"/>
      <c r="W55" s="75"/>
      <c r="X55" s="38"/>
      <c r="Y55" s="38"/>
      <c r="Z55" s="38"/>
      <c r="AA55" s="38"/>
      <c r="AB55" s="38"/>
      <c r="AC55" s="50"/>
      <c r="AD55" s="50"/>
    </row>
    <row r="56" s="1" customFormat="true" ht="15" hidden="false" customHeight="true" outlineLevel="0" collapsed="false">
      <c r="A56" s="38" t="s">
        <v>43</v>
      </c>
      <c r="B56" s="38" t="n">
        <v>1</v>
      </c>
      <c r="C56" s="40" t="n">
        <v>806</v>
      </c>
      <c r="D56" s="39" t="s">
        <v>344</v>
      </c>
      <c r="E56" s="40" t="n">
        <v>1</v>
      </c>
      <c r="F56" s="40" t="s">
        <v>37</v>
      </c>
      <c r="G56" s="47" t="n">
        <v>45571</v>
      </c>
      <c r="H56" s="47" t="n">
        <f aca="false">G56+40</f>
        <v>45611</v>
      </c>
      <c r="I56" s="48" t="n">
        <v>1571</v>
      </c>
      <c r="J56" s="38" t="s">
        <v>39</v>
      </c>
      <c r="K56" s="38" t="s">
        <v>186</v>
      </c>
      <c r="L56" s="38" t="s">
        <v>98</v>
      </c>
      <c r="M56" s="38" t="n">
        <v>1</v>
      </c>
      <c r="N56" s="47" t="n">
        <v>45644</v>
      </c>
      <c r="P56" s="43"/>
      <c r="Q56" s="44"/>
      <c r="R56" s="44"/>
      <c r="S56" s="45"/>
      <c r="T56" s="38"/>
      <c r="U56" s="38"/>
      <c r="V56" s="38"/>
      <c r="W56" s="48"/>
      <c r="X56" s="49"/>
      <c r="Y56" s="38"/>
      <c r="Z56" s="38"/>
      <c r="AA56" s="50"/>
      <c r="AB56" s="50"/>
      <c r="AC56" s="51"/>
      <c r="AD56" s="50"/>
      <c r="AE56" s="8"/>
    </row>
    <row r="57" s="1" customFormat="true" ht="15" hidden="false" customHeight="true" outlineLevel="0" collapsed="false">
      <c r="A57" s="38" t="s">
        <v>43</v>
      </c>
      <c r="B57" s="38" t="n">
        <v>1</v>
      </c>
      <c r="C57" s="40" t="n">
        <v>829</v>
      </c>
      <c r="D57" s="39" t="s">
        <v>344</v>
      </c>
      <c r="E57" s="40" t="n">
        <v>1</v>
      </c>
      <c r="F57" s="40" t="s">
        <v>37</v>
      </c>
      <c r="G57" s="47" t="n">
        <v>45576</v>
      </c>
      <c r="H57" s="47" t="n">
        <f aca="false">G57+40</f>
        <v>45616</v>
      </c>
      <c r="I57" s="48" t="n">
        <v>1592</v>
      </c>
      <c r="J57" s="38" t="s">
        <v>39</v>
      </c>
      <c r="K57" s="38" t="s">
        <v>186</v>
      </c>
      <c r="L57" s="38" t="s">
        <v>98</v>
      </c>
      <c r="M57" s="38" t="n">
        <v>1</v>
      </c>
      <c r="N57" s="47" t="n">
        <v>45644</v>
      </c>
      <c r="P57" s="43"/>
      <c r="Q57" s="44"/>
      <c r="R57" s="44"/>
      <c r="S57" s="45"/>
      <c r="T57" s="38"/>
      <c r="U57" s="38"/>
      <c r="V57" s="38"/>
      <c r="W57" s="48"/>
      <c r="X57" s="49"/>
      <c r="Y57" s="38"/>
      <c r="Z57" s="38"/>
      <c r="AA57" s="50"/>
      <c r="AB57" s="50"/>
      <c r="AC57" s="51"/>
      <c r="AD57" s="50"/>
      <c r="AE57" s="8"/>
    </row>
    <row r="58" s="1" customFormat="true" ht="15" hidden="false" customHeight="true" outlineLevel="0" collapsed="false">
      <c r="A58" s="38" t="s">
        <v>43</v>
      </c>
      <c r="B58" s="38" t="n">
        <v>1</v>
      </c>
      <c r="C58" s="40" t="n">
        <v>836</v>
      </c>
      <c r="D58" s="40" t="s">
        <v>367</v>
      </c>
      <c r="E58" s="40" t="n">
        <v>2</v>
      </c>
      <c r="F58" s="40" t="s">
        <v>37</v>
      </c>
      <c r="G58" s="47" t="n">
        <v>45568</v>
      </c>
      <c r="H58" s="47" t="n">
        <f aca="false">G58+40</f>
        <v>45608</v>
      </c>
      <c r="I58" s="48" t="n">
        <v>1554</v>
      </c>
      <c r="J58" s="38" t="s">
        <v>39</v>
      </c>
      <c r="K58" s="38" t="s">
        <v>186</v>
      </c>
      <c r="L58" s="38" t="s">
        <v>98</v>
      </c>
      <c r="M58" s="38" t="n">
        <v>1</v>
      </c>
      <c r="N58" s="47" t="n">
        <v>45644</v>
      </c>
      <c r="P58" s="43"/>
      <c r="Q58" s="44"/>
      <c r="R58" s="44"/>
      <c r="S58" s="45"/>
      <c r="T58" s="38"/>
      <c r="U58" s="38"/>
      <c r="V58" s="38"/>
      <c r="W58" s="48"/>
      <c r="X58" s="49"/>
      <c r="Y58" s="38"/>
      <c r="Z58" s="38"/>
      <c r="AA58" s="50"/>
      <c r="AB58" s="50"/>
      <c r="AC58" s="51"/>
      <c r="AD58" s="50"/>
      <c r="AE58" s="8"/>
    </row>
    <row r="59" s="1" customFormat="true" ht="15" hidden="false" customHeight="true" outlineLevel="0" collapsed="false">
      <c r="A59" s="38" t="s">
        <v>43</v>
      </c>
      <c r="B59" s="38" t="n">
        <v>1</v>
      </c>
      <c r="C59" s="40" t="n">
        <v>877</v>
      </c>
      <c r="D59" s="39" t="s">
        <v>344</v>
      </c>
      <c r="E59" s="40"/>
      <c r="F59" s="40" t="s">
        <v>37</v>
      </c>
      <c r="G59" s="47"/>
      <c r="H59" s="47"/>
      <c r="I59" s="48"/>
      <c r="J59" s="38" t="s">
        <v>39</v>
      </c>
      <c r="K59" s="38" t="s">
        <v>186</v>
      </c>
      <c r="L59" s="38" t="s">
        <v>127</v>
      </c>
      <c r="M59" s="38" t="n">
        <v>1</v>
      </c>
      <c r="N59" s="41" t="n">
        <v>45644</v>
      </c>
      <c r="P59" s="43"/>
      <c r="Q59" s="44"/>
      <c r="R59" s="44"/>
      <c r="S59" s="45"/>
      <c r="T59" s="46"/>
      <c r="U59" s="38"/>
      <c r="V59" s="47"/>
      <c r="W59" s="48"/>
      <c r="X59" s="49"/>
      <c r="Y59" s="38"/>
      <c r="Z59" s="38"/>
      <c r="AA59" s="48"/>
      <c r="AB59" s="50"/>
      <c r="AC59" s="51"/>
      <c r="AD59" s="50"/>
      <c r="AE59" s="8"/>
    </row>
    <row r="60" s="1" customFormat="true" ht="15" hidden="false" customHeight="true" outlineLevel="0" collapsed="false">
      <c r="A60" s="38" t="s">
        <v>43</v>
      </c>
      <c r="B60" s="38" t="n">
        <v>1</v>
      </c>
      <c r="C60" s="39" t="n">
        <v>893</v>
      </c>
      <c r="D60" s="39" t="s">
        <v>344</v>
      </c>
      <c r="E60" s="39"/>
      <c r="F60" s="39" t="s">
        <v>37</v>
      </c>
      <c r="G60" s="47"/>
      <c r="H60" s="47"/>
      <c r="I60" s="48"/>
      <c r="J60" s="38" t="s">
        <v>39</v>
      </c>
      <c r="K60" s="38" t="s">
        <v>186</v>
      </c>
      <c r="L60" s="38" t="s">
        <v>127</v>
      </c>
      <c r="M60" s="38" t="n">
        <v>1</v>
      </c>
      <c r="N60" s="41" t="n">
        <v>45644</v>
      </c>
      <c r="O60" s="68"/>
      <c r="P60" s="72"/>
      <c r="Q60" s="44"/>
      <c r="R60" s="44"/>
      <c r="S60" s="45"/>
      <c r="T60" s="38"/>
      <c r="U60" s="65"/>
      <c r="V60" s="38"/>
      <c r="W60" s="48"/>
      <c r="X60" s="49"/>
      <c r="Y60" s="38"/>
      <c r="Z60" s="38"/>
      <c r="AA60" s="50"/>
      <c r="AB60" s="50"/>
      <c r="AC60" s="51"/>
      <c r="AD60" s="50"/>
      <c r="AE60" s="8"/>
    </row>
    <row r="61" s="1" customFormat="true" ht="15" hidden="false" customHeight="true" outlineLevel="0" collapsed="false">
      <c r="A61" s="38" t="s">
        <v>43</v>
      </c>
      <c r="B61" s="38" t="n">
        <v>1</v>
      </c>
      <c r="C61" s="39" t="n">
        <v>919</v>
      </c>
      <c r="D61" s="39" t="s">
        <v>344</v>
      </c>
      <c r="E61" s="39"/>
      <c r="F61" s="39" t="s">
        <v>37</v>
      </c>
      <c r="G61" s="47"/>
      <c r="H61" s="47"/>
      <c r="I61" s="48"/>
      <c r="J61" s="38" t="s">
        <v>39</v>
      </c>
      <c r="K61" s="38" t="s">
        <v>186</v>
      </c>
      <c r="L61" s="38" t="s">
        <v>127</v>
      </c>
      <c r="M61" s="38" t="n">
        <v>1</v>
      </c>
      <c r="N61" s="41" t="n">
        <v>45644</v>
      </c>
      <c r="P61" s="62"/>
      <c r="Q61" s="44"/>
      <c r="R61" s="44"/>
      <c r="S61" s="45"/>
      <c r="T61" s="46"/>
      <c r="U61" s="65"/>
      <c r="V61" s="47"/>
      <c r="W61" s="48"/>
      <c r="X61" s="49"/>
      <c r="Y61" s="38"/>
      <c r="Z61" s="47"/>
      <c r="AA61" s="48"/>
      <c r="AB61" s="50"/>
      <c r="AC61" s="51"/>
      <c r="AD61" s="50"/>
      <c r="AE61" s="8"/>
    </row>
    <row r="62" s="1" customFormat="true" ht="15" hidden="true" customHeight="true" outlineLevel="0" collapsed="false">
      <c r="A62" s="38" t="s">
        <v>43</v>
      </c>
      <c r="B62" s="38"/>
      <c r="C62" s="40" t="n">
        <v>336</v>
      </c>
      <c r="D62" s="40" t="s">
        <v>376</v>
      </c>
      <c r="E62" s="40" t="n">
        <v>3</v>
      </c>
      <c r="F62" s="40" t="n">
        <v>20</v>
      </c>
      <c r="G62" s="47" t="n">
        <v>45624</v>
      </c>
      <c r="H62" s="47" t="n">
        <f aca="false">G62+40</f>
        <v>45664</v>
      </c>
      <c r="I62" s="48"/>
      <c r="J62" s="38" t="s">
        <v>39</v>
      </c>
      <c r="K62" s="38" t="s">
        <v>166</v>
      </c>
      <c r="L62" s="38" t="s">
        <v>377</v>
      </c>
      <c r="M62" s="38" t="n">
        <v>1</v>
      </c>
      <c r="N62" s="47" t="n">
        <v>45675</v>
      </c>
      <c r="P62" s="9"/>
      <c r="Q62" s="44"/>
      <c r="R62" s="44"/>
      <c r="S62" s="45"/>
      <c r="T62" s="46"/>
      <c r="U62" s="38"/>
      <c r="V62" s="47"/>
      <c r="W62" s="48"/>
      <c r="X62" s="49"/>
      <c r="Y62" s="38"/>
      <c r="Z62" s="47"/>
      <c r="AA62" s="48"/>
      <c r="AB62" s="50"/>
      <c r="AC62" s="51"/>
      <c r="AD62" s="50"/>
      <c r="AE62" s="8"/>
    </row>
    <row r="63" s="1" customFormat="true" ht="15" hidden="false" customHeight="true" outlineLevel="0" collapsed="false">
      <c r="A63" s="38" t="s">
        <v>43</v>
      </c>
      <c r="B63" s="38" t="n">
        <v>1</v>
      </c>
      <c r="C63" s="40" t="n">
        <v>931</v>
      </c>
      <c r="D63" s="40" t="s">
        <v>378</v>
      </c>
      <c r="E63" s="40" t="n">
        <v>1</v>
      </c>
      <c r="F63" s="40" t="s">
        <v>37</v>
      </c>
      <c r="G63" s="47" t="n">
        <v>45574</v>
      </c>
      <c r="H63" s="47" t="n">
        <f aca="false">G63+40</f>
        <v>45614</v>
      </c>
      <c r="I63" s="48" t="n">
        <v>1582</v>
      </c>
      <c r="J63" s="38" t="s">
        <v>39</v>
      </c>
      <c r="K63" s="38" t="s">
        <v>186</v>
      </c>
      <c r="L63" s="38" t="s">
        <v>98</v>
      </c>
      <c r="M63" s="38" t="n">
        <v>1</v>
      </c>
      <c r="N63" s="47" t="n">
        <v>45644</v>
      </c>
      <c r="P63" s="43"/>
      <c r="Q63" s="44"/>
      <c r="R63" s="44"/>
      <c r="S63" s="45"/>
      <c r="T63" s="38"/>
      <c r="U63" s="38"/>
      <c r="V63" s="38"/>
      <c r="W63" s="48"/>
      <c r="X63" s="49"/>
      <c r="Y63" s="38"/>
      <c r="Z63" s="38"/>
      <c r="AA63" s="50"/>
      <c r="AB63" s="50"/>
      <c r="AC63" s="51"/>
      <c r="AD63" s="50"/>
      <c r="AE63" s="8"/>
    </row>
    <row r="64" s="1" customFormat="true" ht="15" hidden="false" customHeight="true" outlineLevel="0" collapsed="false">
      <c r="A64" s="38" t="s">
        <v>43</v>
      </c>
      <c r="B64" s="38" t="n">
        <v>1</v>
      </c>
      <c r="C64" s="40" t="n">
        <v>947</v>
      </c>
      <c r="D64" s="39" t="s">
        <v>344</v>
      </c>
      <c r="E64" s="40"/>
      <c r="F64" s="40" t="s">
        <v>37</v>
      </c>
      <c r="G64" s="47"/>
      <c r="H64" s="47"/>
      <c r="I64" s="48"/>
      <c r="J64" s="38" t="s">
        <v>39</v>
      </c>
      <c r="K64" s="38" t="s">
        <v>186</v>
      </c>
      <c r="L64" s="38" t="s">
        <v>144</v>
      </c>
      <c r="M64" s="38" t="n">
        <v>1</v>
      </c>
      <c r="N64" s="47" t="n">
        <v>45644</v>
      </c>
      <c r="P64" s="43"/>
      <c r="Q64" s="44"/>
      <c r="R64" s="44"/>
      <c r="S64" s="45"/>
      <c r="T64" s="54"/>
      <c r="U64" s="38"/>
      <c r="V64" s="38"/>
      <c r="W64" s="48"/>
      <c r="X64" s="49"/>
      <c r="Y64" s="38"/>
      <c r="Z64" s="38"/>
      <c r="AA64" s="50"/>
      <c r="AB64" s="50"/>
      <c r="AC64" s="51"/>
      <c r="AD64" s="50"/>
      <c r="AE64" s="8"/>
    </row>
    <row r="65" s="1" customFormat="true" ht="15" hidden="true" customHeight="true" outlineLevel="0" collapsed="false">
      <c r="A65" s="38" t="s">
        <v>43</v>
      </c>
      <c r="B65" s="38"/>
      <c r="C65" s="39" t="n">
        <v>356</v>
      </c>
      <c r="D65" s="39" t="s">
        <v>379</v>
      </c>
      <c r="E65" s="40" t="n">
        <v>6</v>
      </c>
      <c r="F65" s="39" t="s">
        <v>37</v>
      </c>
      <c r="G65" s="47"/>
      <c r="H65" s="47"/>
      <c r="I65" s="48"/>
      <c r="J65" s="38" t="s">
        <v>139</v>
      </c>
      <c r="K65" s="38" t="s">
        <v>352</v>
      </c>
      <c r="L65" s="38" t="s">
        <v>353</v>
      </c>
      <c r="M65" s="38" t="n">
        <v>1</v>
      </c>
      <c r="N65" s="47" t="n">
        <v>45747</v>
      </c>
      <c r="P65" s="62"/>
      <c r="Q65" s="44"/>
      <c r="R65" s="44"/>
      <c r="S65" s="45"/>
      <c r="T65" s="38"/>
      <c r="U65" s="38"/>
      <c r="V65" s="38"/>
      <c r="W65" s="48"/>
      <c r="X65" s="49"/>
      <c r="Y65" s="38"/>
      <c r="Z65" s="38"/>
      <c r="AA65" s="50"/>
      <c r="AB65" s="50"/>
      <c r="AC65" s="51"/>
      <c r="AD65" s="50"/>
      <c r="AE65" s="8"/>
    </row>
    <row r="66" s="1" customFormat="true" ht="15" hidden="false" customHeight="true" outlineLevel="0" collapsed="false">
      <c r="A66" s="38" t="s">
        <v>43</v>
      </c>
      <c r="B66" s="38" t="n">
        <v>1</v>
      </c>
      <c r="C66" s="39" t="n">
        <v>1018</v>
      </c>
      <c r="D66" s="39" t="s">
        <v>380</v>
      </c>
      <c r="E66" s="40" t="n">
        <v>2</v>
      </c>
      <c r="F66" s="39" t="s">
        <v>37</v>
      </c>
      <c r="G66" s="47"/>
      <c r="H66" s="47"/>
      <c r="I66" s="48"/>
      <c r="J66" s="38" t="s">
        <v>39</v>
      </c>
      <c r="K66" s="38" t="s">
        <v>186</v>
      </c>
      <c r="L66" s="38" t="s">
        <v>127</v>
      </c>
      <c r="M66" s="38" t="n">
        <v>1</v>
      </c>
      <c r="N66" s="41" t="n">
        <v>45644</v>
      </c>
      <c r="P66" s="72"/>
      <c r="Q66" s="44"/>
      <c r="R66" s="44"/>
      <c r="S66" s="45"/>
      <c r="T66" s="38"/>
      <c r="U66" s="65"/>
      <c r="V66" s="38"/>
      <c r="W66" s="48"/>
      <c r="X66" s="49"/>
      <c r="Y66" s="38"/>
      <c r="Z66" s="38"/>
      <c r="AA66" s="50"/>
      <c r="AB66" s="50"/>
      <c r="AC66" s="51"/>
      <c r="AD66" s="50"/>
      <c r="AE66" s="8"/>
    </row>
    <row r="67" s="1" customFormat="true" ht="15" hidden="true" customHeight="true" outlineLevel="0" collapsed="false">
      <c r="A67" s="38" t="s">
        <v>43</v>
      </c>
      <c r="B67" s="38"/>
      <c r="C67" s="39" t="n">
        <v>358</v>
      </c>
      <c r="D67" s="39" t="s">
        <v>354</v>
      </c>
      <c r="E67" s="40" t="n">
        <v>1</v>
      </c>
      <c r="F67" s="39" t="n">
        <v>20</v>
      </c>
      <c r="G67" s="47" t="n">
        <v>45566</v>
      </c>
      <c r="H67" s="47" t="n">
        <f aca="false">G67+40</f>
        <v>45606</v>
      </c>
      <c r="I67" s="48" t="n">
        <v>1548</v>
      </c>
      <c r="J67" s="38" t="s">
        <v>39</v>
      </c>
      <c r="K67" s="38" t="s">
        <v>381</v>
      </c>
      <c r="L67" s="38" t="s">
        <v>382</v>
      </c>
      <c r="M67" s="38" t="n">
        <v>3</v>
      </c>
      <c r="N67" s="47" t="n">
        <v>45733</v>
      </c>
      <c r="O67" s="57" t="n">
        <v>45782</v>
      </c>
      <c r="P67" s="43"/>
      <c r="Q67" s="44"/>
      <c r="R67" s="44"/>
      <c r="S67" s="45"/>
      <c r="T67" s="38"/>
      <c r="U67" s="38"/>
      <c r="V67" s="38"/>
      <c r="W67" s="48"/>
      <c r="X67" s="49"/>
      <c r="Y67" s="38"/>
      <c r="Z67" s="38"/>
      <c r="AA67" s="50"/>
      <c r="AB67" s="50"/>
      <c r="AC67" s="51"/>
      <c r="AD67" s="50"/>
      <c r="AE67" s="8"/>
    </row>
    <row r="68" s="1" customFormat="true" ht="15" hidden="true" customHeight="true" outlineLevel="0" collapsed="false">
      <c r="A68" s="38" t="s">
        <v>43</v>
      </c>
      <c r="B68" s="38" t="n">
        <v>1</v>
      </c>
      <c r="C68" s="39" t="n">
        <v>1211</v>
      </c>
      <c r="D68" s="39" t="s">
        <v>383</v>
      </c>
      <c r="E68" s="39"/>
      <c r="F68" s="39" t="s">
        <v>37</v>
      </c>
      <c r="G68" s="47"/>
      <c r="H68" s="47"/>
      <c r="I68" s="38"/>
      <c r="J68" s="38" t="s">
        <v>134</v>
      </c>
      <c r="K68" s="38" t="s">
        <v>186</v>
      </c>
      <c r="L68" s="38" t="s">
        <v>127</v>
      </c>
      <c r="M68" s="38" t="n">
        <v>1</v>
      </c>
      <c r="N68" s="41" t="n">
        <v>45644</v>
      </c>
      <c r="O68" s="68"/>
      <c r="P68" s="72"/>
      <c r="Q68" s="44"/>
      <c r="R68" s="44"/>
      <c r="S68" s="45"/>
      <c r="T68" s="38"/>
      <c r="U68" s="38"/>
      <c r="V68" s="38"/>
      <c r="W68" s="75"/>
      <c r="X68" s="38"/>
      <c r="Y68" s="38"/>
      <c r="Z68" s="38"/>
      <c r="AA68" s="38"/>
      <c r="AB68" s="38"/>
      <c r="AC68" s="50"/>
      <c r="AD68" s="50"/>
      <c r="AE68" s="8"/>
    </row>
    <row r="69" s="1" customFormat="true" ht="15" hidden="true" customHeight="true" outlineLevel="0" collapsed="false">
      <c r="A69" s="38" t="s">
        <v>43</v>
      </c>
      <c r="B69" s="38"/>
      <c r="C69" s="39" t="n">
        <v>367</v>
      </c>
      <c r="D69" s="39" t="s">
        <v>344</v>
      </c>
      <c r="E69" s="40" t="n">
        <v>2</v>
      </c>
      <c r="F69" s="39" t="n">
        <v>16</v>
      </c>
      <c r="G69" s="47" t="n">
        <v>45574</v>
      </c>
      <c r="H69" s="47" t="n">
        <f aca="false">G69+40</f>
        <v>45614</v>
      </c>
      <c r="I69" s="48" t="n">
        <v>1578</v>
      </c>
      <c r="J69" s="38" t="s">
        <v>39</v>
      </c>
      <c r="K69" s="38" t="s">
        <v>381</v>
      </c>
      <c r="L69" s="38" t="s">
        <v>382</v>
      </c>
      <c r="M69" s="38" t="n">
        <v>3</v>
      </c>
      <c r="N69" s="47" t="n">
        <v>45733</v>
      </c>
      <c r="O69" s="57" t="n">
        <v>45782</v>
      </c>
      <c r="P69" s="9"/>
      <c r="Q69" s="44"/>
      <c r="R69" s="44"/>
      <c r="S69" s="45"/>
      <c r="T69" s="38"/>
      <c r="U69" s="38"/>
      <c r="V69" s="38"/>
      <c r="W69" s="48"/>
      <c r="X69" s="49"/>
      <c r="Y69" s="38"/>
      <c r="Z69" s="38"/>
      <c r="AA69" s="50"/>
      <c r="AB69" s="50"/>
      <c r="AC69" s="51"/>
      <c r="AD69" s="50"/>
      <c r="AE69" s="8"/>
    </row>
    <row r="70" s="1" customFormat="true" ht="15" hidden="true" customHeight="true" outlineLevel="0" collapsed="false">
      <c r="A70" s="38" t="s">
        <v>43</v>
      </c>
      <c r="B70" s="38"/>
      <c r="C70" s="39" t="n">
        <v>368</v>
      </c>
      <c r="D70" s="39" t="s">
        <v>384</v>
      </c>
      <c r="E70" s="40" t="n">
        <v>6</v>
      </c>
      <c r="F70" s="39" t="s">
        <v>37</v>
      </c>
      <c r="G70" s="47" t="n">
        <v>45688</v>
      </c>
      <c r="H70" s="47" t="n">
        <f aca="false">G70+40</f>
        <v>45728</v>
      </c>
      <c r="I70" s="48"/>
      <c r="J70" s="38" t="s">
        <v>39</v>
      </c>
      <c r="K70" s="38" t="s">
        <v>352</v>
      </c>
      <c r="L70" s="38" t="s">
        <v>353</v>
      </c>
      <c r="M70" s="38" t="n">
        <v>1</v>
      </c>
      <c r="N70" s="47" t="n">
        <v>45747</v>
      </c>
      <c r="O70" s="68"/>
      <c r="P70" s="62"/>
      <c r="Q70" s="44"/>
      <c r="R70" s="44"/>
      <c r="S70" s="45"/>
      <c r="T70" s="46"/>
      <c r="U70" s="38"/>
      <c r="V70" s="47"/>
      <c r="W70" s="48"/>
      <c r="X70" s="49"/>
      <c r="Y70" s="38"/>
      <c r="Z70" s="38"/>
      <c r="AA70" s="48"/>
      <c r="AB70" s="50"/>
      <c r="AC70" s="51"/>
      <c r="AD70" s="50"/>
      <c r="AE70" s="8"/>
    </row>
    <row r="71" s="1" customFormat="true" ht="15" hidden="false" customHeight="true" outlineLevel="0" collapsed="false">
      <c r="A71" s="38" t="s">
        <v>36</v>
      </c>
      <c r="B71" s="38" t="n">
        <v>1</v>
      </c>
      <c r="C71" s="39" t="n">
        <v>5735</v>
      </c>
      <c r="D71" s="39" t="s">
        <v>344</v>
      </c>
      <c r="E71" s="39"/>
      <c r="F71" s="39" t="s">
        <v>37</v>
      </c>
      <c r="G71" s="47"/>
      <c r="H71" s="47"/>
      <c r="I71" s="48"/>
      <c r="J71" s="38" t="s">
        <v>39</v>
      </c>
      <c r="K71" s="38" t="s">
        <v>186</v>
      </c>
      <c r="L71" s="38" t="s">
        <v>127</v>
      </c>
      <c r="M71" s="38" t="n">
        <v>1</v>
      </c>
      <c r="N71" s="47" t="n">
        <v>45644</v>
      </c>
      <c r="O71" s="68"/>
      <c r="P71" s="43"/>
      <c r="Q71" s="44"/>
      <c r="R71" s="44"/>
      <c r="S71" s="45"/>
      <c r="T71" s="38"/>
      <c r="U71" s="38"/>
      <c r="V71" s="38"/>
      <c r="W71" s="48"/>
      <c r="X71" s="49"/>
      <c r="Y71" s="38"/>
      <c r="Z71" s="38"/>
      <c r="AA71" s="50"/>
      <c r="AB71" s="50"/>
      <c r="AC71" s="51"/>
      <c r="AD71" s="50"/>
      <c r="AE71" s="8"/>
    </row>
    <row r="72" s="1" customFormat="true" ht="15" hidden="false" customHeight="true" outlineLevel="0" collapsed="false">
      <c r="A72" s="38" t="s">
        <v>36</v>
      </c>
      <c r="B72" s="38" t="n">
        <v>1</v>
      </c>
      <c r="C72" s="40" t="n">
        <v>5866</v>
      </c>
      <c r="D72" s="40" t="s">
        <v>368</v>
      </c>
      <c r="E72" s="40" t="n">
        <v>5</v>
      </c>
      <c r="F72" s="39" t="s">
        <v>37</v>
      </c>
      <c r="G72" s="47"/>
      <c r="H72" s="47"/>
      <c r="I72" s="48"/>
      <c r="J72" s="38" t="s">
        <v>39</v>
      </c>
      <c r="K72" s="38" t="s">
        <v>186</v>
      </c>
      <c r="L72" s="38" t="s">
        <v>127</v>
      </c>
      <c r="M72" s="38" t="n">
        <v>1</v>
      </c>
      <c r="N72" s="41" t="n">
        <v>45644</v>
      </c>
      <c r="O72" s="68"/>
      <c r="P72" s="43"/>
      <c r="Q72" s="44"/>
      <c r="R72" s="44"/>
      <c r="S72" s="45"/>
      <c r="T72" s="46"/>
      <c r="U72" s="38"/>
      <c r="V72" s="47"/>
      <c r="W72" s="48"/>
      <c r="X72" s="49"/>
      <c r="Y72" s="38"/>
      <c r="Z72" s="47"/>
      <c r="AA72" s="48"/>
      <c r="AB72" s="50"/>
      <c r="AC72" s="51"/>
      <c r="AD72" s="50"/>
      <c r="AE72" s="8"/>
    </row>
    <row r="73" s="1" customFormat="true" ht="15" hidden="false" customHeight="true" outlineLevel="0" collapsed="false">
      <c r="A73" s="38" t="s">
        <v>36</v>
      </c>
      <c r="B73" s="38" t="n">
        <v>1</v>
      </c>
      <c r="C73" s="39" t="n">
        <v>5870</v>
      </c>
      <c r="D73" s="39" t="s">
        <v>380</v>
      </c>
      <c r="E73" s="40" t="n">
        <v>2</v>
      </c>
      <c r="F73" s="39" t="s">
        <v>37</v>
      </c>
      <c r="G73" s="47" t="n">
        <v>45570</v>
      </c>
      <c r="H73" s="47" t="n">
        <f aca="false">G73+40</f>
        <v>45610</v>
      </c>
      <c r="I73" s="48" t="n">
        <v>1566</v>
      </c>
      <c r="J73" s="38" t="s">
        <v>39</v>
      </c>
      <c r="K73" s="38" t="s">
        <v>186</v>
      </c>
      <c r="L73" s="38" t="s">
        <v>98</v>
      </c>
      <c r="M73" s="38" t="n">
        <v>1</v>
      </c>
      <c r="N73" s="47" t="n">
        <v>45644</v>
      </c>
      <c r="O73" s="68"/>
      <c r="P73" s="43"/>
      <c r="Q73" s="44"/>
      <c r="R73" s="44"/>
      <c r="S73" s="45"/>
      <c r="T73" s="38"/>
      <c r="U73" s="38"/>
      <c r="V73" s="38"/>
      <c r="W73" s="48"/>
      <c r="X73" s="49"/>
      <c r="Y73" s="38"/>
      <c r="Z73" s="38"/>
      <c r="AA73" s="50"/>
      <c r="AB73" s="50"/>
      <c r="AC73" s="51"/>
      <c r="AD73" s="50"/>
      <c r="AE73" s="8"/>
    </row>
    <row r="74" s="1" customFormat="true" ht="15" hidden="true" customHeight="true" outlineLevel="0" collapsed="false">
      <c r="A74" s="38" t="s">
        <v>43</v>
      </c>
      <c r="B74" s="38"/>
      <c r="C74" s="39" t="n">
        <v>377</v>
      </c>
      <c r="D74" s="39" t="s">
        <v>378</v>
      </c>
      <c r="E74" s="40" t="n">
        <v>1</v>
      </c>
      <c r="F74" s="39" t="s">
        <v>37</v>
      </c>
      <c r="G74" s="47" t="n">
        <v>45565</v>
      </c>
      <c r="H74" s="47" t="n">
        <f aca="false">G74+40</f>
        <v>45605</v>
      </c>
      <c r="I74" s="48" t="n">
        <v>1546</v>
      </c>
      <c r="J74" s="38" t="s">
        <v>39</v>
      </c>
      <c r="K74" s="38" t="s">
        <v>166</v>
      </c>
      <c r="L74" s="38" t="s">
        <v>356</v>
      </c>
      <c r="M74" s="38" t="n">
        <v>1</v>
      </c>
      <c r="N74" s="47" t="n">
        <v>45644</v>
      </c>
      <c r="P74" s="43"/>
      <c r="Q74" s="44"/>
      <c r="R74" s="44"/>
      <c r="S74" s="45"/>
      <c r="T74" s="38"/>
      <c r="U74" s="38"/>
      <c r="V74" s="38"/>
      <c r="W74" s="48"/>
      <c r="X74" s="49"/>
      <c r="Y74" s="38"/>
      <c r="Z74" s="38"/>
      <c r="AA74" s="50"/>
      <c r="AB74" s="50"/>
      <c r="AC74" s="51"/>
      <c r="AD74" s="50"/>
      <c r="AE74" s="8"/>
    </row>
    <row r="75" s="1" customFormat="true" ht="15" hidden="false" customHeight="true" outlineLevel="0" collapsed="false">
      <c r="A75" s="38" t="s">
        <v>36</v>
      </c>
      <c r="B75" s="38" t="n">
        <v>1</v>
      </c>
      <c r="C75" s="40" t="n">
        <v>5872</v>
      </c>
      <c r="D75" s="40" t="s">
        <v>380</v>
      </c>
      <c r="E75" s="40" t="n">
        <v>2</v>
      </c>
      <c r="F75" s="39" t="s">
        <v>37</v>
      </c>
      <c r="G75" s="47" t="n">
        <v>45577</v>
      </c>
      <c r="H75" s="47" t="n">
        <f aca="false">G75+40</f>
        <v>45617</v>
      </c>
      <c r="I75" s="48" t="n">
        <v>1594</v>
      </c>
      <c r="J75" s="38" t="s">
        <v>39</v>
      </c>
      <c r="K75" s="38" t="s">
        <v>186</v>
      </c>
      <c r="L75" s="38" t="s">
        <v>98</v>
      </c>
      <c r="M75" s="38" t="n">
        <v>1</v>
      </c>
      <c r="N75" s="47" t="n">
        <v>45644</v>
      </c>
      <c r="O75" s="68"/>
      <c r="P75" s="43"/>
      <c r="Q75" s="44"/>
      <c r="R75" s="44"/>
      <c r="S75" s="45"/>
      <c r="T75" s="38"/>
      <c r="U75" s="38"/>
      <c r="V75" s="38"/>
      <c r="W75" s="48"/>
      <c r="X75" s="49"/>
      <c r="Y75" s="38"/>
      <c r="Z75" s="38"/>
      <c r="AA75" s="50"/>
      <c r="AB75" s="50"/>
      <c r="AC75" s="51"/>
      <c r="AD75" s="50"/>
      <c r="AE75" s="8"/>
    </row>
    <row r="76" s="1" customFormat="true" ht="15" hidden="false" customHeight="true" outlineLevel="0" collapsed="false">
      <c r="A76" s="38" t="s">
        <v>43</v>
      </c>
      <c r="B76" s="38" t="n">
        <v>1</v>
      </c>
      <c r="C76" s="40" t="n">
        <v>6518</v>
      </c>
      <c r="D76" s="40" t="s">
        <v>63</v>
      </c>
      <c r="E76" s="40"/>
      <c r="F76" s="40" t="s">
        <v>37</v>
      </c>
      <c r="G76" s="47"/>
      <c r="H76" s="47"/>
      <c r="I76" s="48"/>
      <c r="J76" s="38" t="s">
        <v>39</v>
      </c>
      <c r="K76" s="38" t="s">
        <v>186</v>
      </c>
      <c r="L76" s="38" t="s">
        <v>127</v>
      </c>
      <c r="M76" s="38" t="n">
        <v>1</v>
      </c>
      <c r="N76" s="47" t="n">
        <v>45644</v>
      </c>
      <c r="O76" s="68"/>
      <c r="P76" s="43"/>
      <c r="Q76" s="44"/>
      <c r="R76" s="44"/>
      <c r="S76" s="45"/>
      <c r="T76" s="38"/>
      <c r="U76" s="38"/>
      <c r="V76" s="38"/>
      <c r="W76" s="48"/>
      <c r="X76" s="49"/>
      <c r="Y76" s="38"/>
      <c r="Z76" s="38"/>
      <c r="AA76" s="50"/>
      <c r="AB76" s="50"/>
      <c r="AC76" s="51"/>
      <c r="AD76" s="50"/>
      <c r="AE76" s="8"/>
    </row>
    <row r="77" s="1" customFormat="true" ht="15" hidden="false" customHeight="true" outlineLevel="0" collapsed="false">
      <c r="A77" s="38" t="s">
        <v>43</v>
      </c>
      <c r="B77" s="38" t="n">
        <v>1</v>
      </c>
      <c r="C77" s="39" t="n">
        <v>6520</v>
      </c>
      <c r="D77" s="39" t="s">
        <v>349</v>
      </c>
      <c r="E77" s="39"/>
      <c r="F77" s="39" t="s">
        <v>37</v>
      </c>
      <c r="G77" s="47"/>
      <c r="H77" s="47"/>
      <c r="I77" s="48"/>
      <c r="J77" s="38" t="s">
        <v>39</v>
      </c>
      <c r="K77" s="38" t="s">
        <v>186</v>
      </c>
      <c r="L77" s="38" t="s">
        <v>127</v>
      </c>
      <c r="M77" s="38" t="n">
        <v>1</v>
      </c>
      <c r="N77" s="41" t="n">
        <v>45644</v>
      </c>
      <c r="O77" s="68"/>
      <c r="P77" s="43"/>
      <c r="Q77" s="44"/>
      <c r="R77" s="44"/>
      <c r="S77" s="45"/>
      <c r="T77" s="46"/>
      <c r="U77" s="65"/>
      <c r="V77" s="47"/>
      <c r="W77" s="48"/>
      <c r="X77" s="49"/>
      <c r="Y77" s="38"/>
      <c r="Z77" s="47"/>
      <c r="AA77" s="48"/>
      <c r="AB77" s="50"/>
      <c r="AC77" s="51"/>
      <c r="AD77" s="50"/>
      <c r="AE77" s="8"/>
    </row>
    <row r="78" s="1" customFormat="true" ht="15" hidden="false" customHeight="true" outlineLevel="0" collapsed="false">
      <c r="A78" s="38" t="s">
        <v>43</v>
      </c>
      <c r="B78" s="38" t="n">
        <v>1</v>
      </c>
      <c r="C78" s="39" t="n">
        <v>230</v>
      </c>
      <c r="D78" s="39" t="s">
        <v>358</v>
      </c>
      <c r="E78" s="40" t="n">
        <v>3</v>
      </c>
      <c r="F78" s="39" t="s">
        <v>37</v>
      </c>
      <c r="G78" s="47" t="n">
        <v>45624</v>
      </c>
      <c r="H78" s="47" t="n">
        <f aca="false">G78+40</f>
        <v>45664</v>
      </c>
      <c r="I78" s="48"/>
      <c r="J78" s="38" t="s">
        <v>39</v>
      </c>
      <c r="K78" s="38" t="s">
        <v>186</v>
      </c>
      <c r="L78" s="38" t="s">
        <v>138</v>
      </c>
      <c r="M78" s="38" t="n">
        <v>1</v>
      </c>
      <c r="N78" s="47" t="n">
        <v>45674</v>
      </c>
      <c r="P78" s="9"/>
      <c r="Q78" s="44"/>
      <c r="R78" s="44"/>
      <c r="S78" s="45"/>
      <c r="T78" s="46"/>
      <c r="U78" s="38"/>
      <c r="V78" s="47"/>
      <c r="W78" s="48"/>
      <c r="X78" s="49"/>
      <c r="Y78" s="38"/>
      <c r="Z78" s="47"/>
      <c r="AA78" s="48"/>
      <c r="AB78" s="50"/>
      <c r="AC78" s="51"/>
      <c r="AD78" s="50"/>
      <c r="AE78" s="8"/>
    </row>
    <row r="79" s="1" customFormat="true" ht="15" hidden="false" customHeight="true" outlineLevel="0" collapsed="false">
      <c r="A79" s="38" t="s">
        <v>43</v>
      </c>
      <c r="B79" s="38" t="n">
        <v>1</v>
      </c>
      <c r="C79" s="39" t="n">
        <v>1130</v>
      </c>
      <c r="D79" s="39" t="s">
        <v>385</v>
      </c>
      <c r="E79" s="39" t="n">
        <v>4</v>
      </c>
      <c r="F79" s="39" t="s">
        <v>37</v>
      </c>
      <c r="G79" s="47" t="n">
        <v>45645</v>
      </c>
      <c r="H79" s="47" t="n">
        <f aca="false">G79+40</f>
        <v>45685</v>
      </c>
      <c r="I79" s="48"/>
      <c r="J79" s="38" t="s">
        <v>45</v>
      </c>
      <c r="K79" s="38" t="s">
        <v>186</v>
      </c>
      <c r="L79" s="38" t="s">
        <v>138</v>
      </c>
      <c r="M79" s="38" t="n">
        <v>1</v>
      </c>
      <c r="N79" s="47" t="n">
        <v>45674</v>
      </c>
      <c r="O79" s="68"/>
      <c r="P79" s="72"/>
      <c r="Q79" s="44"/>
      <c r="R79" s="44"/>
      <c r="S79" s="45"/>
      <c r="T79" s="38"/>
      <c r="U79" s="38"/>
      <c r="V79" s="38"/>
      <c r="W79" s="75"/>
      <c r="X79" s="38"/>
      <c r="Y79" s="38"/>
      <c r="Z79" s="38"/>
      <c r="AA79" s="38"/>
      <c r="AB79" s="38"/>
      <c r="AC79" s="50"/>
      <c r="AD79" s="50"/>
      <c r="AE79" s="8"/>
    </row>
    <row r="80" s="1" customFormat="true" ht="15" hidden="true" customHeight="true" outlineLevel="0" collapsed="false">
      <c r="A80" s="38" t="s">
        <v>43</v>
      </c>
      <c r="B80" s="38"/>
      <c r="C80" s="39" t="s">
        <v>386</v>
      </c>
      <c r="D80" s="39" t="s">
        <v>65</v>
      </c>
      <c r="E80" s="39"/>
      <c r="F80" s="39"/>
      <c r="G80" s="47" t="n">
        <v>45628</v>
      </c>
      <c r="H80" s="47" t="n">
        <f aca="false">G80+40</f>
        <v>45668</v>
      </c>
      <c r="I80" s="48"/>
      <c r="J80" s="38" t="s">
        <v>134</v>
      </c>
      <c r="K80" s="38" t="s">
        <v>186</v>
      </c>
      <c r="L80" s="38" t="s">
        <v>138</v>
      </c>
      <c r="M80" s="38" t="n">
        <v>1</v>
      </c>
      <c r="N80" s="47" t="n">
        <v>45674</v>
      </c>
      <c r="O80" s="68"/>
      <c r="P80" s="72"/>
      <c r="Q80" s="44"/>
      <c r="R80" s="44"/>
      <c r="S80" s="45"/>
      <c r="T80" s="38"/>
      <c r="U80" s="38"/>
      <c r="V80" s="38"/>
      <c r="W80" s="48"/>
      <c r="X80" s="49"/>
      <c r="Y80" s="38"/>
      <c r="Z80" s="38"/>
      <c r="AA80" s="50"/>
      <c r="AB80" s="50"/>
      <c r="AC80" s="51"/>
      <c r="AD80" s="50"/>
      <c r="AE80" s="8"/>
    </row>
    <row r="81" s="1" customFormat="true" ht="15" hidden="false" customHeight="true" outlineLevel="0" collapsed="false">
      <c r="A81" s="38" t="s">
        <v>43</v>
      </c>
      <c r="B81" s="54" t="n">
        <v>2</v>
      </c>
      <c r="C81" s="39" t="s">
        <v>387</v>
      </c>
      <c r="D81" s="39" t="s">
        <v>44</v>
      </c>
      <c r="E81" s="39"/>
      <c r="F81" s="39" t="s">
        <v>37</v>
      </c>
      <c r="G81" s="47" t="n">
        <v>45293</v>
      </c>
      <c r="H81" s="47" t="n">
        <f aca="false">G81+40</f>
        <v>45333</v>
      </c>
      <c r="I81" s="48"/>
      <c r="J81" s="38" t="s">
        <v>39</v>
      </c>
      <c r="K81" s="38" t="s">
        <v>186</v>
      </c>
      <c r="L81" s="38" t="s">
        <v>138</v>
      </c>
      <c r="M81" s="38" t="n">
        <v>1</v>
      </c>
      <c r="N81" s="47" t="n">
        <v>45674</v>
      </c>
      <c r="O81" s="68"/>
      <c r="P81" s="43"/>
      <c r="Q81" s="44"/>
      <c r="R81" s="44"/>
      <c r="S81" s="45"/>
      <c r="T81" s="38"/>
      <c r="U81" s="38"/>
      <c r="V81" s="38"/>
      <c r="W81" s="48"/>
      <c r="X81" s="49"/>
      <c r="Y81" s="38"/>
      <c r="Z81" s="38"/>
      <c r="AA81" s="50"/>
      <c r="AB81" s="50"/>
      <c r="AC81" s="51"/>
      <c r="AD81" s="50"/>
      <c r="AE81" s="8"/>
    </row>
    <row r="82" s="1" customFormat="true" ht="15" hidden="false" customHeight="true" outlineLevel="0" collapsed="false">
      <c r="A82" s="38" t="s">
        <v>43</v>
      </c>
      <c r="B82" s="54" t="n">
        <v>2</v>
      </c>
      <c r="C82" s="40" t="n">
        <v>130</v>
      </c>
      <c r="D82" s="40" t="s">
        <v>388</v>
      </c>
      <c r="E82" s="40" t="n">
        <v>3</v>
      </c>
      <c r="F82" s="40" t="s">
        <v>37</v>
      </c>
      <c r="G82" s="47" t="n">
        <v>45624</v>
      </c>
      <c r="H82" s="47" t="n">
        <f aca="false">G82+40</f>
        <v>45664</v>
      </c>
      <c r="I82" s="48"/>
      <c r="J82" s="38" t="s">
        <v>39</v>
      </c>
      <c r="K82" s="38" t="s">
        <v>186</v>
      </c>
      <c r="L82" s="38" t="s">
        <v>64</v>
      </c>
      <c r="M82" s="38" t="n">
        <v>1</v>
      </c>
      <c r="N82" s="47" t="n">
        <v>45675</v>
      </c>
      <c r="O82" s="53"/>
      <c r="P82" s="43"/>
      <c r="Q82" s="44"/>
      <c r="R82" s="44"/>
      <c r="S82" s="45"/>
      <c r="T82" s="54"/>
      <c r="U82" s="54"/>
      <c r="V82" s="38"/>
      <c r="W82" s="48"/>
      <c r="X82" s="49"/>
      <c r="Y82" s="54"/>
      <c r="Z82" s="54"/>
      <c r="AA82" s="41"/>
      <c r="AB82" s="41"/>
      <c r="AC82" s="66"/>
      <c r="AD82" s="64"/>
      <c r="AE82" s="8"/>
    </row>
    <row r="83" s="1" customFormat="true" ht="15" hidden="false" customHeight="true" outlineLevel="0" collapsed="false">
      <c r="A83" s="38" t="s">
        <v>43</v>
      </c>
      <c r="B83" s="54" t="n">
        <v>2</v>
      </c>
      <c r="C83" s="40" t="n">
        <v>241</v>
      </c>
      <c r="D83" s="40" t="s">
        <v>385</v>
      </c>
      <c r="E83" s="40" t="n">
        <v>2</v>
      </c>
      <c r="F83" s="40" t="s">
        <v>37</v>
      </c>
      <c r="G83" s="47" t="n">
        <v>45595</v>
      </c>
      <c r="H83" s="47" t="n">
        <f aca="false">G83+40</f>
        <v>45635</v>
      </c>
      <c r="I83" s="48" t="n">
        <v>1607</v>
      </c>
      <c r="J83" s="38" t="s">
        <v>39</v>
      </c>
      <c r="K83" s="38" t="s">
        <v>186</v>
      </c>
      <c r="L83" s="38" t="s">
        <v>64</v>
      </c>
      <c r="M83" s="38" t="n">
        <v>1</v>
      </c>
      <c r="N83" s="47" t="n">
        <v>45675</v>
      </c>
      <c r="P83" s="9"/>
      <c r="Q83" s="44"/>
      <c r="R83" s="44"/>
      <c r="S83" s="45"/>
      <c r="T83" s="38"/>
      <c r="U83" s="38"/>
      <c r="V83" s="38"/>
      <c r="W83" s="48"/>
      <c r="X83" s="49"/>
      <c r="Y83" s="38"/>
      <c r="Z83" s="38"/>
      <c r="AA83" s="47"/>
      <c r="AB83" s="47"/>
      <c r="AC83" s="51"/>
      <c r="AD83" s="50"/>
      <c r="AE83" s="8"/>
    </row>
    <row r="84" s="1" customFormat="true" ht="15" hidden="false" customHeight="true" outlineLevel="0" collapsed="false">
      <c r="A84" s="38" t="s">
        <v>43</v>
      </c>
      <c r="B84" s="54" t="n">
        <v>2</v>
      </c>
      <c r="C84" s="39" t="n">
        <v>249</v>
      </c>
      <c r="D84" s="39" t="s">
        <v>389</v>
      </c>
      <c r="E84" s="40" t="n">
        <v>3</v>
      </c>
      <c r="F84" s="39" t="s">
        <v>37</v>
      </c>
      <c r="G84" s="47" t="n">
        <v>45622</v>
      </c>
      <c r="H84" s="47" t="n">
        <f aca="false">G84+40</f>
        <v>45662</v>
      </c>
      <c r="I84" s="48"/>
      <c r="J84" s="38" t="s">
        <v>39</v>
      </c>
      <c r="K84" s="38" t="s">
        <v>186</v>
      </c>
      <c r="L84" s="38" t="s">
        <v>64</v>
      </c>
      <c r="M84" s="38" t="n">
        <v>1</v>
      </c>
      <c r="N84" s="47" t="n">
        <v>45675</v>
      </c>
      <c r="P84" s="43"/>
      <c r="Q84" s="44"/>
      <c r="R84" s="44"/>
      <c r="S84" s="45"/>
      <c r="T84" s="38"/>
      <c r="U84" s="38"/>
      <c r="V84" s="38"/>
      <c r="W84" s="48"/>
      <c r="X84" s="49"/>
      <c r="Y84" s="38"/>
      <c r="Z84" s="38"/>
      <c r="AA84" s="47"/>
      <c r="AB84" s="47"/>
      <c r="AC84" s="51"/>
      <c r="AD84" s="50"/>
      <c r="AE84" s="8"/>
    </row>
    <row r="85" s="1" customFormat="true" ht="15" hidden="false" customHeight="true" outlineLevel="0" collapsed="false">
      <c r="A85" s="38" t="s">
        <v>43</v>
      </c>
      <c r="B85" s="54" t="n">
        <v>2</v>
      </c>
      <c r="C85" s="39" t="n">
        <v>340</v>
      </c>
      <c r="D85" s="39" t="s">
        <v>344</v>
      </c>
      <c r="E85" s="40" t="n">
        <v>2</v>
      </c>
      <c r="F85" s="23" t="s">
        <v>37</v>
      </c>
      <c r="G85" s="47" t="n">
        <v>45595</v>
      </c>
      <c r="H85" s="47" t="n">
        <f aca="false">G85+40</f>
        <v>45635</v>
      </c>
      <c r="I85" s="48" t="n">
        <v>1606</v>
      </c>
      <c r="J85" s="38" t="s">
        <v>39</v>
      </c>
      <c r="K85" s="38" t="s">
        <v>186</v>
      </c>
      <c r="L85" s="38" t="s">
        <v>64</v>
      </c>
      <c r="M85" s="38" t="n">
        <v>1</v>
      </c>
      <c r="N85" s="47" t="n">
        <v>45675</v>
      </c>
      <c r="P85" s="9"/>
      <c r="Q85" s="44"/>
      <c r="R85" s="44"/>
      <c r="S85" s="45"/>
      <c r="T85" s="46"/>
      <c r="U85" s="38"/>
      <c r="V85" s="47"/>
      <c r="W85" s="48"/>
      <c r="X85" s="49"/>
      <c r="Y85" s="38"/>
      <c r="Z85" s="47"/>
      <c r="AA85" s="48"/>
      <c r="AB85" s="50"/>
      <c r="AC85" s="51"/>
      <c r="AD85" s="50"/>
      <c r="AE85" s="58"/>
      <c r="AF85" s="53"/>
    </row>
    <row r="86" s="1" customFormat="true" ht="15" hidden="false" customHeight="true" outlineLevel="0" collapsed="false">
      <c r="A86" s="38" t="s">
        <v>43</v>
      </c>
      <c r="B86" s="54" t="n">
        <v>2</v>
      </c>
      <c r="C86" s="40" t="n">
        <v>395</v>
      </c>
      <c r="D86" s="40" t="s">
        <v>390</v>
      </c>
      <c r="E86" s="40" t="n">
        <v>2</v>
      </c>
      <c r="F86" s="39" t="s">
        <v>37</v>
      </c>
      <c r="G86" s="47" t="n">
        <v>45595</v>
      </c>
      <c r="H86" s="47" t="n">
        <f aca="false">G86+40</f>
        <v>45635</v>
      </c>
      <c r="I86" s="48" t="n">
        <v>1605</v>
      </c>
      <c r="J86" s="38" t="s">
        <v>39</v>
      </c>
      <c r="K86" s="38" t="s">
        <v>186</v>
      </c>
      <c r="L86" s="38" t="s">
        <v>64</v>
      </c>
      <c r="M86" s="38" t="n">
        <v>1</v>
      </c>
      <c r="N86" s="47" t="n">
        <v>45675</v>
      </c>
      <c r="P86" s="9"/>
      <c r="Q86" s="44"/>
      <c r="R86" s="44"/>
      <c r="S86" s="45"/>
      <c r="T86" s="38"/>
      <c r="U86" s="38"/>
      <c r="V86" s="38"/>
      <c r="W86" s="48"/>
      <c r="X86" s="49"/>
      <c r="Y86" s="38"/>
      <c r="Z86" s="38"/>
      <c r="AA86" s="50"/>
      <c r="AB86" s="50"/>
      <c r="AC86" s="51"/>
      <c r="AD86" s="50"/>
      <c r="AE86" s="8"/>
    </row>
    <row r="87" s="1" customFormat="true" ht="15" hidden="false" customHeight="true" outlineLevel="0" collapsed="false">
      <c r="A87" s="38" t="s">
        <v>43</v>
      </c>
      <c r="B87" s="54" t="n">
        <v>2</v>
      </c>
      <c r="C87" s="39" t="n">
        <v>410</v>
      </c>
      <c r="D87" s="39" t="s">
        <v>385</v>
      </c>
      <c r="E87" s="40" t="n">
        <v>3</v>
      </c>
      <c r="F87" s="39" t="s">
        <v>37</v>
      </c>
      <c r="G87" s="47" t="n">
        <v>45624</v>
      </c>
      <c r="H87" s="47" t="n">
        <f aca="false">G87+40</f>
        <v>45664</v>
      </c>
      <c r="I87" s="48"/>
      <c r="J87" s="38" t="s">
        <v>39</v>
      </c>
      <c r="K87" s="38" t="s">
        <v>186</v>
      </c>
      <c r="L87" s="38" t="s">
        <v>75</v>
      </c>
      <c r="M87" s="38" t="n">
        <v>1</v>
      </c>
      <c r="N87" s="47" t="n">
        <v>45675</v>
      </c>
      <c r="P87" s="43"/>
      <c r="Q87" s="44"/>
      <c r="R87" s="44"/>
      <c r="S87" s="45"/>
      <c r="T87" s="38"/>
      <c r="U87" s="38"/>
      <c r="V87" s="38"/>
      <c r="W87" s="48"/>
      <c r="X87" s="49"/>
      <c r="Y87" s="38"/>
      <c r="Z87" s="38"/>
      <c r="AA87" s="50"/>
      <c r="AB87" s="50"/>
      <c r="AC87" s="51"/>
      <c r="AD87" s="50"/>
      <c r="AE87" s="8"/>
    </row>
    <row r="88" s="1" customFormat="true" ht="15" hidden="true" customHeight="true" outlineLevel="0" collapsed="false">
      <c r="A88" s="38" t="s">
        <v>43</v>
      </c>
      <c r="B88" s="38"/>
      <c r="C88" s="40" t="n">
        <v>432</v>
      </c>
      <c r="D88" s="40" t="s">
        <v>354</v>
      </c>
      <c r="E88" s="40" t="n">
        <v>2</v>
      </c>
      <c r="F88" s="40" t="n">
        <v>17</v>
      </c>
      <c r="G88" s="47" t="n">
        <v>45615</v>
      </c>
      <c r="H88" s="47" t="n">
        <f aca="false">G88+40</f>
        <v>45655</v>
      </c>
      <c r="I88" s="48"/>
      <c r="J88" s="38" t="s">
        <v>39</v>
      </c>
      <c r="K88" s="38" t="s">
        <v>166</v>
      </c>
      <c r="L88" s="38" t="s">
        <v>377</v>
      </c>
      <c r="M88" s="38" t="n">
        <v>1</v>
      </c>
      <c r="N88" s="47" t="n">
        <v>45675</v>
      </c>
      <c r="P88" s="9"/>
      <c r="Q88" s="44"/>
      <c r="R88" s="44"/>
      <c r="S88" s="45"/>
      <c r="T88" s="46"/>
      <c r="U88" s="38"/>
      <c r="V88" s="47"/>
      <c r="W88" s="48"/>
      <c r="X88" s="49"/>
      <c r="Y88" s="38"/>
      <c r="Z88" s="38"/>
      <c r="AA88" s="48"/>
      <c r="AB88" s="50"/>
      <c r="AC88" s="51"/>
      <c r="AD88" s="50"/>
      <c r="AE88" s="8"/>
    </row>
    <row r="89" s="1" customFormat="true" ht="15" hidden="true" customHeight="true" outlineLevel="0" collapsed="false">
      <c r="A89" s="38" t="s">
        <v>43</v>
      </c>
      <c r="B89" s="38"/>
      <c r="C89" s="39" t="n">
        <v>437</v>
      </c>
      <c r="D89" s="39"/>
      <c r="E89" s="40" t="n">
        <v>5</v>
      </c>
      <c r="F89" s="39" t="s">
        <v>37</v>
      </c>
      <c r="G89" s="47" t="n">
        <v>45664</v>
      </c>
      <c r="H89" s="47" t="n">
        <f aca="false">G89+40</f>
        <v>45704</v>
      </c>
      <c r="I89" s="48"/>
      <c r="J89" s="38" t="s">
        <v>39</v>
      </c>
      <c r="K89" s="38" t="s">
        <v>166</v>
      </c>
      <c r="L89" s="38" t="s">
        <v>391</v>
      </c>
      <c r="M89" s="38" t="n">
        <v>1</v>
      </c>
      <c r="N89" s="47" t="n">
        <v>45733</v>
      </c>
      <c r="P89" s="43"/>
      <c r="Q89" s="44"/>
      <c r="R89" s="44"/>
      <c r="S89" s="45"/>
      <c r="T89" s="46"/>
      <c r="U89" s="38"/>
      <c r="V89" s="47"/>
      <c r="W89" s="48"/>
      <c r="X89" s="49"/>
      <c r="Y89" s="38"/>
      <c r="Z89" s="38"/>
      <c r="AA89" s="48"/>
      <c r="AB89" s="50"/>
      <c r="AC89" s="51"/>
      <c r="AD89" s="50"/>
      <c r="AE89" s="8"/>
    </row>
    <row r="90" s="1" customFormat="true" ht="15" hidden="true" customHeight="true" outlineLevel="0" collapsed="false">
      <c r="A90" s="38" t="s">
        <v>43</v>
      </c>
      <c r="B90" s="38"/>
      <c r="C90" s="39" t="n">
        <v>442</v>
      </c>
      <c r="D90" s="39" t="s">
        <v>73</v>
      </c>
      <c r="E90" s="40"/>
      <c r="F90" s="39" t="s">
        <v>37</v>
      </c>
      <c r="G90" s="47"/>
      <c r="H90" s="47" t="n">
        <f aca="false">G90+40</f>
        <v>40</v>
      </c>
      <c r="I90" s="48"/>
      <c r="J90" s="38" t="s">
        <v>39</v>
      </c>
      <c r="K90" s="38"/>
      <c r="L90" s="38"/>
      <c r="M90" s="38"/>
      <c r="N90" s="47" t="n">
        <v>45690</v>
      </c>
      <c r="P90" s="43"/>
      <c r="Q90" s="44"/>
      <c r="R90" s="44"/>
      <c r="S90" s="45"/>
      <c r="T90" s="38"/>
      <c r="U90" s="38"/>
      <c r="V90" s="38"/>
      <c r="W90" s="48"/>
      <c r="X90" s="49"/>
      <c r="Y90" s="38"/>
      <c r="Z90" s="38"/>
      <c r="AA90" s="50"/>
      <c r="AB90" s="50"/>
      <c r="AC90" s="51"/>
      <c r="AD90" s="50"/>
      <c r="AE90" s="8"/>
    </row>
    <row r="91" s="1" customFormat="true" ht="15" hidden="true" customHeight="true" outlineLevel="0" collapsed="false">
      <c r="A91" s="38" t="s">
        <v>43</v>
      </c>
      <c r="B91" s="38"/>
      <c r="C91" s="40" t="n">
        <v>443</v>
      </c>
      <c r="D91" s="40" t="s">
        <v>358</v>
      </c>
      <c r="E91" s="40" t="n">
        <v>3</v>
      </c>
      <c r="F91" s="40" t="n">
        <v>19</v>
      </c>
      <c r="G91" s="47" t="n">
        <v>45596</v>
      </c>
      <c r="H91" s="47" t="n">
        <f aca="false">G91+40</f>
        <v>45636</v>
      </c>
      <c r="I91" s="48" t="n">
        <v>1610</v>
      </c>
      <c r="J91" s="38" t="s">
        <v>139</v>
      </c>
      <c r="K91" s="38" t="s">
        <v>166</v>
      </c>
      <c r="L91" s="38" t="s">
        <v>377</v>
      </c>
      <c r="M91" s="38" t="n">
        <v>1</v>
      </c>
      <c r="N91" s="47" t="n">
        <v>45675</v>
      </c>
      <c r="P91" s="43"/>
      <c r="Q91" s="44"/>
      <c r="R91" s="44"/>
      <c r="S91" s="45"/>
      <c r="T91" s="46"/>
      <c r="U91" s="38"/>
      <c r="V91" s="47"/>
      <c r="W91" s="48"/>
      <c r="X91" s="49"/>
      <c r="Y91" s="38"/>
      <c r="Z91" s="47"/>
      <c r="AA91" s="48"/>
      <c r="AB91" s="50"/>
      <c r="AC91" s="51"/>
      <c r="AD91" s="50"/>
      <c r="AE91" s="8"/>
    </row>
    <row r="92" s="1" customFormat="true" ht="15" hidden="false" customHeight="true" outlineLevel="0" collapsed="false">
      <c r="A92" s="38" t="s">
        <v>43</v>
      </c>
      <c r="B92" s="54" t="n">
        <v>2</v>
      </c>
      <c r="C92" s="39" t="n">
        <v>460</v>
      </c>
      <c r="D92" s="39" t="s">
        <v>385</v>
      </c>
      <c r="E92" s="40" t="n">
        <v>2</v>
      </c>
      <c r="F92" s="39" t="s">
        <v>37</v>
      </c>
      <c r="G92" s="47" t="n">
        <v>45603</v>
      </c>
      <c r="H92" s="47" t="n">
        <f aca="false">G92+40</f>
        <v>45643</v>
      </c>
      <c r="I92" s="48"/>
      <c r="J92" s="38" t="s">
        <v>39</v>
      </c>
      <c r="K92" s="38" t="s">
        <v>186</v>
      </c>
      <c r="L92" s="38" t="s">
        <v>64</v>
      </c>
      <c r="M92" s="38" t="n">
        <v>1</v>
      </c>
      <c r="N92" s="47" t="n">
        <v>45675</v>
      </c>
      <c r="P92" s="9"/>
      <c r="Q92" s="44"/>
      <c r="R92" s="44"/>
      <c r="S92" s="45"/>
      <c r="T92" s="38"/>
      <c r="U92" s="38"/>
      <c r="V92" s="38"/>
      <c r="W92" s="48"/>
      <c r="X92" s="49"/>
      <c r="Y92" s="38"/>
      <c r="Z92" s="38"/>
      <c r="AA92" s="50"/>
      <c r="AB92" s="50"/>
      <c r="AC92" s="51"/>
      <c r="AD92" s="50"/>
      <c r="AE92" s="58"/>
      <c r="AF92" s="53"/>
    </row>
    <row r="93" s="1" customFormat="true" ht="15" hidden="false" customHeight="true" outlineLevel="0" collapsed="false">
      <c r="A93" s="38" t="s">
        <v>43</v>
      </c>
      <c r="B93" s="54" t="n">
        <v>2</v>
      </c>
      <c r="C93" s="39" t="n">
        <v>591</v>
      </c>
      <c r="D93" s="39" t="s">
        <v>389</v>
      </c>
      <c r="E93" s="39"/>
      <c r="F93" s="39" t="s">
        <v>37</v>
      </c>
      <c r="G93" s="47" t="n">
        <v>45618</v>
      </c>
      <c r="H93" s="47" t="n">
        <f aca="false">G93+40</f>
        <v>45658</v>
      </c>
      <c r="I93" s="48"/>
      <c r="J93" s="38" t="s">
        <v>39</v>
      </c>
      <c r="K93" s="38" t="s">
        <v>186</v>
      </c>
      <c r="L93" s="38" t="s">
        <v>64</v>
      </c>
      <c r="M93" s="38" t="n">
        <v>1</v>
      </c>
      <c r="N93" s="47" t="n">
        <v>45675</v>
      </c>
      <c r="P93" s="43"/>
      <c r="Q93" s="44"/>
      <c r="R93" s="44"/>
      <c r="S93" s="45"/>
      <c r="T93" s="38"/>
      <c r="U93" s="38"/>
      <c r="V93" s="38"/>
      <c r="W93" s="48"/>
      <c r="X93" s="49"/>
      <c r="Y93" s="38"/>
      <c r="Z93" s="38"/>
      <c r="AA93" s="50"/>
      <c r="AB93" s="50"/>
      <c r="AC93" s="51"/>
      <c r="AD93" s="50"/>
      <c r="AE93" s="8"/>
    </row>
    <row r="94" s="1" customFormat="true" ht="15" hidden="true" customHeight="true" outlineLevel="0" collapsed="false">
      <c r="A94" s="38" t="s">
        <v>43</v>
      </c>
      <c r="B94" s="38"/>
      <c r="C94" s="39" t="n">
        <v>452</v>
      </c>
      <c r="D94" s="39"/>
      <c r="E94" s="40"/>
      <c r="F94" s="39" t="s">
        <v>37</v>
      </c>
      <c r="G94" s="47" t="n">
        <v>45664</v>
      </c>
      <c r="H94" s="47" t="n">
        <f aca="false">G94+40</f>
        <v>45704</v>
      </c>
      <c r="I94" s="48"/>
      <c r="J94" s="38" t="s">
        <v>39</v>
      </c>
      <c r="K94" s="38" t="s">
        <v>166</v>
      </c>
      <c r="L94" s="38" t="s">
        <v>391</v>
      </c>
      <c r="M94" s="38" t="n">
        <v>1</v>
      </c>
      <c r="N94" s="47" t="n">
        <v>45733</v>
      </c>
      <c r="P94" s="43"/>
      <c r="Q94" s="44"/>
      <c r="R94" s="44"/>
      <c r="S94" s="45"/>
      <c r="T94" s="46"/>
      <c r="U94" s="38"/>
      <c r="V94" s="47"/>
      <c r="W94" s="48"/>
      <c r="X94" s="49"/>
      <c r="Y94" s="38"/>
      <c r="Z94" s="38"/>
      <c r="AA94" s="48"/>
      <c r="AB94" s="50"/>
      <c r="AC94" s="51"/>
      <c r="AD94" s="50"/>
      <c r="AE94" s="8"/>
    </row>
    <row r="95" s="1" customFormat="true" ht="15" hidden="false" customHeight="true" outlineLevel="0" collapsed="false">
      <c r="A95" s="38" t="s">
        <v>43</v>
      </c>
      <c r="B95" s="54" t="n">
        <v>2</v>
      </c>
      <c r="C95" s="39" t="n">
        <v>719</v>
      </c>
      <c r="D95" s="39" t="s">
        <v>344</v>
      </c>
      <c r="E95" s="40" t="n">
        <v>2</v>
      </c>
      <c r="F95" s="39" t="s">
        <v>37</v>
      </c>
      <c r="G95" s="47" t="n">
        <v>45596</v>
      </c>
      <c r="H95" s="47" t="n">
        <f aca="false">G95+40</f>
        <v>45636</v>
      </c>
      <c r="I95" s="48" t="n">
        <v>1611</v>
      </c>
      <c r="J95" s="38" t="s">
        <v>39</v>
      </c>
      <c r="K95" s="38" t="s">
        <v>186</v>
      </c>
      <c r="L95" s="38" t="s">
        <v>64</v>
      </c>
      <c r="M95" s="38" t="n">
        <v>1</v>
      </c>
      <c r="N95" s="47" t="n">
        <v>45675</v>
      </c>
      <c r="P95" s="43"/>
      <c r="Q95" s="44"/>
      <c r="R95" s="44"/>
      <c r="S95" s="45"/>
      <c r="T95" s="38"/>
      <c r="U95" s="38"/>
      <c r="V95" s="38"/>
      <c r="W95" s="48"/>
      <c r="X95" s="49"/>
      <c r="Y95" s="38"/>
      <c r="Z95" s="38"/>
      <c r="AA95" s="50"/>
      <c r="AB95" s="50"/>
      <c r="AC95" s="51"/>
      <c r="AD95" s="50"/>
      <c r="AE95" s="8"/>
    </row>
    <row r="96" s="1" customFormat="true" ht="15" hidden="false" customHeight="true" outlineLevel="0" collapsed="false">
      <c r="A96" s="38" t="s">
        <v>43</v>
      </c>
      <c r="B96" s="54" t="n">
        <v>2</v>
      </c>
      <c r="C96" s="39" t="n">
        <v>740</v>
      </c>
      <c r="D96" s="39" t="s">
        <v>349</v>
      </c>
      <c r="E96" s="40" t="n">
        <v>3</v>
      </c>
      <c r="F96" s="39" t="s">
        <v>37</v>
      </c>
      <c r="G96" s="47" t="n">
        <v>45613</v>
      </c>
      <c r="H96" s="47" t="n">
        <f aca="false">G96+40</f>
        <v>45653</v>
      </c>
      <c r="I96" s="48"/>
      <c r="J96" s="38" t="s">
        <v>39</v>
      </c>
      <c r="K96" s="38" t="s">
        <v>186</v>
      </c>
      <c r="L96" s="38" t="s">
        <v>64</v>
      </c>
      <c r="M96" s="38" t="n">
        <v>1</v>
      </c>
      <c r="N96" s="47" t="n">
        <v>45675</v>
      </c>
      <c r="P96" s="43"/>
      <c r="Q96" s="44"/>
      <c r="R96" s="44"/>
      <c r="S96" s="45"/>
      <c r="T96" s="38"/>
      <c r="U96" s="38"/>
      <c r="V96" s="38"/>
      <c r="W96" s="48"/>
      <c r="X96" s="49"/>
      <c r="Y96" s="38"/>
      <c r="Z96" s="38"/>
      <c r="AA96" s="50"/>
      <c r="AB96" s="50"/>
      <c r="AC96" s="51"/>
      <c r="AD96" s="50"/>
      <c r="AE96" s="8"/>
    </row>
    <row r="97" s="1" customFormat="true" ht="15" hidden="false" customHeight="true" outlineLevel="0" collapsed="false">
      <c r="A97" s="38" t="s">
        <v>43</v>
      </c>
      <c r="B97" s="54" t="n">
        <v>2</v>
      </c>
      <c r="C97" s="40" t="n">
        <v>792</v>
      </c>
      <c r="D97" s="40" t="s">
        <v>378</v>
      </c>
      <c r="E97" s="40" t="n">
        <v>3</v>
      </c>
      <c r="F97" s="40" t="s">
        <v>37</v>
      </c>
      <c r="G97" s="47" t="n">
        <v>45606</v>
      </c>
      <c r="H97" s="47" t="n">
        <f aca="false">G97+40</f>
        <v>45646</v>
      </c>
      <c r="I97" s="48"/>
      <c r="J97" s="38" t="s">
        <v>39</v>
      </c>
      <c r="K97" s="38" t="s">
        <v>186</v>
      </c>
      <c r="L97" s="38" t="s">
        <v>64</v>
      </c>
      <c r="M97" s="38" t="n">
        <v>1</v>
      </c>
      <c r="N97" s="47" t="n">
        <v>45675</v>
      </c>
      <c r="P97" s="55"/>
      <c r="Q97" s="44"/>
      <c r="R97" s="44"/>
      <c r="S97" s="45"/>
      <c r="T97" s="46"/>
      <c r="U97" s="38"/>
      <c r="V97" s="47"/>
      <c r="W97" s="48"/>
      <c r="X97" s="49"/>
      <c r="Y97" s="38"/>
      <c r="Z97" s="47"/>
      <c r="AA97" s="48"/>
      <c r="AB97" s="50"/>
      <c r="AC97" s="51"/>
      <c r="AD97" s="50"/>
      <c r="AE97" s="58"/>
      <c r="AF97" s="53"/>
    </row>
    <row r="98" s="1" customFormat="true" ht="15" hidden="false" customHeight="true" outlineLevel="0" collapsed="false">
      <c r="A98" s="38" t="s">
        <v>43</v>
      </c>
      <c r="B98" s="54" t="n">
        <v>2</v>
      </c>
      <c r="C98" s="40" t="n">
        <v>802</v>
      </c>
      <c r="D98" s="39" t="s">
        <v>344</v>
      </c>
      <c r="E98" s="40" t="n">
        <v>3</v>
      </c>
      <c r="F98" s="40" t="s">
        <v>37</v>
      </c>
      <c r="G98" s="47" t="n">
        <v>45625</v>
      </c>
      <c r="H98" s="47" t="n">
        <f aca="false">G98+40</f>
        <v>45665</v>
      </c>
      <c r="I98" s="48" t="n">
        <v>1603</v>
      </c>
      <c r="J98" s="38" t="s">
        <v>39</v>
      </c>
      <c r="K98" s="38" t="s">
        <v>186</v>
      </c>
      <c r="L98" s="38" t="s">
        <v>64</v>
      </c>
      <c r="M98" s="38" t="n">
        <v>1</v>
      </c>
      <c r="N98" s="47" t="n">
        <v>45675</v>
      </c>
      <c r="P98" s="55"/>
      <c r="Q98" s="44"/>
      <c r="R98" s="44"/>
      <c r="S98" s="45"/>
      <c r="T98" s="46"/>
      <c r="U98" s="38"/>
      <c r="V98" s="47"/>
      <c r="W98" s="48"/>
      <c r="X98" s="49"/>
      <c r="Y98" s="38"/>
      <c r="Z98" s="47"/>
      <c r="AA98" s="48"/>
      <c r="AB98" s="50"/>
      <c r="AC98" s="51"/>
      <c r="AD98" s="50"/>
      <c r="AE98" s="8"/>
    </row>
    <row r="99" s="1" customFormat="true" ht="15" hidden="false" customHeight="true" outlineLevel="0" collapsed="false">
      <c r="A99" s="38" t="s">
        <v>43</v>
      </c>
      <c r="B99" s="54" t="n">
        <v>2</v>
      </c>
      <c r="C99" s="40" t="n">
        <v>848</v>
      </c>
      <c r="D99" s="40" t="s">
        <v>349</v>
      </c>
      <c r="E99" s="40" t="n">
        <v>3</v>
      </c>
      <c r="F99" s="40" t="s">
        <v>37</v>
      </c>
      <c r="G99" s="47" t="n">
        <v>45624</v>
      </c>
      <c r="H99" s="47" t="n">
        <f aca="false">G99+40</f>
        <v>45664</v>
      </c>
      <c r="I99" s="48"/>
      <c r="J99" s="38" t="s">
        <v>39</v>
      </c>
      <c r="K99" s="38" t="s">
        <v>186</v>
      </c>
      <c r="L99" s="38" t="s">
        <v>64</v>
      </c>
      <c r="M99" s="38" t="n">
        <v>1</v>
      </c>
      <c r="N99" s="47" t="n">
        <v>45675</v>
      </c>
      <c r="P99" s="43"/>
      <c r="Q99" s="44"/>
      <c r="R99" s="44"/>
      <c r="S99" s="45"/>
      <c r="T99" s="54"/>
      <c r="U99" s="38"/>
      <c r="V99" s="38"/>
      <c r="W99" s="48"/>
      <c r="X99" s="49"/>
      <c r="Y99" s="38"/>
      <c r="Z99" s="38"/>
      <c r="AA99" s="50"/>
      <c r="AB99" s="50"/>
      <c r="AC99" s="51"/>
      <c r="AD99" s="50"/>
      <c r="AE99" s="8"/>
    </row>
    <row r="100" s="1" customFormat="true" ht="15" hidden="false" customHeight="true" outlineLevel="0" collapsed="false">
      <c r="A100" s="38" t="s">
        <v>43</v>
      </c>
      <c r="B100" s="54" t="n">
        <v>2</v>
      </c>
      <c r="C100" s="39" t="n">
        <v>1024</v>
      </c>
      <c r="D100" s="39" t="s">
        <v>343</v>
      </c>
      <c r="E100" s="40" t="n">
        <v>3</v>
      </c>
      <c r="F100" s="39" t="s">
        <v>37</v>
      </c>
      <c r="G100" s="47" t="n">
        <v>45602</v>
      </c>
      <c r="H100" s="47" t="n">
        <f aca="false">G100+40</f>
        <v>45642</v>
      </c>
      <c r="I100" s="48"/>
      <c r="J100" s="38" t="s">
        <v>39</v>
      </c>
      <c r="K100" s="38" t="s">
        <v>40</v>
      </c>
      <c r="L100" s="38" t="s">
        <v>64</v>
      </c>
      <c r="M100" s="38" t="n">
        <v>1</v>
      </c>
      <c r="N100" s="47" t="n">
        <v>45675</v>
      </c>
      <c r="P100" s="62"/>
      <c r="Q100" s="44"/>
      <c r="R100" s="44"/>
      <c r="S100" s="45"/>
      <c r="T100" s="46"/>
      <c r="U100" s="65"/>
      <c r="V100" s="47"/>
      <c r="W100" s="48"/>
      <c r="X100" s="49"/>
      <c r="Y100" s="38"/>
      <c r="Z100" s="47"/>
      <c r="AA100" s="48"/>
      <c r="AB100" s="50"/>
      <c r="AC100" s="51"/>
      <c r="AD100" s="50"/>
      <c r="AE100" s="58"/>
      <c r="AF100" s="53"/>
    </row>
    <row r="101" s="1" customFormat="true" ht="15" hidden="true" customHeight="true" outlineLevel="0" collapsed="false">
      <c r="A101" s="38" t="s">
        <v>43</v>
      </c>
      <c r="B101" s="38"/>
      <c r="C101" s="39" t="n">
        <v>1202</v>
      </c>
      <c r="D101" s="39" t="s">
        <v>383</v>
      </c>
      <c r="E101" s="39"/>
      <c r="F101" s="39" t="s">
        <v>37</v>
      </c>
      <c r="G101" s="47"/>
      <c r="H101" s="47"/>
      <c r="I101" s="48"/>
      <c r="J101" s="38" t="s">
        <v>134</v>
      </c>
      <c r="K101" s="38" t="s">
        <v>186</v>
      </c>
      <c r="L101" s="38" t="s">
        <v>41</v>
      </c>
      <c r="M101" s="38" t="n">
        <v>1</v>
      </c>
      <c r="N101" s="47" t="n">
        <v>45675</v>
      </c>
      <c r="O101" s="68" t="n">
        <v>437</v>
      </c>
      <c r="P101" s="72"/>
      <c r="Q101" s="44"/>
      <c r="R101" s="44"/>
      <c r="S101" s="45"/>
      <c r="T101" s="38"/>
      <c r="U101" s="38"/>
      <c r="V101" s="38"/>
      <c r="W101" s="75"/>
      <c r="X101" s="38"/>
      <c r="Y101" s="38"/>
      <c r="Z101" s="38"/>
      <c r="AA101" s="38"/>
      <c r="AB101" s="38"/>
      <c r="AC101" s="50"/>
      <c r="AD101" s="50"/>
      <c r="AE101" s="8"/>
    </row>
    <row r="102" s="1" customFormat="true" ht="15" hidden="true" customHeight="true" outlineLevel="0" collapsed="false">
      <c r="A102" s="38" t="s">
        <v>43</v>
      </c>
      <c r="B102" s="38"/>
      <c r="C102" s="39" t="n">
        <v>1210</v>
      </c>
      <c r="D102" s="39" t="s">
        <v>194</v>
      </c>
      <c r="E102" s="39"/>
      <c r="F102" s="39" t="s">
        <v>37</v>
      </c>
      <c r="G102" s="85"/>
      <c r="H102" s="47"/>
      <c r="I102" s="48"/>
      <c r="J102" s="38" t="s">
        <v>134</v>
      </c>
      <c r="K102" s="38" t="s">
        <v>186</v>
      </c>
      <c r="L102" s="38" t="s">
        <v>41</v>
      </c>
      <c r="M102" s="38" t="n">
        <v>1</v>
      </c>
      <c r="N102" s="47" t="n">
        <v>45675</v>
      </c>
      <c r="O102" s="68" t="n">
        <v>420</v>
      </c>
      <c r="P102" s="72"/>
      <c r="Q102" s="44"/>
      <c r="R102" s="44"/>
      <c r="S102" s="45"/>
      <c r="T102" s="38"/>
      <c r="U102" s="38"/>
      <c r="V102" s="38"/>
      <c r="W102" s="75"/>
      <c r="X102" s="38"/>
      <c r="Y102" s="38"/>
      <c r="Z102" s="38"/>
      <c r="AA102" s="38"/>
      <c r="AB102" s="38"/>
      <c r="AC102" s="50"/>
      <c r="AD102" s="50"/>
      <c r="AE102" s="8"/>
    </row>
    <row r="103" s="1" customFormat="true" ht="15" hidden="true" customHeight="true" outlineLevel="0" collapsed="false">
      <c r="A103" s="38" t="s">
        <v>43</v>
      </c>
      <c r="B103" s="38"/>
      <c r="C103" s="39" t="n">
        <v>1224</v>
      </c>
      <c r="D103" s="39" t="s">
        <v>372</v>
      </c>
      <c r="E103" s="39"/>
      <c r="F103" s="39" t="s">
        <v>37</v>
      </c>
      <c r="G103" s="47"/>
      <c r="H103" s="47"/>
      <c r="I103" s="48"/>
      <c r="J103" s="38" t="s">
        <v>134</v>
      </c>
      <c r="K103" s="38" t="s">
        <v>186</v>
      </c>
      <c r="L103" s="38" t="s">
        <v>41</v>
      </c>
      <c r="M103" s="38" t="n">
        <v>1</v>
      </c>
      <c r="N103" s="47" t="n">
        <v>45675</v>
      </c>
      <c r="O103" s="68" t="n">
        <v>460</v>
      </c>
      <c r="P103" s="72"/>
      <c r="Q103" s="44"/>
      <c r="R103" s="44"/>
      <c r="S103" s="45"/>
      <c r="T103" s="38"/>
      <c r="U103" s="38"/>
      <c r="V103" s="38"/>
      <c r="W103" s="75"/>
      <c r="X103" s="38"/>
      <c r="Y103" s="38"/>
      <c r="Z103" s="38"/>
      <c r="AA103" s="38"/>
      <c r="AB103" s="38"/>
      <c r="AC103" s="50"/>
      <c r="AD103" s="50"/>
      <c r="AE103" s="8"/>
    </row>
    <row r="104" s="1" customFormat="true" ht="15" hidden="true" customHeight="true" outlineLevel="0" collapsed="false">
      <c r="A104" s="38" t="s">
        <v>43</v>
      </c>
      <c r="B104" s="38"/>
      <c r="C104" s="39" t="n">
        <v>1229</v>
      </c>
      <c r="D104" s="39" t="s">
        <v>383</v>
      </c>
      <c r="E104" s="39"/>
      <c r="F104" s="39" t="s">
        <v>37</v>
      </c>
      <c r="G104" s="47"/>
      <c r="H104" s="47"/>
      <c r="I104" s="48"/>
      <c r="J104" s="38" t="s">
        <v>134</v>
      </c>
      <c r="K104" s="38" t="s">
        <v>186</v>
      </c>
      <c r="L104" s="38" t="s">
        <v>41</v>
      </c>
      <c r="M104" s="38" t="n">
        <v>1</v>
      </c>
      <c r="N104" s="47" t="n">
        <v>45675</v>
      </c>
      <c r="O104" s="68" t="n">
        <v>410</v>
      </c>
      <c r="P104" s="72"/>
      <c r="Q104" s="44"/>
      <c r="R104" s="44"/>
      <c r="S104" s="45"/>
      <c r="T104" s="38"/>
      <c r="U104" s="38"/>
      <c r="V104" s="38"/>
      <c r="W104" s="75"/>
      <c r="X104" s="38"/>
      <c r="Y104" s="38"/>
      <c r="Z104" s="38"/>
      <c r="AA104" s="38"/>
      <c r="AB104" s="38"/>
      <c r="AC104" s="50"/>
      <c r="AD104" s="50"/>
      <c r="AE104" s="8"/>
    </row>
    <row r="105" s="1" customFormat="true" ht="15" hidden="true" customHeight="true" outlineLevel="0" collapsed="false">
      <c r="A105" s="38" t="s">
        <v>43</v>
      </c>
      <c r="B105" s="38"/>
      <c r="C105" s="39" t="n">
        <v>1232</v>
      </c>
      <c r="D105" s="39" t="s">
        <v>44</v>
      </c>
      <c r="E105" s="39"/>
      <c r="F105" s="39" t="s">
        <v>37</v>
      </c>
      <c r="G105" s="47"/>
      <c r="H105" s="47"/>
      <c r="I105" s="48"/>
      <c r="J105" s="38" t="s">
        <v>134</v>
      </c>
      <c r="K105" s="38" t="s">
        <v>186</v>
      </c>
      <c r="L105" s="38" t="s">
        <v>41</v>
      </c>
      <c r="M105" s="38" t="n">
        <v>1</v>
      </c>
      <c r="N105" s="47" t="n">
        <v>45675</v>
      </c>
      <c r="O105" s="68" t="n">
        <v>393</v>
      </c>
      <c r="P105" s="72"/>
      <c r="Q105" s="44"/>
      <c r="R105" s="44"/>
      <c r="S105" s="45"/>
      <c r="T105" s="38"/>
      <c r="U105" s="38"/>
      <c r="V105" s="38"/>
      <c r="W105" s="75"/>
      <c r="X105" s="38"/>
      <c r="Y105" s="38"/>
      <c r="Z105" s="38"/>
      <c r="AA105" s="38"/>
      <c r="AB105" s="38"/>
      <c r="AC105" s="50"/>
      <c r="AD105" s="50"/>
      <c r="AE105" s="8"/>
    </row>
    <row r="106" s="1" customFormat="true" ht="15" hidden="true" customHeight="true" outlineLevel="0" collapsed="false">
      <c r="A106" s="38" t="s">
        <v>43</v>
      </c>
      <c r="B106" s="38"/>
      <c r="C106" s="39" t="n">
        <v>1248</v>
      </c>
      <c r="D106" s="39" t="s">
        <v>44</v>
      </c>
      <c r="E106" s="39"/>
      <c r="F106" s="39" t="s">
        <v>37</v>
      </c>
      <c r="G106" s="47"/>
      <c r="H106" s="47"/>
      <c r="I106" s="48"/>
      <c r="J106" s="38" t="s">
        <v>134</v>
      </c>
      <c r="K106" s="38" t="s">
        <v>186</v>
      </c>
      <c r="L106" s="38" t="s">
        <v>41</v>
      </c>
      <c r="M106" s="38" t="n">
        <v>1</v>
      </c>
      <c r="N106" s="47" t="n">
        <v>45675</v>
      </c>
      <c r="O106" s="68" t="n">
        <v>419</v>
      </c>
      <c r="P106" s="72"/>
      <c r="Q106" s="44"/>
      <c r="R106" s="44"/>
      <c r="S106" s="45"/>
      <c r="T106" s="38"/>
      <c r="U106" s="38"/>
      <c r="V106" s="38"/>
      <c r="W106" s="75"/>
      <c r="X106" s="38"/>
      <c r="Y106" s="38"/>
      <c r="Z106" s="38"/>
      <c r="AA106" s="38"/>
      <c r="AB106" s="38"/>
      <c r="AC106" s="50"/>
      <c r="AD106" s="50"/>
      <c r="AE106" s="8"/>
    </row>
    <row r="107" s="1" customFormat="true" ht="15" hidden="true" customHeight="true" outlineLevel="0" collapsed="false">
      <c r="A107" s="38" t="s">
        <v>43</v>
      </c>
      <c r="B107" s="38"/>
      <c r="C107" s="39" t="n">
        <v>1258</v>
      </c>
      <c r="D107" s="39" t="s">
        <v>383</v>
      </c>
      <c r="E107" s="39"/>
      <c r="F107" s="39" t="s">
        <v>37</v>
      </c>
      <c r="G107" s="47"/>
      <c r="H107" s="47"/>
      <c r="I107" s="48"/>
      <c r="J107" s="38" t="s">
        <v>134</v>
      </c>
      <c r="K107" s="38" t="s">
        <v>186</v>
      </c>
      <c r="L107" s="38" t="s">
        <v>41</v>
      </c>
      <c r="M107" s="38" t="n">
        <v>1</v>
      </c>
      <c r="N107" s="47" t="n">
        <v>45675</v>
      </c>
      <c r="O107" s="68" t="n">
        <v>402</v>
      </c>
      <c r="P107" s="72"/>
      <c r="Q107" s="44"/>
      <c r="R107" s="44"/>
      <c r="S107" s="45"/>
      <c r="T107" s="38"/>
      <c r="U107" s="38"/>
      <c r="V107" s="38"/>
      <c r="W107" s="75"/>
      <c r="X107" s="38"/>
      <c r="Y107" s="38"/>
      <c r="Z107" s="38"/>
      <c r="AA107" s="38"/>
      <c r="AB107" s="38"/>
      <c r="AC107" s="50"/>
      <c r="AD107" s="50"/>
      <c r="AE107" s="8"/>
    </row>
    <row r="108" s="1" customFormat="true" ht="15" hidden="true" customHeight="true" outlineLevel="0" collapsed="false">
      <c r="A108" s="38" t="s">
        <v>43</v>
      </c>
      <c r="B108" s="38"/>
      <c r="C108" s="39" t="n">
        <v>1261</v>
      </c>
      <c r="D108" s="39" t="s">
        <v>383</v>
      </c>
      <c r="E108" s="39"/>
      <c r="F108" s="39" t="s">
        <v>37</v>
      </c>
      <c r="G108" s="47"/>
      <c r="H108" s="47"/>
      <c r="I108" s="48"/>
      <c r="J108" s="38" t="s">
        <v>134</v>
      </c>
      <c r="K108" s="38" t="s">
        <v>186</v>
      </c>
      <c r="L108" s="38" t="s">
        <v>41</v>
      </c>
      <c r="M108" s="38" t="n">
        <v>1</v>
      </c>
      <c r="N108" s="47" t="n">
        <v>45675</v>
      </c>
      <c r="O108" s="68" t="n">
        <v>411</v>
      </c>
      <c r="P108" s="72"/>
      <c r="Q108" s="44"/>
      <c r="R108" s="44"/>
      <c r="S108" s="45"/>
      <c r="T108" s="38"/>
      <c r="U108" s="38"/>
      <c r="V108" s="38"/>
      <c r="W108" s="75"/>
      <c r="X108" s="38"/>
      <c r="Y108" s="38"/>
      <c r="Z108" s="38"/>
      <c r="AA108" s="38"/>
      <c r="AB108" s="38"/>
      <c r="AC108" s="50"/>
      <c r="AD108" s="50"/>
      <c r="AE108" s="8"/>
    </row>
    <row r="109" s="1" customFormat="true" ht="15" hidden="true" customHeight="true" outlineLevel="0" collapsed="false">
      <c r="A109" s="38" t="s">
        <v>43</v>
      </c>
      <c r="B109" s="38"/>
      <c r="C109" s="39" t="n">
        <v>1272</v>
      </c>
      <c r="D109" s="39" t="s">
        <v>383</v>
      </c>
      <c r="E109" s="39"/>
      <c r="F109" s="39" t="s">
        <v>37</v>
      </c>
      <c r="G109" s="47"/>
      <c r="H109" s="47"/>
      <c r="I109" s="48"/>
      <c r="J109" s="38" t="s">
        <v>134</v>
      </c>
      <c r="K109" s="38" t="s">
        <v>186</v>
      </c>
      <c r="L109" s="38" t="s">
        <v>41</v>
      </c>
      <c r="M109" s="38" t="n">
        <v>1</v>
      </c>
      <c r="N109" s="47" t="n">
        <v>45675</v>
      </c>
      <c r="O109" s="68" t="n">
        <v>395</v>
      </c>
      <c r="P109" s="72"/>
      <c r="Q109" s="44"/>
      <c r="R109" s="44"/>
      <c r="S109" s="45"/>
      <c r="T109" s="38"/>
      <c r="U109" s="38"/>
      <c r="V109" s="38"/>
      <c r="W109" s="75"/>
      <c r="X109" s="38"/>
      <c r="Y109" s="38"/>
      <c r="Z109" s="38"/>
      <c r="AA109" s="38"/>
      <c r="AB109" s="38"/>
      <c r="AC109" s="50"/>
      <c r="AD109" s="50"/>
      <c r="AE109" s="8"/>
    </row>
    <row r="110" s="1" customFormat="true" ht="15" hidden="true" customHeight="true" outlineLevel="0" collapsed="false">
      <c r="A110" s="38" t="s">
        <v>43</v>
      </c>
      <c r="B110" s="38"/>
      <c r="C110" s="39" t="n">
        <v>1281</v>
      </c>
      <c r="D110" s="39" t="s">
        <v>383</v>
      </c>
      <c r="E110" s="39"/>
      <c r="F110" s="39" t="s">
        <v>37</v>
      </c>
      <c r="G110" s="47"/>
      <c r="H110" s="47"/>
      <c r="I110" s="48"/>
      <c r="J110" s="38" t="s">
        <v>134</v>
      </c>
      <c r="K110" s="38" t="s">
        <v>40</v>
      </c>
      <c r="L110" s="38" t="s">
        <v>41</v>
      </c>
      <c r="M110" s="38" t="n">
        <v>1</v>
      </c>
      <c r="N110" s="47" t="n">
        <v>45675</v>
      </c>
      <c r="O110" s="68" t="n">
        <v>434</v>
      </c>
      <c r="P110" s="72"/>
      <c r="Q110" s="44"/>
      <c r="R110" s="44"/>
      <c r="S110" s="45"/>
      <c r="T110" s="38"/>
      <c r="U110" s="38"/>
      <c r="V110" s="38"/>
      <c r="W110" s="75"/>
      <c r="X110" s="38"/>
      <c r="Y110" s="38"/>
      <c r="Z110" s="38"/>
      <c r="AA110" s="38"/>
      <c r="AB110" s="38"/>
      <c r="AC110" s="50"/>
      <c r="AD110" s="50"/>
      <c r="AE110" s="8"/>
      <c r="AG110" s="56"/>
      <c r="AH110" s="53"/>
      <c r="AI110" s="53"/>
      <c r="AJ110" s="53"/>
    </row>
    <row r="111" s="1" customFormat="true" ht="15" hidden="true" customHeight="true" outlineLevel="0" collapsed="false">
      <c r="A111" s="38" t="s">
        <v>43</v>
      </c>
      <c r="B111" s="38"/>
      <c r="C111" s="39" t="n">
        <v>1295</v>
      </c>
      <c r="D111" s="39" t="s">
        <v>383</v>
      </c>
      <c r="E111" s="39"/>
      <c r="F111" s="39" t="s">
        <v>37</v>
      </c>
      <c r="G111" s="47"/>
      <c r="H111" s="47"/>
      <c r="I111" s="48"/>
      <c r="J111" s="38" t="s">
        <v>134</v>
      </c>
      <c r="K111" s="38" t="s">
        <v>186</v>
      </c>
      <c r="L111" s="38" t="s">
        <v>41</v>
      </c>
      <c r="M111" s="38" t="n">
        <v>1</v>
      </c>
      <c r="N111" s="47" t="n">
        <v>45675</v>
      </c>
      <c r="O111" s="68" t="n">
        <v>384</v>
      </c>
      <c r="P111" s="72"/>
      <c r="Q111" s="44"/>
      <c r="R111" s="44"/>
      <c r="S111" s="45"/>
      <c r="T111" s="38"/>
      <c r="U111" s="38"/>
      <c r="V111" s="38"/>
      <c r="W111" s="75"/>
      <c r="X111" s="38"/>
      <c r="Y111" s="38"/>
      <c r="Z111" s="38"/>
      <c r="AA111" s="38"/>
      <c r="AB111" s="38"/>
      <c r="AC111" s="50"/>
      <c r="AD111" s="50"/>
      <c r="AE111" s="8"/>
    </row>
    <row r="112" s="1" customFormat="true" ht="15" hidden="true" customHeight="true" outlineLevel="0" collapsed="false">
      <c r="A112" s="38" t="s">
        <v>43</v>
      </c>
      <c r="B112" s="38"/>
      <c r="C112" s="39" t="n">
        <v>1297</v>
      </c>
      <c r="D112" s="39" t="s">
        <v>194</v>
      </c>
      <c r="E112" s="39"/>
      <c r="F112" s="39" t="s">
        <v>37</v>
      </c>
      <c r="G112" s="47"/>
      <c r="H112" s="47"/>
      <c r="I112" s="48"/>
      <c r="J112" s="38" t="s">
        <v>134</v>
      </c>
      <c r="K112" s="38" t="s">
        <v>186</v>
      </c>
      <c r="L112" s="38" t="s">
        <v>41</v>
      </c>
      <c r="M112" s="38" t="n">
        <v>1</v>
      </c>
      <c r="N112" s="47" t="n">
        <v>45675</v>
      </c>
      <c r="O112" s="68" t="n">
        <v>402</v>
      </c>
      <c r="P112" s="72"/>
      <c r="Q112" s="44"/>
      <c r="R112" s="44"/>
      <c r="S112" s="45"/>
      <c r="T112" s="38"/>
      <c r="U112" s="38"/>
      <c r="V112" s="38"/>
      <c r="W112" s="75"/>
      <c r="X112" s="38"/>
      <c r="Y112" s="38"/>
      <c r="Z112" s="38"/>
      <c r="AA112" s="38"/>
      <c r="AB112" s="38"/>
      <c r="AC112" s="50"/>
      <c r="AD112" s="50"/>
      <c r="AE112" s="8"/>
    </row>
    <row r="113" s="1" customFormat="true" ht="15" hidden="true" customHeight="true" outlineLevel="0" collapsed="false">
      <c r="A113" s="38" t="s">
        <v>43</v>
      </c>
      <c r="B113" s="38"/>
      <c r="C113" s="39" t="n">
        <v>501</v>
      </c>
      <c r="D113" s="39" t="s">
        <v>358</v>
      </c>
      <c r="E113" s="40" t="n">
        <v>3</v>
      </c>
      <c r="F113" s="39" t="n">
        <v>16</v>
      </c>
      <c r="G113" s="47" t="n">
        <v>45613</v>
      </c>
      <c r="H113" s="47" t="n">
        <f aca="false">G113+40</f>
        <v>45653</v>
      </c>
      <c r="I113" s="48"/>
      <c r="J113" s="38" t="s">
        <v>39</v>
      </c>
      <c r="K113" s="38" t="s">
        <v>350</v>
      </c>
      <c r="L113" s="38" t="s">
        <v>351</v>
      </c>
      <c r="M113" s="38" t="n">
        <v>3</v>
      </c>
      <c r="N113" s="47" t="n">
        <v>45782</v>
      </c>
      <c r="P113" s="55"/>
      <c r="Q113" s="44"/>
      <c r="R113" s="44"/>
      <c r="S113" s="45"/>
      <c r="T113" s="46"/>
      <c r="U113" s="38"/>
      <c r="V113" s="47"/>
      <c r="W113" s="48"/>
      <c r="X113" s="49"/>
      <c r="Y113" s="38"/>
      <c r="Z113" s="47"/>
      <c r="AA113" s="48"/>
      <c r="AB113" s="50"/>
      <c r="AC113" s="51"/>
      <c r="AD113" s="50"/>
      <c r="AE113" s="58"/>
      <c r="AF113" s="55"/>
    </row>
    <row r="114" s="1" customFormat="true" ht="15" hidden="true" customHeight="true" outlineLevel="0" collapsed="false">
      <c r="A114" s="38" t="s">
        <v>43</v>
      </c>
      <c r="B114" s="38"/>
      <c r="C114" s="39" t="n">
        <v>1300</v>
      </c>
      <c r="D114" s="39" t="s">
        <v>392</v>
      </c>
      <c r="E114" s="39"/>
      <c r="F114" s="39" t="s">
        <v>37</v>
      </c>
      <c r="G114" s="47"/>
      <c r="H114" s="47"/>
      <c r="I114" s="48"/>
      <c r="J114" s="38" t="s">
        <v>134</v>
      </c>
      <c r="K114" s="38" t="s">
        <v>186</v>
      </c>
      <c r="L114" s="38" t="s">
        <v>41</v>
      </c>
      <c r="M114" s="38" t="n">
        <v>1</v>
      </c>
      <c r="N114" s="47" t="n">
        <v>45675</v>
      </c>
      <c r="O114" s="68" t="n">
        <v>404</v>
      </c>
      <c r="P114" s="72"/>
      <c r="Q114" s="44"/>
      <c r="R114" s="44"/>
      <c r="S114" s="45"/>
      <c r="T114" s="38"/>
      <c r="U114" s="38"/>
      <c r="V114" s="38"/>
      <c r="W114" s="75"/>
      <c r="X114" s="38"/>
      <c r="Y114" s="38"/>
      <c r="Z114" s="38"/>
      <c r="AA114" s="38"/>
      <c r="AB114" s="38"/>
      <c r="AC114" s="50"/>
      <c r="AD114" s="50"/>
      <c r="AE114" s="8"/>
    </row>
    <row r="115" s="1" customFormat="true" ht="15" hidden="true" customHeight="true" outlineLevel="0" collapsed="false">
      <c r="A115" s="38" t="s">
        <v>43</v>
      </c>
      <c r="B115" s="38"/>
      <c r="C115" s="39" t="n">
        <v>1304</v>
      </c>
      <c r="D115" s="39" t="s">
        <v>194</v>
      </c>
      <c r="E115" s="39"/>
      <c r="F115" s="39" t="s">
        <v>37</v>
      </c>
      <c r="G115" s="47"/>
      <c r="H115" s="47"/>
      <c r="I115" s="48"/>
      <c r="J115" s="38" t="s">
        <v>134</v>
      </c>
      <c r="K115" s="38" t="s">
        <v>186</v>
      </c>
      <c r="L115" s="38" t="s">
        <v>41</v>
      </c>
      <c r="M115" s="38" t="n">
        <v>1</v>
      </c>
      <c r="N115" s="47" t="n">
        <v>45675</v>
      </c>
      <c r="O115" s="68" t="n">
        <v>367</v>
      </c>
      <c r="P115" s="72"/>
      <c r="Q115" s="44"/>
      <c r="R115" s="44"/>
      <c r="S115" s="45"/>
      <c r="T115" s="38"/>
      <c r="U115" s="38"/>
      <c r="V115" s="38"/>
      <c r="W115" s="75"/>
      <c r="X115" s="38"/>
      <c r="Y115" s="38"/>
      <c r="Z115" s="38"/>
      <c r="AA115" s="38"/>
      <c r="AB115" s="38"/>
      <c r="AC115" s="50"/>
      <c r="AD115" s="50"/>
      <c r="AE115" s="8"/>
    </row>
    <row r="116" s="1" customFormat="true" ht="15" hidden="true" customHeight="true" outlineLevel="0" collapsed="false">
      <c r="A116" s="38" t="s">
        <v>43</v>
      </c>
      <c r="B116" s="38"/>
      <c r="C116" s="39" t="n">
        <v>1312</v>
      </c>
      <c r="D116" s="39" t="s">
        <v>393</v>
      </c>
      <c r="E116" s="39"/>
      <c r="F116" s="39" t="s">
        <v>37</v>
      </c>
      <c r="G116" s="47"/>
      <c r="H116" s="47"/>
      <c r="I116" s="48"/>
      <c r="J116" s="38" t="s">
        <v>134</v>
      </c>
      <c r="K116" s="38" t="s">
        <v>186</v>
      </c>
      <c r="L116" s="38" t="s">
        <v>41</v>
      </c>
      <c r="M116" s="38" t="n">
        <v>1</v>
      </c>
      <c r="N116" s="47" t="n">
        <v>45675</v>
      </c>
      <c r="O116" s="68" t="n">
        <v>349</v>
      </c>
      <c r="P116" s="72"/>
      <c r="Q116" s="44"/>
      <c r="R116" s="44"/>
      <c r="S116" s="45"/>
      <c r="T116" s="38"/>
      <c r="U116" s="38"/>
      <c r="V116" s="38"/>
      <c r="W116" s="75"/>
      <c r="X116" s="38"/>
      <c r="Y116" s="38"/>
      <c r="Z116" s="38"/>
      <c r="AA116" s="38"/>
      <c r="AB116" s="38"/>
      <c r="AC116" s="50"/>
      <c r="AD116" s="50"/>
      <c r="AE116" s="8"/>
    </row>
    <row r="117" s="1" customFormat="true" ht="15" hidden="true" customHeight="true" outlineLevel="0" collapsed="false">
      <c r="A117" s="38" t="s">
        <v>43</v>
      </c>
      <c r="B117" s="38"/>
      <c r="C117" s="39" t="n">
        <v>1327</v>
      </c>
      <c r="D117" s="39"/>
      <c r="E117" s="39"/>
      <c r="F117" s="39" t="s">
        <v>37</v>
      </c>
      <c r="G117" s="47"/>
      <c r="H117" s="47"/>
      <c r="I117" s="48"/>
      <c r="J117" s="38" t="s">
        <v>134</v>
      </c>
      <c r="K117" s="38" t="s">
        <v>186</v>
      </c>
      <c r="L117" s="38" t="s">
        <v>41</v>
      </c>
      <c r="M117" s="38" t="n">
        <v>1</v>
      </c>
      <c r="N117" s="47" t="n">
        <v>45675</v>
      </c>
      <c r="O117" s="68"/>
      <c r="P117" s="72"/>
      <c r="Q117" s="44"/>
      <c r="R117" s="44"/>
      <c r="S117" s="45"/>
      <c r="T117" s="38"/>
      <c r="U117" s="38"/>
      <c r="V117" s="38"/>
      <c r="W117" s="75"/>
      <c r="X117" s="38"/>
      <c r="Y117" s="38"/>
      <c r="Z117" s="38"/>
      <c r="AA117" s="38"/>
      <c r="AB117" s="38"/>
      <c r="AC117" s="50"/>
      <c r="AD117" s="50"/>
      <c r="AE117" s="8"/>
    </row>
    <row r="118" s="1" customFormat="true" ht="15" hidden="true" customHeight="true" outlineLevel="0" collapsed="false">
      <c r="A118" s="38" t="s">
        <v>43</v>
      </c>
      <c r="B118" s="38"/>
      <c r="C118" s="39" t="n">
        <v>1332</v>
      </c>
      <c r="D118" s="39" t="s">
        <v>194</v>
      </c>
      <c r="E118" s="39"/>
      <c r="F118" s="39" t="s">
        <v>37</v>
      </c>
      <c r="G118" s="47"/>
      <c r="H118" s="47"/>
      <c r="I118" s="48"/>
      <c r="J118" s="38" t="s">
        <v>134</v>
      </c>
      <c r="K118" s="38" t="s">
        <v>186</v>
      </c>
      <c r="L118" s="38" t="s">
        <v>41</v>
      </c>
      <c r="M118" s="38" t="n">
        <v>1</v>
      </c>
      <c r="N118" s="47" t="n">
        <v>45675</v>
      </c>
      <c r="O118" s="68" t="n">
        <v>353</v>
      </c>
      <c r="P118" s="72"/>
      <c r="Q118" s="44"/>
      <c r="R118" s="44"/>
      <c r="S118" s="45"/>
      <c r="T118" s="38"/>
      <c r="U118" s="38"/>
      <c r="V118" s="38"/>
      <c r="W118" s="75"/>
      <c r="X118" s="38"/>
      <c r="Y118" s="38"/>
      <c r="Z118" s="38"/>
      <c r="AA118" s="38"/>
      <c r="AB118" s="38"/>
      <c r="AC118" s="50"/>
      <c r="AD118" s="50"/>
      <c r="AE118" s="8"/>
    </row>
    <row r="119" s="1" customFormat="true" ht="15" hidden="true" customHeight="true" outlineLevel="0" collapsed="false">
      <c r="A119" s="38" t="s">
        <v>43</v>
      </c>
      <c r="B119" s="38"/>
      <c r="C119" s="39" t="n">
        <v>1334</v>
      </c>
      <c r="D119" s="39" t="s">
        <v>392</v>
      </c>
      <c r="E119" s="39"/>
      <c r="F119" s="39" t="s">
        <v>37</v>
      </c>
      <c r="G119" s="47"/>
      <c r="H119" s="47"/>
      <c r="I119" s="48"/>
      <c r="J119" s="38" t="s">
        <v>134</v>
      </c>
      <c r="K119" s="38" t="s">
        <v>186</v>
      </c>
      <c r="L119" s="38" t="s">
        <v>41</v>
      </c>
      <c r="M119" s="38" t="n">
        <v>1</v>
      </c>
      <c r="N119" s="47" t="n">
        <v>45675</v>
      </c>
      <c r="O119" s="68" t="n">
        <v>352</v>
      </c>
      <c r="P119" s="72"/>
      <c r="Q119" s="44"/>
      <c r="R119" s="44"/>
      <c r="S119" s="45"/>
      <c r="T119" s="38"/>
      <c r="U119" s="38"/>
      <c r="V119" s="38"/>
      <c r="W119" s="75"/>
      <c r="X119" s="38"/>
      <c r="Y119" s="38"/>
      <c r="Z119" s="38"/>
      <c r="AA119" s="38"/>
      <c r="AB119" s="38"/>
      <c r="AC119" s="50"/>
      <c r="AD119" s="50"/>
      <c r="AE119" s="8"/>
    </row>
    <row r="120" s="1" customFormat="true" ht="15" hidden="true" customHeight="true" outlineLevel="0" collapsed="false">
      <c r="A120" s="38" t="s">
        <v>43</v>
      </c>
      <c r="B120" s="38"/>
      <c r="C120" s="39" t="n">
        <v>1341</v>
      </c>
      <c r="D120" s="39" t="s">
        <v>383</v>
      </c>
      <c r="E120" s="39"/>
      <c r="F120" s="39" t="s">
        <v>37</v>
      </c>
      <c r="G120" s="47"/>
      <c r="H120" s="47"/>
      <c r="I120" s="48"/>
      <c r="J120" s="38" t="s">
        <v>134</v>
      </c>
      <c r="K120" s="38" t="s">
        <v>186</v>
      </c>
      <c r="L120" s="38" t="s">
        <v>41</v>
      </c>
      <c r="M120" s="38" t="n">
        <v>1</v>
      </c>
      <c r="N120" s="47" t="n">
        <v>45675</v>
      </c>
      <c r="O120" s="68" t="n">
        <v>370</v>
      </c>
      <c r="P120" s="72"/>
      <c r="Q120" s="44"/>
      <c r="R120" s="44"/>
      <c r="S120" s="45"/>
      <c r="T120" s="38"/>
      <c r="U120" s="38"/>
      <c r="V120" s="38"/>
      <c r="W120" s="75"/>
      <c r="X120" s="38"/>
      <c r="Y120" s="38"/>
      <c r="Z120" s="38"/>
      <c r="AA120" s="38"/>
      <c r="AB120" s="38"/>
      <c r="AC120" s="50"/>
      <c r="AD120" s="50"/>
      <c r="AE120" s="8"/>
    </row>
    <row r="121" s="1" customFormat="true" ht="15" hidden="true" customHeight="true" outlineLevel="0" collapsed="false">
      <c r="A121" s="38" t="s">
        <v>43</v>
      </c>
      <c r="B121" s="38"/>
      <c r="C121" s="39" t="n">
        <v>1347</v>
      </c>
      <c r="D121" s="39" t="s">
        <v>383</v>
      </c>
      <c r="E121" s="39"/>
      <c r="F121" s="39" t="s">
        <v>37</v>
      </c>
      <c r="G121" s="47"/>
      <c r="H121" s="47"/>
      <c r="I121" s="48"/>
      <c r="J121" s="38" t="s">
        <v>134</v>
      </c>
      <c r="K121" s="38" t="s">
        <v>186</v>
      </c>
      <c r="L121" s="38" t="s">
        <v>41</v>
      </c>
      <c r="M121" s="38" t="n">
        <v>1</v>
      </c>
      <c r="N121" s="47" t="n">
        <v>45675</v>
      </c>
      <c r="O121" s="68" t="n">
        <v>435</v>
      </c>
      <c r="P121" s="72"/>
      <c r="Q121" s="44"/>
      <c r="R121" s="44"/>
      <c r="S121" s="45"/>
      <c r="T121" s="38"/>
      <c r="U121" s="38"/>
      <c r="V121" s="68"/>
      <c r="W121" s="75"/>
      <c r="X121" s="38"/>
      <c r="Y121" s="38"/>
      <c r="Z121" s="38"/>
      <c r="AA121" s="38"/>
      <c r="AB121" s="38"/>
      <c r="AC121" s="50"/>
      <c r="AD121" s="50"/>
      <c r="AE121" s="58"/>
      <c r="AF121" s="53"/>
    </row>
    <row r="122" s="1" customFormat="true" ht="15" hidden="true" customHeight="true" outlineLevel="0" collapsed="false">
      <c r="A122" s="38" t="s">
        <v>43</v>
      </c>
      <c r="B122" s="38"/>
      <c r="C122" s="39" t="n">
        <v>1349</v>
      </c>
      <c r="D122" s="39" t="s">
        <v>393</v>
      </c>
      <c r="E122" s="39"/>
      <c r="F122" s="39" t="s">
        <v>37</v>
      </c>
      <c r="G122" s="47"/>
      <c r="H122" s="47"/>
      <c r="I122" s="48"/>
      <c r="J122" s="38" t="s">
        <v>134</v>
      </c>
      <c r="K122" s="38" t="s">
        <v>186</v>
      </c>
      <c r="L122" s="38" t="s">
        <v>41</v>
      </c>
      <c r="M122" s="38" t="n">
        <v>1</v>
      </c>
      <c r="N122" s="47" t="n">
        <v>45675</v>
      </c>
      <c r="O122" s="68" t="n">
        <v>329</v>
      </c>
      <c r="P122" s="72"/>
      <c r="Q122" s="44"/>
      <c r="R122" s="44"/>
      <c r="S122" s="45"/>
      <c r="T122" s="38"/>
      <c r="U122" s="38"/>
      <c r="V122" s="68"/>
      <c r="W122" s="75"/>
      <c r="X122" s="38"/>
      <c r="Y122" s="38"/>
      <c r="Z122" s="38"/>
      <c r="AA122" s="38"/>
      <c r="AB122" s="38"/>
      <c r="AC122" s="50"/>
      <c r="AD122" s="50"/>
      <c r="AE122" s="8"/>
    </row>
    <row r="123" s="1" customFormat="true" ht="15" hidden="true" customHeight="true" outlineLevel="0" collapsed="false">
      <c r="A123" s="38" t="s">
        <v>43</v>
      </c>
      <c r="B123" s="38"/>
      <c r="C123" s="39" t="n">
        <v>1357</v>
      </c>
      <c r="D123" s="39" t="s">
        <v>383</v>
      </c>
      <c r="E123" s="39"/>
      <c r="F123" s="39" t="s">
        <v>37</v>
      </c>
      <c r="G123" s="47"/>
      <c r="H123" s="47"/>
      <c r="I123" s="48"/>
      <c r="J123" s="38" t="s">
        <v>134</v>
      </c>
      <c r="K123" s="38" t="s">
        <v>186</v>
      </c>
      <c r="L123" s="38" t="s">
        <v>41</v>
      </c>
      <c r="M123" s="38" t="n">
        <v>1</v>
      </c>
      <c r="N123" s="47" t="n">
        <v>45675</v>
      </c>
      <c r="O123" s="68" t="n">
        <v>333</v>
      </c>
      <c r="P123" s="72"/>
      <c r="Q123" s="44"/>
      <c r="R123" s="44"/>
      <c r="S123" s="45"/>
      <c r="T123" s="38"/>
      <c r="U123" s="38"/>
      <c r="V123" s="68"/>
      <c r="W123" s="75"/>
      <c r="X123" s="38"/>
      <c r="Y123" s="38"/>
      <c r="Z123" s="38"/>
      <c r="AA123" s="38"/>
      <c r="AB123" s="38"/>
      <c r="AC123" s="50"/>
      <c r="AD123" s="50"/>
      <c r="AE123" s="8"/>
      <c r="AG123" s="53"/>
      <c r="AH123" s="53"/>
      <c r="AI123" s="53"/>
      <c r="AJ123" s="53"/>
    </row>
    <row r="124" s="1" customFormat="true" ht="15" hidden="true" customHeight="true" outlineLevel="0" collapsed="false">
      <c r="A124" s="38" t="s">
        <v>43</v>
      </c>
      <c r="B124" s="38"/>
      <c r="C124" s="39" t="n">
        <v>1358</v>
      </c>
      <c r="D124" s="39" t="s">
        <v>194</v>
      </c>
      <c r="E124" s="39"/>
      <c r="F124" s="39" t="s">
        <v>37</v>
      </c>
      <c r="G124" s="47"/>
      <c r="H124" s="47"/>
      <c r="I124" s="48"/>
      <c r="J124" s="38" t="s">
        <v>134</v>
      </c>
      <c r="K124" s="38" t="s">
        <v>186</v>
      </c>
      <c r="L124" s="38" t="s">
        <v>41</v>
      </c>
      <c r="M124" s="38" t="n">
        <v>1</v>
      </c>
      <c r="N124" s="47" t="n">
        <v>45675</v>
      </c>
      <c r="O124" s="68" t="n">
        <v>369</v>
      </c>
      <c r="P124" s="72"/>
      <c r="Q124" s="44"/>
      <c r="R124" s="44"/>
      <c r="S124" s="45"/>
      <c r="T124" s="38"/>
      <c r="U124" s="38"/>
      <c r="V124" s="68"/>
      <c r="W124" s="75"/>
      <c r="X124" s="38"/>
      <c r="Y124" s="38"/>
      <c r="Z124" s="38"/>
      <c r="AA124" s="38"/>
      <c r="AB124" s="38"/>
      <c r="AC124" s="50"/>
      <c r="AD124" s="50"/>
      <c r="AE124" s="8"/>
    </row>
    <row r="125" s="1" customFormat="true" ht="15" hidden="true" customHeight="true" outlineLevel="0" collapsed="false">
      <c r="A125" s="38" t="s">
        <v>43</v>
      </c>
      <c r="B125" s="38"/>
      <c r="C125" s="39" t="n">
        <v>1394</v>
      </c>
      <c r="D125" s="39" t="s">
        <v>394</v>
      </c>
      <c r="E125" s="39"/>
      <c r="F125" s="39" t="s">
        <v>37</v>
      </c>
      <c r="G125" s="47"/>
      <c r="H125" s="47" t="n">
        <f aca="false">G125+40</f>
        <v>40</v>
      </c>
      <c r="I125" s="48"/>
      <c r="J125" s="38" t="s">
        <v>134</v>
      </c>
      <c r="K125" s="38" t="s">
        <v>186</v>
      </c>
      <c r="L125" s="38" t="s">
        <v>41</v>
      </c>
      <c r="M125" s="38" t="n">
        <v>1</v>
      </c>
      <c r="N125" s="47" t="n">
        <v>45675</v>
      </c>
      <c r="O125" s="68" t="n">
        <v>332</v>
      </c>
      <c r="P125" s="72"/>
      <c r="Q125" s="44"/>
      <c r="R125" s="44"/>
      <c r="S125" s="45"/>
      <c r="T125" s="38"/>
      <c r="U125" s="38"/>
      <c r="V125" s="68"/>
      <c r="W125" s="75"/>
      <c r="X125" s="38"/>
      <c r="Y125" s="38"/>
      <c r="Z125" s="38"/>
      <c r="AA125" s="38"/>
      <c r="AB125" s="38"/>
      <c r="AC125" s="50"/>
      <c r="AD125" s="50"/>
      <c r="AE125" s="8"/>
    </row>
    <row r="126" s="1" customFormat="true" ht="15" hidden="true" customHeight="true" outlineLevel="0" collapsed="false">
      <c r="A126" s="38" t="s">
        <v>43</v>
      </c>
      <c r="B126" s="38"/>
      <c r="C126" s="39" t="n">
        <v>1395</v>
      </c>
      <c r="D126" s="39" t="s">
        <v>383</v>
      </c>
      <c r="E126" s="39"/>
      <c r="F126" s="39" t="s">
        <v>37</v>
      </c>
      <c r="G126" s="47"/>
      <c r="H126" s="47" t="n">
        <f aca="false">G126+40</f>
        <v>40</v>
      </c>
      <c r="I126" s="48"/>
      <c r="J126" s="38" t="s">
        <v>134</v>
      </c>
      <c r="K126" s="38" t="s">
        <v>186</v>
      </c>
      <c r="L126" s="38" t="s">
        <v>41</v>
      </c>
      <c r="M126" s="38" t="n">
        <v>1</v>
      </c>
      <c r="N126" s="47" t="n">
        <v>45675</v>
      </c>
      <c r="O126" s="68"/>
      <c r="P126" s="72"/>
      <c r="Q126" s="44"/>
      <c r="R126" s="44"/>
      <c r="S126" s="45"/>
      <c r="T126" s="38"/>
      <c r="U126" s="38"/>
      <c r="V126" s="68"/>
      <c r="W126" s="75"/>
      <c r="X126" s="38"/>
      <c r="Y126" s="38"/>
      <c r="Z126" s="38"/>
      <c r="AA126" s="38"/>
      <c r="AB126" s="38"/>
      <c r="AC126" s="50"/>
      <c r="AD126" s="50"/>
      <c r="AE126" s="8"/>
    </row>
    <row r="127" s="1" customFormat="true" ht="15" hidden="true" customHeight="true" outlineLevel="0" collapsed="false">
      <c r="A127" s="38" t="s">
        <v>43</v>
      </c>
      <c r="B127" s="38"/>
      <c r="C127" s="40" t="n">
        <v>551</v>
      </c>
      <c r="D127" s="40" t="s">
        <v>392</v>
      </c>
      <c r="E127" s="40" t="n">
        <v>6</v>
      </c>
      <c r="F127" s="40" t="s">
        <v>37</v>
      </c>
      <c r="G127" s="47" t="n">
        <v>45689</v>
      </c>
      <c r="H127" s="47" t="n">
        <f aca="false">G127+40</f>
        <v>45729</v>
      </c>
      <c r="I127" s="48"/>
      <c r="J127" s="38" t="s">
        <v>39</v>
      </c>
      <c r="K127" s="38" t="s">
        <v>352</v>
      </c>
      <c r="L127" s="38" t="s">
        <v>353</v>
      </c>
      <c r="M127" s="38" t="n">
        <v>1</v>
      </c>
      <c r="N127" s="47" t="n">
        <v>45747</v>
      </c>
      <c r="O127" s="68"/>
      <c r="P127" s="43"/>
      <c r="Q127" s="44"/>
      <c r="R127" s="44"/>
      <c r="S127" s="45"/>
      <c r="T127" s="46"/>
      <c r="U127" s="38"/>
      <c r="V127" s="85"/>
      <c r="W127" s="48"/>
      <c r="X127" s="49"/>
      <c r="Y127" s="38"/>
      <c r="Z127" s="47"/>
      <c r="AA127" s="48"/>
      <c r="AB127" s="50"/>
      <c r="AC127" s="51"/>
      <c r="AD127" s="50"/>
      <c r="AE127" s="8"/>
    </row>
    <row r="128" customFormat="false" ht="15" hidden="true" customHeight="true" outlineLevel="0" collapsed="false">
      <c r="A128" s="38" t="s">
        <v>43</v>
      </c>
      <c r="B128" s="38"/>
      <c r="C128" s="39" t="n">
        <v>553</v>
      </c>
      <c r="D128" s="39" t="s">
        <v>383</v>
      </c>
      <c r="E128" s="39"/>
      <c r="F128" s="39"/>
      <c r="G128" s="47" t="n">
        <v>45570</v>
      </c>
      <c r="H128" s="47" t="n">
        <f aca="false">G128+40</f>
        <v>45610</v>
      </c>
      <c r="I128" s="48"/>
      <c r="J128" s="38"/>
      <c r="K128" s="38"/>
      <c r="L128" s="38"/>
      <c r="M128" s="38"/>
      <c r="N128" s="47"/>
      <c r="O128" s="68"/>
      <c r="P128" s="72"/>
      <c r="Q128" s="44"/>
      <c r="R128" s="44"/>
      <c r="S128" s="45"/>
      <c r="T128" s="38"/>
      <c r="U128" s="38"/>
      <c r="V128" s="68"/>
      <c r="W128" s="75"/>
      <c r="X128" s="38"/>
      <c r="Y128" s="38"/>
      <c r="Z128" s="38"/>
      <c r="AA128" s="38"/>
      <c r="AB128" s="38"/>
      <c r="AC128" s="50"/>
      <c r="AD128" s="50"/>
    </row>
    <row r="129" s="1" customFormat="true" ht="15" hidden="true" customHeight="true" outlineLevel="0" collapsed="false">
      <c r="A129" s="38" t="s">
        <v>43</v>
      </c>
      <c r="B129" s="38"/>
      <c r="C129" s="39" t="n">
        <v>1397</v>
      </c>
      <c r="D129" s="39" t="s">
        <v>194</v>
      </c>
      <c r="E129" s="39"/>
      <c r="F129" s="39" t="s">
        <v>37</v>
      </c>
      <c r="G129" s="47"/>
      <c r="H129" s="47" t="n">
        <f aca="false">G129+40</f>
        <v>40</v>
      </c>
      <c r="I129" s="48"/>
      <c r="J129" s="38" t="s">
        <v>134</v>
      </c>
      <c r="K129" s="38" t="s">
        <v>186</v>
      </c>
      <c r="L129" s="38" t="s">
        <v>41</v>
      </c>
      <c r="M129" s="38" t="n">
        <v>1</v>
      </c>
      <c r="N129" s="47" t="n">
        <v>45675</v>
      </c>
      <c r="O129" s="68" t="n">
        <v>331</v>
      </c>
      <c r="P129" s="72"/>
      <c r="Q129" s="44"/>
      <c r="R129" s="44"/>
      <c r="S129" s="45"/>
      <c r="T129" s="38"/>
      <c r="U129" s="38"/>
      <c r="V129" s="68"/>
      <c r="W129" s="75"/>
      <c r="X129" s="38"/>
      <c r="Y129" s="38"/>
      <c r="Z129" s="38"/>
      <c r="AA129" s="38"/>
      <c r="AB129" s="38"/>
      <c r="AC129" s="50"/>
      <c r="AD129" s="50"/>
      <c r="AE129" s="8"/>
    </row>
    <row r="130" s="1" customFormat="true" ht="15" hidden="true" customHeight="true" outlineLevel="0" collapsed="false">
      <c r="A130" s="38" t="s">
        <v>43</v>
      </c>
      <c r="B130" s="38"/>
      <c r="C130" s="39" t="n">
        <v>1399</v>
      </c>
      <c r="D130" s="39" t="s">
        <v>383</v>
      </c>
      <c r="E130" s="39"/>
      <c r="F130" s="39" t="s">
        <v>37</v>
      </c>
      <c r="G130" s="47"/>
      <c r="H130" s="47" t="n">
        <f aca="false">G130+40</f>
        <v>40</v>
      </c>
      <c r="I130" s="48"/>
      <c r="J130" s="38" t="s">
        <v>134</v>
      </c>
      <c r="K130" s="38" t="s">
        <v>186</v>
      </c>
      <c r="L130" s="38" t="s">
        <v>41</v>
      </c>
      <c r="M130" s="38" t="n">
        <v>1</v>
      </c>
      <c r="N130" s="47" t="n">
        <v>45675</v>
      </c>
      <c r="O130" s="68" t="n">
        <v>329</v>
      </c>
      <c r="P130" s="72"/>
      <c r="Q130" s="44"/>
      <c r="R130" s="44"/>
      <c r="S130" s="45"/>
      <c r="T130" s="38"/>
      <c r="U130" s="38"/>
      <c r="V130" s="68"/>
      <c r="W130" s="75"/>
      <c r="X130" s="38"/>
      <c r="Y130" s="38"/>
      <c r="Z130" s="38"/>
      <c r="AA130" s="38"/>
      <c r="AB130" s="38"/>
      <c r="AC130" s="50"/>
      <c r="AD130" s="50"/>
      <c r="AE130" s="8"/>
    </row>
    <row r="131" s="1" customFormat="true" ht="15" hidden="false" customHeight="true" outlineLevel="0" collapsed="false">
      <c r="A131" s="38" t="s">
        <v>43</v>
      </c>
      <c r="B131" s="54" t="n">
        <v>2</v>
      </c>
      <c r="C131" s="40" t="n">
        <v>60</v>
      </c>
      <c r="D131" s="40" t="s">
        <v>372</v>
      </c>
      <c r="E131" s="40" t="n">
        <v>1</v>
      </c>
      <c r="F131" s="40" t="s">
        <v>37</v>
      </c>
      <c r="G131" s="47" t="n">
        <v>45569</v>
      </c>
      <c r="H131" s="47" t="n">
        <f aca="false">G131+40</f>
        <v>45609</v>
      </c>
      <c r="I131" s="48" t="n">
        <v>1558</v>
      </c>
      <c r="J131" s="54" t="s">
        <v>39</v>
      </c>
      <c r="K131" s="38" t="s">
        <v>186</v>
      </c>
      <c r="L131" s="38" t="s">
        <v>76</v>
      </c>
      <c r="M131" s="38" t="n">
        <v>1</v>
      </c>
      <c r="N131" s="47" t="n">
        <v>45690</v>
      </c>
      <c r="P131" s="43"/>
      <c r="Q131" s="44"/>
      <c r="R131" s="44"/>
      <c r="S131" s="45"/>
      <c r="T131" s="54"/>
      <c r="U131" s="54"/>
      <c r="V131" s="68"/>
      <c r="W131" s="48"/>
      <c r="X131" s="49"/>
      <c r="Y131" s="54"/>
      <c r="Z131" s="54"/>
      <c r="AA131" s="41"/>
      <c r="AB131" s="41"/>
      <c r="AC131" s="66"/>
      <c r="AD131" s="64"/>
      <c r="AE131" s="8"/>
    </row>
    <row r="132" s="1" customFormat="true" ht="15" hidden="true" customHeight="true" outlineLevel="0" collapsed="false">
      <c r="A132" s="38" t="s">
        <v>43</v>
      </c>
      <c r="B132" s="38"/>
      <c r="C132" s="40" t="n">
        <v>584</v>
      </c>
      <c r="D132" s="40" t="s">
        <v>392</v>
      </c>
      <c r="E132" s="40" t="n">
        <v>5</v>
      </c>
      <c r="F132" s="40" t="s">
        <v>37</v>
      </c>
      <c r="G132" s="47"/>
      <c r="H132" s="47"/>
      <c r="I132" s="48"/>
      <c r="J132" s="38" t="s">
        <v>39</v>
      </c>
      <c r="K132" s="38" t="s">
        <v>352</v>
      </c>
      <c r="L132" s="38" t="s">
        <v>353</v>
      </c>
      <c r="M132" s="38" t="n">
        <v>1</v>
      </c>
      <c r="N132" s="47" t="n">
        <v>45747</v>
      </c>
      <c r="P132" s="43"/>
      <c r="Q132" s="44"/>
      <c r="R132" s="44"/>
      <c r="S132" s="45"/>
      <c r="T132" s="38"/>
      <c r="U132" s="38"/>
      <c r="V132" s="68"/>
      <c r="W132" s="48"/>
      <c r="X132" s="49"/>
      <c r="Y132" s="38"/>
      <c r="Z132" s="38"/>
      <c r="AA132" s="50"/>
      <c r="AB132" s="50"/>
      <c r="AC132" s="51"/>
      <c r="AD132" s="50"/>
      <c r="AE132" s="8"/>
    </row>
    <row r="133" s="1" customFormat="true" ht="15" hidden="false" customHeight="true" outlineLevel="0" collapsed="false">
      <c r="A133" s="38" t="s">
        <v>43</v>
      </c>
      <c r="B133" s="54" t="n">
        <v>2</v>
      </c>
      <c r="C133" s="39" t="n">
        <v>117</v>
      </c>
      <c r="D133" s="39" t="s">
        <v>378</v>
      </c>
      <c r="E133" s="40" t="n">
        <v>3</v>
      </c>
      <c r="F133" s="39" t="s">
        <v>37</v>
      </c>
      <c r="G133" s="47" t="n">
        <v>45601</v>
      </c>
      <c r="H133" s="47" t="n">
        <f aca="false">G133+40</f>
        <v>45641</v>
      </c>
      <c r="I133" s="48"/>
      <c r="J133" s="38" t="s">
        <v>39</v>
      </c>
      <c r="K133" s="38" t="s">
        <v>186</v>
      </c>
      <c r="L133" s="38" t="s">
        <v>146</v>
      </c>
      <c r="M133" s="38" t="n">
        <v>1</v>
      </c>
      <c r="N133" s="47" t="n">
        <v>45690</v>
      </c>
      <c r="O133" s="53"/>
      <c r="P133" s="9"/>
      <c r="Q133" s="44"/>
      <c r="R133" s="44"/>
      <c r="S133" s="45"/>
      <c r="T133" s="46"/>
      <c r="U133" s="54"/>
      <c r="V133" s="85"/>
      <c r="W133" s="63"/>
      <c r="X133" s="49"/>
      <c r="Y133" s="38"/>
      <c r="Z133" s="47"/>
      <c r="AA133" s="63"/>
      <c r="AB133" s="50"/>
      <c r="AC133" s="66"/>
      <c r="AD133" s="64"/>
      <c r="AE133" s="8"/>
      <c r="AF133" s="9"/>
    </row>
    <row r="134" s="1" customFormat="true" ht="15" hidden="false" customHeight="true" outlineLevel="0" collapsed="false">
      <c r="A134" s="38" t="s">
        <v>43</v>
      </c>
      <c r="B134" s="54" t="n">
        <v>2</v>
      </c>
      <c r="C134" s="39" t="n">
        <v>221</v>
      </c>
      <c r="D134" s="39" t="s">
        <v>349</v>
      </c>
      <c r="E134" s="40" t="n">
        <v>2</v>
      </c>
      <c r="F134" s="39" t="s">
        <v>37</v>
      </c>
      <c r="G134" s="47" t="n">
        <v>45572</v>
      </c>
      <c r="H134" s="47" t="n">
        <f aca="false">G134+40</f>
        <v>45612</v>
      </c>
      <c r="I134" s="48" t="n">
        <v>1576</v>
      </c>
      <c r="J134" s="38" t="s">
        <v>39</v>
      </c>
      <c r="K134" s="38" t="s">
        <v>186</v>
      </c>
      <c r="L134" s="38" t="s">
        <v>125</v>
      </c>
      <c r="M134" s="38" t="n">
        <v>2</v>
      </c>
      <c r="N134" s="47" t="n">
        <v>45690</v>
      </c>
      <c r="P134" s="9"/>
      <c r="Q134" s="44"/>
      <c r="R134" s="44"/>
      <c r="S134" s="45"/>
      <c r="T134" s="54"/>
      <c r="U134" s="54"/>
      <c r="V134" s="68"/>
      <c r="W134" s="63"/>
      <c r="X134" s="49"/>
      <c r="Y134" s="54"/>
      <c r="Z134" s="54"/>
      <c r="AA134" s="41"/>
      <c r="AB134" s="41"/>
      <c r="AC134" s="66"/>
      <c r="AD134" s="64"/>
      <c r="AE134" s="8"/>
    </row>
    <row r="135" customFormat="false" ht="15" hidden="false" customHeight="true" outlineLevel="0" collapsed="false">
      <c r="A135" s="38" t="s">
        <v>133</v>
      </c>
      <c r="B135" s="54" t="n">
        <v>2</v>
      </c>
      <c r="C135" s="38" t="n">
        <v>252</v>
      </c>
      <c r="D135" s="38" t="s">
        <v>374</v>
      </c>
      <c r="E135" s="39"/>
      <c r="F135" s="38" t="s">
        <v>37</v>
      </c>
      <c r="G135" s="47"/>
      <c r="H135" s="47"/>
      <c r="I135" s="48"/>
      <c r="J135" s="38" t="s">
        <v>39</v>
      </c>
      <c r="K135" s="38" t="s">
        <v>186</v>
      </c>
      <c r="L135" s="38" t="s">
        <v>395</v>
      </c>
      <c r="M135" s="38"/>
      <c r="N135" s="47" t="n">
        <v>45690</v>
      </c>
      <c r="Q135" s="44"/>
      <c r="R135" s="44"/>
      <c r="S135" s="45"/>
      <c r="T135" s="38"/>
      <c r="U135" s="38"/>
      <c r="V135" s="68"/>
      <c r="W135" s="75"/>
      <c r="X135" s="38"/>
      <c r="Y135" s="38"/>
      <c r="Z135" s="38"/>
      <c r="AA135" s="38"/>
      <c r="AB135" s="38"/>
      <c r="AC135" s="50"/>
      <c r="AD135" s="50"/>
    </row>
    <row r="136" customFormat="false" ht="15" hidden="false" customHeight="true" outlineLevel="0" collapsed="false">
      <c r="A136" s="38" t="s">
        <v>133</v>
      </c>
      <c r="B136" s="54" t="n">
        <v>2</v>
      </c>
      <c r="C136" s="38" t="n">
        <v>266</v>
      </c>
      <c r="D136" s="38" t="s">
        <v>374</v>
      </c>
      <c r="E136" s="38"/>
      <c r="F136" s="38" t="s">
        <v>37</v>
      </c>
      <c r="G136" s="38"/>
      <c r="H136" s="38"/>
      <c r="I136" s="38"/>
      <c r="J136" s="38" t="s">
        <v>39</v>
      </c>
      <c r="K136" s="38" t="s">
        <v>186</v>
      </c>
      <c r="L136" s="38" t="s">
        <v>395</v>
      </c>
      <c r="M136" s="38"/>
      <c r="N136" s="47" t="n">
        <v>45690</v>
      </c>
      <c r="Q136" s="44"/>
      <c r="R136" s="44"/>
      <c r="S136" s="45"/>
      <c r="T136" s="38"/>
      <c r="U136" s="38"/>
      <c r="V136" s="68"/>
      <c r="W136" s="75"/>
      <c r="X136" s="38"/>
      <c r="Y136" s="38"/>
      <c r="Z136" s="38"/>
      <c r="AA136" s="38"/>
      <c r="AB136" s="38"/>
      <c r="AC136" s="50"/>
      <c r="AD136" s="50"/>
    </row>
    <row r="137" customFormat="false" ht="15" hidden="false" customHeight="true" outlineLevel="0" collapsed="false">
      <c r="A137" s="38" t="s">
        <v>133</v>
      </c>
      <c r="B137" s="54" t="n">
        <v>2</v>
      </c>
      <c r="C137" s="38" t="n">
        <v>280</v>
      </c>
      <c r="D137" s="38" t="s">
        <v>374</v>
      </c>
      <c r="E137" s="38"/>
      <c r="F137" s="38" t="s">
        <v>37</v>
      </c>
      <c r="G137" s="38"/>
      <c r="H137" s="38"/>
      <c r="I137" s="38"/>
      <c r="J137" s="38" t="s">
        <v>39</v>
      </c>
      <c r="K137" s="38" t="s">
        <v>186</v>
      </c>
      <c r="L137" s="38" t="s">
        <v>395</v>
      </c>
      <c r="M137" s="38"/>
      <c r="N137" s="47" t="n">
        <v>45690</v>
      </c>
      <c r="Q137" s="44"/>
      <c r="R137" s="44"/>
      <c r="S137" s="45"/>
      <c r="T137" s="38"/>
      <c r="U137" s="38"/>
      <c r="V137" s="68"/>
      <c r="W137" s="75"/>
      <c r="X137" s="38"/>
      <c r="Y137" s="38"/>
      <c r="Z137" s="38"/>
      <c r="AA137" s="38"/>
      <c r="AB137" s="38"/>
      <c r="AC137" s="50"/>
      <c r="AD137" s="50"/>
    </row>
    <row r="138" customFormat="false" ht="15" hidden="true" customHeight="true" outlineLevel="0" collapsed="false">
      <c r="A138" s="38" t="s">
        <v>43</v>
      </c>
      <c r="B138" s="38"/>
      <c r="C138" s="39" t="n">
        <v>651</v>
      </c>
      <c r="D138" s="39"/>
      <c r="E138" s="39" t="s">
        <v>346</v>
      </c>
      <c r="F138" s="40" t="s">
        <v>37</v>
      </c>
      <c r="G138" s="47"/>
      <c r="H138" s="47"/>
      <c r="I138" s="48"/>
      <c r="J138" s="38" t="s">
        <v>39</v>
      </c>
      <c r="K138" s="38"/>
      <c r="L138" s="38"/>
      <c r="M138" s="38"/>
      <c r="N138" s="38"/>
      <c r="O138" s="68"/>
      <c r="P138" s="72"/>
      <c r="Q138" s="44"/>
      <c r="R138" s="44"/>
      <c r="S138" s="45"/>
      <c r="T138" s="38"/>
      <c r="U138" s="38"/>
      <c r="V138" s="68"/>
      <c r="W138" s="75"/>
      <c r="X138" s="38"/>
      <c r="Y138" s="38"/>
      <c r="Z138" s="38"/>
      <c r="AA138" s="38"/>
      <c r="AB138" s="38"/>
      <c r="AC138" s="50"/>
      <c r="AD138" s="50"/>
    </row>
    <row r="139" customFormat="false" ht="15" hidden="false" customHeight="true" outlineLevel="0" collapsed="false">
      <c r="A139" s="38" t="s">
        <v>133</v>
      </c>
      <c r="B139" s="54" t="n">
        <v>2</v>
      </c>
      <c r="C139" s="38" t="n">
        <v>285</v>
      </c>
      <c r="D139" s="38" t="s">
        <v>374</v>
      </c>
      <c r="E139" s="38"/>
      <c r="F139" s="38" t="s">
        <v>37</v>
      </c>
      <c r="G139" s="38"/>
      <c r="H139" s="38"/>
      <c r="I139" s="38"/>
      <c r="J139" s="38" t="s">
        <v>39</v>
      </c>
      <c r="K139" s="38" t="s">
        <v>186</v>
      </c>
      <c r="L139" s="38" t="s">
        <v>395</v>
      </c>
      <c r="M139" s="38"/>
      <c r="N139" s="47" t="n">
        <v>45690</v>
      </c>
      <c r="Q139" s="44"/>
      <c r="R139" s="44"/>
      <c r="S139" s="45"/>
      <c r="T139" s="38"/>
      <c r="U139" s="38"/>
      <c r="V139" s="68"/>
      <c r="W139" s="75"/>
      <c r="X139" s="38"/>
      <c r="Y139" s="38"/>
      <c r="Z139" s="38"/>
      <c r="AA139" s="38"/>
      <c r="AB139" s="38"/>
      <c r="AC139" s="50"/>
      <c r="AD139" s="50"/>
    </row>
    <row r="140" s="1" customFormat="true" ht="15" hidden="false" customHeight="true" outlineLevel="0" collapsed="false">
      <c r="A140" s="38" t="s">
        <v>43</v>
      </c>
      <c r="B140" s="54" t="n">
        <v>2</v>
      </c>
      <c r="C140" s="39" t="n">
        <v>362</v>
      </c>
      <c r="D140" s="39" t="s">
        <v>343</v>
      </c>
      <c r="E140" s="40" t="n">
        <v>1</v>
      </c>
      <c r="F140" s="39" t="s">
        <v>37</v>
      </c>
      <c r="G140" s="47" t="n">
        <v>45566</v>
      </c>
      <c r="H140" s="47" t="n">
        <f aca="false">G140+40</f>
        <v>45606</v>
      </c>
      <c r="I140" s="48" t="s">
        <v>396</v>
      </c>
      <c r="J140" s="38" t="s">
        <v>39</v>
      </c>
      <c r="K140" s="38" t="s">
        <v>186</v>
      </c>
      <c r="L140" s="38" t="s">
        <v>125</v>
      </c>
      <c r="M140" s="38" t="n">
        <v>2</v>
      </c>
      <c r="N140" s="47" t="n">
        <v>45690</v>
      </c>
      <c r="P140" s="43"/>
      <c r="Q140" s="44"/>
      <c r="R140" s="44"/>
      <c r="S140" s="45"/>
      <c r="T140" s="38"/>
      <c r="U140" s="38"/>
      <c r="V140" s="68"/>
      <c r="W140" s="48"/>
      <c r="X140" s="49"/>
      <c r="Y140" s="38"/>
      <c r="Z140" s="38"/>
      <c r="AA140" s="50"/>
      <c r="AB140" s="50"/>
      <c r="AC140" s="51"/>
      <c r="AD140" s="50"/>
      <c r="AE140" s="8"/>
    </row>
    <row r="141" s="1" customFormat="true" ht="15" hidden="false" customHeight="true" outlineLevel="0" collapsed="false">
      <c r="A141" s="38" t="s">
        <v>43</v>
      </c>
      <c r="B141" s="54" t="n">
        <v>2</v>
      </c>
      <c r="C141" s="39" t="n">
        <v>382</v>
      </c>
      <c r="D141" s="39" t="s">
        <v>343</v>
      </c>
      <c r="E141" s="40" t="n">
        <v>2</v>
      </c>
      <c r="F141" s="39" t="s">
        <v>37</v>
      </c>
      <c r="G141" s="47" t="n">
        <v>45579</v>
      </c>
      <c r="H141" s="47" t="n">
        <f aca="false">G141+40</f>
        <v>45619</v>
      </c>
      <c r="I141" s="48" t="n">
        <v>1597</v>
      </c>
      <c r="J141" s="38" t="s">
        <v>39</v>
      </c>
      <c r="K141" s="38" t="s">
        <v>186</v>
      </c>
      <c r="L141" s="38" t="s">
        <v>125</v>
      </c>
      <c r="M141" s="38" t="n">
        <v>2</v>
      </c>
      <c r="N141" s="47" t="n">
        <v>45690</v>
      </c>
      <c r="P141" s="9"/>
      <c r="Q141" s="44"/>
      <c r="R141" s="44"/>
      <c r="S141" s="45"/>
      <c r="T141" s="38"/>
      <c r="U141" s="38"/>
      <c r="V141" s="68"/>
      <c r="W141" s="48"/>
      <c r="X141" s="49"/>
      <c r="Y141" s="38"/>
      <c r="Z141" s="38"/>
      <c r="AA141" s="50"/>
      <c r="AB141" s="50"/>
      <c r="AC141" s="51"/>
      <c r="AD141" s="50"/>
      <c r="AE141" s="8"/>
    </row>
    <row r="142" s="1" customFormat="true" ht="15" hidden="true" customHeight="true" outlineLevel="0" collapsed="false">
      <c r="A142" s="38" t="s">
        <v>43</v>
      </c>
      <c r="B142" s="38"/>
      <c r="C142" s="39" t="n">
        <v>673</v>
      </c>
      <c r="D142" s="39"/>
      <c r="E142" s="39"/>
      <c r="F142" s="39"/>
      <c r="G142" s="47"/>
      <c r="H142" s="47"/>
      <c r="I142" s="48"/>
      <c r="J142" s="38" t="s">
        <v>39</v>
      </c>
      <c r="K142" s="38"/>
      <c r="L142" s="38"/>
      <c r="M142" s="38"/>
      <c r="N142" s="65"/>
      <c r="P142" s="43"/>
      <c r="Q142" s="44"/>
      <c r="R142" s="44"/>
      <c r="S142" s="45"/>
      <c r="T142" s="38"/>
      <c r="U142" s="65"/>
      <c r="V142" s="68"/>
      <c r="W142" s="48"/>
      <c r="X142" s="38"/>
      <c r="Y142" s="38"/>
      <c r="Z142" s="38"/>
      <c r="AA142" s="50"/>
      <c r="AB142" s="50"/>
      <c r="AC142" s="51"/>
      <c r="AD142" s="50"/>
      <c r="AE142" s="8"/>
    </row>
    <row r="143" customFormat="false" ht="15" hidden="false" customHeight="true" outlineLevel="0" collapsed="false">
      <c r="A143" s="38" t="s">
        <v>133</v>
      </c>
      <c r="B143" s="54" t="n">
        <v>2</v>
      </c>
      <c r="C143" s="38" t="n">
        <v>451</v>
      </c>
      <c r="D143" s="38" t="s">
        <v>374</v>
      </c>
      <c r="E143" s="38"/>
      <c r="F143" s="38" t="s">
        <v>37</v>
      </c>
      <c r="G143" s="38"/>
      <c r="H143" s="38"/>
      <c r="I143" s="38"/>
      <c r="J143" s="38" t="s">
        <v>39</v>
      </c>
      <c r="K143" s="38" t="s">
        <v>186</v>
      </c>
      <c r="L143" s="38" t="s">
        <v>395</v>
      </c>
      <c r="M143" s="38"/>
      <c r="N143" s="47" t="n">
        <v>45690</v>
      </c>
      <c r="Q143" s="44"/>
      <c r="R143" s="44"/>
      <c r="S143" s="45"/>
      <c r="T143" s="38"/>
      <c r="U143" s="38"/>
      <c r="V143" s="68"/>
      <c r="W143" s="75"/>
      <c r="X143" s="38"/>
      <c r="Y143" s="38"/>
      <c r="Z143" s="38"/>
      <c r="AA143" s="38"/>
      <c r="AB143" s="38"/>
      <c r="AC143" s="50"/>
      <c r="AD143" s="50"/>
    </row>
    <row r="144" s="1" customFormat="true" ht="15" hidden="true" customHeight="true" outlineLevel="0" collapsed="false">
      <c r="A144" s="38" t="s">
        <v>43</v>
      </c>
      <c r="B144" s="38"/>
      <c r="C144" s="39" t="n">
        <v>675</v>
      </c>
      <c r="D144" s="39" t="s">
        <v>368</v>
      </c>
      <c r="E144" s="40" t="n">
        <v>1</v>
      </c>
      <c r="F144" s="39" t="s">
        <v>37</v>
      </c>
      <c r="G144" s="47" t="n">
        <v>45565</v>
      </c>
      <c r="H144" s="47" t="n">
        <f aca="false">G144+40</f>
        <v>45605</v>
      </c>
      <c r="I144" s="48"/>
      <c r="J144" s="38" t="s">
        <v>139</v>
      </c>
      <c r="K144" s="38" t="s">
        <v>199</v>
      </c>
      <c r="L144" s="38" t="s">
        <v>373</v>
      </c>
      <c r="M144" s="38" t="n">
        <v>3</v>
      </c>
      <c r="N144" s="47" t="n">
        <v>45733</v>
      </c>
      <c r="P144" s="43"/>
      <c r="Q144" s="44"/>
      <c r="R144" s="44"/>
      <c r="S144" s="45"/>
      <c r="T144" s="38"/>
      <c r="U144" s="38"/>
      <c r="V144" s="68"/>
      <c r="W144" s="48"/>
      <c r="X144" s="49"/>
      <c r="Y144" s="38"/>
      <c r="Z144" s="38"/>
      <c r="AA144" s="50"/>
      <c r="AB144" s="50"/>
      <c r="AC144" s="51"/>
      <c r="AD144" s="50"/>
      <c r="AE144" s="8"/>
    </row>
    <row r="145" customFormat="false" ht="15" hidden="false" customHeight="true" outlineLevel="0" collapsed="false">
      <c r="A145" s="38" t="s">
        <v>133</v>
      </c>
      <c r="B145" s="54" t="n">
        <v>2</v>
      </c>
      <c r="C145" s="38" t="n">
        <v>453</v>
      </c>
      <c r="D145" s="38" t="s">
        <v>374</v>
      </c>
      <c r="E145" s="38"/>
      <c r="F145" s="38" t="s">
        <v>37</v>
      </c>
      <c r="G145" s="38"/>
      <c r="H145" s="38"/>
      <c r="I145" s="38"/>
      <c r="J145" s="38" t="s">
        <v>39</v>
      </c>
      <c r="K145" s="38" t="s">
        <v>186</v>
      </c>
      <c r="L145" s="38" t="s">
        <v>395</v>
      </c>
      <c r="M145" s="38"/>
      <c r="N145" s="47" t="n">
        <v>45690</v>
      </c>
      <c r="Q145" s="44"/>
      <c r="R145" s="44"/>
      <c r="S145" s="45"/>
      <c r="T145" s="38"/>
      <c r="U145" s="38"/>
      <c r="V145" s="68"/>
      <c r="W145" s="75"/>
      <c r="X145" s="38"/>
      <c r="Y145" s="38"/>
      <c r="Z145" s="38"/>
      <c r="AA145" s="38"/>
      <c r="AB145" s="38"/>
      <c r="AC145" s="50"/>
      <c r="AD145" s="50"/>
    </row>
    <row r="146" customFormat="false" ht="15" hidden="false" customHeight="true" outlineLevel="0" collapsed="false">
      <c r="A146" s="38" t="s">
        <v>133</v>
      </c>
      <c r="B146" s="54" t="n">
        <v>2</v>
      </c>
      <c r="C146" s="38" t="n">
        <v>454</v>
      </c>
      <c r="D146" s="38" t="s">
        <v>374</v>
      </c>
      <c r="E146" s="38"/>
      <c r="F146" s="38" t="s">
        <v>37</v>
      </c>
      <c r="G146" s="38"/>
      <c r="H146" s="38"/>
      <c r="I146" s="38"/>
      <c r="J146" s="38" t="s">
        <v>39</v>
      </c>
      <c r="K146" s="38" t="s">
        <v>186</v>
      </c>
      <c r="L146" s="38" t="s">
        <v>395</v>
      </c>
      <c r="M146" s="38"/>
      <c r="N146" s="47" t="n">
        <v>45690</v>
      </c>
      <c r="Q146" s="44"/>
      <c r="R146" s="44"/>
      <c r="S146" s="45"/>
      <c r="T146" s="38"/>
      <c r="U146" s="38"/>
      <c r="V146" s="68"/>
      <c r="W146" s="75"/>
      <c r="X146" s="38"/>
      <c r="Y146" s="38"/>
      <c r="Z146" s="38"/>
      <c r="AA146" s="38"/>
      <c r="AB146" s="38"/>
      <c r="AC146" s="50"/>
      <c r="AD146" s="50"/>
    </row>
    <row r="147" customFormat="false" ht="15" hidden="false" customHeight="true" outlineLevel="0" collapsed="false">
      <c r="A147" s="38" t="s">
        <v>133</v>
      </c>
      <c r="B147" s="54" t="n">
        <v>2</v>
      </c>
      <c r="C147" s="38" t="n">
        <v>464</v>
      </c>
      <c r="D147" s="38" t="s">
        <v>374</v>
      </c>
      <c r="E147" s="39"/>
      <c r="F147" s="38" t="s">
        <v>37</v>
      </c>
      <c r="G147" s="47"/>
      <c r="H147" s="47"/>
      <c r="I147" s="48"/>
      <c r="J147" s="38" t="s">
        <v>39</v>
      </c>
      <c r="K147" s="38" t="s">
        <v>186</v>
      </c>
      <c r="L147" s="38" t="s">
        <v>395</v>
      </c>
      <c r="M147" s="38"/>
      <c r="N147" s="47" t="n">
        <v>45690</v>
      </c>
      <c r="Q147" s="44"/>
      <c r="R147" s="44"/>
      <c r="S147" s="45"/>
      <c r="T147" s="38"/>
      <c r="U147" s="38"/>
      <c r="V147" s="68"/>
      <c r="W147" s="75"/>
      <c r="X147" s="38"/>
      <c r="Y147" s="38"/>
      <c r="Z147" s="38"/>
      <c r="AA147" s="38"/>
      <c r="AB147" s="38"/>
      <c r="AC147" s="50"/>
      <c r="AD147" s="50"/>
    </row>
    <row r="148" customFormat="false" ht="15" hidden="false" customHeight="true" outlineLevel="0" collapsed="false">
      <c r="A148" s="38" t="s">
        <v>133</v>
      </c>
      <c r="B148" s="54" t="n">
        <v>2</v>
      </c>
      <c r="C148" s="38" t="n">
        <v>465</v>
      </c>
      <c r="D148" s="38" t="s">
        <v>374</v>
      </c>
      <c r="E148" s="38"/>
      <c r="F148" s="38" t="s">
        <v>37</v>
      </c>
      <c r="G148" s="38"/>
      <c r="H148" s="38"/>
      <c r="I148" s="38"/>
      <c r="J148" s="38" t="s">
        <v>39</v>
      </c>
      <c r="K148" s="38" t="s">
        <v>186</v>
      </c>
      <c r="L148" s="38" t="s">
        <v>395</v>
      </c>
      <c r="M148" s="38"/>
      <c r="N148" s="47" t="n">
        <v>45690</v>
      </c>
      <c r="Q148" s="44"/>
      <c r="R148" s="44"/>
      <c r="S148" s="45"/>
      <c r="T148" s="38"/>
      <c r="U148" s="38"/>
      <c r="V148" s="68"/>
      <c r="W148" s="75"/>
      <c r="X148" s="38"/>
      <c r="Y148" s="38"/>
      <c r="Z148" s="38"/>
      <c r="AA148" s="38"/>
      <c r="AB148" s="38"/>
      <c r="AC148" s="50"/>
      <c r="AD148" s="50"/>
    </row>
    <row r="149" s="1" customFormat="true" ht="15" hidden="false" customHeight="true" outlineLevel="0" collapsed="false">
      <c r="A149" s="38" t="s">
        <v>43</v>
      </c>
      <c r="B149" s="54" t="n">
        <v>2</v>
      </c>
      <c r="C149" s="39" t="n">
        <v>470</v>
      </c>
      <c r="D149" s="39" t="s">
        <v>378</v>
      </c>
      <c r="E149" s="40" t="n">
        <v>3</v>
      </c>
      <c r="F149" s="39" t="s">
        <v>37</v>
      </c>
      <c r="G149" s="47" t="n">
        <v>45615</v>
      </c>
      <c r="H149" s="47" t="n">
        <f aca="false">G149+40</f>
        <v>45655</v>
      </c>
      <c r="I149" s="48"/>
      <c r="J149" s="38" t="s">
        <v>39</v>
      </c>
      <c r="K149" s="38" t="s">
        <v>186</v>
      </c>
      <c r="L149" s="38" t="s">
        <v>146</v>
      </c>
      <c r="M149" s="38" t="n">
        <v>1</v>
      </c>
      <c r="N149" s="47" t="n">
        <v>45690</v>
      </c>
      <c r="P149" s="43"/>
      <c r="Q149" s="44"/>
      <c r="R149" s="44"/>
      <c r="S149" s="45"/>
      <c r="T149" s="38"/>
      <c r="U149" s="38"/>
      <c r="V149" s="68"/>
      <c r="W149" s="48"/>
      <c r="X149" s="49"/>
      <c r="Y149" s="38"/>
      <c r="Z149" s="38"/>
      <c r="AA149" s="50"/>
      <c r="AB149" s="50"/>
      <c r="AC149" s="51"/>
      <c r="AD149" s="50"/>
      <c r="AE149" s="58"/>
      <c r="AF149" s="53"/>
    </row>
    <row r="150" s="1" customFormat="true" ht="15" hidden="true" customHeight="true" outlineLevel="0" collapsed="false">
      <c r="A150" s="38" t="s">
        <v>43</v>
      </c>
      <c r="B150" s="38"/>
      <c r="C150" s="39" t="n">
        <v>707</v>
      </c>
      <c r="D150" s="39"/>
      <c r="E150" s="40" t="n">
        <v>6</v>
      </c>
      <c r="F150" s="39" t="n">
        <v>21</v>
      </c>
      <c r="G150" s="47" t="n">
        <v>45706</v>
      </c>
      <c r="H150" s="47" t="n">
        <f aca="false">G150+40</f>
        <v>45746</v>
      </c>
      <c r="I150" s="48"/>
      <c r="J150" s="38" t="s">
        <v>39</v>
      </c>
      <c r="K150" s="38" t="s">
        <v>360</v>
      </c>
      <c r="L150" s="38" t="s">
        <v>361</v>
      </c>
      <c r="M150" s="38" t="n">
        <v>1</v>
      </c>
      <c r="N150" s="41" t="n">
        <v>45763</v>
      </c>
      <c r="P150" s="43"/>
      <c r="Q150" s="44"/>
      <c r="R150" s="44"/>
      <c r="S150" s="45"/>
      <c r="T150" s="46"/>
      <c r="U150" s="38"/>
      <c r="V150" s="85"/>
      <c r="W150" s="48"/>
      <c r="X150" s="49"/>
      <c r="Y150" s="38"/>
      <c r="Z150" s="38"/>
      <c r="AA150" s="48"/>
      <c r="AB150" s="50"/>
      <c r="AC150" s="51"/>
      <c r="AD150" s="50"/>
      <c r="AE150" s="8"/>
    </row>
    <row r="151" s="1" customFormat="true" ht="15" hidden="true" customHeight="true" outlineLevel="0" collapsed="false">
      <c r="A151" s="38" t="s">
        <v>43</v>
      </c>
      <c r="B151" s="38"/>
      <c r="C151" s="39" t="n">
        <v>708</v>
      </c>
      <c r="D151" s="39" t="s">
        <v>363</v>
      </c>
      <c r="E151" s="39" t="n">
        <v>4</v>
      </c>
      <c r="F151" s="39" t="n">
        <v>17</v>
      </c>
      <c r="G151" s="47" t="n">
        <v>45664</v>
      </c>
      <c r="H151" s="47" t="n">
        <f aca="false">G151+40</f>
        <v>45704</v>
      </c>
      <c r="I151" s="48"/>
      <c r="J151" s="38" t="s">
        <v>39</v>
      </c>
      <c r="K151" s="38" t="s">
        <v>350</v>
      </c>
      <c r="L151" s="38" t="s">
        <v>397</v>
      </c>
      <c r="M151" s="38" t="n">
        <v>2</v>
      </c>
      <c r="N151" s="47" t="n">
        <v>45782</v>
      </c>
      <c r="P151" s="43"/>
      <c r="Q151" s="44"/>
      <c r="R151" s="44"/>
      <c r="S151" s="45"/>
      <c r="T151" s="38"/>
      <c r="U151" s="38"/>
      <c r="V151" s="68"/>
      <c r="W151" s="48"/>
      <c r="X151" s="49"/>
      <c r="Y151" s="38"/>
      <c r="Z151" s="38"/>
      <c r="AA151" s="50"/>
      <c r="AB151" s="50"/>
      <c r="AC151" s="51"/>
      <c r="AD151" s="50"/>
      <c r="AE151" s="8"/>
    </row>
    <row r="152" s="1" customFormat="true" ht="15" hidden="true" customHeight="true" outlineLevel="0" collapsed="false">
      <c r="A152" s="38" t="s">
        <v>43</v>
      </c>
      <c r="B152" s="38"/>
      <c r="C152" s="39" t="n">
        <v>713</v>
      </c>
      <c r="D152" s="39"/>
      <c r="E152" s="39"/>
      <c r="F152" s="39" t="s">
        <v>37</v>
      </c>
      <c r="G152" s="47" t="n">
        <v>45565</v>
      </c>
      <c r="H152" s="47" t="n">
        <f aca="false">G152+40</f>
        <v>45605</v>
      </c>
      <c r="I152" s="48"/>
      <c r="J152" s="38" t="s">
        <v>39</v>
      </c>
      <c r="K152" s="38" t="s">
        <v>53</v>
      </c>
      <c r="L152" s="38" t="s">
        <v>53</v>
      </c>
      <c r="M152" s="38"/>
      <c r="N152" s="47"/>
      <c r="P152" s="43"/>
      <c r="Q152" s="44"/>
      <c r="R152" s="44"/>
      <c r="S152" s="45"/>
      <c r="T152" s="38"/>
      <c r="U152" s="38"/>
      <c r="V152" s="68"/>
      <c r="W152" s="48"/>
      <c r="X152" s="49"/>
      <c r="Y152" s="38"/>
      <c r="Z152" s="38"/>
      <c r="AA152" s="47"/>
      <c r="AB152" s="47"/>
      <c r="AC152" s="51"/>
      <c r="AD152" s="50"/>
      <c r="AE152" s="8"/>
    </row>
    <row r="153" s="1" customFormat="true" ht="15" hidden="false" customHeight="true" outlineLevel="0" collapsed="false">
      <c r="A153" s="38" t="s">
        <v>43</v>
      </c>
      <c r="B153" s="54" t="n">
        <v>2</v>
      </c>
      <c r="C153" s="39" t="n">
        <v>514</v>
      </c>
      <c r="D153" s="39" t="s">
        <v>343</v>
      </c>
      <c r="E153" s="40" t="n">
        <v>1</v>
      </c>
      <c r="F153" s="39" t="s">
        <v>37</v>
      </c>
      <c r="G153" s="47" t="n">
        <v>45574</v>
      </c>
      <c r="H153" s="47" t="n">
        <f aca="false">G153+40</f>
        <v>45614</v>
      </c>
      <c r="I153" s="48" t="n">
        <v>1580</v>
      </c>
      <c r="J153" s="38" t="s">
        <v>39</v>
      </c>
      <c r="K153" s="38" t="s">
        <v>186</v>
      </c>
      <c r="L153" s="38" t="s">
        <v>125</v>
      </c>
      <c r="M153" s="38" t="n">
        <v>2</v>
      </c>
      <c r="N153" s="47" t="n">
        <v>45690</v>
      </c>
      <c r="P153" s="43"/>
      <c r="Q153" s="44"/>
      <c r="R153" s="44"/>
      <c r="S153" s="45"/>
      <c r="T153" s="38"/>
      <c r="U153" s="38"/>
      <c r="V153" s="68"/>
      <c r="W153" s="48"/>
      <c r="X153" s="49"/>
      <c r="Y153" s="38"/>
      <c r="Z153" s="38"/>
      <c r="AA153" s="50"/>
      <c r="AB153" s="50"/>
      <c r="AC153" s="51"/>
      <c r="AD153" s="50"/>
      <c r="AE153" s="58"/>
      <c r="AF153" s="53"/>
    </row>
    <row r="154" s="1" customFormat="true" ht="15" hidden="false" customHeight="true" outlineLevel="0" collapsed="false">
      <c r="A154" s="38" t="s">
        <v>43</v>
      </c>
      <c r="B154" s="54" t="n">
        <v>2</v>
      </c>
      <c r="C154" s="39" t="n">
        <v>532</v>
      </c>
      <c r="D154" s="39" t="s">
        <v>343</v>
      </c>
      <c r="E154" s="39"/>
      <c r="F154" s="23" t="s">
        <v>37</v>
      </c>
      <c r="G154" s="47"/>
      <c r="H154" s="47"/>
      <c r="I154" s="48"/>
      <c r="J154" s="38" t="s">
        <v>39</v>
      </c>
      <c r="K154" s="38" t="s">
        <v>186</v>
      </c>
      <c r="L154" s="38" t="s">
        <v>398</v>
      </c>
      <c r="M154" s="38" t="n">
        <v>2</v>
      </c>
      <c r="N154" s="47" t="n">
        <v>45690</v>
      </c>
      <c r="P154" s="43"/>
      <c r="Q154" s="44"/>
      <c r="R154" s="44"/>
      <c r="S154" s="45"/>
      <c r="T154" s="46"/>
      <c r="U154" s="38"/>
      <c r="V154" s="85"/>
      <c r="W154" s="48"/>
      <c r="X154" s="49"/>
      <c r="Y154" s="38"/>
      <c r="Z154" s="47"/>
      <c r="AA154" s="48"/>
      <c r="AB154" s="50"/>
      <c r="AC154" s="51"/>
      <c r="AD154" s="50"/>
      <c r="AE154" s="8"/>
    </row>
    <row r="155" s="1" customFormat="true" ht="15" hidden="false" customHeight="true" outlineLevel="0" collapsed="false">
      <c r="A155" s="38" t="s">
        <v>43</v>
      </c>
      <c r="B155" s="54" t="n">
        <v>2</v>
      </c>
      <c r="C155" s="39" t="n">
        <v>662</v>
      </c>
      <c r="D155" s="39" t="s">
        <v>399</v>
      </c>
      <c r="E155" s="40" t="n">
        <v>3</v>
      </c>
      <c r="F155" s="39" t="s">
        <v>37</v>
      </c>
      <c r="G155" s="47" t="n">
        <v>45579</v>
      </c>
      <c r="H155" s="47" t="n">
        <f aca="false">G155+40</f>
        <v>45619</v>
      </c>
      <c r="I155" s="48" t="n">
        <v>1596</v>
      </c>
      <c r="J155" s="38" t="s">
        <v>39</v>
      </c>
      <c r="K155" s="38" t="s">
        <v>40</v>
      </c>
      <c r="L155" s="38" t="s">
        <v>125</v>
      </c>
      <c r="M155" s="38" t="n">
        <v>2</v>
      </c>
      <c r="N155" s="47" t="n">
        <v>45690</v>
      </c>
      <c r="P155" s="55"/>
      <c r="Q155" s="44"/>
      <c r="R155" s="44"/>
      <c r="S155" s="45"/>
      <c r="T155" s="46"/>
      <c r="U155" s="38"/>
      <c r="V155" s="85"/>
      <c r="W155" s="48"/>
      <c r="X155" s="49"/>
      <c r="Y155" s="38"/>
      <c r="Z155" s="47"/>
      <c r="AA155" s="48"/>
      <c r="AB155" s="50"/>
      <c r="AC155" s="51"/>
      <c r="AD155" s="50"/>
      <c r="AE155" s="8"/>
    </row>
    <row r="156" s="1" customFormat="true" ht="15" hidden="true" customHeight="true" outlineLevel="0" collapsed="false">
      <c r="A156" s="38" t="s">
        <v>43</v>
      </c>
      <c r="B156" s="38"/>
      <c r="C156" s="39" t="n">
        <v>724</v>
      </c>
      <c r="D156" s="39"/>
      <c r="E156" s="39"/>
      <c r="F156" s="39"/>
      <c r="G156" s="47"/>
      <c r="H156" s="47"/>
      <c r="I156" s="48"/>
      <c r="J156" s="38" t="s">
        <v>39</v>
      </c>
      <c r="K156" s="38"/>
      <c r="L156" s="38"/>
      <c r="M156" s="38"/>
      <c r="N156" s="65"/>
      <c r="P156" s="43"/>
      <c r="Q156" s="44"/>
      <c r="R156" s="44"/>
      <c r="S156" s="45"/>
      <c r="T156" s="38"/>
      <c r="U156" s="65"/>
      <c r="V156" s="68"/>
      <c r="W156" s="48"/>
      <c r="X156" s="38"/>
      <c r="Y156" s="38"/>
      <c r="Z156" s="38"/>
      <c r="AA156" s="50"/>
      <c r="AB156" s="50"/>
      <c r="AC156" s="51"/>
      <c r="AD156" s="50"/>
      <c r="AE156" s="8"/>
    </row>
    <row r="157" s="1" customFormat="true" ht="15" hidden="false" customHeight="true" outlineLevel="0" collapsed="false">
      <c r="A157" s="38" t="s">
        <v>43</v>
      </c>
      <c r="B157" s="54" t="n">
        <v>2</v>
      </c>
      <c r="C157" s="39" t="n">
        <v>692</v>
      </c>
      <c r="D157" s="39" t="s">
        <v>358</v>
      </c>
      <c r="E157" s="40" t="n">
        <v>2</v>
      </c>
      <c r="F157" s="39" t="s">
        <v>37</v>
      </c>
      <c r="G157" s="47" t="n">
        <v>45569</v>
      </c>
      <c r="H157" s="47" t="n">
        <f aca="false">G157+40</f>
        <v>45609</v>
      </c>
      <c r="I157" s="48" t="n">
        <v>1561</v>
      </c>
      <c r="J157" s="38" t="s">
        <v>39</v>
      </c>
      <c r="K157" s="38" t="s">
        <v>186</v>
      </c>
      <c r="L157" s="38" t="s">
        <v>125</v>
      </c>
      <c r="M157" s="38" t="n">
        <v>2</v>
      </c>
      <c r="N157" s="47" t="n">
        <v>45690</v>
      </c>
      <c r="P157" s="43"/>
      <c r="Q157" s="44"/>
      <c r="R157" s="44"/>
      <c r="S157" s="45"/>
      <c r="T157" s="54"/>
      <c r="U157" s="38"/>
      <c r="V157" s="68"/>
      <c r="W157" s="48"/>
      <c r="X157" s="49"/>
      <c r="Y157" s="38"/>
      <c r="Z157" s="38"/>
      <c r="AA157" s="50"/>
      <c r="AB157" s="50"/>
      <c r="AC157" s="51"/>
      <c r="AD157" s="50"/>
      <c r="AE157" s="58"/>
      <c r="AF157" s="55"/>
    </row>
    <row r="158" s="1" customFormat="true" ht="15" hidden="false" customHeight="true" outlineLevel="0" collapsed="false">
      <c r="A158" s="38" t="s">
        <v>43</v>
      </c>
      <c r="B158" s="54" t="n">
        <v>2</v>
      </c>
      <c r="C158" s="40" t="n">
        <v>824</v>
      </c>
      <c r="D158" s="40" t="s">
        <v>378</v>
      </c>
      <c r="E158" s="40" t="n">
        <v>1</v>
      </c>
      <c r="F158" s="40" t="s">
        <v>37</v>
      </c>
      <c r="G158" s="47" t="n">
        <v>45567</v>
      </c>
      <c r="H158" s="47" t="n">
        <f aca="false">G158+40</f>
        <v>45607</v>
      </c>
      <c r="I158" s="48" t="n">
        <v>1551</v>
      </c>
      <c r="J158" s="38" t="s">
        <v>39</v>
      </c>
      <c r="K158" s="38" t="s">
        <v>186</v>
      </c>
      <c r="L158" s="38" t="s">
        <v>125</v>
      </c>
      <c r="M158" s="38" t="n">
        <v>2</v>
      </c>
      <c r="N158" s="47" t="n">
        <v>45690</v>
      </c>
      <c r="P158" s="43"/>
      <c r="Q158" s="44"/>
      <c r="R158" s="44"/>
      <c r="S158" s="45"/>
      <c r="T158" s="38"/>
      <c r="U158" s="38"/>
      <c r="V158" s="68"/>
      <c r="W158" s="48"/>
      <c r="X158" s="49"/>
      <c r="Y158" s="38"/>
      <c r="Z158" s="38"/>
      <c r="AA158" s="50"/>
      <c r="AB158" s="50"/>
      <c r="AC158" s="51"/>
      <c r="AD158" s="50"/>
      <c r="AE158" s="8"/>
    </row>
    <row r="159" s="1" customFormat="true" ht="15" hidden="false" customHeight="true" outlineLevel="0" collapsed="false">
      <c r="A159" s="38" t="s">
        <v>43</v>
      </c>
      <c r="B159" s="54" t="n">
        <v>2</v>
      </c>
      <c r="C159" s="39" t="n">
        <v>889</v>
      </c>
      <c r="D159" s="39" t="s">
        <v>380</v>
      </c>
      <c r="E159" s="39"/>
      <c r="F159" s="39" t="s">
        <v>37</v>
      </c>
      <c r="G159" s="47"/>
      <c r="H159" s="47"/>
      <c r="I159" s="48"/>
      <c r="J159" s="38" t="s">
        <v>39</v>
      </c>
      <c r="K159" s="38" t="s">
        <v>186</v>
      </c>
      <c r="L159" s="38" t="s">
        <v>398</v>
      </c>
      <c r="M159" s="38" t="n">
        <v>2</v>
      </c>
      <c r="N159" s="47" t="n">
        <v>45690</v>
      </c>
      <c r="P159" s="43"/>
      <c r="Q159" s="44"/>
      <c r="R159" s="44"/>
      <c r="S159" s="45"/>
      <c r="T159" s="38"/>
      <c r="U159" s="65"/>
      <c r="V159" s="68"/>
      <c r="W159" s="48"/>
      <c r="X159" s="49"/>
      <c r="Y159" s="38"/>
      <c r="Z159" s="38"/>
      <c r="AA159" s="50"/>
      <c r="AB159" s="50"/>
      <c r="AC159" s="51"/>
      <c r="AD159" s="50"/>
      <c r="AE159" s="8"/>
    </row>
    <row r="160" s="1" customFormat="true" ht="15" hidden="false" customHeight="true" outlineLevel="0" collapsed="false">
      <c r="A160" s="38" t="s">
        <v>43</v>
      </c>
      <c r="B160" s="54" t="n">
        <v>2</v>
      </c>
      <c r="C160" s="39" t="n">
        <v>1142</v>
      </c>
      <c r="D160" s="39" t="s">
        <v>380</v>
      </c>
      <c r="E160" s="40" t="n">
        <v>5</v>
      </c>
      <c r="F160" s="39" t="s">
        <v>37</v>
      </c>
      <c r="G160" s="47"/>
      <c r="H160" s="47"/>
      <c r="I160" s="48"/>
      <c r="J160" s="38" t="s">
        <v>45</v>
      </c>
      <c r="K160" s="38" t="s">
        <v>186</v>
      </c>
      <c r="L160" s="38" t="s">
        <v>146</v>
      </c>
      <c r="M160" s="38" t="n">
        <v>1</v>
      </c>
      <c r="N160" s="47" t="n">
        <v>45690</v>
      </c>
      <c r="O160" s="68"/>
      <c r="P160" s="72"/>
      <c r="Q160" s="44"/>
      <c r="R160" s="44"/>
      <c r="S160" s="45"/>
      <c r="T160" s="38"/>
      <c r="U160" s="65"/>
      <c r="V160" s="68"/>
      <c r="W160" s="48"/>
      <c r="X160" s="38"/>
      <c r="Y160" s="38"/>
      <c r="Z160" s="38"/>
      <c r="AA160" s="50"/>
      <c r="AB160" s="50"/>
      <c r="AC160" s="51"/>
      <c r="AD160" s="50"/>
      <c r="AE160" s="8"/>
      <c r="AG160" s="61"/>
      <c r="AH160" s="61"/>
    </row>
    <row r="161" customFormat="false" ht="15" hidden="true" customHeight="true" outlineLevel="0" collapsed="false">
      <c r="A161" s="38" t="s">
        <v>133</v>
      </c>
      <c r="B161" s="38"/>
      <c r="C161" s="38" t="n">
        <v>1342</v>
      </c>
      <c r="D161" s="38" t="s">
        <v>374</v>
      </c>
      <c r="E161" s="38"/>
      <c r="F161" s="38" t="s">
        <v>37</v>
      </c>
      <c r="G161" s="38"/>
      <c r="H161" s="38"/>
      <c r="I161" s="38"/>
      <c r="J161" s="38" t="s">
        <v>134</v>
      </c>
      <c r="K161" s="38" t="s">
        <v>186</v>
      </c>
      <c r="L161" s="38" t="s">
        <v>395</v>
      </c>
      <c r="M161" s="38"/>
      <c r="N161" s="47" t="n">
        <v>45690</v>
      </c>
      <c r="Q161" s="44"/>
      <c r="R161" s="44"/>
      <c r="S161" s="45"/>
      <c r="T161" s="38"/>
      <c r="U161" s="38"/>
      <c r="W161" s="75"/>
      <c r="X161" s="38"/>
      <c r="Y161" s="38"/>
      <c r="Z161" s="38"/>
      <c r="AA161" s="38"/>
      <c r="AB161" s="38"/>
      <c r="AC161" s="50"/>
      <c r="AD161" s="50"/>
    </row>
    <row r="162" s="1" customFormat="true" ht="15" hidden="false" customHeight="true" outlineLevel="0" collapsed="false">
      <c r="A162" s="38" t="s">
        <v>36</v>
      </c>
      <c r="B162" s="54" t="n">
        <v>2</v>
      </c>
      <c r="C162" s="39" t="n">
        <v>5871</v>
      </c>
      <c r="D162" s="39" t="s">
        <v>344</v>
      </c>
      <c r="E162" s="39"/>
      <c r="F162" s="39" t="s">
        <v>37</v>
      </c>
      <c r="G162" s="47"/>
      <c r="H162" s="47"/>
      <c r="I162" s="48"/>
      <c r="J162" s="38" t="s">
        <v>39</v>
      </c>
      <c r="K162" s="38" t="s">
        <v>186</v>
      </c>
      <c r="L162" s="38" t="s">
        <v>398</v>
      </c>
      <c r="M162" s="38" t="n">
        <v>2</v>
      </c>
      <c r="N162" s="47" t="n">
        <v>45690</v>
      </c>
      <c r="O162" s="68"/>
      <c r="P162" s="43"/>
      <c r="Q162" s="44"/>
      <c r="R162" s="44"/>
      <c r="S162" s="45"/>
      <c r="T162" s="38"/>
      <c r="U162" s="38"/>
      <c r="V162" s="68"/>
      <c r="W162" s="48"/>
      <c r="X162" s="49"/>
      <c r="Y162" s="38"/>
      <c r="Z162" s="38"/>
      <c r="AA162" s="50"/>
      <c r="AB162" s="50"/>
      <c r="AC162" s="51"/>
      <c r="AD162" s="50"/>
      <c r="AE162" s="8"/>
    </row>
    <row r="163" s="1" customFormat="true" ht="15" hidden="true" customHeight="true" outlineLevel="0" collapsed="false">
      <c r="A163" s="38" t="s">
        <v>43</v>
      </c>
      <c r="B163" s="38"/>
      <c r="C163" s="40" t="n">
        <v>755</v>
      </c>
      <c r="D163" s="40" t="s">
        <v>384</v>
      </c>
      <c r="E163" s="40"/>
      <c r="F163" s="40" t="s">
        <v>37</v>
      </c>
      <c r="G163" s="47" t="n">
        <v>45724</v>
      </c>
      <c r="H163" s="47" t="n">
        <f aca="false">G163+40</f>
        <v>45764</v>
      </c>
      <c r="I163" s="48"/>
      <c r="J163" s="38" t="s">
        <v>39</v>
      </c>
      <c r="K163" s="38" t="s">
        <v>352</v>
      </c>
      <c r="L163" s="38" t="s">
        <v>353</v>
      </c>
      <c r="M163" s="38" t="n">
        <v>1</v>
      </c>
      <c r="N163" s="47" t="n">
        <v>45747</v>
      </c>
      <c r="P163" s="43"/>
      <c r="Q163" s="44"/>
      <c r="R163" s="44"/>
      <c r="S163" s="45"/>
      <c r="T163" s="38"/>
      <c r="U163" s="38"/>
      <c r="V163" s="68"/>
      <c r="W163" s="48"/>
      <c r="X163" s="49"/>
      <c r="Y163" s="38"/>
      <c r="Z163" s="38"/>
      <c r="AA163" s="50"/>
      <c r="AB163" s="50"/>
      <c r="AC163" s="51"/>
      <c r="AD163" s="50"/>
      <c r="AE163" s="8"/>
    </row>
    <row r="164" s="1" customFormat="true" ht="15" hidden="true" customHeight="true" outlineLevel="0" collapsed="false">
      <c r="A164" s="38" t="s">
        <v>43</v>
      </c>
      <c r="B164" s="38"/>
      <c r="C164" s="40" t="n">
        <v>756</v>
      </c>
      <c r="D164" s="40"/>
      <c r="E164" s="39" t="n">
        <v>4</v>
      </c>
      <c r="F164" s="40" t="n">
        <v>19</v>
      </c>
      <c r="G164" s="47"/>
      <c r="H164" s="47"/>
      <c r="I164" s="48"/>
      <c r="J164" s="38" t="s">
        <v>39</v>
      </c>
      <c r="K164" s="38" t="s">
        <v>350</v>
      </c>
      <c r="L164" s="38" t="s">
        <v>400</v>
      </c>
      <c r="M164" s="38" t="n">
        <v>1</v>
      </c>
      <c r="N164" s="47" t="n">
        <v>45782</v>
      </c>
      <c r="P164" s="43"/>
      <c r="Q164" s="44"/>
      <c r="R164" s="44"/>
      <c r="S164" s="45"/>
      <c r="T164" s="46"/>
      <c r="U164" s="38"/>
      <c r="V164" s="85"/>
      <c r="W164" s="48"/>
      <c r="X164" s="49"/>
      <c r="Y164" s="38"/>
      <c r="Z164" s="47"/>
      <c r="AA164" s="48"/>
      <c r="AB164" s="50"/>
      <c r="AC164" s="51"/>
      <c r="AD164" s="50"/>
      <c r="AE164" s="8"/>
    </row>
    <row r="165" s="1" customFormat="true" ht="15" hidden="true" customHeight="true" outlineLevel="0" collapsed="false">
      <c r="A165" s="38" t="s">
        <v>43</v>
      </c>
      <c r="B165" s="38"/>
      <c r="C165" s="40" t="n">
        <v>771</v>
      </c>
      <c r="D165" s="40" t="s">
        <v>372</v>
      </c>
      <c r="E165" s="40" t="n">
        <v>2</v>
      </c>
      <c r="F165" s="39" t="s">
        <v>37</v>
      </c>
      <c r="G165" s="47" t="n">
        <v>45580</v>
      </c>
      <c r="H165" s="47" t="n">
        <f aca="false">G165+40</f>
        <v>45620</v>
      </c>
      <c r="I165" s="48" t="n">
        <v>1600</v>
      </c>
      <c r="J165" s="38" t="s">
        <v>39</v>
      </c>
      <c r="K165" s="38" t="s">
        <v>166</v>
      </c>
      <c r="L165" s="38" t="s">
        <v>401</v>
      </c>
      <c r="M165" s="38" t="n">
        <v>3</v>
      </c>
      <c r="N165" s="47" t="n">
        <v>45733</v>
      </c>
      <c r="P165" s="43"/>
      <c r="Q165" s="44"/>
      <c r="R165" s="44"/>
      <c r="S165" s="45"/>
      <c r="T165" s="38"/>
      <c r="U165" s="38"/>
      <c r="V165" s="68"/>
      <c r="W165" s="48"/>
      <c r="X165" s="49"/>
      <c r="Y165" s="38"/>
      <c r="Z165" s="38"/>
      <c r="AA165" s="50"/>
      <c r="AB165" s="50"/>
      <c r="AC165" s="51"/>
      <c r="AD165" s="50"/>
      <c r="AE165" s="8"/>
    </row>
    <row r="166" s="1" customFormat="true" ht="15" hidden="false" customHeight="true" outlineLevel="0" collapsed="false">
      <c r="A166" s="38" t="s">
        <v>36</v>
      </c>
      <c r="B166" s="54" t="n">
        <v>2</v>
      </c>
      <c r="C166" s="40" t="n">
        <v>5946</v>
      </c>
      <c r="D166" s="40"/>
      <c r="E166" s="39" t="n">
        <v>4</v>
      </c>
      <c r="F166" s="40" t="s">
        <v>37</v>
      </c>
      <c r="G166" s="47" t="n">
        <v>45648</v>
      </c>
      <c r="H166" s="47" t="n">
        <f aca="false">G166+40</f>
        <v>45688</v>
      </c>
      <c r="I166" s="48"/>
      <c r="J166" s="38" t="s">
        <v>39</v>
      </c>
      <c r="K166" s="38" t="s">
        <v>186</v>
      </c>
      <c r="L166" s="38" t="s">
        <v>146</v>
      </c>
      <c r="M166" s="38" t="n">
        <v>1</v>
      </c>
      <c r="N166" s="47" t="n">
        <v>45690</v>
      </c>
      <c r="O166" s="68"/>
      <c r="P166" s="43"/>
      <c r="Q166" s="44"/>
      <c r="R166" s="44"/>
      <c r="S166" s="45"/>
      <c r="T166" s="46"/>
      <c r="U166" s="38"/>
      <c r="V166" s="85"/>
      <c r="W166" s="48"/>
      <c r="X166" s="49"/>
      <c r="Y166" s="38"/>
      <c r="Z166" s="47"/>
      <c r="AA166" s="48"/>
      <c r="AB166" s="50"/>
      <c r="AC166" s="51"/>
      <c r="AD166" s="50"/>
      <c r="AE166" s="8"/>
    </row>
    <row r="167" customFormat="false" ht="15" hidden="false" customHeight="true" outlineLevel="0" collapsed="false">
      <c r="A167" s="38" t="s">
        <v>133</v>
      </c>
      <c r="B167" s="54" t="n">
        <v>2</v>
      </c>
      <c r="C167" s="38" t="n">
        <v>6517</v>
      </c>
      <c r="D167" s="38" t="s">
        <v>374</v>
      </c>
      <c r="E167" s="38"/>
      <c r="F167" s="38" t="s">
        <v>37</v>
      </c>
      <c r="G167" s="38"/>
      <c r="H167" s="38"/>
      <c r="I167" s="38"/>
      <c r="J167" s="38" t="s">
        <v>39</v>
      </c>
      <c r="K167" s="38" t="s">
        <v>186</v>
      </c>
      <c r="L167" s="38" t="s">
        <v>395</v>
      </c>
      <c r="M167" s="38"/>
      <c r="N167" s="47" t="n">
        <v>45690</v>
      </c>
      <c r="Q167" s="44"/>
      <c r="R167" s="44"/>
      <c r="S167" s="45"/>
      <c r="T167" s="38"/>
      <c r="U167" s="38"/>
      <c r="W167" s="75"/>
      <c r="X167" s="38"/>
      <c r="Y167" s="38"/>
      <c r="Z167" s="38"/>
      <c r="AA167" s="38"/>
      <c r="AB167" s="38"/>
      <c r="AC167" s="50"/>
      <c r="AD167" s="50"/>
    </row>
    <row r="168" s="1" customFormat="true" ht="15" hidden="true" customHeight="true" outlineLevel="0" collapsed="false">
      <c r="A168" s="38" t="s">
        <v>43</v>
      </c>
      <c r="B168" s="38"/>
      <c r="C168" s="39" t="n">
        <v>1359</v>
      </c>
      <c r="D168" s="39" t="s">
        <v>402</v>
      </c>
      <c r="E168" s="39"/>
      <c r="F168" s="39" t="s">
        <v>37</v>
      </c>
      <c r="G168" s="47"/>
      <c r="H168" s="47" t="n">
        <f aca="false">G168+40</f>
        <v>40</v>
      </c>
      <c r="I168" s="48"/>
      <c r="J168" s="38" t="s">
        <v>134</v>
      </c>
      <c r="K168" s="38" t="s">
        <v>186</v>
      </c>
      <c r="L168" s="38" t="s">
        <v>403</v>
      </c>
      <c r="M168" s="38" t="n">
        <v>1</v>
      </c>
      <c r="N168" s="47" t="n">
        <v>45696</v>
      </c>
      <c r="O168" s="68" t="n">
        <v>342</v>
      </c>
      <c r="P168" s="72"/>
      <c r="Q168" s="44"/>
      <c r="R168" s="44"/>
      <c r="S168" s="45"/>
      <c r="T168" s="38"/>
      <c r="U168" s="38"/>
      <c r="V168" s="68"/>
      <c r="W168" s="75"/>
      <c r="X168" s="38"/>
      <c r="Y168" s="38"/>
      <c r="Z168" s="38"/>
      <c r="AA168" s="38"/>
      <c r="AB168" s="38"/>
      <c r="AC168" s="50"/>
      <c r="AD168" s="50"/>
      <c r="AE168" s="58"/>
      <c r="AF168" s="55"/>
    </row>
    <row r="169" s="1" customFormat="true" ht="15" hidden="false" customHeight="true" outlineLevel="0" collapsed="false">
      <c r="A169" s="38" t="s">
        <v>87</v>
      </c>
      <c r="B169" s="54" t="n">
        <v>2</v>
      </c>
      <c r="C169" s="39" t="n">
        <v>6</v>
      </c>
      <c r="D169" s="39" t="s">
        <v>404</v>
      </c>
      <c r="E169" s="39" t="n">
        <v>4</v>
      </c>
      <c r="F169" s="39" t="s">
        <v>37</v>
      </c>
      <c r="G169" s="47" t="n">
        <v>45646</v>
      </c>
      <c r="H169" s="47" t="n">
        <f aca="false">G169+40</f>
        <v>45686</v>
      </c>
      <c r="I169" s="48"/>
      <c r="J169" s="38" t="s">
        <v>39</v>
      </c>
      <c r="K169" s="38" t="s">
        <v>186</v>
      </c>
      <c r="L169" s="38" t="s">
        <v>86</v>
      </c>
      <c r="M169" s="38" t="n">
        <v>1</v>
      </c>
      <c r="N169" s="47" t="n">
        <v>45698</v>
      </c>
      <c r="O169" s="53"/>
      <c r="P169" s="62"/>
      <c r="Q169" s="44"/>
      <c r="R169" s="44"/>
      <c r="S169" s="45"/>
      <c r="T169" s="46"/>
      <c r="U169" s="38"/>
      <c r="V169" s="85"/>
      <c r="W169" s="48"/>
      <c r="X169" s="49"/>
      <c r="Y169" s="38"/>
      <c r="Z169" s="47"/>
      <c r="AA169" s="48"/>
      <c r="AB169" s="50"/>
      <c r="AC169" s="51"/>
      <c r="AD169" s="50"/>
      <c r="AE169" s="58"/>
      <c r="AF169" s="55"/>
    </row>
    <row r="170" s="1" customFormat="true" ht="15" hidden="false" customHeight="true" outlineLevel="0" collapsed="false">
      <c r="A170" s="38" t="s">
        <v>43</v>
      </c>
      <c r="B170" s="54" t="n">
        <v>2</v>
      </c>
      <c r="C170" s="40" t="n">
        <v>752</v>
      </c>
      <c r="D170" s="40" t="s">
        <v>354</v>
      </c>
      <c r="E170" s="40" t="n">
        <v>3</v>
      </c>
      <c r="F170" s="40" t="s">
        <v>37</v>
      </c>
      <c r="G170" s="47" t="n">
        <v>45628</v>
      </c>
      <c r="H170" s="47" t="n">
        <f aca="false">G170+40</f>
        <v>45668</v>
      </c>
      <c r="I170" s="48"/>
      <c r="J170" s="38" t="s">
        <v>39</v>
      </c>
      <c r="K170" s="38" t="s">
        <v>186</v>
      </c>
      <c r="L170" s="38" t="s">
        <v>86</v>
      </c>
      <c r="M170" s="38" t="n">
        <v>1</v>
      </c>
      <c r="N170" s="47" t="n">
        <v>45698</v>
      </c>
      <c r="P170" s="43"/>
      <c r="Q170" s="44"/>
      <c r="R170" s="44"/>
      <c r="S170" s="45"/>
      <c r="T170" s="38"/>
      <c r="U170" s="38"/>
      <c r="V170" s="68"/>
      <c r="W170" s="48"/>
      <c r="X170" s="49"/>
      <c r="Y170" s="38"/>
      <c r="Z170" s="38"/>
      <c r="AA170" s="50"/>
      <c r="AB170" s="50"/>
      <c r="AC170" s="51"/>
      <c r="AD170" s="50"/>
      <c r="AE170" s="8"/>
    </row>
    <row r="171" s="1" customFormat="true" ht="15" hidden="false" customHeight="true" outlineLevel="0" collapsed="false">
      <c r="A171" s="38" t="s">
        <v>43</v>
      </c>
      <c r="B171" s="54" t="n">
        <v>2</v>
      </c>
      <c r="C171" s="40" t="n">
        <v>846</v>
      </c>
      <c r="D171" s="39" t="s">
        <v>344</v>
      </c>
      <c r="E171" s="40" t="n">
        <v>3</v>
      </c>
      <c r="F171" s="40" t="s">
        <v>37</v>
      </c>
      <c r="G171" s="47" t="n">
        <v>45627</v>
      </c>
      <c r="H171" s="47" t="n">
        <f aca="false">G171+40</f>
        <v>45667</v>
      </c>
      <c r="I171" s="48"/>
      <c r="J171" s="38" t="s">
        <v>39</v>
      </c>
      <c r="K171" s="38" t="s">
        <v>186</v>
      </c>
      <c r="L171" s="38" t="s">
        <v>86</v>
      </c>
      <c r="M171" s="38" t="n">
        <v>1</v>
      </c>
      <c r="N171" s="47" t="n">
        <v>45698</v>
      </c>
      <c r="P171" s="43"/>
      <c r="Q171" s="44"/>
      <c r="R171" s="44"/>
      <c r="S171" s="45"/>
      <c r="T171" s="38"/>
      <c r="U171" s="38"/>
      <c r="V171" s="68"/>
      <c r="W171" s="48"/>
      <c r="X171" s="49"/>
      <c r="Y171" s="38"/>
      <c r="Z171" s="38"/>
      <c r="AA171" s="50"/>
      <c r="AB171" s="50"/>
      <c r="AC171" s="51"/>
      <c r="AD171" s="50"/>
      <c r="AE171" s="8"/>
    </row>
    <row r="172" s="1" customFormat="true" ht="15" hidden="false" customHeight="true" outlineLevel="0" collapsed="false">
      <c r="A172" s="38" t="s">
        <v>43</v>
      </c>
      <c r="B172" s="54" t="n">
        <v>2</v>
      </c>
      <c r="C172" s="40" t="n">
        <v>909</v>
      </c>
      <c r="D172" s="40" t="s">
        <v>372</v>
      </c>
      <c r="E172" s="40" t="n">
        <v>5</v>
      </c>
      <c r="F172" s="40" t="s">
        <v>37</v>
      </c>
      <c r="G172" s="47" t="n">
        <v>45640</v>
      </c>
      <c r="H172" s="47" t="n">
        <f aca="false">G172+40</f>
        <v>45680</v>
      </c>
      <c r="I172" s="48"/>
      <c r="J172" s="38" t="s">
        <v>39</v>
      </c>
      <c r="K172" s="38" t="s">
        <v>186</v>
      </c>
      <c r="L172" s="38" t="s">
        <v>86</v>
      </c>
      <c r="M172" s="38" t="n">
        <v>1</v>
      </c>
      <c r="N172" s="47" t="n">
        <v>45698</v>
      </c>
      <c r="P172" s="43"/>
      <c r="Q172" s="44"/>
      <c r="R172" s="44"/>
      <c r="S172" s="45"/>
      <c r="T172" s="38"/>
      <c r="U172" s="38"/>
      <c r="V172" s="68"/>
      <c r="W172" s="48"/>
      <c r="X172" s="49"/>
      <c r="Y172" s="38"/>
      <c r="Z172" s="38"/>
      <c r="AA172" s="50"/>
      <c r="AB172" s="50"/>
      <c r="AC172" s="51"/>
      <c r="AD172" s="50"/>
      <c r="AE172" s="8"/>
    </row>
    <row r="173" s="1" customFormat="true" ht="15" hidden="false" customHeight="true" outlineLevel="0" collapsed="false">
      <c r="A173" s="38" t="s">
        <v>43</v>
      </c>
      <c r="B173" s="54" t="n">
        <v>2</v>
      </c>
      <c r="C173" s="39" t="n">
        <v>1153</v>
      </c>
      <c r="D173" s="39" t="s">
        <v>392</v>
      </c>
      <c r="E173" s="40" t="n">
        <v>5</v>
      </c>
      <c r="F173" s="39" t="s">
        <v>37</v>
      </c>
      <c r="G173" s="47" t="n">
        <v>45631</v>
      </c>
      <c r="H173" s="47" t="n">
        <f aca="false">G173+40</f>
        <v>45671</v>
      </c>
      <c r="I173" s="48"/>
      <c r="J173" s="38" t="s">
        <v>45</v>
      </c>
      <c r="K173" s="38" t="s">
        <v>40</v>
      </c>
      <c r="L173" s="38" t="s">
        <v>88</v>
      </c>
      <c r="M173" s="38" t="n">
        <v>1</v>
      </c>
      <c r="N173" s="47" t="n">
        <v>45698</v>
      </c>
      <c r="O173" s="68"/>
      <c r="P173" s="72"/>
      <c r="Q173" s="44"/>
      <c r="R173" s="44"/>
      <c r="S173" s="45"/>
      <c r="T173" s="38"/>
      <c r="U173" s="65"/>
      <c r="V173" s="68"/>
      <c r="W173" s="48"/>
      <c r="X173" s="38"/>
      <c r="Y173" s="38"/>
      <c r="Z173" s="38"/>
      <c r="AA173" s="50"/>
      <c r="AB173" s="50"/>
      <c r="AC173" s="51"/>
      <c r="AD173" s="50"/>
      <c r="AE173" s="8"/>
    </row>
    <row r="174" s="1" customFormat="true" ht="15" hidden="false" customHeight="true" outlineLevel="0" collapsed="false">
      <c r="A174" s="38" t="s">
        <v>36</v>
      </c>
      <c r="B174" s="54" t="n">
        <v>2</v>
      </c>
      <c r="C174" s="39" t="n">
        <v>5862</v>
      </c>
      <c r="D174" s="39" t="s">
        <v>343</v>
      </c>
      <c r="E174" s="39" t="n">
        <v>4</v>
      </c>
      <c r="F174" s="39" t="s">
        <v>37</v>
      </c>
      <c r="G174" s="47" t="n">
        <v>45631</v>
      </c>
      <c r="H174" s="47" t="n">
        <f aca="false">G174+40</f>
        <v>45671</v>
      </c>
      <c r="I174" s="48"/>
      <c r="J174" s="38" t="s">
        <v>39</v>
      </c>
      <c r="K174" s="38" t="s">
        <v>186</v>
      </c>
      <c r="L174" s="38" t="s">
        <v>86</v>
      </c>
      <c r="M174" s="38" t="n">
        <v>1</v>
      </c>
      <c r="N174" s="47" t="n">
        <v>45698</v>
      </c>
      <c r="P174" s="43"/>
      <c r="Q174" s="44"/>
      <c r="R174" s="44"/>
      <c r="S174" s="45"/>
      <c r="T174" s="38"/>
      <c r="U174" s="38"/>
      <c r="V174" s="68"/>
      <c r="W174" s="48"/>
      <c r="X174" s="49"/>
      <c r="Y174" s="38"/>
      <c r="Z174" s="38"/>
      <c r="AA174" s="50"/>
      <c r="AB174" s="50"/>
      <c r="AC174" s="51"/>
      <c r="AD174" s="50"/>
      <c r="AE174" s="8"/>
    </row>
    <row r="175" s="1" customFormat="true" ht="15" hidden="true" customHeight="true" outlineLevel="0" collapsed="false">
      <c r="A175" s="38" t="s">
        <v>43</v>
      </c>
      <c r="B175" s="38"/>
      <c r="C175" s="40" t="n">
        <v>795</v>
      </c>
      <c r="D175" s="39" t="s">
        <v>344</v>
      </c>
      <c r="E175" s="40"/>
      <c r="F175" s="39" t="s">
        <v>37</v>
      </c>
      <c r="G175" s="47"/>
      <c r="H175" s="47" t="n">
        <f aca="false">G175+40</f>
        <v>40</v>
      </c>
      <c r="I175" s="48"/>
      <c r="J175" s="38" t="s">
        <v>139</v>
      </c>
      <c r="K175" s="38" t="s">
        <v>199</v>
      </c>
      <c r="L175" s="38" t="s">
        <v>373</v>
      </c>
      <c r="M175" s="38" t="n">
        <v>3</v>
      </c>
      <c r="N175" s="47" t="n">
        <v>45733</v>
      </c>
      <c r="P175" s="9"/>
      <c r="Q175" s="44"/>
      <c r="R175" s="44"/>
      <c r="S175" s="45"/>
      <c r="T175" s="46"/>
      <c r="U175" s="38"/>
      <c r="V175" s="85"/>
      <c r="W175" s="48"/>
      <c r="X175" s="49"/>
      <c r="Y175" s="38"/>
      <c r="Z175" s="38"/>
      <c r="AA175" s="50"/>
      <c r="AB175" s="50"/>
      <c r="AC175" s="51"/>
      <c r="AD175" s="50"/>
      <c r="AE175" s="8"/>
      <c r="AF175" s="9"/>
    </row>
    <row r="176" s="1" customFormat="true" ht="15" hidden="true" customHeight="true" outlineLevel="0" collapsed="false">
      <c r="A176" s="38" t="s">
        <v>43</v>
      </c>
      <c r="B176" s="38"/>
      <c r="C176" s="40" t="n">
        <v>798</v>
      </c>
      <c r="D176" s="40" t="s">
        <v>156</v>
      </c>
      <c r="E176" s="40" t="n">
        <v>6</v>
      </c>
      <c r="F176" s="40" t="s">
        <v>37</v>
      </c>
      <c r="G176" s="47" t="n">
        <v>45693</v>
      </c>
      <c r="H176" s="47" t="n">
        <f aca="false">G176+40</f>
        <v>45733</v>
      </c>
      <c r="I176" s="48"/>
      <c r="J176" s="38" t="s">
        <v>39</v>
      </c>
      <c r="K176" s="38" t="s">
        <v>352</v>
      </c>
      <c r="L176" s="38" t="s">
        <v>353</v>
      </c>
      <c r="M176" s="38" t="n">
        <v>1</v>
      </c>
      <c r="N176" s="47" t="n">
        <v>45747</v>
      </c>
      <c r="P176" s="43"/>
      <c r="Q176" s="44"/>
      <c r="R176" s="44"/>
      <c r="S176" s="45"/>
      <c r="T176" s="38"/>
      <c r="U176" s="38"/>
      <c r="V176" s="68"/>
      <c r="W176" s="48"/>
      <c r="X176" s="49"/>
      <c r="Y176" s="38"/>
      <c r="Z176" s="38"/>
      <c r="AA176" s="50"/>
      <c r="AB176" s="50"/>
      <c r="AC176" s="51"/>
      <c r="AD176" s="50"/>
      <c r="AE176" s="8"/>
    </row>
    <row r="177" s="1" customFormat="true" ht="15" hidden="true" customHeight="true" outlineLevel="0" collapsed="false">
      <c r="A177" s="38" t="s">
        <v>43</v>
      </c>
      <c r="B177" s="38"/>
      <c r="C177" s="40" t="n">
        <v>801</v>
      </c>
      <c r="D177" s="40"/>
      <c r="E177" s="40"/>
      <c r="F177" s="40"/>
      <c r="G177" s="47"/>
      <c r="H177" s="47"/>
      <c r="I177" s="48"/>
      <c r="J177" s="54" t="s">
        <v>45</v>
      </c>
      <c r="K177" s="38"/>
      <c r="L177" s="38"/>
      <c r="M177" s="38"/>
      <c r="N177" s="47"/>
      <c r="P177" s="43"/>
      <c r="Q177" s="44"/>
      <c r="R177" s="44"/>
      <c r="S177" s="45"/>
      <c r="T177" s="38"/>
      <c r="U177" s="38"/>
      <c r="V177" s="68"/>
      <c r="W177" s="48"/>
      <c r="X177" s="49"/>
      <c r="Y177" s="38"/>
      <c r="Z177" s="38"/>
      <c r="AA177" s="50"/>
      <c r="AB177" s="50"/>
      <c r="AC177" s="51"/>
      <c r="AD177" s="50"/>
      <c r="AE177" s="8"/>
    </row>
    <row r="178" s="1" customFormat="true" ht="15" hidden="false" customHeight="true" outlineLevel="0" collapsed="false">
      <c r="A178" s="38" t="s">
        <v>43</v>
      </c>
      <c r="B178" s="54" t="n">
        <v>2</v>
      </c>
      <c r="C178" s="39" t="n">
        <v>6509</v>
      </c>
      <c r="D178" s="39" t="s">
        <v>344</v>
      </c>
      <c r="E178" s="39"/>
      <c r="F178" s="40" t="s">
        <v>37</v>
      </c>
      <c r="G178" s="47" t="n">
        <v>45630</v>
      </c>
      <c r="H178" s="47" t="n">
        <f aca="false">G178+40</f>
        <v>45670</v>
      </c>
      <c r="I178" s="48"/>
      <c r="J178" s="38" t="s">
        <v>39</v>
      </c>
      <c r="K178" s="38" t="s">
        <v>186</v>
      </c>
      <c r="L178" s="38" t="s">
        <v>88</v>
      </c>
      <c r="M178" s="38" t="n">
        <v>1</v>
      </c>
      <c r="N178" s="47" t="n">
        <v>45698</v>
      </c>
      <c r="O178" s="68"/>
      <c r="P178" s="72"/>
      <c r="Q178" s="44"/>
      <c r="R178" s="44"/>
      <c r="S178" s="45"/>
      <c r="T178" s="38"/>
      <c r="U178" s="38"/>
      <c r="V178" s="68"/>
      <c r="W178" s="75"/>
      <c r="X178" s="38"/>
      <c r="Y178" s="38"/>
      <c r="Z178" s="38"/>
      <c r="AA178" s="38"/>
      <c r="AB178" s="38"/>
      <c r="AC178" s="50"/>
      <c r="AD178" s="50"/>
      <c r="AE178" s="8"/>
    </row>
    <row r="179" s="1" customFormat="true" ht="15" hidden="false" customHeight="true" outlineLevel="0" collapsed="false">
      <c r="A179" s="38" t="s">
        <v>43</v>
      </c>
      <c r="B179" s="54" t="n">
        <v>2</v>
      </c>
      <c r="C179" s="39" t="n">
        <v>6519</v>
      </c>
      <c r="D179" s="39" t="s">
        <v>372</v>
      </c>
      <c r="E179" s="39" t="n">
        <v>4</v>
      </c>
      <c r="F179" s="39" t="s">
        <v>37</v>
      </c>
      <c r="G179" s="47" t="n">
        <v>45646</v>
      </c>
      <c r="H179" s="47" t="n">
        <f aca="false">G179+40</f>
        <v>45686</v>
      </c>
      <c r="I179" s="48"/>
      <c r="J179" s="38" t="s">
        <v>39</v>
      </c>
      <c r="K179" s="38" t="s">
        <v>186</v>
      </c>
      <c r="L179" s="38" t="s">
        <v>86</v>
      </c>
      <c r="M179" s="38" t="n">
        <v>1</v>
      </c>
      <c r="N179" s="47" t="n">
        <v>45698</v>
      </c>
      <c r="O179" s="68"/>
      <c r="P179" s="43"/>
      <c r="Q179" s="44"/>
      <c r="R179" s="44"/>
      <c r="S179" s="45"/>
      <c r="T179" s="46"/>
      <c r="U179" s="65"/>
      <c r="V179" s="85"/>
      <c r="W179" s="48"/>
      <c r="X179" s="49"/>
      <c r="Y179" s="38"/>
      <c r="Z179" s="47"/>
      <c r="AA179" s="48"/>
      <c r="AB179" s="50"/>
      <c r="AC179" s="51"/>
      <c r="AD179" s="50"/>
      <c r="AE179" s="8"/>
    </row>
    <row r="180" s="1" customFormat="true" ht="15" hidden="false" customHeight="true" outlineLevel="0" collapsed="false">
      <c r="A180" s="38"/>
      <c r="B180" s="54" t="n">
        <v>2</v>
      </c>
      <c r="C180" s="39" t="s">
        <v>405</v>
      </c>
      <c r="D180" s="39" t="s">
        <v>73</v>
      </c>
      <c r="E180" s="39"/>
      <c r="F180" s="39" t="s">
        <v>37</v>
      </c>
      <c r="G180" s="47"/>
      <c r="H180" s="47"/>
      <c r="I180" s="48"/>
      <c r="J180" s="38" t="s">
        <v>39</v>
      </c>
      <c r="K180" s="38" t="s">
        <v>40</v>
      </c>
      <c r="L180" s="38" t="s">
        <v>88</v>
      </c>
      <c r="M180" s="38" t="n">
        <v>1</v>
      </c>
      <c r="N180" s="47" t="n">
        <v>45698</v>
      </c>
      <c r="O180" s="53"/>
      <c r="P180" s="9"/>
      <c r="Q180" s="44"/>
      <c r="R180" s="44"/>
      <c r="S180" s="45"/>
      <c r="T180" s="38"/>
      <c r="U180" s="54"/>
      <c r="V180" s="68"/>
      <c r="W180" s="63"/>
      <c r="X180" s="49"/>
      <c r="Y180" s="54"/>
      <c r="Z180" s="54"/>
      <c r="AA180" s="41"/>
      <c r="AB180" s="41"/>
      <c r="AC180" s="66"/>
      <c r="AD180" s="64"/>
      <c r="AE180" s="8"/>
    </row>
    <row r="181" s="1" customFormat="true" ht="15" hidden="false" customHeight="true" outlineLevel="0" collapsed="false">
      <c r="A181" s="38" t="s">
        <v>43</v>
      </c>
      <c r="B181" s="54" t="n">
        <v>2</v>
      </c>
      <c r="C181" s="39" t="n">
        <v>257</v>
      </c>
      <c r="D181" s="39"/>
      <c r="E181" s="40" t="n">
        <v>5</v>
      </c>
      <c r="F181" s="39" t="s">
        <v>37</v>
      </c>
      <c r="G181" s="47" t="n">
        <v>45655</v>
      </c>
      <c r="H181" s="47" t="n">
        <f aca="false">G181+40</f>
        <v>45695</v>
      </c>
      <c r="I181" s="48"/>
      <c r="J181" s="38" t="s">
        <v>39</v>
      </c>
      <c r="K181" s="38" t="s">
        <v>186</v>
      </c>
      <c r="L181" s="38" t="s">
        <v>78</v>
      </c>
      <c r="M181" s="38" t="n">
        <v>1</v>
      </c>
      <c r="N181" s="41" t="n">
        <v>45712</v>
      </c>
      <c r="P181" s="43"/>
      <c r="Q181" s="44"/>
      <c r="R181" s="44"/>
      <c r="S181" s="45"/>
      <c r="T181" s="46"/>
      <c r="U181" s="38"/>
      <c r="V181" s="85"/>
      <c r="W181" s="48"/>
      <c r="X181" s="49"/>
      <c r="Y181" s="38"/>
      <c r="Z181" s="47"/>
      <c r="AA181" s="48"/>
      <c r="AB181" s="50"/>
      <c r="AC181" s="51"/>
      <c r="AD181" s="50"/>
      <c r="AE181" s="8"/>
    </row>
    <row r="182" s="1" customFormat="true" ht="15" hidden="true" customHeight="true" outlineLevel="0" collapsed="false">
      <c r="A182" s="38" t="s">
        <v>43</v>
      </c>
      <c r="B182" s="38"/>
      <c r="C182" s="40" t="n">
        <v>810</v>
      </c>
      <c r="D182" s="40" t="s">
        <v>367</v>
      </c>
      <c r="E182" s="40" t="n">
        <v>1</v>
      </c>
      <c r="F182" s="39" t="s">
        <v>37</v>
      </c>
      <c r="G182" s="47" t="n">
        <v>45575</v>
      </c>
      <c r="H182" s="47" t="n">
        <f aca="false">G182+40</f>
        <v>45615</v>
      </c>
      <c r="I182" s="48"/>
      <c r="J182" s="38" t="s">
        <v>139</v>
      </c>
      <c r="K182" s="38" t="s">
        <v>199</v>
      </c>
      <c r="L182" s="38" t="s">
        <v>373</v>
      </c>
      <c r="M182" s="38" t="n">
        <v>3</v>
      </c>
      <c r="N182" s="47" t="n">
        <v>45733</v>
      </c>
      <c r="P182" s="43"/>
      <c r="Q182" s="44"/>
      <c r="R182" s="44"/>
      <c r="S182" s="45"/>
      <c r="T182" s="54"/>
      <c r="U182" s="38"/>
      <c r="V182" s="68"/>
      <c r="W182" s="48"/>
      <c r="X182" s="49"/>
      <c r="Y182" s="38"/>
      <c r="Z182" s="38"/>
      <c r="AA182" s="50"/>
      <c r="AB182" s="50"/>
      <c r="AC182" s="51"/>
      <c r="AD182" s="50"/>
      <c r="AE182" s="8"/>
    </row>
    <row r="183" s="1" customFormat="true" ht="15" hidden="false" customHeight="true" outlineLevel="0" collapsed="false">
      <c r="A183" s="38" t="s">
        <v>43</v>
      </c>
      <c r="B183" s="38"/>
      <c r="C183" s="39" t="n">
        <v>562</v>
      </c>
      <c r="D183" s="39"/>
      <c r="E183" s="40" t="n">
        <v>5</v>
      </c>
      <c r="F183" s="39" t="s">
        <v>37</v>
      </c>
      <c r="G183" s="47" t="n">
        <v>45645</v>
      </c>
      <c r="H183" s="47" t="n">
        <f aca="false">G183+40</f>
        <v>45685</v>
      </c>
      <c r="I183" s="48" t="n">
        <v>1596</v>
      </c>
      <c r="J183" s="38" t="s">
        <v>39</v>
      </c>
      <c r="K183" s="38" t="s">
        <v>186</v>
      </c>
      <c r="L183" s="38" t="s">
        <v>78</v>
      </c>
      <c r="M183" s="38" t="n">
        <v>1</v>
      </c>
      <c r="N183" s="41" t="n">
        <v>45712</v>
      </c>
      <c r="P183" s="43"/>
      <c r="Q183" s="44"/>
      <c r="R183" s="44"/>
      <c r="S183" s="45"/>
      <c r="T183" s="46"/>
      <c r="U183" s="38"/>
      <c r="V183" s="85"/>
      <c r="W183" s="48"/>
      <c r="X183" s="49"/>
      <c r="Y183" s="38"/>
      <c r="Z183" s="38"/>
      <c r="AA183" s="50"/>
      <c r="AB183" s="50"/>
      <c r="AC183" s="51"/>
      <c r="AD183" s="50"/>
      <c r="AE183" s="8"/>
    </row>
    <row r="184" s="1" customFormat="true" ht="15" hidden="false" customHeight="true" outlineLevel="0" collapsed="false">
      <c r="A184" s="38" t="s">
        <v>43</v>
      </c>
      <c r="B184" s="38"/>
      <c r="C184" s="40" t="n">
        <v>869</v>
      </c>
      <c r="D184" s="40"/>
      <c r="E184" s="40" t="n">
        <v>5</v>
      </c>
      <c r="F184" s="39" t="s">
        <v>37</v>
      </c>
      <c r="G184" s="47" t="n">
        <v>45656</v>
      </c>
      <c r="H184" s="47" t="n">
        <f aca="false">G184+40</f>
        <v>45696</v>
      </c>
      <c r="I184" s="48"/>
      <c r="J184" s="38" t="s">
        <v>39</v>
      </c>
      <c r="K184" s="38" t="s">
        <v>186</v>
      </c>
      <c r="L184" s="38" t="s">
        <v>78</v>
      </c>
      <c r="M184" s="38" t="n">
        <v>1</v>
      </c>
      <c r="N184" s="41" t="n">
        <v>45712</v>
      </c>
      <c r="P184" s="43"/>
      <c r="Q184" s="44"/>
      <c r="R184" s="44"/>
      <c r="S184" s="45"/>
      <c r="T184" s="46"/>
      <c r="U184" s="38"/>
      <c r="V184" s="85"/>
      <c r="W184" s="48"/>
      <c r="X184" s="49"/>
      <c r="Y184" s="38"/>
      <c r="Z184" s="38"/>
      <c r="AA184" s="50"/>
      <c r="AB184" s="50"/>
      <c r="AC184" s="51"/>
      <c r="AD184" s="50"/>
      <c r="AE184" s="8"/>
    </row>
    <row r="185" customFormat="false" ht="15" hidden="false" customHeight="true" outlineLevel="0" collapsed="false">
      <c r="A185" s="38" t="s">
        <v>43</v>
      </c>
      <c r="B185" s="38"/>
      <c r="C185" s="39" t="n">
        <v>1029</v>
      </c>
      <c r="D185" s="39"/>
      <c r="E185" s="40" t="n">
        <v>5</v>
      </c>
      <c r="F185" s="39" t="s">
        <v>37</v>
      </c>
      <c r="G185" s="47" t="n">
        <v>45651</v>
      </c>
      <c r="H185" s="47" t="n">
        <f aca="false">G185+40</f>
        <v>45691</v>
      </c>
      <c r="I185" s="48"/>
      <c r="J185" s="38" t="s">
        <v>39</v>
      </c>
      <c r="K185" s="38" t="s">
        <v>186</v>
      </c>
      <c r="L185" s="38" t="s">
        <v>78</v>
      </c>
      <c r="M185" s="38" t="n">
        <v>1</v>
      </c>
      <c r="N185" s="41" t="n">
        <v>45712</v>
      </c>
      <c r="P185" s="62"/>
      <c r="Q185" s="44"/>
      <c r="R185" s="44"/>
      <c r="S185" s="45"/>
      <c r="T185" s="46"/>
      <c r="U185" s="65"/>
      <c r="V185" s="85"/>
      <c r="W185" s="48"/>
      <c r="X185" s="49"/>
      <c r="Y185" s="38"/>
      <c r="Z185" s="47"/>
      <c r="AA185" s="48"/>
      <c r="AB185" s="50"/>
      <c r="AC185" s="51"/>
      <c r="AD185" s="50"/>
      <c r="AG185" s="1"/>
    </row>
    <row r="186" s="1" customFormat="true" ht="15" hidden="true" customHeight="true" outlineLevel="0" collapsed="false">
      <c r="A186" s="38" t="s">
        <v>43</v>
      </c>
      <c r="B186" s="38"/>
      <c r="C186" s="40" t="n">
        <v>826</v>
      </c>
      <c r="D186" s="40" t="s">
        <v>406</v>
      </c>
      <c r="E186" s="40" t="n">
        <v>6</v>
      </c>
      <c r="F186" s="40" t="s">
        <v>37</v>
      </c>
      <c r="G186" s="47" t="n">
        <v>45695</v>
      </c>
      <c r="H186" s="47" t="n">
        <f aca="false">G186+40</f>
        <v>45735</v>
      </c>
      <c r="I186" s="48"/>
      <c r="J186" s="38" t="s">
        <v>39</v>
      </c>
      <c r="K186" s="38" t="s">
        <v>352</v>
      </c>
      <c r="L186" s="38" t="s">
        <v>353</v>
      </c>
      <c r="M186" s="38" t="n">
        <v>1</v>
      </c>
      <c r="N186" s="47" t="n">
        <v>45747</v>
      </c>
      <c r="P186" s="43"/>
      <c r="Q186" s="44"/>
      <c r="R186" s="44"/>
      <c r="S186" s="45"/>
      <c r="T186" s="46"/>
      <c r="U186" s="38"/>
      <c r="V186" s="85"/>
      <c r="W186" s="48"/>
      <c r="X186" s="49"/>
      <c r="Y186" s="38"/>
      <c r="Z186" s="38"/>
      <c r="AA186" s="50"/>
      <c r="AB186" s="50"/>
      <c r="AC186" s="51"/>
      <c r="AD186" s="50"/>
      <c r="AE186" s="8"/>
      <c r="AG186" s="56"/>
      <c r="AH186" s="56"/>
      <c r="AI186" s="53"/>
      <c r="AJ186" s="53"/>
    </row>
    <row r="187" customFormat="false" ht="15" hidden="true" customHeight="true" outlineLevel="0" collapsed="false">
      <c r="A187" s="38" t="s">
        <v>43</v>
      </c>
      <c r="B187" s="38"/>
      <c r="C187" s="39" t="n">
        <v>828</v>
      </c>
      <c r="D187" s="39"/>
      <c r="E187" s="39" t="s">
        <v>346</v>
      </c>
      <c r="F187" s="39" t="s">
        <v>37</v>
      </c>
      <c r="G187" s="47"/>
      <c r="H187" s="47"/>
      <c r="I187" s="38"/>
      <c r="J187" s="38" t="s">
        <v>39</v>
      </c>
      <c r="K187" s="38"/>
      <c r="L187" s="38"/>
      <c r="M187" s="38"/>
      <c r="N187" s="38"/>
      <c r="P187" s="72"/>
      <c r="Q187" s="44"/>
      <c r="R187" s="44"/>
      <c r="S187" s="45"/>
      <c r="T187" s="38"/>
      <c r="U187" s="38"/>
      <c r="V187" s="68"/>
      <c r="W187" s="75"/>
      <c r="X187" s="38"/>
      <c r="Y187" s="38"/>
      <c r="Z187" s="38"/>
      <c r="AA187" s="38"/>
      <c r="AB187" s="38"/>
      <c r="AC187" s="50"/>
      <c r="AD187" s="50"/>
    </row>
    <row r="188" s="1" customFormat="true" ht="15" hidden="true" customHeight="true" outlineLevel="0" collapsed="false">
      <c r="A188" s="38" t="s">
        <v>43</v>
      </c>
      <c r="B188" s="38"/>
      <c r="C188" s="39" t="n">
        <v>1223</v>
      </c>
      <c r="D188" s="39" t="s">
        <v>383</v>
      </c>
      <c r="E188" s="39"/>
      <c r="F188" s="39" t="s">
        <v>37</v>
      </c>
      <c r="G188" s="47"/>
      <c r="H188" s="47" t="n">
        <f aca="false">G188+40</f>
        <v>40</v>
      </c>
      <c r="I188" s="48"/>
      <c r="J188" s="38" t="s">
        <v>134</v>
      </c>
      <c r="K188" s="38" t="s">
        <v>186</v>
      </c>
      <c r="L188" s="38" t="s">
        <v>407</v>
      </c>
      <c r="M188" s="38" t="n">
        <v>2</v>
      </c>
      <c r="N188" s="47" t="n">
        <v>45712</v>
      </c>
      <c r="O188" s="68" t="n">
        <v>425</v>
      </c>
      <c r="P188" s="72"/>
      <c r="Q188" s="44"/>
      <c r="R188" s="44"/>
      <c r="S188" s="45"/>
      <c r="T188" s="38"/>
      <c r="U188" s="38"/>
      <c r="V188" s="68"/>
      <c r="W188" s="75"/>
      <c r="X188" s="38"/>
      <c r="Y188" s="38"/>
      <c r="Z188" s="38"/>
      <c r="AA188" s="38"/>
      <c r="AB188" s="38"/>
      <c r="AC188" s="50"/>
      <c r="AD188" s="50"/>
      <c r="AE188" s="8"/>
    </row>
    <row r="189" s="1" customFormat="true" ht="15" hidden="true" customHeight="true" outlineLevel="0" collapsed="false">
      <c r="A189" s="38" t="s">
        <v>43</v>
      </c>
      <c r="B189" s="38"/>
      <c r="C189" s="40" t="n">
        <v>830</v>
      </c>
      <c r="D189" s="40"/>
      <c r="E189" s="40" t="n">
        <v>5</v>
      </c>
      <c r="F189" s="40"/>
      <c r="G189" s="47"/>
      <c r="H189" s="47"/>
      <c r="I189" s="48"/>
      <c r="J189" s="54" t="s">
        <v>45</v>
      </c>
      <c r="K189" s="38"/>
      <c r="L189" s="38"/>
      <c r="M189" s="38"/>
      <c r="N189" s="41"/>
      <c r="P189" s="43"/>
      <c r="Q189" s="44"/>
      <c r="R189" s="44"/>
      <c r="S189" s="45"/>
      <c r="T189" s="46"/>
      <c r="U189" s="38"/>
      <c r="V189" s="85"/>
      <c r="W189" s="48"/>
      <c r="X189" s="49"/>
      <c r="Y189" s="38"/>
      <c r="Z189" s="47"/>
      <c r="AA189" s="48"/>
      <c r="AB189" s="50"/>
      <c r="AC189" s="51"/>
      <c r="AD189" s="50"/>
      <c r="AE189" s="8"/>
    </row>
    <row r="190" s="1" customFormat="true" ht="15" hidden="true" customHeight="true" outlineLevel="0" collapsed="false">
      <c r="A190" s="38" t="s">
        <v>43</v>
      </c>
      <c r="B190" s="38"/>
      <c r="C190" s="39" t="n">
        <v>1226</v>
      </c>
      <c r="D190" s="39" t="s">
        <v>194</v>
      </c>
      <c r="E190" s="39"/>
      <c r="F190" s="39" t="s">
        <v>37</v>
      </c>
      <c r="G190" s="47"/>
      <c r="H190" s="47" t="n">
        <f aca="false">G190+40</f>
        <v>40</v>
      </c>
      <c r="I190" s="48"/>
      <c r="J190" s="38" t="s">
        <v>134</v>
      </c>
      <c r="K190" s="38" t="s">
        <v>186</v>
      </c>
      <c r="L190" s="38" t="s">
        <v>407</v>
      </c>
      <c r="M190" s="38" t="n">
        <v>2</v>
      </c>
      <c r="N190" s="47" t="n">
        <v>45712</v>
      </c>
      <c r="O190" s="68" t="n">
        <v>416</v>
      </c>
      <c r="P190" s="72"/>
      <c r="Q190" s="44"/>
      <c r="R190" s="44"/>
      <c r="S190" s="45"/>
      <c r="T190" s="38"/>
      <c r="U190" s="38"/>
      <c r="V190" s="68"/>
      <c r="W190" s="75"/>
      <c r="X190" s="38"/>
      <c r="Y190" s="38"/>
      <c r="Z190" s="38"/>
      <c r="AA190" s="38"/>
      <c r="AB190" s="38"/>
      <c r="AC190" s="50"/>
      <c r="AD190" s="50"/>
      <c r="AE190" s="8"/>
    </row>
    <row r="191" customFormat="false" ht="15" hidden="true" customHeight="true" outlineLevel="0" collapsed="false">
      <c r="A191" s="38" t="s">
        <v>43</v>
      </c>
      <c r="B191" s="38"/>
      <c r="C191" s="39" t="n">
        <v>1239</v>
      </c>
      <c r="D191" s="39" t="s">
        <v>194</v>
      </c>
      <c r="E191" s="39"/>
      <c r="F191" s="39" t="s">
        <v>37</v>
      </c>
      <c r="G191" s="47"/>
      <c r="H191" s="47" t="n">
        <f aca="false">G191+40</f>
        <v>40</v>
      </c>
      <c r="I191" s="38"/>
      <c r="J191" s="38" t="s">
        <v>134</v>
      </c>
      <c r="K191" s="38" t="s">
        <v>186</v>
      </c>
      <c r="L191" s="38" t="s">
        <v>407</v>
      </c>
      <c r="M191" s="38" t="n">
        <v>2</v>
      </c>
      <c r="N191" s="47" t="n">
        <v>45712</v>
      </c>
      <c r="O191" s="68" t="n">
        <v>402</v>
      </c>
      <c r="P191" s="72"/>
      <c r="Q191" s="44"/>
      <c r="R191" s="44"/>
      <c r="S191" s="45"/>
      <c r="T191" s="38"/>
      <c r="U191" s="38"/>
      <c r="V191" s="68"/>
      <c r="W191" s="75"/>
      <c r="X191" s="38"/>
      <c r="Y191" s="38"/>
      <c r="Z191" s="38"/>
      <c r="AA191" s="38"/>
      <c r="AB191" s="38"/>
      <c r="AC191" s="50"/>
      <c r="AD191" s="50"/>
    </row>
    <row r="192" s="1" customFormat="true" ht="15" hidden="true" customHeight="true" outlineLevel="0" collapsed="false">
      <c r="A192" s="38" t="s">
        <v>43</v>
      </c>
      <c r="B192" s="38"/>
      <c r="C192" s="40" t="n">
        <v>847</v>
      </c>
      <c r="D192" s="40" t="s">
        <v>383</v>
      </c>
      <c r="E192" s="40" t="n">
        <v>3</v>
      </c>
      <c r="F192" s="40" t="n">
        <v>16</v>
      </c>
      <c r="G192" s="47" t="n">
        <v>45616</v>
      </c>
      <c r="H192" s="47" t="n">
        <f aca="false">G192+40</f>
        <v>45656</v>
      </c>
      <c r="I192" s="48"/>
      <c r="J192" s="38" t="s">
        <v>39</v>
      </c>
      <c r="K192" s="38" t="s">
        <v>166</v>
      </c>
      <c r="L192" s="38" t="s">
        <v>377</v>
      </c>
      <c r="M192" s="38" t="n">
        <v>1</v>
      </c>
      <c r="N192" s="47" t="n">
        <v>45675</v>
      </c>
      <c r="P192" s="43"/>
      <c r="Q192" s="44"/>
      <c r="R192" s="44"/>
      <c r="S192" s="45"/>
      <c r="T192" s="54"/>
      <c r="U192" s="38"/>
      <c r="V192" s="68"/>
      <c r="W192" s="48"/>
      <c r="X192" s="49"/>
      <c r="Y192" s="38"/>
      <c r="Z192" s="38"/>
      <c r="AA192" s="50"/>
      <c r="AB192" s="50"/>
      <c r="AC192" s="51"/>
      <c r="AD192" s="50"/>
      <c r="AE192" s="8"/>
    </row>
    <row r="193" customFormat="false" ht="15" hidden="true" customHeight="true" outlineLevel="0" collapsed="false">
      <c r="A193" s="38" t="s">
        <v>43</v>
      </c>
      <c r="B193" s="38"/>
      <c r="C193" s="39" t="n">
        <v>1257</v>
      </c>
      <c r="D193" s="39" t="s">
        <v>194</v>
      </c>
      <c r="E193" s="39"/>
      <c r="F193" s="39" t="s">
        <v>37</v>
      </c>
      <c r="G193" s="47"/>
      <c r="H193" s="47" t="n">
        <f aca="false">G193+40</f>
        <v>40</v>
      </c>
      <c r="I193" s="48"/>
      <c r="J193" s="38" t="s">
        <v>134</v>
      </c>
      <c r="K193" s="38" t="s">
        <v>186</v>
      </c>
      <c r="L193" s="38" t="s">
        <v>407</v>
      </c>
      <c r="M193" s="38" t="n">
        <v>2</v>
      </c>
      <c r="N193" s="47" t="n">
        <v>45712</v>
      </c>
      <c r="O193" s="68" t="n">
        <v>382</v>
      </c>
      <c r="P193" s="72"/>
      <c r="Q193" s="44"/>
      <c r="R193" s="44"/>
      <c r="S193" s="45"/>
      <c r="T193" s="38"/>
      <c r="U193" s="38"/>
      <c r="V193" s="68"/>
      <c r="W193" s="75"/>
      <c r="X193" s="38"/>
      <c r="Y193" s="38"/>
      <c r="Z193" s="38"/>
      <c r="AA193" s="38"/>
      <c r="AB193" s="38"/>
      <c r="AC193" s="50"/>
      <c r="AD193" s="50"/>
    </row>
    <row r="194" s="1" customFormat="true" ht="15" hidden="true" customHeight="true" outlineLevel="0" collapsed="false">
      <c r="A194" s="38" t="s">
        <v>43</v>
      </c>
      <c r="B194" s="38"/>
      <c r="C194" s="40" t="n">
        <v>849</v>
      </c>
      <c r="D194" s="40" t="s">
        <v>378</v>
      </c>
      <c r="E194" s="40" t="n">
        <v>2</v>
      </c>
      <c r="F194" s="40" t="s">
        <v>37</v>
      </c>
      <c r="G194" s="47" t="n">
        <v>45573</v>
      </c>
      <c r="H194" s="47" t="n">
        <f aca="false">G194+40</f>
        <v>45613</v>
      </c>
      <c r="I194" s="48" t="n">
        <v>1577</v>
      </c>
      <c r="J194" s="38" t="s">
        <v>39</v>
      </c>
      <c r="K194" s="38" t="s">
        <v>166</v>
      </c>
      <c r="L194" s="38" t="s">
        <v>356</v>
      </c>
      <c r="M194" s="38" t="n">
        <v>1</v>
      </c>
      <c r="N194" s="47" t="n">
        <v>45644</v>
      </c>
      <c r="P194" s="43"/>
      <c r="Q194" s="44"/>
      <c r="R194" s="44"/>
      <c r="S194" s="45"/>
      <c r="T194" s="38"/>
      <c r="U194" s="38"/>
      <c r="V194" s="68"/>
      <c r="W194" s="48"/>
      <c r="X194" s="49"/>
      <c r="Y194" s="38"/>
      <c r="Z194" s="38"/>
      <c r="AA194" s="50"/>
      <c r="AB194" s="50"/>
      <c r="AC194" s="51"/>
      <c r="AD194" s="50"/>
      <c r="AE194" s="8"/>
    </row>
    <row r="195" customFormat="false" ht="15" hidden="true" customHeight="true" outlineLevel="0" collapsed="false">
      <c r="A195" s="38" t="s">
        <v>43</v>
      </c>
      <c r="B195" s="38"/>
      <c r="C195" s="39" t="n">
        <v>1266</v>
      </c>
      <c r="D195" s="39" t="s">
        <v>194</v>
      </c>
      <c r="E195" s="40"/>
      <c r="F195" s="39" t="s">
        <v>37</v>
      </c>
      <c r="G195" s="47"/>
      <c r="H195" s="47" t="n">
        <f aca="false">G195+40</f>
        <v>40</v>
      </c>
      <c r="I195" s="48"/>
      <c r="J195" s="38" t="s">
        <v>134</v>
      </c>
      <c r="K195" s="38" t="s">
        <v>186</v>
      </c>
      <c r="L195" s="38" t="s">
        <v>407</v>
      </c>
      <c r="M195" s="38" t="n">
        <v>2</v>
      </c>
      <c r="N195" s="47" t="n">
        <v>45712</v>
      </c>
      <c r="O195" s="68" t="n">
        <v>409</v>
      </c>
      <c r="P195" s="43"/>
      <c r="Q195" s="44"/>
      <c r="R195" s="44"/>
      <c r="S195" s="45"/>
      <c r="T195" s="46"/>
      <c r="U195" s="54"/>
      <c r="V195" s="85"/>
      <c r="W195" s="63"/>
      <c r="X195" s="49"/>
      <c r="Y195" s="38"/>
      <c r="Z195" s="47"/>
      <c r="AA195" s="63"/>
      <c r="AB195" s="50"/>
      <c r="AC195" s="66"/>
      <c r="AD195" s="64"/>
    </row>
    <row r="196" s="1" customFormat="true" ht="15" hidden="true" customHeight="true" outlineLevel="0" collapsed="false">
      <c r="A196" s="38" t="s">
        <v>43</v>
      </c>
      <c r="B196" s="38"/>
      <c r="C196" s="39" t="n">
        <v>856</v>
      </c>
      <c r="D196" s="39" t="s">
        <v>344</v>
      </c>
      <c r="E196" s="39"/>
      <c r="F196" s="39" t="s">
        <v>37</v>
      </c>
      <c r="G196" s="47"/>
      <c r="H196" s="47" t="n">
        <f aca="false">G196+40</f>
        <v>40</v>
      </c>
      <c r="I196" s="48"/>
      <c r="J196" s="38" t="s">
        <v>139</v>
      </c>
      <c r="K196" s="38" t="s">
        <v>199</v>
      </c>
      <c r="L196" s="38" t="s">
        <v>373</v>
      </c>
      <c r="M196" s="38" t="n">
        <v>3</v>
      </c>
      <c r="N196" s="47" t="n">
        <v>45733</v>
      </c>
      <c r="P196" s="43"/>
      <c r="Q196" s="44"/>
      <c r="R196" s="44"/>
      <c r="S196" s="45"/>
      <c r="T196" s="38"/>
      <c r="U196" s="38"/>
      <c r="V196" s="68"/>
      <c r="W196" s="48"/>
      <c r="X196" s="49"/>
      <c r="Y196" s="38"/>
      <c r="Z196" s="38"/>
      <c r="AA196" s="50"/>
      <c r="AB196" s="50"/>
      <c r="AC196" s="51"/>
      <c r="AD196" s="50"/>
      <c r="AE196" s="58"/>
      <c r="AF196" s="53"/>
    </row>
    <row r="197" s="1" customFormat="true" ht="15" hidden="true" customHeight="true" outlineLevel="0" collapsed="false">
      <c r="A197" s="38" t="s">
        <v>43</v>
      </c>
      <c r="B197" s="38"/>
      <c r="C197" s="40" t="n">
        <v>858</v>
      </c>
      <c r="D197" s="40" t="s">
        <v>392</v>
      </c>
      <c r="E197" s="40" t="n">
        <v>5</v>
      </c>
      <c r="F197" s="23" t="s">
        <v>37</v>
      </c>
      <c r="G197" s="47" t="n">
        <v>45682</v>
      </c>
      <c r="H197" s="47" t="n">
        <f aca="false">G197+40</f>
        <v>45722</v>
      </c>
      <c r="I197" s="48"/>
      <c r="J197" s="54" t="s">
        <v>45</v>
      </c>
      <c r="K197" s="38" t="s">
        <v>352</v>
      </c>
      <c r="L197" s="38" t="s">
        <v>352</v>
      </c>
      <c r="M197" s="38" t="n">
        <v>1</v>
      </c>
      <c r="N197" s="47" t="n">
        <v>45747</v>
      </c>
      <c r="P197" s="43"/>
      <c r="Q197" s="44"/>
      <c r="R197" s="44"/>
      <c r="S197" s="45"/>
      <c r="T197" s="46"/>
      <c r="U197" s="38"/>
      <c r="V197" s="85"/>
      <c r="W197" s="48"/>
      <c r="X197" s="49"/>
      <c r="Y197" s="38"/>
      <c r="Z197" s="47"/>
      <c r="AA197" s="48"/>
      <c r="AB197" s="50"/>
      <c r="AC197" s="51"/>
      <c r="AD197" s="50"/>
      <c r="AE197" s="58"/>
      <c r="AF197" s="55"/>
    </row>
    <row r="198" customFormat="false" ht="15" hidden="true" customHeight="true" outlineLevel="0" collapsed="false">
      <c r="A198" s="38" t="s">
        <v>43</v>
      </c>
      <c r="B198" s="38"/>
      <c r="C198" s="39" t="n">
        <v>858</v>
      </c>
      <c r="D198" s="39"/>
      <c r="E198" s="39"/>
      <c r="F198" s="39" t="n">
        <v>17</v>
      </c>
      <c r="G198" s="47"/>
      <c r="H198" s="47"/>
      <c r="I198" s="48"/>
      <c r="J198" s="38" t="s">
        <v>39</v>
      </c>
      <c r="K198" s="38" t="s">
        <v>352</v>
      </c>
      <c r="L198" s="38" t="s">
        <v>353</v>
      </c>
      <c r="M198" s="38" t="n">
        <v>1</v>
      </c>
      <c r="N198" s="47" t="n">
        <v>45747</v>
      </c>
      <c r="Q198" s="44"/>
      <c r="R198" s="44"/>
      <c r="S198" s="45"/>
      <c r="T198" s="38"/>
      <c r="U198" s="38"/>
      <c r="W198" s="75"/>
      <c r="X198" s="38"/>
      <c r="Y198" s="38"/>
      <c r="Z198" s="38"/>
      <c r="AA198" s="38"/>
      <c r="AB198" s="38"/>
      <c r="AC198" s="50"/>
      <c r="AD198" s="50"/>
    </row>
    <row r="199" customFormat="false" ht="15" hidden="true" customHeight="true" outlineLevel="0" collapsed="false">
      <c r="A199" s="38" t="s">
        <v>43</v>
      </c>
      <c r="B199" s="38"/>
      <c r="C199" s="39" t="n">
        <v>1271</v>
      </c>
      <c r="D199" s="39" t="s">
        <v>194</v>
      </c>
      <c r="E199" s="39"/>
      <c r="F199" s="39" t="s">
        <v>37</v>
      </c>
      <c r="G199" s="47"/>
      <c r="H199" s="47" t="n">
        <f aca="false">G199+40</f>
        <v>40</v>
      </c>
      <c r="I199" s="48"/>
      <c r="J199" s="38" t="s">
        <v>134</v>
      </c>
      <c r="K199" s="38" t="s">
        <v>186</v>
      </c>
      <c r="L199" s="38" t="s">
        <v>407</v>
      </c>
      <c r="M199" s="38" t="n">
        <v>2</v>
      </c>
      <c r="N199" s="47" t="n">
        <v>45712</v>
      </c>
      <c r="O199" s="68" t="n">
        <v>368</v>
      </c>
      <c r="P199" s="72"/>
      <c r="Q199" s="44"/>
      <c r="R199" s="44"/>
      <c r="S199" s="45"/>
      <c r="T199" s="38"/>
      <c r="U199" s="38"/>
      <c r="V199" s="68"/>
      <c r="W199" s="75"/>
      <c r="X199" s="38"/>
      <c r="Y199" s="38"/>
      <c r="Z199" s="38"/>
      <c r="AA199" s="38"/>
      <c r="AB199" s="38"/>
      <c r="AC199" s="50"/>
      <c r="AD199" s="50"/>
    </row>
    <row r="200" customFormat="false" ht="15" hidden="true" customHeight="true" outlineLevel="0" collapsed="false">
      <c r="A200" s="38" t="s">
        <v>43</v>
      </c>
      <c r="B200" s="38"/>
      <c r="C200" s="39" t="n">
        <v>1307</v>
      </c>
      <c r="D200" s="39" t="s">
        <v>383</v>
      </c>
      <c r="E200" s="39"/>
      <c r="F200" s="39" t="s">
        <v>37</v>
      </c>
      <c r="G200" s="47"/>
      <c r="H200" s="47" t="n">
        <f aca="false">G200+40</f>
        <v>40</v>
      </c>
      <c r="I200" s="48"/>
      <c r="J200" s="38" t="s">
        <v>134</v>
      </c>
      <c r="K200" s="38" t="s">
        <v>186</v>
      </c>
      <c r="L200" s="38" t="s">
        <v>407</v>
      </c>
      <c r="M200" s="38" t="n">
        <v>2</v>
      </c>
      <c r="N200" s="47" t="n">
        <v>45712</v>
      </c>
      <c r="O200" s="68" t="n">
        <v>412</v>
      </c>
      <c r="P200" s="72"/>
      <c r="Q200" s="44"/>
      <c r="R200" s="44"/>
      <c r="S200" s="45"/>
      <c r="T200" s="38"/>
      <c r="U200" s="38"/>
      <c r="V200" s="68"/>
      <c r="W200" s="75"/>
      <c r="X200" s="38"/>
      <c r="Y200" s="38"/>
      <c r="Z200" s="38"/>
      <c r="AA200" s="38"/>
      <c r="AB200" s="38"/>
      <c r="AC200" s="50"/>
      <c r="AD200" s="50"/>
    </row>
    <row r="201" customFormat="false" ht="15" hidden="true" customHeight="true" outlineLevel="0" collapsed="false">
      <c r="A201" s="38" t="s">
        <v>43</v>
      </c>
      <c r="B201" s="38"/>
      <c r="C201" s="39" t="n">
        <v>1320</v>
      </c>
      <c r="D201" s="39" t="s">
        <v>383</v>
      </c>
      <c r="E201" s="39"/>
      <c r="F201" s="39" t="s">
        <v>37</v>
      </c>
      <c r="G201" s="47"/>
      <c r="H201" s="47" t="n">
        <f aca="false">G201+40</f>
        <v>40</v>
      </c>
      <c r="I201" s="48"/>
      <c r="J201" s="38" t="s">
        <v>134</v>
      </c>
      <c r="K201" s="38" t="s">
        <v>186</v>
      </c>
      <c r="L201" s="38" t="s">
        <v>407</v>
      </c>
      <c r="M201" s="38" t="n">
        <v>2</v>
      </c>
      <c r="N201" s="47" t="n">
        <v>45712</v>
      </c>
      <c r="O201" s="68" t="n">
        <v>385</v>
      </c>
      <c r="P201" s="72"/>
      <c r="Q201" s="44"/>
      <c r="R201" s="44"/>
      <c r="S201" s="45"/>
      <c r="T201" s="38"/>
      <c r="U201" s="38"/>
      <c r="V201" s="68"/>
      <c r="W201" s="75"/>
      <c r="X201" s="38"/>
      <c r="Y201" s="38"/>
      <c r="Z201" s="38"/>
      <c r="AA201" s="38"/>
      <c r="AB201" s="38"/>
      <c r="AC201" s="50"/>
      <c r="AD201" s="50"/>
    </row>
    <row r="202" s="1" customFormat="true" ht="15" hidden="true" customHeight="true" outlineLevel="0" collapsed="false">
      <c r="A202" s="38" t="s">
        <v>43</v>
      </c>
      <c r="B202" s="38"/>
      <c r="C202" s="40" t="n">
        <v>871</v>
      </c>
      <c r="D202" s="40" t="s">
        <v>378</v>
      </c>
      <c r="E202" s="40" t="n">
        <v>2</v>
      </c>
      <c r="F202" s="39" t="s">
        <v>37</v>
      </c>
      <c r="G202" s="47" t="n">
        <v>45566</v>
      </c>
      <c r="H202" s="47" t="n">
        <f aca="false">G202+40</f>
        <v>45606</v>
      </c>
      <c r="I202" s="48" t="n">
        <v>1550</v>
      </c>
      <c r="J202" s="38" t="s">
        <v>39</v>
      </c>
      <c r="K202" s="38" t="s">
        <v>166</v>
      </c>
      <c r="L202" s="38" t="s">
        <v>401</v>
      </c>
      <c r="M202" s="38" t="n">
        <v>3</v>
      </c>
      <c r="N202" s="47" t="n">
        <v>45733</v>
      </c>
      <c r="O202" s="68"/>
      <c r="P202" s="43"/>
      <c r="Q202" s="44"/>
      <c r="R202" s="44"/>
      <c r="S202" s="45"/>
      <c r="T202" s="38"/>
      <c r="U202" s="38"/>
      <c r="V202" s="68"/>
      <c r="W202" s="48"/>
      <c r="X202" s="49"/>
      <c r="Y202" s="38"/>
      <c r="Z202" s="38"/>
      <c r="AA202" s="50"/>
      <c r="AB202" s="50"/>
      <c r="AC202" s="51"/>
      <c r="AD202" s="50"/>
      <c r="AE202" s="8"/>
    </row>
    <row r="203" s="1" customFormat="true" ht="15" hidden="true" customHeight="true" outlineLevel="0" collapsed="false">
      <c r="A203" s="38" t="s">
        <v>43</v>
      </c>
      <c r="B203" s="38"/>
      <c r="C203" s="40" t="n">
        <v>872</v>
      </c>
      <c r="D203" s="40"/>
      <c r="E203" s="40" t="n">
        <v>6</v>
      </c>
      <c r="F203" s="40" t="n">
        <v>22</v>
      </c>
      <c r="G203" s="47" t="n">
        <v>45715</v>
      </c>
      <c r="H203" s="47" t="n">
        <f aca="false">G203+40</f>
        <v>45755</v>
      </c>
      <c r="I203" s="48"/>
      <c r="J203" s="38" t="s">
        <v>39</v>
      </c>
      <c r="K203" s="38" t="s">
        <v>360</v>
      </c>
      <c r="L203" s="38" t="s">
        <v>361</v>
      </c>
      <c r="M203" s="38" t="n">
        <v>1</v>
      </c>
      <c r="N203" s="41" t="n">
        <v>45763</v>
      </c>
      <c r="O203" s="68"/>
      <c r="P203" s="43"/>
      <c r="Q203" s="44"/>
      <c r="R203" s="44"/>
      <c r="S203" s="45"/>
      <c r="T203" s="38"/>
      <c r="U203" s="38"/>
      <c r="V203" s="68"/>
      <c r="W203" s="48"/>
      <c r="X203" s="49"/>
      <c r="Y203" s="38"/>
      <c r="Z203" s="38"/>
      <c r="AA203" s="50"/>
      <c r="AB203" s="50"/>
      <c r="AC203" s="51"/>
      <c r="AD203" s="50"/>
      <c r="AE203" s="8"/>
      <c r="AG203" s="53"/>
      <c r="AH203" s="53"/>
      <c r="AI203" s="53"/>
      <c r="AJ203" s="53"/>
    </row>
    <row r="204" customFormat="false" ht="15" hidden="true" customHeight="true" outlineLevel="0" collapsed="false">
      <c r="A204" s="38" t="s">
        <v>43</v>
      </c>
      <c r="B204" s="38"/>
      <c r="C204" s="39" t="n">
        <v>1326</v>
      </c>
      <c r="D204" s="39" t="s">
        <v>44</v>
      </c>
      <c r="E204" s="39"/>
      <c r="F204" s="39" t="s">
        <v>37</v>
      </c>
      <c r="G204" s="47"/>
      <c r="H204" s="47" t="n">
        <f aca="false">G204+40</f>
        <v>40</v>
      </c>
      <c r="I204" s="48"/>
      <c r="J204" s="38" t="s">
        <v>134</v>
      </c>
      <c r="K204" s="38" t="s">
        <v>40</v>
      </c>
      <c r="L204" s="38" t="s">
        <v>407</v>
      </c>
      <c r="M204" s="38" t="n">
        <v>2</v>
      </c>
      <c r="N204" s="47" t="n">
        <v>45712</v>
      </c>
      <c r="O204" s="68" t="n">
        <v>410</v>
      </c>
      <c r="P204" s="72"/>
      <c r="Q204" s="44"/>
      <c r="R204" s="44"/>
      <c r="S204" s="45"/>
      <c r="T204" s="38"/>
      <c r="U204" s="38"/>
      <c r="V204" s="68"/>
      <c r="W204" s="75"/>
      <c r="X204" s="38"/>
      <c r="Y204" s="38"/>
      <c r="Z204" s="38"/>
      <c r="AA204" s="38"/>
      <c r="AB204" s="38"/>
      <c r="AC204" s="50"/>
      <c r="AD204" s="50"/>
    </row>
    <row r="205" s="1" customFormat="true" ht="15" hidden="true" customHeight="true" outlineLevel="0" collapsed="false">
      <c r="A205" s="38" t="s">
        <v>43</v>
      </c>
      <c r="B205" s="38"/>
      <c r="C205" s="40" t="n">
        <v>881</v>
      </c>
      <c r="D205" s="40" t="s">
        <v>367</v>
      </c>
      <c r="E205" s="39" t="n">
        <v>4</v>
      </c>
      <c r="F205" s="39" t="s">
        <v>37</v>
      </c>
      <c r="G205" s="47"/>
      <c r="H205" s="47" t="n">
        <f aca="false">G205+40</f>
        <v>40</v>
      </c>
      <c r="I205" s="48"/>
      <c r="J205" s="38" t="s">
        <v>139</v>
      </c>
      <c r="K205" s="38" t="s">
        <v>199</v>
      </c>
      <c r="L205" s="38" t="s">
        <v>373</v>
      </c>
      <c r="M205" s="38" t="n">
        <v>3</v>
      </c>
      <c r="N205" s="47" t="n">
        <v>45733</v>
      </c>
      <c r="P205" s="43"/>
      <c r="Q205" s="44"/>
      <c r="R205" s="44"/>
      <c r="S205" s="45"/>
      <c r="T205" s="46"/>
      <c r="U205" s="38"/>
      <c r="V205" s="85"/>
      <c r="W205" s="48"/>
      <c r="X205" s="49"/>
      <c r="Y205" s="38"/>
      <c r="Z205" s="47"/>
      <c r="AA205" s="48"/>
      <c r="AB205" s="50"/>
      <c r="AC205" s="51"/>
      <c r="AD205" s="50"/>
      <c r="AE205" s="8"/>
      <c r="AG205" s="56"/>
      <c r="AH205" s="56"/>
      <c r="AI205" s="53"/>
      <c r="AJ205" s="53"/>
    </row>
    <row r="206" s="1" customFormat="true" ht="15" hidden="true" customHeight="true" outlineLevel="0" collapsed="false">
      <c r="A206" s="38" t="s">
        <v>43</v>
      </c>
      <c r="B206" s="38"/>
      <c r="C206" s="40" t="n">
        <v>887</v>
      </c>
      <c r="D206" s="40"/>
      <c r="E206" s="40" t="n">
        <v>5</v>
      </c>
      <c r="F206" s="40" t="n">
        <v>17</v>
      </c>
      <c r="G206" s="47"/>
      <c r="H206" s="47"/>
      <c r="I206" s="48"/>
      <c r="J206" s="38" t="s">
        <v>39</v>
      </c>
      <c r="K206" s="38" t="s">
        <v>350</v>
      </c>
      <c r="L206" s="38" t="s">
        <v>400</v>
      </c>
      <c r="M206" s="38" t="n">
        <v>1</v>
      </c>
      <c r="N206" s="47" t="n">
        <v>45782</v>
      </c>
      <c r="O206" s="68"/>
      <c r="P206" s="43"/>
      <c r="Q206" s="44"/>
      <c r="R206" s="44"/>
      <c r="S206" s="45"/>
      <c r="T206" s="38"/>
      <c r="U206" s="38"/>
      <c r="V206" s="68"/>
      <c r="W206" s="48"/>
      <c r="X206" s="49"/>
      <c r="Y206" s="38"/>
      <c r="Z206" s="38"/>
      <c r="AA206" s="50"/>
      <c r="AB206" s="50"/>
      <c r="AC206" s="51"/>
      <c r="AD206" s="50"/>
      <c r="AE206" s="8"/>
    </row>
    <row r="207" customFormat="false" ht="15" hidden="true" customHeight="true" outlineLevel="0" collapsed="false">
      <c r="A207" s="38" t="s">
        <v>43</v>
      </c>
      <c r="B207" s="38"/>
      <c r="C207" s="39" t="n">
        <v>1328</v>
      </c>
      <c r="D207" s="39" t="s">
        <v>44</v>
      </c>
      <c r="E207" s="39"/>
      <c r="F207" s="39" t="s">
        <v>37</v>
      </c>
      <c r="G207" s="47"/>
      <c r="H207" s="47" t="n">
        <f aca="false">G207+40</f>
        <v>40</v>
      </c>
      <c r="I207" s="48"/>
      <c r="J207" s="38" t="s">
        <v>134</v>
      </c>
      <c r="K207" s="38" t="s">
        <v>186</v>
      </c>
      <c r="L207" s="38" t="s">
        <v>407</v>
      </c>
      <c r="M207" s="38" t="n">
        <v>2</v>
      </c>
      <c r="N207" s="47" t="n">
        <v>45712</v>
      </c>
      <c r="O207" s="68" t="n">
        <v>380</v>
      </c>
      <c r="P207" s="72"/>
      <c r="Q207" s="44"/>
      <c r="R207" s="44"/>
      <c r="S207" s="45"/>
      <c r="T207" s="38"/>
      <c r="U207" s="38"/>
      <c r="V207" s="68"/>
      <c r="W207" s="75"/>
      <c r="X207" s="38"/>
      <c r="Y207" s="38"/>
      <c r="Z207" s="38"/>
      <c r="AA207" s="38"/>
      <c r="AB207" s="38"/>
      <c r="AC207" s="50"/>
      <c r="AD207" s="50"/>
    </row>
    <row r="208" customFormat="false" ht="15" hidden="true" customHeight="true" outlineLevel="0" collapsed="false">
      <c r="A208" s="38" t="s">
        <v>43</v>
      </c>
      <c r="B208" s="38"/>
      <c r="C208" s="39" t="n">
        <v>1337</v>
      </c>
      <c r="D208" s="39" t="s">
        <v>383</v>
      </c>
      <c r="E208" s="39"/>
      <c r="F208" s="39" t="s">
        <v>37</v>
      </c>
      <c r="G208" s="47"/>
      <c r="H208" s="47" t="n">
        <f aca="false">G208+40</f>
        <v>40</v>
      </c>
      <c r="I208" s="48"/>
      <c r="J208" s="38" t="s">
        <v>134</v>
      </c>
      <c r="K208" s="38" t="s">
        <v>186</v>
      </c>
      <c r="L208" s="38" t="s">
        <v>407</v>
      </c>
      <c r="M208" s="38" t="n">
        <v>2</v>
      </c>
      <c r="N208" s="47" t="n">
        <v>45712</v>
      </c>
      <c r="O208" s="68" t="n">
        <v>338</v>
      </c>
      <c r="P208" s="72"/>
      <c r="Q208" s="44"/>
      <c r="R208" s="44"/>
      <c r="S208" s="45"/>
      <c r="T208" s="38"/>
      <c r="U208" s="38"/>
      <c r="V208" s="68"/>
      <c r="W208" s="75"/>
      <c r="X208" s="38"/>
      <c r="Y208" s="38"/>
      <c r="Z208" s="38"/>
      <c r="AA208" s="38"/>
      <c r="AB208" s="38"/>
      <c r="AC208" s="50"/>
      <c r="AD208" s="50"/>
    </row>
    <row r="209" customFormat="false" ht="15" hidden="true" customHeight="true" outlineLevel="0" collapsed="false">
      <c r="A209" s="38" t="s">
        <v>43</v>
      </c>
      <c r="B209" s="38"/>
      <c r="C209" s="39" t="n">
        <v>1351</v>
      </c>
      <c r="D209" s="39" t="s">
        <v>392</v>
      </c>
      <c r="E209" s="39"/>
      <c r="F209" s="39" t="s">
        <v>37</v>
      </c>
      <c r="G209" s="47"/>
      <c r="H209" s="47" t="n">
        <f aca="false">G209+40</f>
        <v>40</v>
      </c>
      <c r="I209" s="48"/>
      <c r="J209" s="38" t="s">
        <v>134</v>
      </c>
      <c r="K209" s="38" t="s">
        <v>40</v>
      </c>
      <c r="L209" s="38" t="s">
        <v>407</v>
      </c>
      <c r="M209" s="38" t="n">
        <v>2</v>
      </c>
      <c r="N209" s="47" t="n">
        <v>45712</v>
      </c>
      <c r="O209" s="68" t="n">
        <v>382</v>
      </c>
      <c r="P209" s="72"/>
      <c r="Q209" s="44"/>
      <c r="R209" s="44"/>
      <c r="S209" s="45"/>
      <c r="T209" s="38"/>
      <c r="U209" s="38"/>
      <c r="V209" s="68"/>
      <c r="W209" s="75"/>
      <c r="X209" s="38"/>
      <c r="Y209" s="38"/>
      <c r="Z209" s="38"/>
      <c r="AA209" s="38"/>
      <c r="AB209" s="38"/>
      <c r="AC209" s="50"/>
      <c r="AD209" s="50"/>
    </row>
    <row r="210" customFormat="false" ht="15" hidden="true" customHeight="true" outlineLevel="0" collapsed="false">
      <c r="A210" s="38" t="s">
        <v>43</v>
      </c>
      <c r="B210" s="38"/>
      <c r="C210" s="39" t="n">
        <v>1392</v>
      </c>
      <c r="D210" s="39" t="s">
        <v>194</v>
      </c>
      <c r="E210" s="39"/>
      <c r="F210" s="39" t="s">
        <v>37</v>
      </c>
      <c r="G210" s="47"/>
      <c r="H210" s="47" t="n">
        <f aca="false">G210+40</f>
        <v>40</v>
      </c>
      <c r="I210" s="48"/>
      <c r="J210" s="38" t="s">
        <v>134</v>
      </c>
      <c r="K210" s="38" t="s">
        <v>186</v>
      </c>
      <c r="L210" s="38" t="s">
        <v>407</v>
      </c>
      <c r="M210" s="38" t="n">
        <v>2</v>
      </c>
      <c r="N210" s="47" t="n">
        <v>45712</v>
      </c>
      <c r="O210" s="68" t="n">
        <v>304</v>
      </c>
      <c r="P210" s="72"/>
      <c r="Q210" s="44"/>
      <c r="R210" s="44"/>
      <c r="S210" s="45"/>
      <c r="T210" s="38"/>
      <c r="U210" s="38"/>
      <c r="V210" s="68"/>
      <c r="W210" s="75"/>
      <c r="X210" s="38"/>
      <c r="Y210" s="38"/>
      <c r="Z210" s="38"/>
      <c r="AA210" s="38"/>
      <c r="AB210" s="38"/>
      <c r="AC210" s="50"/>
      <c r="AD210" s="50"/>
    </row>
    <row r="211" customFormat="false" ht="15" hidden="true" customHeight="true" outlineLevel="0" collapsed="false">
      <c r="A211" s="38" t="s">
        <v>43</v>
      </c>
      <c r="B211" s="38"/>
      <c r="C211" s="39" t="n">
        <v>1398</v>
      </c>
      <c r="D211" s="39" t="s">
        <v>383</v>
      </c>
      <c r="E211" s="39"/>
      <c r="F211" s="39" t="s">
        <v>37</v>
      </c>
      <c r="G211" s="47"/>
      <c r="H211" s="47" t="n">
        <f aca="false">G211+40</f>
        <v>40</v>
      </c>
      <c r="I211" s="48"/>
      <c r="J211" s="38" t="s">
        <v>134</v>
      </c>
      <c r="K211" s="38" t="s">
        <v>186</v>
      </c>
      <c r="L211" s="38" t="s">
        <v>78</v>
      </c>
      <c r="M211" s="38" t="n">
        <v>1</v>
      </c>
      <c r="N211" s="47" t="n">
        <v>45712</v>
      </c>
      <c r="O211" s="68" t="n">
        <v>1315</v>
      </c>
      <c r="P211" s="72"/>
      <c r="Q211" s="44"/>
      <c r="R211" s="44"/>
      <c r="S211" s="45"/>
      <c r="T211" s="38"/>
      <c r="U211" s="38"/>
      <c r="V211" s="68"/>
      <c r="W211" s="75"/>
      <c r="X211" s="38"/>
      <c r="Y211" s="38"/>
      <c r="Z211" s="38"/>
      <c r="AA211" s="38"/>
      <c r="AB211" s="38"/>
      <c r="AC211" s="50"/>
      <c r="AD211" s="50"/>
    </row>
    <row r="212" customFormat="false" ht="15" hidden="false" customHeight="true" outlineLevel="0" collapsed="false">
      <c r="A212" s="38" t="s">
        <v>43</v>
      </c>
      <c r="B212" s="38"/>
      <c r="C212" s="39" t="n">
        <v>6521</v>
      </c>
      <c r="D212" s="39"/>
      <c r="E212" s="39"/>
      <c r="F212" s="39" t="s">
        <v>37</v>
      </c>
      <c r="G212" s="47" t="n">
        <v>45658</v>
      </c>
      <c r="H212" s="47" t="n">
        <f aca="false">G212+40</f>
        <v>45698</v>
      </c>
      <c r="I212" s="48"/>
      <c r="J212" s="38" t="s">
        <v>39</v>
      </c>
      <c r="K212" s="38" t="s">
        <v>186</v>
      </c>
      <c r="L212" s="38" t="s">
        <v>78</v>
      </c>
      <c r="M212" s="38" t="n">
        <v>1</v>
      </c>
      <c r="N212" s="41" t="n">
        <v>45712</v>
      </c>
      <c r="O212" s="68"/>
      <c r="P212" s="43"/>
      <c r="Q212" s="44"/>
      <c r="R212" s="44"/>
      <c r="S212" s="45"/>
      <c r="T212" s="38"/>
      <c r="U212" s="65"/>
      <c r="V212" s="68"/>
      <c r="W212" s="48"/>
      <c r="X212" s="38"/>
      <c r="Y212" s="38"/>
      <c r="Z212" s="38"/>
      <c r="AA212" s="50"/>
      <c r="AB212" s="50"/>
      <c r="AC212" s="51"/>
      <c r="AD212" s="50"/>
    </row>
    <row r="213" s="1" customFormat="true" ht="15" hidden="false" customHeight="true" outlineLevel="0" collapsed="false">
      <c r="A213" s="38" t="s">
        <v>43</v>
      </c>
      <c r="B213" s="38"/>
      <c r="C213" s="103" t="n">
        <v>1416</v>
      </c>
      <c r="D213" s="103"/>
      <c r="E213" s="103"/>
      <c r="F213" s="103" t="s">
        <v>37</v>
      </c>
      <c r="G213" s="45"/>
      <c r="H213" s="45" t="n">
        <f aca="false">G213+40</f>
        <v>40</v>
      </c>
      <c r="I213" s="44"/>
      <c r="J213" s="104" t="s">
        <v>408</v>
      </c>
      <c r="K213" s="38" t="s">
        <v>186</v>
      </c>
      <c r="L213" s="38" t="s">
        <v>108</v>
      </c>
      <c r="M213" s="38" t="n">
        <v>1</v>
      </c>
      <c r="N213" s="47" t="n">
        <v>45724</v>
      </c>
      <c r="P213" s="72"/>
      <c r="Q213" s="44"/>
      <c r="R213" s="44"/>
      <c r="S213" s="45"/>
      <c r="T213" s="38"/>
      <c r="U213" s="38"/>
      <c r="V213" s="68"/>
      <c r="W213" s="48"/>
      <c r="X213" s="49"/>
      <c r="Y213" s="38"/>
      <c r="Z213" s="38"/>
      <c r="AA213" s="50"/>
      <c r="AB213" s="50"/>
      <c r="AC213" s="51"/>
      <c r="AD213" s="50"/>
      <c r="AE213" s="8"/>
    </row>
    <row r="214" s="1" customFormat="true" ht="15" hidden="true" customHeight="true" outlineLevel="0" collapsed="false">
      <c r="A214" s="38" t="s">
        <v>43</v>
      </c>
      <c r="B214" s="38"/>
      <c r="C214" s="39" t="n">
        <v>938</v>
      </c>
      <c r="D214" s="39"/>
      <c r="E214" s="40" t="n">
        <v>6</v>
      </c>
      <c r="F214" s="39"/>
      <c r="G214" s="47"/>
      <c r="H214" s="47"/>
      <c r="I214" s="48"/>
      <c r="J214" s="54" t="s">
        <v>45</v>
      </c>
      <c r="K214" s="38"/>
      <c r="L214" s="38"/>
      <c r="M214" s="38"/>
      <c r="N214" s="47"/>
      <c r="P214" s="43"/>
      <c r="Q214" s="44"/>
      <c r="R214" s="44"/>
      <c r="S214" s="45"/>
      <c r="T214" s="46"/>
      <c r="U214" s="65"/>
      <c r="V214" s="85"/>
      <c r="W214" s="48"/>
      <c r="X214" s="49"/>
      <c r="Y214" s="38"/>
      <c r="Z214" s="47"/>
      <c r="AA214" s="48"/>
      <c r="AB214" s="50"/>
      <c r="AC214" s="51"/>
      <c r="AD214" s="50"/>
      <c r="AE214" s="8"/>
      <c r="AG214" s="53"/>
      <c r="AH214" s="53"/>
      <c r="AI214" s="53"/>
      <c r="AJ214" s="53"/>
    </row>
    <row r="215" customFormat="false" ht="15" hidden="false" customHeight="true" outlineLevel="0" collapsed="false">
      <c r="A215" s="38" t="s">
        <v>43</v>
      </c>
      <c r="B215" s="38"/>
      <c r="C215" s="103" t="n">
        <v>1420</v>
      </c>
      <c r="D215" s="103"/>
      <c r="E215" s="103" t="s">
        <v>97</v>
      </c>
      <c r="F215" s="103" t="s">
        <v>37</v>
      </c>
      <c r="G215" s="45"/>
      <c r="H215" s="45"/>
      <c r="I215" s="44"/>
      <c r="J215" s="104" t="s">
        <v>408</v>
      </c>
      <c r="K215" s="38" t="s">
        <v>186</v>
      </c>
      <c r="L215" s="38" t="s">
        <v>108</v>
      </c>
      <c r="M215" s="38" t="n">
        <v>1</v>
      </c>
      <c r="N215" s="47" t="n">
        <v>45724</v>
      </c>
      <c r="O215" s="68"/>
      <c r="P215" s="72"/>
      <c r="Q215" s="44"/>
      <c r="R215" s="44"/>
      <c r="S215" s="45"/>
      <c r="T215" s="38"/>
      <c r="U215" s="38"/>
      <c r="V215" s="68"/>
      <c r="W215" s="75"/>
      <c r="X215" s="38"/>
      <c r="Y215" s="38"/>
      <c r="Z215" s="38"/>
      <c r="AA215" s="38"/>
      <c r="AB215" s="38"/>
      <c r="AC215" s="50"/>
      <c r="AD215" s="50"/>
      <c r="AE215" s="8"/>
      <c r="AF215" s="53"/>
      <c r="AG215" s="53"/>
      <c r="AH215" s="53"/>
      <c r="AI215" s="53"/>
      <c r="AJ215" s="53"/>
    </row>
    <row r="216" s="1" customFormat="true" ht="15" hidden="true" customHeight="true" outlineLevel="0" collapsed="false">
      <c r="A216" s="38" t="s">
        <v>43</v>
      </c>
      <c r="B216" s="38"/>
      <c r="C216" s="39" t="n">
        <v>950</v>
      </c>
      <c r="D216" s="39"/>
      <c r="E216" s="40" t="n">
        <v>5</v>
      </c>
      <c r="F216" s="39" t="s">
        <v>37</v>
      </c>
      <c r="G216" s="47" t="n">
        <v>45672</v>
      </c>
      <c r="H216" s="47" t="n">
        <f aca="false">G216+40</f>
        <v>45712</v>
      </c>
      <c r="I216" s="48"/>
      <c r="J216" s="38" t="s">
        <v>39</v>
      </c>
      <c r="K216" s="38" t="s">
        <v>409</v>
      </c>
      <c r="L216" s="38" t="s">
        <v>410</v>
      </c>
      <c r="M216" s="38" t="n">
        <v>1</v>
      </c>
      <c r="N216" s="47" t="n">
        <v>45733</v>
      </c>
      <c r="P216" s="43"/>
      <c r="Q216" s="44"/>
      <c r="R216" s="44"/>
      <c r="S216" s="45"/>
      <c r="T216" s="46"/>
      <c r="U216" s="65"/>
      <c r="V216" s="85"/>
      <c r="W216" s="48"/>
      <c r="X216" s="49"/>
      <c r="Y216" s="38"/>
      <c r="Z216" s="38"/>
      <c r="AA216" s="50"/>
      <c r="AB216" s="50"/>
      <c r="AC216" s="51"/>
      <c r="AD216" s="50"/>
      <c r="AE216" s="8"/>
      <c r="AF216" s="9"/>
    </row>
    <row r="217" s="1" customFormat="true" ht="15" hidden="true" customHeight="true" outlineLevel="0" collapsed="false">
      <c r="A217" s="38" t="s">
        <v>43</v>
      </c>
      <c r="B217" s="38"/>
      <c r="C217" s="39" t="n">
        <v>955</v>
      </c>
      <c r="D217" s="39" t="s">
        <v>194</v>
      </c>
      <c r="E217" s="40" t="n">
        <v>6</v>
      </c>
      <c r="F217" s="39" t="s">
        <v>37</v>
      </c>
      <c r="G217" s="47"/>
      <c r="H217" s="47"/>
      <c r="I217" s="48"/>
      <c r="J217" s="38" t="s">
        <v>39</v>
      </c>
      <c r="K217" s="38" t="s">
        <v>352</v>
      </c>
      <c r="L217" s="38" t="s">
        <v>353</v>
      </c>
      <c r="M217" s="38" t="n">
        <v>1</v>
      </c>
      <c r="N217" s="47" t="n">
        <v>45747</v>
      </c>
      <c r="P217" s="43"/>
      <c r="Q217" s="44"/>
      <c r="R217" s="44"/>
      <c r="S217" s="45"/>
      <c r="T217" s="38"/>
      <c r="U217" s="38"/>
      <c r="V217" s="68"/>
      <c r="W217" s="48"/>
      <c r="X217" s="49"/>
      <c r="Y217" s="38"/>
      <c r="Z217" s="38"/>
      <c r="AA217" s="50"/>
      <c r="AB217" s="50"/>
      <c r="AC217" s="51"/>
      <c r="AD217" s="50"/>
      <c r="AE217" s="8"/>
    </row>
    <row r="218" s="1" customFormat="true" ht="15" hidden="true" customHeight="true" outlineLevel="0" collapsed="false">
      <c r="A218" s="38" t="s">
        <v>43</v>
      </c>
      <c r="B218" s="38"/>
      <c r="C218" s="40" t="n">
        <v>964</v>
      </c>
      <c r="D218" s="40" t="s">
        <v>392</v>
      </c>
      <c r="E218" s="40" t="n">
        <v>3</v>
      </c>
      <c r="F218" s="39" t="s">
        <v>37</v>
      </c>
      <c r="G218" s="47" t="n">
        <v>45628</v>
      </c>
      <c r="H218" s="47" t="n">
        <f aca="false">G218+40</f>
        <v>45668</v>
      </c>
      <c r="I218" s="48"/>
      <c r="J218" s="38" t="s">
        <v>39</v>
      </c>
      <c r="K218" s="38" t="s">
        <v>100</v>
      </c>
      <c r="L218" s="38" t="s">
        <v>411</v>
      </c>
      <c r="M218" s="38" t="n">
        <v>2</v>
      </c>
      <c r="N218" s="47" t="n">
        <v>45747</v>
      </c>
      <c r="P218" s="43"/>
      <c r="Q218" s="44"/>
      <c r="R218" s="44"/>
      <c r="S218" s="45"/>
      <c r="T218" s="46"/>
      <c r="U218" s="38"/>
      <c r="V218" s="85"/>
      <c r="W218" s="48"/>
      <c r="X218" s="49"/>
      <c r="Y218" s="38"/>
      <c r="Z218" s="47"/>
      <c r="AA218" s="48"/>
      <c r="AB218" s="50"/>
      <c r="AC218" s="51"/>
      <c r="AD218" s="50"/>
      <c r="AE218" s="8"/>
    </row>
    <row r="219" s="1" customFormat="true" ht="15" hidden="true" customHeight="true" outlineLevel="0" collapsed="false">
      <c r="A219" s="38" t="s">
        <v>43</v>
      </c>
      <c r="B219" s="38"/>
      <c r="C219" s="39" t="n">
        <v>966</v>
      </c>
      <c r="D219" s="39"/>
      <c r="E219" s="40" t="n">
        <v>5</v>
      </c>
      <c r="F219" s="39" t="s">
        <v>37</v>
      </c>
      <c r="G219" s="47"/>
      <c r="H219" s="47"/>
      <c r="I219" s="48"/>
      <c r="J219" s="38" t="s">
        <v>39</v>
      </c>
      <c r="K219" s="38"/>
      <c r="L219" s="38"/>
      <c r="M219" s="38"/>
      <c r="N219" s="41"/>
      <c r="O219" s="38"/>
      <c r="P219" s="43"/>
      <c r="Q219" s="44"/>
      <c r="R219" s="44"/>
      <c r="S219" s="45"/>
      <c r="T219" s="46"/>
      <c r="U219" s="65"/>
      <c r="V219" s="85"/>
      <c r="W219" s="48"/>
      <c r="X219" s="49"/>
      <c r="Y219" s="38"/>
      <c r="Z219" s="47"/>
      <c r="AA219" s="48"/>
      <c r="AB219" s="50"/>
      <c r="AC219" s="51"/>
      <c r="AD219" s="50"/>
      <c r="AE219" s="8"/>
    </row>
    <row r="220" s="1" customFormat="true" ht="15" hidden="true" customHeight="true" outlineLevel="0" collapsed="false">
      <c r="A220" s="38" t="s">
        <v>43</v>
      </c>
      <c r="B220" s="38"/>
      <c r="C220" s="39" t="n">
        <v>967</v>
      </c>
      <c r="D220" s="39" t="s">
        <v>389</v>
      </c>
      <c r="E220" s="40" t="n">
        <v>3</v>
      </c>
      <c r="F220" s="39" t="s">
        <v>37</v>
      </c>
      <c r="G220" s="47" t="n">
        <v>45618</v>
      </c>
      <c r="H220" s="47" t="n">
        <f aca="false">G220+40</f>
        <v>45658</v>
      </c>
      <c r="I220" s="48"/>
      <c r="J220" s="38" t="s">
        <v>39</v>
      </c>
      <c r="K220" s="38" t="s">
        <v>71</v>
      </c>
      <c r="L220" s="38" t="s">
        <v>412</v>
      </c>
      <c r="M220" s="38" t="n">
        <v>2</v>
      </c>
      <c r="N220" s="47" t="n">
        <v>45726</v>
      </c>
      <c r="O220" s="68"/>
      <c r="P220" s="43"/>
      <c r="Q220" s="44"/>
      <c r="R220" s="44"/>
      <c r="S220" s="45"/>
      <c r="T220" s="46"/>
      <c r="U220" s="65"/>
      <c r="V220" s="85"/>
      <c r="W220" s="48"/>
      <c r="X220" s="49"/>
      <c r="Y220" s="38"/>
      <c r="Z220" s="38"/>
      <c r="AA220" s="50"/>
      <c r="AB220" s="50"/>
      <c r="AC220" s="51"/>
      <c r="AD220" s="50"/>
      <c r="AE220" s="8"/>
    </row>
    <row r="221" s="1" customFormat="true" ht="15" hidden="true" customHeight="true" outlineLevel="0" collapsed="false">
      <c r="A221" s="38" t="s">
        <v>43</v>
      </c>
      <c r="B221" s="38"/>
      <c r="C221" s="39" t="n">
        <v>968</v>
      </c>
      <c r="D221" s="39"/>
      <c r="E221" s="40" t="n">
        <v>3</v>
      </c>
      <c r="F221" s="39" t="s">
        <v>37</v>
      </c>
      <c r="G221" s="47" t="n">
        <v>45627</v>
      </c>
      <c r="H221" s="47" t="n">
        <f aca="false">G221+40</f>
        <v>45667</v>
      </c>
      <c r="I221" s="48"/>
      <c r="J221" s="38" t="s">
        <v>39</v>
      </c>
      <c r="K221" s="38" t="s">
        <v>166</v>
      </c>
      <c r="L221" s="38" t="s">
        <v>413</v>
      </c>
      <c r="M221" s="38" t="n">
        <v>2</v>
      </c>
      <c r="N221" s="47" t="n">
        <v>45733</v>
      </c>
      <c r="P221" s="43"/>
      <c r="Q221" s="44"/>
      <c r="R221" s="44"/>
      <c r="S221" s="45"/>
      <c r="T221" s="46"/>
      <c r="U221" s="65"/>
      <c r="V221" s="85"/>
      <c r="W221" s="48"/>
      <c r="X221" s="49"/>
      <c r="Y221" s="38"/>
      <c r="Z221" s="47"/>
      <c r="AA221" s="48"/>
      <c r="AB221" s="50"/>
      <c r="AC221" s="51"/>
      <c r="AD221" s="50"/>
      <c r="AE221" s="8"/>
    </row>
    <row r="222" customFormat="false" ht="15" hidden="false" customHeight="true" outlineLevel="0" collapsed="false">
      <c r="A222" s="38" t="s">
        <v>43</v>
      </c>
      <c r="B222" s="38"/>
      <c r="C222" s="103" t="n">
        <v>1421</v>
      </c>
      <c r="D222" s="103"/>
      <c r="E222" s="103" t="s">
        <v>97</v>
      </c>
      <c r="F222" s="103" t="s">
        <v>37</v>
      </c>
      <c r="G222" s="45"/>
      <c r="H222" s="45"/>
      <c r="I222" s="44"/>
      <c r="J222" s="104" t="s">
        <v>408</v>
      </c>
      <c r="K222" s="38" t="s">
        <v>186</v>
      </c>
      <c r="L222" s="38" t="s">
        <v>108</v>
      </c>
      <c r="M222" s="38" t="n">
        <v>1</v>
      </c>
      <c r="N222" s="47" t="n">
        <v>45724</v>
      </c>
      <c r="O222" s="68"/>
      <c r="P222" s="43"/>
      <c r="Q222" s="44"/>
      <c r="R222" s="44"/>
      <c r="S222" s="45"/>
      <c r="T222" s="38"/>
      <c r="U222" s="38"/>
      <c r="V222" s="68"/>
      <c r="W222" s="48"/>
      <c r="X222" s="49"/>
      <c r="Y222" s="38"/>
      <c r="Z222" s="38"/>
      <c r="AA222" s="50"/>
      <c r="AB222" s="50"/>
      <c r="AC222" s="51"/>
      <c r="AD222" s="50"/>
    </row>
    <row r="223" s="1" customFormat="true" ht="15" hidden="true" customHeight="true" outlineLevel="0" collapsed="false">
      <c r="A223" s="38" t="s">
        <v>43</v>
      </c>
      <c r="B223" s="38"/>
      <c r="C223" s="39" t="n">
        <v>971</v>
      </c>
      <c r="D223" s="39"/>
      <c r="E223" s="39"/>
      <c r="F223" s="39"/>
      <c r="G223" s="47"/>
      <c r="H223" s="47"/>
      <c r="I223" s="48"/>
      <c r="J223" s="54" t="s">
        <v>45</v>
      </c>
      <c r="K223" s="38"/>
      <c r="L223" s="38"/>
      <c r="M223" s="38"/>
      <c r="N223" s="38"/>
      <c r="P223" s="72"/>
      <c r="Q223" s="44"/>
      <c r="R223" s="44"/>
      <c r="S223" s="45"/>
      <c r="T223" s="38"/>
      <c r="U223" s="65"/>
      <c r="V223" s="68"/>
      <c r="W223" s="48"/>
      <c r="X223" s="49"/>
      <c r="Y223" s="38"/>
      <c r="Z223" s="38"/>
      <c r="AA223" s="50"/>
      <c r="AB223" s="50"/>
      <c r="AC223" s="51"/>
      <c r="AD223" s="50"/>
      <c r="AE223" s="8"/>
    </row>
    <row r="224" customFormat="false" ht="15" hidden="false" customHeight="true" outlineLevel="0" collapsed="false">
      <c r="A224" s="38" t="s">
        <v>43</v>
      </c>
      <c r="B224" s="38"/>
      <c r="C224" s="103" t="n">
        <v>1424</v>
      </c>
      <c r="D224" s="103"/>
      <c r="E224" s="103" t="s">
        <v>414</v>
      </c>
      <c r="F224" s="103" t="s">
        <v>37</v>
      </c>
      <c r="G224" s="45"/>
      <c r="H224" s="45"/>
      <c r="I224" s="44"/>
      <c r="J224" s="104" t="s">
        <v>408</v>
      </c>
      <c r="K224" s="38" t="s">
        <v>186</v>
      </c>
      <c r="L224" s="38" t="s">
        <v>108</v>
      </c>
      <c r="M224" s="38" t="n">
        <v>1</v>
      </c>
      <c r="N224" s="47" t="n">
        <v>45724</v>
      </c>
      <c r="O224" s="68"/>
      <c r="P224" s="43"/>
      <c r="Q224" s="44"/>
      <c r="R224" s="44"/>
      <c r="S224" s="45"/>
      <c r="T224" s="54"/>
      <c r="U224" s="38"/>
      <c r="V224" s="68"/>
      <c r="W224" s="48"/>
      <c r="X224" s="49"/>
      <c r="Y224" s="38"/>
      <c r="Z224" s="38"/>
      <c r="AA224" s="50"/>
      <c r="AB224" s="50"/>
      <c r="AC224" s="51"/>
      <c r="AD224" s="50"/>
    </row>
    <row r="225" customFormat="false" ht="15" hidden="false" customHeight="true" outlineLevel="0" collapsed="false">
      <c r="A225" s="38" t="s">
        <v>43</v>
      </c>
      <c r="B225" s="38"/>
      <c r="C225" s="103" t="n">
        <v>1425</v>
      </c>
      <c r="D225" s="103"/>
      <c r="E225" s="103" t="s">
        <v>414</v>
      </c>
      <c r="F225" s="103" t="s">
        <v>37</v>
      </c>
      <c r="G225" s="45"/>
      <c r="H225" s="45"/>
      <c r="I225" s="44"/>
      <c r="J225" s="104" t="s">
        <v>408</v>
      </c>
      <c r="K225" s="38" t="s">
        <v>186</v>
      </c>
      <c r="L225" s="38" t="s">
        <v>108</v>
      </c>
      <c r="M225" s="38" t="n">
        <v>1</v>
      </c>
      <c r="N225" s="47" t="n">
        <v>45724</v>
      </c>
      <c r="O225" s="68"/>
      <c r="P225" s="43"/>
      <c r="Q225" s="44"/>
      <c r="R225" s="44"/>
      <c r="S225" s="45"/>
      <c r="T225" s="38"/>
      <c r="U225" s="38"/>
      <c r="V225" s="68"/>
      <c r="W225" s="48"/>
      <c r="X225" s="49"/>
      <c r="Y225" s="38"/>
      <c r="Z225" s="38"/>
      <c r="AA225" s="50"/>
      <c r="AB225" s="50"/>
      <c r="AC225" s="51"/>
      <c r="AD225" s="50"/>
    </row>
    <row r="226" s="1" customFormat="true" ht="15" hidden="true" customHeight="true" outlineLevel="0" collapsed="false">
      <c r="A226" s="38" t="s">
        <v>43</v>
      </c>
      <c r="B226" s="38"/>
      <c r="C226" s="39" t="n">
        <v>998</v>
      </c>
      <c r="D226" s="39" t="s">
        <v>406</v>
      </c>
      <c r="E226" s="40" t="n">
        <v>6</v>
      </c>
      <c r="F226" s="23" t="s">
        <v>37</v>
      </c>
      <c r="G226" s="47" t="n">
        <v>45688</v>
      </c>
      <c r="H226" s="47" t="n">
        <f aca="false">G226+40</f>
        <v>45728</v>
      </c>
      <c r="I226" s="48"/>
      <c r="J226" s="38" t="s">
        <v>39</v>
      </c>
      <c r="K226" s="38" t="s">
        <v>352</v>
      </c>
      <c r="L226" s="38" t="s">
        <v>353</v>
      </c>
      <c r="M226" s="38" t="n">
        <v>1</v>
      </c>
      <c r="N226" s="47" t="n">
        <v>45747</v>
      </c>
      <c r="O226" s="68"/>
      <c r="P226" s="43"/>
      <c r="Q226" s="44"/>
      <c r="R226" s="44"/>
      <c r="S226" s="45"/>
      <c r="T226" s="46"/>
      <c r="U226" s="65"/>
      <c r="V226" s="85"/>
      <c r="W226" s="48"/>
      <c r="X226" s="49"/>
      <c r="Y226" s="38"/>
      <c r="Z226" s="47"/>
      <c r="AA226" s="48"/>
      <c r="AB226" s="50"/>
      <c r="AC226" s="51"/>
      <c r="AD226" s="50"/>
      <c r="AE226" s="8"/>
    </row>
    <row r="227" s="1" customFormat="true" ht="15" hidden="true" customHeight="true" outlineLevel="0" collapsed="false">
      <c r="A227" s="38" t="s">
        <v>43</v>
      </c>
      <c r="B227" s="38"/>
      <c r="C227" s="39" t="n">
        <v>999</v>
      </c>
      <c r="D227" s="39" t="s">
        <v>415</v>
      </c>
      <c r="E227" s="40" t="n">
        <v>5</v>
      </c>
      <c r="F227" s="39" t="s">
        <v>37</v>
      </c>
      <c r="G227" s="47" t="n">
        <v>45658</v>
      </c>
      <c r="H227" s="47" t="n">
        <f aca="false">G227+40</f>
        <v>45698</v>
      </c>
      <c r="I227" s="48"/>
      <c r="J227" s="38" t="s">
        <v>39</v>
      </c>
      <c r="K227" s="38" t="s">
        <v>416</v>
      </c>
      <c r="L227" s="38" t="s">
        <v>417</v>
      </c>
      <c r="M227" s="38" t="n">
        <v>2</v>
      </c>
      <c r="N227" s="41" t="n">
        <v>45761</v>
      </c>
      <c r="P227" s="72"/>
      <c r="Q227" s="44"/>
      <c r="R227" s="44"/>
      <c r="S227" s="45"/>
      <c r="T227" s="38"/>
      <c r="U227" s="65"/>
      <c r="V227" s="68"/>
      <c r="W227" s="48"/>
      <c r="X227" s="49"/>
      <c r="Y227" s="38"/>
      <c r="Z227" s="38"/>
      <c r="AA227" s="50"/>
      <c r="AB227" s="50"/>
      <c r="AC227" s="51"/>
      <c r="AD227" s="50"/>
      <c r="AE227" s="8"/>
    </row>
    <row r="228" customFormat="false" ht="15" hidden="false" customHeight="true" outlineLevel="0" collapsed="false">
      <c r="A228" s="38" t="s">
        <v>43</v>
      </c>
      <c r="B228" s="38"/>
      <c r="C228" s="103" t="n">
        <v>1450</v>
      </c>
      <c r="D228" s="103"/>
      <c r="E228" s="103" t="s">
        <v>418</v>
      </c>
      <c r="F228" s="103" t="s">
        <v>37</v>
      </c>
      <c r="G228" s="45"/>
      <c r="H228" s="45"/>
      <c r="I228" s="44"/>
      <c r="J228" s="104" t="s">
        <v>408</v>
      </c>
      <c r="K228" s="38" t="s">
        <v>186</v>
      </c>
      <c r="L228" s="38" t="s">
        <v>108</v>
      </c>
      <c r="M228" s="38" t="n">
        <v>1</v>
      </c>
      <c r="N228" s="47" t="n">
        <v>45724</v>
      </c>
      <c r="O228" s="68"/>
      <c r="P228" s="43"/>
      <c r="Q228" s="44"/>
      <c r="R228" s="44"/>
      <c r="S228" s="45"/>
      <c r="T228" s="46"/>
      <c r="U228" s="38"/>
      <c r="V228" s="85"/>
      <c r="W228" s="48"/>
      <c r="X228" s="49"/>
      <c r="Y228" s="38"/>
      <c r="Z228" s="38"/>
      <c r="AA228" s="48"/>
      <c r="AB228" s="50"/>
      <c r="AC228" s="51"/>
      <c r="AD228" s="50"/>
    </row>
    <row r="229" s="1" customFormat="true" ht="15" hidden="true" customHeight="true" outlineLevel="0" collapsed="false">
      <c r="A229" s="38" t="s">
        <v>43</v>
      </c>
      <c r="B229" s="38"/>
      <c r="C229" s="39" t="n">
        <v>1010</v>
      </c>
      <c r="D229" s="39" t="s">
        <v>392</v>
      </c>
      <c r="E229" s="40" t="n">
        <v>5</v>
      </c>
      <c r="F229" s="39" t="s">
        <v>37</v>
      </c>
      <c r="G229" s="47" t="n">
        <v>45661</v>
      </c>
      <c r="H229" s="47" t="n">
        <f aca="false">G229+40</f>
        <v>45701</v>
      </c>
      <c r="I229" s="48"/>
      <c r="J229" s="38" t="s">
        <v>39</v>
      </c>
      <c r="K229" s="38" t="s">
        <v>416</v>
      </c>
      <c r="L229" s="38" t="s">
        <v>417</v>
      </c>
      <c r="M229" s="38" t="n">
        <v>2</v>
      </c>
      <c r="N229" s="41" t="n">
        <v>45761</v>
      </c>
      <c r="P229" s="43"/>
      <c r="Q229" s="44"/>
      <c r="R229" s="44"/>
      <c r="S229" s="45"/>
      <c r="T229" s="46"/>
      <c r="U229" s="65"/>
      <c r="V229" s="85"/>
      <c r="W229" s="48"/>
      <c r="X229" s="49"/>
      <c r="Y229" s="38"/>
      <c r="Z229" s="47"/>
      <c r="AA229" s="48"/>
      <c r="AB229" s="50"/>
      <c r="AC229" s="51"/>
      <c r="AD229" s="50"/>
      <c r="AE229" s="8"/>
    </row>
    <row r="230" s="1" customFormat="true" ht="15" hidden="true" customHeight="true" outlineLevel="0" collapsed="false">
      <c r="A230" s="38" t="s">
        <v>43</v>
      </c>
      <c r="B230" s="38"/>
      <c r="C230" s="39" t="n">
        <v>1014</v>
      </c>
      <c r="D230" s="39" t="s">
        <v>393</v>
      </c>
      <c r="E230" s="40" t="n">
        <v>3</v>
      </c>
      <c r="F230" s="39" t="n">
        <v>18</v>
      </c>
      <c r="G230" s="47" t="n">
        <v>45618</v>
      </c>
      <c r="H230" s="47" t="n">
        <f aca="false">G230+40</f>
        <v>45658</v>
      </c>
      <c r="I230" s="48"/>
      <c r="J230" s="38" t="s">
        <v>39</v>
      </c>
      <c r="K230" s="38" t="s">
        <v>166</v>
      </c>
      <c r="L230" s="38" t="s">
        <v>377</v>
      </c>
      <c r="M230" s="38" t="n">
        <v>1</v>
      </c>
      <c r="N230" s="47" t="n">
        <v>45675</v>
      </c>
      <c r="P230" s="72"/>
      <c r="Q230" s="44"/>
      <c r="R230" s="44"/>
      <c r="S230" s="45"/>
      <c r="T230" s="38"/>
      <c r="U230" s="65"/>
      <c r="V230" s="68"/>
      <c r="W230" s="48"/>
      <c r="X230" s="49"/>
      <c r="Y230" s="38"/>
      <c r="Z230" s="38"/>
      <c r="AA230" s="50"/>
      <c r="AB230" s="50"/>
      <c r="AC230" s="51"/>
      <c r="AD230" s="50"/>
      <c r="AE230" s="8"/>
    </row>
    <row r="231" customFormat="false" ht="15" hidden="false" customHeight="true" outlineLevel="0" collapsed="false">
      <c r="A231" s="38" t="s">
        <v>43</v>
      </c>
      <c r="B231" s="38"/>
      <c r="C231" s="103" t="n">
        <v>1453</v>
      </c>
      <c r="D231" s="103"/>
      <c r="E231" s="103" t="s">
        <v>414</v>
      </c>
      <c r="F231" s="103" t="s">
        <v>37</v>
      </c>
      <c r="G231" s="45"/>
      <c r="H231" s="45"/>
      <c r="I231" s="44"/>
      <c r="J231" s="104" t="s">
        <v>408</v>
      </c>
      <c r="K231" s="38" t="s">
        <v>186</v>
      </c>
      <c r="L231" s="38" t="s">
        <v>108</v>
      </c>
      <c r="M231" s="38" t="n">
        <v>1</v>
      </c>
      <c r="N231" s="47" t="n">
        <v>45724</v>
      </c>
      <c r="O231" s="68"/>
      <c r="P231" s="43"/>
      <c r="Q231" s="44"/>
      <c r="R231" s="44"/>
      <c r="S231" s="45"/>
      <c r="T231" s="38"/>
      <c r="U231" s="38"/>
      <c r="V231" s="68"/>
      <c r="W231" s="48"/>
      <c r="X231" s="49"/>
      <c r="Y231" s="38"/>
      <c r="Z231" s="38"/>
      <c r="AA231" s="50"/>
      <c r="AB231" s="50"/>
      <c r="AC231" s="51"/>
      <c r="AD231" s="50"/>
    </row>
    <row r="232" s="1" customFormat="true" ht="15" hidden="true" customHeight="true" outlineLevel="0" collapsed="false">
      <c r="A232" s="38" t="s">
        <v>43</v>
      </c>
      <c r="B232" s="38"/>
      <c r="C232" s="39" t="n">
        <v>1020</v>
      </c>
      <c r="D232" s="39" t="s">
        <v>139</v>
      </c>
      <c r="E232" s="40"/>
      <c r="F232" s="39" t="n">
        <v>20</v>
      </c>
      <c r="G232" s="47"/>
      <c r="H232" s="47" t="n">
        <f aca="false">G232+40</f>
        <v>40</v>
      </c>
      <c r="I232" s="48"/>
      <c r="J232" s="38" t="s">
        <v>139</v>
      </c>
      <c r="K232" s="38" t="s">
        <v>370</v>
      </c>
      <c r="L232" s="38" t="s">
        <v>419</v>
      </c>
      <c r="M232" s="38" t="n">
        <v>2</v>
      </c>
      <c r="N232" s="47" t="n">
        <v>45782</v>
      </c>
      <c r="O232" s="68"/>
      <c r="P232" s="43"/>
      <c r="Q232" s="44"/>
      <c r="R232" s="44"/>
      <c r="S232" s="45"/>
      <c r="T232" s="46"/>
      <c r="U232" s="65"/>
      <c r="V232" s="85"/>
      <c r="W232" s="48"/>
      <c r="X232" s="49"/>
      <c r="Y232" s="38"/>
      <c r="Z232" s="38"/>
      <c r="AA232" s="48"/>
      <c r="AB232" s="50"/>
      <c r="AC232" s="51"/>
      <c r="AD232" s="50"/>
      <c r="AE232" s="8"/>
    </row>
    <row r="233" customFormat="false" ht="15" hidden="false" customHeight="true" outlineLevel="0" collapsed="false">
      <c r="A233" s="38" t="s">
        <v>43</v>
      </c>
      <c r="B233" s="38"/>
      <c r="C233" s="103" t="n">
        <v>1458</v>
      </c>
      <c r="D233" s="103"/>
      <c r="E233" s="103" t="s">
        <v>420</v>
      </c>
      <c r="F233" s="103" t="s">
        <v>37</v>
      </c>
      <c r="G233" s="45"/>
      <c r="H233" s="45"/>
      <c r="I233" s="44"/>
      <c r="J233" s="104" t="s">
        <v>408</v>
      </c>
      <c r="K233" s="38" t="s">
        <v>186</v>
      </c>
      <c r="L233" s="38" t="s">
        <v>108</v>
      </c>
      <c r="M233" s="38" t="n">
        <v>1</v>
      </c>
      <c r="N233" s="47" t="n">
        <v>45724</v>
      </c>
      <c r="O233" s="68"/>
      <c r="P233" s="43"/>
      <c r="Q233" s="44"/>
      <c r="R233" s="44"/>
      <c r="S233" s="45"/>
      <c r="T233" s="38"/>
      <c r="U233" s="38"/>
      <c r="V233" s="68"/>
      <c r="W233" s="48"/>
      <c r="X233" s="49"/>
      <c r="Y233" s="38"/>
      <c r="Z233" s="38"/>
      <c r="AA233" s="50"/>
      <c r="AB233" s="50"/>
      <c r="AC233" s="51"/>
      <c r="AD233" s="50"/>
    </row>
    <row r="234" customFormat="false" ht="15" hidden="false" customHeight="true" outlineLevel="0" collapsed="false">
      <c r="A234" s="38" t="s">
        <v>43</v>
      </c>
      <c r="B234" s="38"/>
      <c r="C234" s="103" t="n">
        <v>1463</v>
      </c>
      <c r="D234" s="103"/>
      <c r="E234" s="103" t="s">
        <v>414</v>
      </c>
      <c r="F234" s="103" t="s">
        <v>37</v>
      </c>
      <c r="G234" s="45"/>
      <c r="H234" s="45"/>
      <c r="I234" s="44"/>
      <c r="J234" s="104" t="s">
        <v>408</v>
      </c>
      <c r="K234" s="38" t="s">
        <v>186</v>
      </c>
      <c r="L234" s="38" t="s">
        <v>108</v>
      </c>
      <c r="M234" s="38" t="n">
        <v>1</v>
      </c>
      <c r="N234" s="47" t="n">
        <v>45724</v>
      </c>
      <c r="O234" s="68"/>
      <c r="P234" s="43"/>
      <c r="Q234" s="44"/>
      <c r="R234" s="44"/>
      <c r="S234" s="45"/>
      <c r="T234" s="38"/>
      <c r="U234" s="38"/>
      <c r="V234" s="68"/>
      <c r="W234" s="48"/>
      <c r="X234" s="49"/>
      <c r="Y234" s="38"/>
      <c r="Z234" s="38"/>
      <c r="AA234" s="50"/>
      <c r="AB234" s="50"/>
      <c r="AC234" s="51"/>
      <c r="AD234" s="50"/>
    </row>
    <row r="235" s="1" customFormat="true" ht="15" hidden="true" customHeight="true" outlineLevel="0" collapsed="false">
      <c r="A235" s="38" t="s">
        <v>43</v>
      </c>
      <c r="B235" s="38"/>
      <c r="C235" s="39" t="n">
        <v>1032</v>
      </c>
      <c r="D235" s="39" t="s">
        <v>354</v>
      </c>
      <c r="E235" s="40" t="n">
        <v>2</v>
      </c>
      <c r="F235" s="39" t="n">
        <v>17</v>
      </c>
      <c r="G235" s="47" t="n">
        <v>45575</v>
      </c>
      <c r="H235" s="47" t="n">
        <f aca="false">G235+40</f>
        <v>45615</v>
      </c>
      <c r="I235" s="48" t="n">
        <v>1587</v>
      </c>
      <c r="J235" s="38" t="s">
        <v>39</v>
      </c>
      <c r="K235" s="38" t="s">
        <v>381</v>
      </c>
      <c r="L235" s="38" t="s">
        <v>382</v>
      </c>
      <c r="M235" s="38" t="n">
        <v>3</v>
      </c>
      <c r="N235" s="47" t="n">
        <v>45733</v>
      </c>
      <c r="O235" s="85" t="n">
        <v>45782</v>
      </c>
      <c r="P235" s="72"/>
      <c r="Q235" s="44"/>
      <c r="R235" s="44"/>
      <c r="S235" s="45"/>
      <c r="T235" s="38"/>
      <c r="U235" s="65"/>
      <c r="V235" s="68"/>
      <c r="W235" s="48"/>
      <c r="X235" s="49"/>
      <c r="Y235" s="38"/>
      <c r="Z235" s="38"/>
      <c r="AA235" s="50"/>
      <c r="AB235" s="50"/>
      <c r="AC235" s="51"/>
      <c r="AD235" s="50"/>
      <c r="AE235" s="8"/>
    </row>
    <row r="236" s="1" customFormat="true" ht="15" hidden="true" customHeight="true" outlineLevel="0" collapsed="false">
      <c r="A236" s="38" t="s">
        <v>43</v>
      </c>
      <c r="B236" s="38"/>
      <c r="C236" s="39" t="n">
        <v>1035</v>
      </c>
      <c r="D236" s="39"/>
      <c r="E236" s="40" t="n">
        <v>5</v>
      </c>
      <c r="F236" s="39"/>
      <c r="G236" s="47"/>
      <c r="H236" s="47"/>
      <c r="I236" s="48"/>
      <c r="J236" s="54" t="s">
        <v>45</v>
      </c>
      <c r="K236" s="38" t="s">
        <v>421</v>
      </c>
      <c r="L236" s="38"/>
      <c r="M236" s="38"/>
      <c r="N236" s="41"/>
      <c r="O236" s="68"/>
      <c r="P236" s="72"/>
      <c r="Q236" s="44"/>
      <c r="R236" s="44"/>
      <c r="S236" s="45"/>
      <c r="T236" s="38"/>
      <c r="U236" s="65"/>
      <c r="V236" s="68"/>
      <c r="W236" s="48"/>
      <c r="X236" s="49"/>
      <c r="Y236" s="38"/>
      <c r="Z236" s="38"/>
      <c r="AA236" s="50"/>
      <c r="AB236" s="50"/>
      <c r="AC236" s="51"/>
      <c r="AD236" s="50"/>
      <c r="AE236" s="8"/>
    </row>
    <row r="237" s="1" customFormat="true" ht="15" hidden="true" customHeight="true" outlineLevel="0" collapsed="false">
      <c r="A237" s="38" t="s">
        <v>43</v>
      </c>
      <c r="B237" s="38"/>
      <c r="C237" s="39" t="n">
        <v>1037</v>
      </c>
      <c r="D237" s="39" t="s">
        <v>344</v>
      </c>
      <c r="E237" s="39"/>
      <c r="F237" s="39" t="s">
        <v>37</v>
      </c>
      <c r="G237" s="47"/>
      <c r="H237" s="47" t="n">
        <f aca="false">G237+40</f>
        <v>40</v>
      </c>
      <c r="I237" s="48"/>
      <c r="J237" s="38" t="s">
        <v>139</v>
      </c>
      <c r="K237" s="38" t="s">
        <v>199</v>
      </c>
      <c r="L237" s="38" t="s">
        <v>373</v>
      </c>
      <c r="M237" s="38" t="n">
        <v>3</v>
      </c>
      <c r="N237" s="47" t="n">
        <v>45733</v>
      </c>
      <c r="O237" s="68"/>
      <c r="P237" s="43"/>
      <c r="Q237" s="44"/>
      <c r="R237" s="44"/>
      <c r="S237" s="45"/>
      <c r="T237" s="46"/>
      <c r="U237" s="65"/>
      <c r="V237" s="85"/>
      <c r="W237" s="48"/>
      <c r="X237" s="49"/>
      <c r="Y237" s="38"/>
      <c r="Z237" s="47"/>
      <c r="AA237" s="48"/>
      <c r="AB237" s="50"/>
      <c r="AC237" s="51"/>
      <c r="AD237" s="50"/>
      <c r="AE237" s="8"/>
    </row>
    <row r="238" s="1" customFormat="true" ht="15" hidden="true" customHeight="true" outlineLevel="0" collapsed="false">
      <c r="A238" s="38" t="s">
        <v>43</v>
      </c>
      <c r="B238" s="38"/>
      <c r="C238" s="39" t="n">
        <v>1039</v>
      </c>
      <c r="D238" s="39"/>
      <c r="E238" s="40" t="n">
        <v>6</v>
      </c>
      <c r="F238" s="39"/>
      <c r="G238" s="47"/>
      <c r="H238" s="47"/>
      <c r="I238" s="48"/>
      <c r="J238" s="54" t="s">
        <v>45</v>
      </c>
      <c r="K238" s="67"/>
      <c r="L238" s="38"/>
      <c r="M238" s="38"/>
      <c r="N238" s="47"/>
      <c r="O238" s="68"/>
      <c r="P238" s="43"/>
      <c r="Q238" s="44"/>
      <c r="R238" s="44"/>
      <c r="S238" s="45"/>
      <c r="T238" s="46"/>
      <c r="U238" s="65"/>
      <c r="V238" s="47"/>
      <c r="W238" s="48"/>
      <c r="X238" s="49"/>
      <c r="Y238" s="38"/>
      <c r="Z238" s="38"/>
      <c r="AA238" s="48"/>
      <c r="AB238" s="50"/>
      <c r="AC238" s="51"/>
      <c r="AD238" s="50"/>
      <c r="AE238" s="8"/>
    </row>
    <row r="239" customFormat="false" ht="15" hidden="false" customHeight="true" outlineLevel="0" collapsed="false">
      <c r="A239" s="38" t="s">
        <v>40</v>
      </c>
      <c r="B239" s="38"/>
      <c r="C239" s="103" t="n">
        <v>1474</v>
      </c>
      <c r="D239" s="103"/>
      <c r="E239" s="103" t="s">
        <v>97</v>
      </c>
      <c r="F239" s="103" t="s">
        <v>37</v>
      </c>
      <c r="G239" s="45"/>
      <c r="H239" s="45"/>
      <c r="I239" s="44"/>
      <c r="J239" s="104" t="s">
        <v>408</v>
      </c>
      <c r="K239" s="38" t="s">
        <v>186</v>
      </c>
      <c r="L239" s="38" t="s">
        <v>108</v>
      </c>
      <c r="M239" s="38" t="n">
        <v>1</v>
      </c>
      <c r="N239" s="47" t="n">
        <v>45724</v>
      </c>
      <c r="O239" s="68"/>
      <c r="P239" s="43"/>
      <c r="Q239" s="44"/>
      <c r="R239" s="44"/>
      <c r="S239" s="45"/>
      <c r="T239" s="38"/>
      <c r="U239" s="65"/>
      <c r="V239" s="38"/>
      <c r="W239" s="48"/>
      <c r="X239" s="49"/>
      <c r="Y239" s="38"/>
      <c r="Z239" s="38"/>
      <c r="AA239" s="50"/>
      <c r="AB239" s="50"/>
      <c r="AC239" s="51"/>
      <c r="AD239" s="50"/>
    </row>
    <row r="240" s="1" customFormat="true" ht="15" hidden="true" customHeight="true" outlineLevel="0" collapsed="false">
      <c r="A240" s="38" t="s">
        <v>43</v>
      </c>
      <c r="B240" s="38"/>
      <c r="C240" s="39" t="n">
        <v>1045</v>
      </c>
      <c r="D240" s="39"/>
      <c r="E240" s="40" t="n">
        <v>6</v>
      </c>
      <c r="F240" s="39" t="n">
        <v>15</v>
      </c>
      <c r="G240" s="47" t="n">
        <v>45706</v>
      </c>
      <c r="H240" s="47" t="n">
        <f aca="false">G240+40</f>
        <v>45746</v>
      </c>
      <c r="I240" s="48"/>
      <c r="J240" s="38" t="s">
        <v>45</v>
      </c>
      <c r="K240" s="38" t="s">
        <v>360</v>
      </c>
      <c r="L240" s="38" t="s">
        <v>361</v>
      </c>
      <c r="M240" s="38" t="n">
        <v>1</v>
      </c>
      <c r="N240" s="41" t="n">
        <v>45763</v>
      </c>
      <c r="O240" s="68"/>
      <c r="P240" s="43"/>
      <c r="Q240" s="44"/>
      <c r="R240" s="44"/>
      <c r="S240" s="45"/>
      <c r="T240" s="46"/>
      <c r="U240" s="65"/>
      <c r="V240" s="47"/>
      <c r="W240" s="48"/>
      <c r="X240" s="49"/>
      <c r="Y240" s="38"/>
      <c r="Z240" s="47"/>
      <c r="AA240" s="48"/>
      <c r="AB240" s="50"/>
      <c r="AC240" s="51"/>
      <c r="AD240" s="50"/>
      <c r="AE240" s="8"/>
    </row>
    <row r="241" customFormat="false" ht="15" hidden="false" customHeight="true" outlineLevel="0" collapsed="false">
      <c r="A241" s="38" t="s">
        <v>43</v>
      </c>
      <c r="B241" s="38"/>
      <c r="C241" s="103" t="n">
        <v>1477</v>
      </c>
      <c r="D241" s="103"/>
      <c r="E241" s="103" t="s">
        <v>420</v>
      </c>
      <c r="F241" s="103" t="s">
        <v>37</v>
      </c>
      <c r="G241" s="45"/>
      <c r="H241" s="45"/>
      <c r="I241" s="44"/>
      <c r="J241" s="104" t="s">
        <v>408</v>
      </c>
      <c r="K241" s="38" t="s">
        <v>186</v>
      </c>
      <c r="L241" s="38" t="s">
        <v>108</v>
      </c>
      <c r="M241" s="38" t="n">
        <v>1</v>
      </c>
      <c r="N241" s="47" t="n">
        <v>45724</v>
      </c>
      <c r="O241" s="68"/>
      <c r="P241" s="43"/>
      <c r="Q241" s="44"/>
      <c r="R241" s="44"/>
      <c r="S241" s="45"/>
      <c r="T241" s="46"/>
      <c r="U241" s="65"/>
      <c r="V241" s="47"/>
      <c r="W241" s="48"/>
      <c r="X241" s="49"/>
      <c r="Y241" s="54"/>
      <c r="Z241" s="41"/>
      <c r="AA241" s="41"/>
      <c r="AB241" s="41"/>
      <c r="AC241" s="66"/>
      <c r="AD241" s="64"/>
    </row>
    <row r="242" customFormat="false" ht="15" hidden="false" customHeight="true" outlineLevel="0" collapsed="false">
      <c r="A242" s="38" t="s">
        <v>43</v>
      </c>
      <c r="B242" s="38"/>
      <c r="C242" s="103" t="n">
        <v>1486</v>
      </c>
      <c r="D242" s="103"/>
      <c r="E242" s="103" t="s">
        <v>418</v>
      </c>
      <c r="F242" s="103" t="s">
        <v>37</v>
      </c>
      <c r="G242" s="45"/>
      <c r="H242" s="45"/>
      <c r="I242" s="44"/>
      <c r="J242" s="104" t="s">
        <v>408</v>
      </c>
      <c r="K242" s="38" t="s">
        <v>186</v>
      </c>
      <c r="L242" s="38" t="s">
        <v>108</v>
      </c>
      <c r="M242" s="38" t="n">
        <v>1</v>
      </c>
      <c r="N242" s="47" t="n">
        <v>45724</v>
      </c>
      <c r="O242" s="68"/>
      <c r="P242" s="43"/>
      <c r="Q242" s="44"/>
      <c r="R242" s="44"/>
      <c r="S242" s="45"/>
      <c r="T242" s="38"/>
      <c r="U242" s="38"/>
      <c r="V242" s="38"/>
      <c r="W242" s="48"/>
      <c r="X242" s="49"/>
      <c r="Y242" s="38"/>
      <c r="Z242" s="38"/>
      <c r="AA242" s="50"/>
      <c r="AB242" s="50"/>
      <c r="AC242" s="51"/>
      <c r="AD242" s="50"/>
    </row>
    <row r="243" s="1" customFormat="true" ht="15" hidden="true" customHeight="true" outlineLevel="0" collapsed="false">
      <c r="A243" s="38" t="s">
        <v>43</v>
      </c>
      <c r="B243" s="38" t="n">
        <v>385</v>
      </c>
      <c r="C243" s="39" t="n">
        <v>1049</v>
      </c>
      <c r="D243" s="39" t="s">
        <v>194</v>
      </c>
      <c r="E243" s="40" t="n">
        <v>6</v>
      </c>
      <c r="F243" s="39" t="s">
        <v>37</v>
      </c>
      <c r="G243" s="47"/>
      <c r="H243" s="47"/>
      <c r="I243" s="48"/>
      <c r="J243" s="38" t="s">
        <v>139</v>
      </c>
      <c r="K243" s="38" t="s">
        <v>352</v>
      </c>
      <c r="L243" s="38" t="s">
        <v>353</v>
      </c>
      <c r="M243" s="38" t="n">
        <v>1</v>
      </c>
      <c r="N243" s="47" t="n">
        <v>45747</v>
      </c>
      <c r="O243" s="38"/>
      <c r="P243" s="72"/>
      <c r="Q243" s="44"/>
      <c r="R243" s="44"/>
      <c r="S243" s="45"/>
      <c r="T243" s="38"/>
      <c r="U243" s="65"/>
      <c r="V243" s="38"/>
      <c r="W243" s="48"/>
      <c r="X243" s="38"/>
      <c r="Y243" s="38"/>
      <c r="Z243" s="38"/>
      <c r="AA243" s="50"/>
      <c r="AB243" s="50"/>
      <c r="AC243" s="51"/>
      <c r="AD243" s="50"/>
      <c r="AE243" s="8"/>
    </row>
    <row r="244" customFormat="false" ht="15" hidden="false" customHeight="true" outlineLevel="0" collapsed="false">
      <c r="A244" s="38" t="s">
        <v>43</v>
      </c>
      <c r="B244" s="38"/>
      <c r="C244" s="103" t="n">
        <v>1497</v>
      </c>
      <c r="D244" s="103"/>
      <c r="E244" s="103" t="s">
        <v>414</v>
      </c>
      <c r="F244" s="103" t="s">
        <v>37</v>
      </c>
      <c r="G244" s="45"/>
      <c r="H244" s="45"/>
      <c r="I244" s="44"/>
      <c r="J244" s="104" t="s">
        <v>408</v>
      </c>
      <c r="K244" s="38" t="s">
        <v>186</v>
      </c>
      <c r="L244" s="38" t="s">
        <v>108</v>
      </c>
      <c r="M244" s="38" t="n">
        <v>1</v>
      </c>
      <c r="N244" s="47" t="n">
        <v>45724</v>
      </c>
      <c r="O244" s="38"/>
      <c r="P244" s="43"/>
      <c r="Q244" s="44"/>
      <c r="R244" s="44"/>
      <c r="S244" s="45"/>
      <c r="T244" s="38"/>
      <c r="U244" s="38"/>
      <c r="V244" s="38"/>
      <c r="W244" s="48"/>
      <c r="X244" s="49"/>
      <c r="Y244" s="38"/>
      <c r="Z244" s="38"/>
      <c r="AA244" s="50"/>
      <c r="AB244" s="50"/>
      <c r="AC244" s="51"/>
      <c r="AD244" s="50"/>
    </row>
    <row r="245" s="1" customFormat="true" ht="15" hidden="true" customHeight="true" outlineLevel="0" collapsed="false">
      <c r="A245" s="38" t="s">
        <v>43</v>
      </c>
      <c r="B245" s="38" t="n">
        <v>675</v>
      </c>
      <c r="C245" s="39" t="n">
        <v>1066</v>
      </c>
      <c r="D245" s="39" t="s">
        <v>393</v>
      </c>
      <c r="E245" s="39" t="n">
        <v>4</v>
      </c>
      <c r="F245" s="39" t="s">
        <v>37</v>
      </c>
      <c r="G245" s="47" t="n">
        <v>45626</v>
      </c>
      <c r="H245" s="47" t="n">
        <f aca="false">G245+40</f>
        <v>45666</v>
      </c>
      <c r="I245" s="48"/>
      <c r="J245" s="38" t="s">
        <v>45</v>
      </c>
      <c r="K245" s="38" t="s">
        <v>370</v>
      </c>
      <c r="L245" s="38" t="s">
        <v>371</v>
      </c>
      <c r="M245" s="38" t="n">
        <v>3</v>
      </c>
      <c r="N245" s="47" t="n">
        <v>45782</v>
      </c>
      <c r="O245" s="38"/>
      <c r="P245" s="105"/>
      <c r="Q245" s="44"/>
      <c r="R245" s="44"/>
      <c r="S245" s="45"/>
      <c r="T245" s="38"/>
      <c r="U245" s="65"/>
      <c r="V245" s="38"/>
      <c r="W245" s="48"/>
      <c r="X245" s="38"/>
      <c r="Y245" s="38"/>
      <c r="Z245" s="38"/>
      <c r="AA245" s="50"/>
      <c r="AB245" s="50"/>
      <c r="AC245" s="51"/>
      <c r="AD245" s="50"/>
      <c r="AE245" s="8"/>
    </row>
    <row r="246" s="1" customFormat="true" ht="15" hidden="true" customHeight="true" outlineLevel="0" collapsed="false">
      <c r="A246" s="38" t="s">
        <v>43</v>
      </c>
      <c r="B246" s="38" t="n">
        <v>634</v>
      </c>
      <c r="C246" s="39" t="n">
        <v>1067</v>
      </c>
      <c r="D246" s="39"/>
      <c r="E246" s="39" t="n">
        <v>4</v>
      </c>
      <c r="F246" s="39"/>
      <c r="G246" s="47"/>
      <c r="H246" s="47"/>
      <c r="I246" s="48"/>
      <c r="J246" s="38" t="s">
        <v>45</v>
      </c>
      <c r="K246" s="38"/>
      <c r="L246" s="38"/>
      <c r="M246" s="38"/>
      <c r="N246" s="47"/>
      <c r="O246" s="38"/>
      <c r="P246" s="105"/>
      <c r="Q246" s="44"/>
      <c r="R246" s="44"/>
      <c r="S246" s="45"/>
      <c r="T246" s="38"/>
      <c r="U246" s="38"/>
      <c r="V246" s="38"/>
      <c r="W246" s="75"/>
      <c r="X246" s="38"/>
      <c r="Y246" s="38"/>
      <c r="Z246" s="38"/>
      <c r="AA246" s="38"/>
      <c r="AB246" s="38"/>
      <c r="AC246" s="50"/>
      <c r="AD246" s="50"/>
      <c r="AE246" s="8"/>
    </row>
    <row r="247" s="1" customFormat="true" ht="15" hidden="true" customHeight="true" outlineLevel="0" collapsed="false">
      <c r="A247" s="38" t="s">
        <v>43</v>
      </c>
      <c r="B247" s="38" t="n">
        <v>630</v>
      </c>
      <c r="C247" s="39" t="n">
        <v>1073</v>
      </c>
      <c r="D247" s="39"/>
      <c r="E247" s="40" t="n">
        <v>5</v>
      </c>
      <c r="F247" s="39"/>
      <c r="G247" s="47"/>
      <c r="H247" s="47"/>
      <c r="I247" s="48"/>
      <c r="J247" s="38" t="s">
        <v>45</v>
      </c>
      <c r="K247" s="38"/>
      <c r="L247" s="38"/>
      <c r="M247" s="38"/>
      <c r="N247" s="47"/>
      <c r="O247" s="38"/>
      <c r="P247" s="105"/>
      <c r="Q247" s="44"/>
      <c r="R247" s="44"/>
      <c r="S247" s="45"/>
      <c r="T247" s="38"/>
      <c r="U247" s="65"/>
      <c r="V247" s="38"/>
      <c r="W247" s="48"/>
      <c r="X247" s="38"/>
      <c r="Y247" s="38"/>
      <c r="Z247" s="38"/>
      <c r="AA247" s="50"/>
      <c r="AB247" s="50"/>
      <c r="AC247" s="51"/>
      <c r="AD247" s="50"/>
      <c r="AE247" s="8"/>
    </row>
    <row r="248" s="1" customFormat="true" ht="15" hidden="true" customHeight="true" outlineLevel="0" collapsed="false">
      <c r="A248" s="38" t="s">
        <v>43</v>
      </c>
      <c r="B248" s="38" t="n">
        <v>641</v>
      </c>
      <c r="C248" s="39" t="n">
        <v>1074</v>
      </c>
      <c r="D248" s="39"/>
      <c r="E248" s="40" t="n">
        <v>5</v>
      </c>
      <c r="F248" s="39"/>
      <c r="G248" s="47"/>
      <c r="H248" s="47"/>
      <c r="I248" s="48"/>
      <c r="J248" s="38" t="s">
        <v>45</v>
      </c>
      <c r="K248" s="38"/>
      <c r="L248" s="38"/>
      <c r="M248" s="38"/>
      <c r="N248" s="47"/>
      <c r="O248" s="38"/>
      <c r="P248" s="105"/>
      <c r="Q248" s="44"/>
      <c r="R248" s="44"/>
      <c r="S248" s="45"/>
      <c r="T248" s="38"/>
      <c r="U248" s="38"/>
      <c r="V248" s="38"/>
      <c r="W248" s="75"/>
      <c r="X248" s="38"/>
      <c r="Y248" s="38"/>
      <c r="Z248" s="38"/>
      <c r="AA248" s="38"/>
      <c r="AB248" s="38"/>
      <c r="AC248" s="50"/>
      <c r="AD248" s="50"/>
      <c r="AE248" s="8"/>
    </row>
    <row r="249" customFormat="false" ht="15" hidden="false" customHeight="true" outlineLevel="0" collapsed="false">
      <c r="A249" s="38" t="s">
        <v>43</v>
      </c>
      <c r="B249" s="38"/>
      <c r="C249" s="103" t="n">
        <v>1498</v>
      </c>
      <c r="D249" s="103"/>
      <c r="E249" s="103" t="s">
        <v>420</v>
      </c>
      <c r="F249" s="103" t="s">
        <v>37</v>
      </c>
      <c r="G249" s="45"/>
      <c r="H249" s="45"/>
      <c r="I249" s="44"/>
      <c r="J249" s="104" t="s">
        <v>408</v>
      </c>
      <c r="K249" s="38" t="s">
        <v>186</v>
      </c>
      <c r="L249" s="38" t="s">
        <v>108</v>
      </c>
      <c r="M249" s="38" t="n">
        <v>1</v>
      </c>
      <c r="N249" s="47" t="n">
        <v>45724</v>
      </c>
      <c r="O249" s="38"/>
      <c r="P249" s="106"/>
      <c r="Q249" s="44"/>
      <c r="R249" s="44"/>
      <c r="S249" s="45"/>
      <c r="T249" s="46"/>
      <c r="U249" s="38"/>
      <c r="V249" s="47"/>
      <c r="W249" s="48"/>
      <c r="X249" s="49"/>
      <c r="Y249" s="38"/>
      <c r="Z249" s="47"/>
      <c r="AA249" s="48"/>
      <c r="AB249" s="50"/>
      <c r="AC249" s="51"/>
      <c r="AD249" s="50"/>
    </row>
    <row r="250" s="1" customFormat="true" ht="15" hidden="true" customHeight="true" outlineLevel="0" collapsed="false">
      <c r="A250" s="38" t="s">
        <v>43</v>
      </c>
      <c r="B250" s="38" t="n">
        <v>257</v>
      </c>
      <c r="C250" s="39" t="n">
        <v>1094</v>
      </c>
      <c r="D250" s="39" t="s">
        <v>422</v>
      </c>
      <c r="E250" s="39" t="n">
        <v>4</v>
      </c>
      <c r="F250" s="39" t="s">
        <v>37</v>
      </c>
      <c r="G250" s="47" t="n">
        <v>45628</v>
      </c>
      <c r="H250" s="47" t="n">
        <f aca="false">G250+40</f>
        <v>45668</v>
      </c>
      <c r="I250" s="48"/>
      <c r="J250" s="38" t="s">
        <v>45</v>
      </c>
      <c r="K250" s="38" t="s">
        <v>53</v>
      </c>
      <c r="L250" s="38" t="s">
        <v>423</v>
      </c>
      <c r="M250" s="38" t="n">
        <v>2</v>
      </c>
      <c r="N250" s="47" t="n">
        <v>45726</v>
      </c>
      <c r="O250" s="38"/>
      <c r="P250" s="105"/>
      <c r="Q250" s="44"/>
      <c r="R250" s="44"/>
      <c r="S250" s="45"/>
      <c r="T250" s="38"/>
      <c r="U250" s="65"/>
      <c r="V250" s="38"/>
      <c r="W250" s="48"/>
      <c r="X250" s="38"/>
      <c r="Y250" s="38"/>
      <c r="Z250" s="38"/>
      <c r="AA250" s="50"/>
      <c r="AB250" s="50"/>
      <c r="AC250" s="51"/>
      <c r="AD250" s="50"/>
      <c r="AE250" s="8"/>
    </row>
    <row r="251" customFormat="false" ht="15" hidden="false" customHeight="true" outlineLevel="0" collapsed="false">
      <c r="A251" s="38" t="s">
        <v>43</v>
      </c>
      <c r="B251" s="38"/>
      <c r="C251" s="103" t="n">
        <v>1500</v>
      </c>
      <c r="D251" s="103"/>
      <c r="E251" s="103" t="s">
        <v>418</v>
      </c>
      <c r="F251" s="103" t="s">
        <v>37</v>
      </c>
      <c r="G251" s="45"/>
      <c r="H251" s="45"/>
      <c r="I251" s="44"/>
      <c r="J251" s="104" t="s">
        <v>408</v>
      </c>
      <c r="K251" s="38" t="s">
        <v>186</v>
      </c>
      <c r="L251" s="38" t="s">
        <v>108</v>
      </c>
      <c r="M251" s="38" t="n">
        <v>1</v>
      </c>
      <c r="N251" s="47" t="n">
        <v>45724</v>
      </c>
      <c r="O251" s="38"/>
      <c r="P251" s="106"/>
      <c r="Q251" s="44"/>
      <c r="R251" s="44"/>
      <c r="S251" s="45"/>
      <c r="T251" s="46"/>
      <c r="U251" s="38"/>
      <c r="V251" s="47"/>
      <c r="W251" s="48"/>
      <c r="X251" s="49"/>
      <c r="Y251" s="38"/>
      <c r="Z251" s="38"/>
      <c r="AA251" s="50"/>
      <c r="AB251" s="50"/>
      <c r="AC251" s="51"/>
      <c r="AD251" s="50"/>
    </row>
    <row r="252" customFormat="false" ht="15" hidden="false" customHeight="true" outlineLevel="0" collapsed="false">
      <c r="A252" s="38" t="s">
        <v>43</v>
      </c>
      <c r="B252" s="38"/>
      <c r="C252" s="103" t="n">
        <v>1503</v>
      </c>
      <c r="D252" s="103"/>
      <c r="E252" s="103" t="s">
        <v>414</v>
      </c>
      <c r="F252" s="103" t="s">
        <v>37</v>
      </c>
      <c r="G252" s="45"/>
      <c r="H252" s="45"/>
      <c r="I252" s="44"/>
      <c r="J252" s="104" t="s">
        <v>408</v>
      </c>
      <c r="K252" s="38" t="s">
        <v>186</v>
      </c>
      <c r="L252" s="38" t="s">
        <v>108</v>
      </c>
      <c r="M252" s="38" t="n">
        <v>1</v>
      </c>
      <c r="N252" s="47" t="n">
        <v>45724</v>
      </c>
      <c r="O252" s="38"/>
      <c r="P252" s="106"/>
      <c r="Q252" s="44"/>
      <c r="R252" s="44"/>
      <c r="S252" s="45"/>
      <c r="T252" s="38"/>
      <c r="U252" s="38"/>
      <c r="V252" s="38"/>
      <c r="W252" s="48"/>
      <c r="X252" s="49"/>
      <c r="Y252" s="38"/>
      <c r="Z252" s="38"/>
      <c r="AA252" s="50"/>
      <c r="AB252" s="50"/>
      <c r="AC252" s="51"/>
      <c r="AD252" s="50"/>
    </row>
    <row r="253" customFormat="false" ht="15" hidden="false" customHeight="true" outlineLevel="0" collapsed="false">
      <c r="A253" s="38" t="s">
        <v>43</v>
      </c>
      <c r="B253" s="38"/>
      <c r="C253" s="103" t="n">
        <v>1506</v>
      </c>
      <c r="D253" s="103"/>
      <c r="E253" s="103" t="s">
        <v>97</v>
      </c>
      <c r="F253" s="103" t="s">
        <v>37</v>
      </c>
      <c r="G253" s="45"/>
      <c r="H253" s="45"/>
      <c r="I253" s="44"/>
      <c r="J253" s="104" t="s">
        <v>408</v>
      </c>
      <c r="K253" s="38" t="s">
        <v>186</v>
      </c>
      <c r="L253" s="38" t="s">
        <v>108</v>
      </c>
      <c r="M253" s="38" t="n">
        <v>1</v>
      </c>
      <c r="N253" s="47" t="n">
        <v>45724</v>
      </c>
      <c r="O253" s="38"/>
      <c r="P253" s="106"/>
      <c r="Q253" s="44"/>
      <c r="R253" s="44"/>
      <c r="S253" s="45"/>
      <c r="T253" s="38"/>
      <c r="U253" s="38"/>
      <c r="V253" s="38"/>
      <c r="W253" s="48"/>
      <c r="X253" s="49"/>
      <c r="Y253" s="38"/>
      <c r="Z253" s="38"/>
      <c r="AA253" s="47"/>
      <c r="AB253" s="38"/>
      <c r="AC253" s="51"/>
      <c r="AD253" s="38"/>
    </row>
    <row r="254" s="1" customFormat="true" ht="15" hidden="true" customHeight="true" outlineLevel="0" collapsed="false">
      <c r="A254" s="38" t="s">
        <v>43</v>
      </c>
      <c r="B254" s="38"/>
      <c r="C254" s="39" t="n">
        <v>1111</v>
      </c>
      <c r="D254" s="39" t="s">
        <v>406</v>
      </c>
      <c r="E254" s="40" t="n">
        <v>6</v>
      </c>
      <c r="F254" s="39" t="s">
        <v>37</v>
      </c>
      <c r="G254" s="47"/>
      <c r="H254" s="47"/>
      <c r="I254" s="48"/>
      <c r="J254" s="38" t="s">
        <v>45</v>
      </c>
      <c r="K254" s="38" t="s">
        <v>352</v>
      </c>
      <c r="L254" s="38" t="s">
        <v>353</v>
      </c>
      <c r="M254" s="38" t="n">
        <v>1</v>
      </c>
      <c r="N254" s="47" t="n">
        <v>45747</v>
      </c>
      <c r="O254" s="38"/>
      <c r="P254" s="105"/>
      <c r="Q254" s="44"/>
      <c r="R254" s="44"/>
      <c r="S254" s="45"/>
      <c r="T254" s="38"/>
      <c r="U254" s="38"/>
      <c r="V254" s="38"/>
      <c r="W254" s="75"/>
      <c r="X254" s="38"/>
      <c r="Y254" s="38"/>
      <c r="Z254" s="38"/>
      <c r="AA254" s="38"/>
      <c r="AB254" s="38"/>
      <c r="AC254" s="50"/>
      <c r="AD254" s="50"/>
      <c r="AE254" s="8"/>
    </row>
    <row r="255" s="1" customFormat="true" ht="15" hidden="true" customHeight="true" outlineLevel="0" collapsed="false">
      <c r="A255" s="38" t="s">
        <v>43</v>
      </c>
      <c r="B255" s="38" t="n">
        <v>638</v>
      </c>
      <c r="C255" s="39" t="n">
        <v>1119</v>
      </c>
      <c r="D255" s="39"/>
      <c r="E255" s="40" t="n">
        <v>6</v>
      </c>
      <c r="F255" s="39"/>
      <c r="G255" s="47"/>
      <c r="H255" s="47"/>
      <c r="I255" s="48"/>
      <c r="J255" s="38" t="s">
        <v>45</v>
      </c>
      <c r="K255" s="38"/>
      <c r="L255" s="38"/>
      <c r="M255" s="38"/>
      <c r="N255" s="47"/>
      <c r="O255" s="38"/>
      <c r="P255" s="105"/>
      <c r="Q255" s="44"/>
      <c r="R255" s="44"/>
      <c r="S255" s="45"/>
      <c r="T255" s="38"/>
      <c r="U255" s="65"/>
      <c r="V255" s="38"/>
      <c r="W255" s="48"/>
      <c r="X255" s="38"/>
      <c r="Y255" s="38"/>
      <c r="Z255" s="38"/>
      <c r="AA255" s="50"/>
      <c r="AB255" s="50"/>
      <c r="AC255" s="51"/>
      <c r="AD255" s="50"/>
      <c r="AE255" s="8"/>
    </row>
    <row r="256" customFormat="false" ht="15" hidden="false" customHeight="true" outlineLevel="0" collapsed="false">
      <c r="A256" s="38" t="s">
        <v>43</v>
      </c>
      <c r="B256" s="38"/>
      <c r="C256" s="103" t="n">
        <v>1508</v>
      </c>
      <c r="D256" s="103"/>
      <c r="E256" s="103" t="s">
        <v>414</v>
      </c>
      <c r="F256" s="103" t="s">
        <v>37</v>
      </c>
      <c r="G256" s="45"/>
      <c r="H256" s="45"/>
      <c r="I256" s="44"/>
      <c r="J256" s="104" t="s">
        <v>408</v>
      </c>
      <c r="K256" s="38" t="s">
        <v>186</v>
      </c>
      <c r="L256" s="38" t="s">
        <v>108</v>
      </c>
      <c r="M256" s="38" t="n">
        <v>1</v>
      </c>
      <c r="N256" s="47" t="n">
        <v>45724</v>
      </c>
      <c r="O256" s="38"/>
      <c r="P256" s="105"/>
      <c r="Q256" s="44"/>
      <c r="R256" s="44"/>
      <c r="S256" s="45"/>
      <c r="T256" s="38"/>
      <c r="U256" s="65"/>
      <c r="V256" s="38"/>
      <c r="W256" s="48"/>
      <c r="X256" s="49"/>
      <c r="Y256" s="38"/>
      <c r="Z256" s="38"/>
      <c r="AA256" s="50"/>
      <c r="AB256" s="50"/>
      <c r="AC256" s="51"/>
      <c r="AD256" s="50"/>
    </row>
    <row r="257" customFormat="false" ht="15" hidden="false" customHeight="true" outlineLevel="0" collapsed="false">
      <c r="A257" s="38" t="s">
        <v>43</v>
      </c>
      <c r="B257" s="38"/>
      <c r="C257" s="103" t="n">
        <v>1512</v>
      </c>
      <c r="D257" s="103"/>
      <c r="E257" s="103" t="s">
        <v>418</v>
      </c>
      <c r="F257" s="103" t="s">
        <v>37</v>
      </c>
      <c r="G257" s="45"/>
      <c r="H257" s="45"/>
      <c r="I257" s="44"/>
      <c r="J257" s="104" t="s">
        <v>408</v>
      </c>
      <c r="K257" s="38" t="s">
        <v>186</v>
      </c>
      <c r="L257" s="38" t="s">
        <v>108</v>
      </c>
      <c r="M257" s="38" t="n">
        <v>1</v>
      </c>
      <c r="N257" s="47" t="n">
        <v>45724</v>
      </c>
      <c r="O257" s="38"/>
      <c r="P257" s="106"/>
      <c r="Q257" s="44"/>
      <c r="R257" s="44"/>
      <c r="S257" s="45"/>
      <c r="T257" s="46"/>
      <c r="U257" s="38"/>
      <c r="V257" s="47"/>
      <c r="W257" s="48"/>
      <c r="X257" s="49"/>
      <c r="Y257" s="38"/>
      <c r="Z257" s="47"/>
      <c r="AA257" s="48"/>
      <c r="AB257" s="50"/>
      <c r="AC257" s="51"/>
      <c r="AD257" s="50"/>
    </row>
    <row r="258" customFormat="false" ht="15" hidden="false" customHeight="true" outlineLevel="0" collapsed="false">
      <c r="A258" s="38" t="s">
        <v>43</v>
      </c>
      <c r="B258" s="38"/>
      <c r="C258" s="103" t="n">
        <v>1532</v>
      </c>
      <c r="D258" s="103"/>
      <c r="E258" s="103" t="s">
        <v>414</v>
      </c>
      <c r="F258" s="103" t="s">
        <v>37</v>
      </c>
      <c r="G258" s="45"/>
      <c r="H258" s="45"/>
      <c r="I258" s="44"/>
      <c r="J258" s="104" t="s">
        <v>408</v>
      </c>
      <c r="K258" s="38" t="s">
        <v>186</v>
      </c>
      <c r="L258" s="38" t="s">
        <v>108</v>
      </c>
      <c r="M258" s="38" t="n">
        <v>1</v>
      </c>
      <c r="N258" s="47" t="n">
        <v>45724</v>
      </c>
      <c r="O258" s="38"/>
      <c r="P258" s="106"/>
      <c r="Q258" s="44"/>
      <c r="R258" s="44"/>
      <c r="S258" s="45"/>
      <c r="T258" s="46"/>
      <c r="U258" s="38"/>
      <c r="V258" s="47"/>
      <c r="W258" s="48"/>
      <c r="X258" s="49"/>
      <c r="Y258" s="38"/>
      <c r="Z258" s="47"/>
      <c r="AA258" s="48"/>
      <c r="AB258" s="50"/>
      <c r="AC258" s="51"/>
      <c r="AD258" s="50"/>
    </row>
    <row r="259" s="1" customFormat="true" ht="15" hidden="true" customHeight="true" outlineLevel="0" collapsed="false">
      <c r="A259" s="38" t="s">
        <v>43</v>
      </c>
      <c r="B259" s="38"/>
      <c r="C259" s="39" t="n">
        <v>1133</v>
      </c>
      <c r="D259" s="39"/>
      <c r="E259" s="39"/>
      <c r="F259" s="39" t="s">
        <v>37</v>
      </c>
      <c r="G259" s="47" t="n">
        <v>45639</v>
      </c>
      <c r="H259" s="47" t="n">
        <f aca="false">G259+40</f>
        <v>45679</v>
      </c>
      <c r="I259" s="48"/>
      <c r="J259" s="38" t="s">
        <v>45</v>
      </c>
      <c r="K259" s="38"/>
      <c r="L259" s="38"/>
      <c r="M259" s="38"/>
      <c r="N259" s="41"/>
      <c r="O259" s="38"/>
      <c r="P259" s="106"/>
      <c r="Q259" s="44"/>
      <c r="R259" s="44"/>
      <c r="S259" s="45"/>
      <c r="T259" s="54"/>
      <c r="U259" s="54"/>
      <c r="V259" s="38"/>
      <c r="W259" s="48"/>
      <c r="X259" s="49"/>
      <c r="Y259" s="54"/>
      <c r="Z259" s="54"/>
      <c r="AA259" s="41"/>
      <c r="AB259" s="41"/>
      <c r="AC259" s="66"/>
      <c r="AD259" s="64"/>
      <c r="AE259" s="58"/>
    </row>
    <row r="260" customFormat="false" ht="15" hidden="true" customHeight="true" outlineLevel="0" collapsed="false">
      <c r="A260" s="38" t="s">
        <v>43</v>
      </c>
      <c r="B260" s="38" t="n">
        <v>221</v>
      </c>
      <c r="C260" s="39" t="n">
        <v>1135</v>
      </c>
      <c r="D260" s="39" t="s">
        <v>424</v>
      </c>
      <c r="E260" s="40" t="n">
        <v>5</v>
      </c>
      <c r="F260" s="39" t="s">
        <v>37</v>
      </c>
      <c r="G260" s="47" t="n">
        <v>45627</v>
      </c>
      <c r="H260" s="47" t="n">
        <f aca="false">G260+40</f>
        <v>45667</v>
      </c>
      <c r="I260" s="48"/>
      <c r="J260" s="38" t="s">
        <v>45</v>
      </c>
      <c r="K260" s="38" t="s">
        <v>370</v>
      </c>
      <c r="L260" s="38" t="s">
        <v>425</v>
      </c>
      <c r="M260" s="38" t="n">
        <v>3</v>
      </c>
      <c r="N260" s="47" t="n">
        <v>45782</v>
      </c>
      <c r="O260" s="38"/>
      <c r="P260" s="105"/>
      <c r="Q260" s="44"/>
      <c r="R260" s="44"/>
      <c r="S260" s="45"/>
      <c r="T260" s="38"/>
      <c r="U260" s="65"/>
      <c r="V260" s="38"/>
      <c r="W260" s="48"/>
      <c r="X260" s="38"/>
      <c r="Y260" s="38"/>
      <c r="Z260" s="38"/>
      <c r="AA260" s="50"/>
      <c r="AB260" s="50"/>
      <c r="AC260" s="51"/>
      <c r="AD260" s="50"/>
      <c r="AG260" s="1"/>
    </row>
    <row r="261" customFormat="false" ht="15" hidden="true" customHeight="true" outlineLevel="0" collapsed="false">
      <c r="A261" s="38" t="s">
        <v>43</v>
      </c>
      <c r="B261" s="38" t="n">
        <v>5735</v>
      </c>
      <c r="C261" s="39" t="n">
        <v>1138</v>
      </c>
      <c r="D261" s="39"/>
      <c r="E261" s="40" t="n">
        <v>5</v>
      </c>
      <c r="F261" s="39" t="s">
        <v>37</v>
      </c>
      <c r="G261" s="47" t="n">
        <v>45684</v>
      </c>
      <c r="H261" s="47" t="n">
        <f aca="false">G261+40</f>
        <v>45724</v>
      </c>
      <c r="I261" s="48"/>
      <c r="J261" s="38" t="s">
        <v>45</v>
      </c>
      <c r="K261" s="38" t="s">
        <v>100</v>
      </c>
      <c r="L261" s="38" t="s">
        <v>361</v>
      </c>
      <c r="M261" s="38" t="n">
        <v>1</v>
      </c>
      <c r="N261" s="41" t="n">
        <v>45763</v>
      </c>
      <c r="O261" s="38"/>
      <c r="P261" s="105"/>
      <c r="Q261" s="44"/>
      <c r="R261" s="44"/>
      <c r="S261" s="45"/>
      <c r="T261" s="38"/>
      <c r="U261" s="65"/>
      <c r="V261" s="38"/>
      <c r="W261" s="48"/>
      <c r="X261" s="38"/>
      <c r="Y261" s="38"/>
      <c r="Z261" s="38"/>
      <c r="AA261" s="50"/>
      <c r="AB261" s="50"/>
      <c r="AC261" s="51"/>
      <c r="AD261" s="50"/>
      <c r="AG261" s="1"/>
    </row>
    <row r="262" customFormat="false" ht="15" hidden="true" customHeight="true" outlineLevel="0" collapsed="false">
      <c r="A262" s="38" t="s">
        <v>43</v>
      </c>
      <c r="B262" s="38" t="n">
        <v>30</v>
      </c>
      <c r="C262" s="39" t="n">
        <v>1139</v>
      </c>
      <c r="D262" s="39"/>
      <c r="E262" s="39" t="n">
        <v>4</v>
      </c>
      <c r="F262" s="39"/>
      <c r="G262" s="47"/>
      <c r="H262" s="47"/>
      <c r="I262" s="48"/>
      <c r="J262" s="38" t="s">
        <v>45</v>
      </c>
      <c r="K262" s="38"/>
      <c r="L262" s="38"/>
      <c r="M262" s="38"/>
      <c r="N262" s="47"/>
      <c r="O262" s="38"/>
      <c r="P262" s="105"/>
      <c r="Q262" s="44"/>
      <c r="R262" s="44"/>
      <c r="S262" s="45"/>
      <c r="T262" s="38"/>
      <c r="U262" s="65"/>
      <c r="V262" s="38"/>
      <c r="W262" s="48"/>
      <c r="X262" s="38"/>
      <c r="Y262" s="38"/>
      <c r="Z262" s="38"/>
      <c r="AA262" s="50"/>
      <c r="AB262" s="50"/>
      <c r="AC262" s="51"/>
      <c r="AD262" s="50"/>
      <c r="AG262" s="1"/>
    </row>
    <row r="263" s="1" customFormat="true" ht="15" hidden="true" customHeight="true" outlineLevel="0" collapsed="false">
      <c r="A263" s="38" t="s">
        <v>43</v>
      </c>
      <c r="B263" s="38" t="n">
        <v>249</v>
      </c>
      <c r="C263" s="39" t="n">
        <v>1140</v>
      </c>
      <c r="D263" s="39"/>
      <c r="E263" s="40" t="n">
        <v>5</v>
      </c>
      <c r="F263" s="39" t="s">
        <v>37</v>
      </c>
      <c r="G263" s="47" t="n">
        <v>45625</v>
      </c>
      <c r="H263" s="47" t="n">
        <f aca="false">G263+40</f>
        <v>45665</v>
      </c>
      <c r="I263" s="48"/>
      <c r="J263" s="38" t="s">
        <v>45</v>
      </c>
      <c r="K263" s="38" t="s">
        <v>421</v>
      </c>
      <c r="L263" s="38"/>
      <c r="M263" s="38"/>
      <c r="N263" s="47"/>
      <c r="O263" s="38"/>
      <c r="P263" s="105"/>
      <c r="Q263" s="44"/>
      <c r="R263" s="44"/>
      <c r="S263" s="45"/>
      <c r="T263" s="38"/>
      <c r="U263" s="65"/>
      <c r="V263" s="38"/>
      <c r="W263" s="48"/>
      <c r="X263" s="38"/>
      <c r="Y263" s="38"/>
      <c r="Z263" s="38"/>
      <c r="AA263" s="50"/>
      <c r="AB263" s="50"/>
      <c r="AC263" s="51"/>
      <c r="AD263" s="50"/>
      <c r="AE263" s="8"/>
    </row>
    <row r="264" customFormat="false" ht="15" hidden="false" customHeight="true" outlineLevel="0" collapsed="false">
      <c r="A264" s="38" t="s">
        <v>43</v>
      </c>
      <c r="B264" s="38"/>
      <c r="C264" s="103" t="n">
        <v>6584</v>
      </c>
      <c r="D264" s="103"/>
      <c r="E264" s="103"/>
      <c r="F264" s="103" t="s">
        <v>37</v>
      </c>
      <c r="G264" s="45"/>
      <c r="H264" s="45"/>
      <c r="I264" s="44"/>
      <c r="J264" s="104" t="s">
        <v>408</v>
      </c>
      <c r="K264" s="38" t="s">
        <v>186</v>
      </c>
      <c r="L264" s="38" t="s">
        <v>108</v>
      </c>
      <c r="M264" s="38" t="n">
        <v>1</v>
      </c>
      <c r="N264" s="47" t="n">
        <v>45724</v>
      </c>
      <c r="O264" s="38"/>
      <c r="P264" s="105"/>
      <c r="Q264" s="44"/>
      <c r="R264" s="44"/>
      <c r="S264" s="45"/>
      <c r="T264" s="38"/>
      <c r="U264" s="38"/>
      <c r="V264" s="38"/>
      <c r="W264" s="48"/>
      <c r="X264" s="49"/>
      <c r="Y264" s="38"/>
      <c r="Z264" s="38"/>
      <c r="AA264" s="50"/>
      <c r="AB264" s="50"/>
      <c r="AC264" s="51"/>
      <c r="AD264" s="50"/>
    </row>
    <row r="265" customFormat="false" ht="15" hidden="false" customHeight="true" outlineLevel="0" collapsed="false">
      <c r="A265" s="38" t="s">
        <v>43</v>
      </c>
      <c r="B265" s="54"/>
      <c r="C265" s="107" t="n">
        <v>6588</v>
      </c>
      <c r="D265" s="107"/>
      <c r="E265" s="107"/>
      <c r="F265" s="103" t="s">
        <v>37</v>
      </c>
      <c r="G265" s="45"/>
      <c r="H265" s="45"/>
      <c r="I265" s="44"/>
      <c r="J265" s="104" t="s">
        <v>408</v>
      </c>
      <c r="K265" s="38" t="s">
        <v>186</v>
      </c>
      <c r="L265" s="38" t="s">
        <v>108</v>
      </c>
      <c r="M265" s="38" t="n">
        <v>1</v>
      </c>
      <c r="N265" s="47" t="n">
        <v>45724</v>
      </c>
      <c r="O265" s="38"/>
      <c r="P265" s="106"/>
      <c r="Q265" s="44"/>
      <c r="R265" s="44"/>
      <c r="S265" s="45"/>
      <c r="T265" s="38"/>
      <c r="U265" s="38"/>
      <c r="V265" s="38"/>
      <c r="W265" s="48"/>
      <c r="X265" s="49"/>
      <c r="Y265" s="38"/>
      <c r="Z265" s="38"/>
      <c r="AA265" s="50"/>
      <c r="AB265" s="50"/>
      <c r="AC265" s="51"/>
      <c r="AD265" s="50"/>
    </row>
    <row r="266" customFormat="false" ht="15" hidden="false" customHeight="true" outlineLevel="0" collapsed="false">
      <c r="A266" s="38" t="s">
        <v>43</v>
      </c>
      <c r="B266" s="54"/>
      <c r="C266" s="107" t="n">
        <v>6589</v>
      </c>
      <c r="D266" s="107"/>
      <c r="E266" s="107"/>
      <c r="F266" s="103" t="s">
        <v>37</v>
      </c>
      <c r="G266" s="45"/>
      <c r="H266" s="45"/>
      <c r="I266" s="44"/>
      <c r="J266" s="104" t="s">
        <v>408</v>
      </c>
      <c r="K266" s="38" t="s">
        <v>186</v>
      </c>
      <c r="L266" s="38" t="s">
        <v>108</v>
      </c>
      <c r="M266" s="38" t="n">
        <v>1</v>
      </c>
      <c r="N266" s="47" t="n">
        <v>45724</v>
      </c>
      <c r="O266" s="38"/>
      <c r="P266" s="106"/>
      <c r="Q266" s="44"/>
      <c r="R266" s="44"/>
      <c r="S266" s="45"/>
      <c r="T266" s="38"/>
      <c r="U266" s="38"/>
      <c r="V266" s="38"/>
      <c r="W266" s="48"/>
      <c r="X266" s="49"/>
      <c r="Y266" s="38"/>
      <c r="Z266" s="38"/>
      <c r="AA266" s="50"/>
      <c r="AB266" s="50"/>
      <c r="AC266" s="51"/>
      <c r="AD266" s="50"/>
    </row>
    <row r="267" customFormat="false" ht="15" hidden="false" customHeight="true" outlineLevel="0" collapsed="false">
      <c r="A267" s="38" t="s">
        <v>43</v>
      </c>
      <c r="B267" s="54"/>
      <c r="C267" s="107" t="n">
        <v>6591</v>
      </c>
      <c r="D267" s="107"/>
      <c r="E267" s="107"/>
      <c r="F267" s="103" t="s">
        <v>37</v>
      </c>
      <c r="G267" s="45"/>
      <c r="H267" s="45"/>
      <c r="I267" s="44"/>
      <c r="J267" s="104" t="s">
        <v>408</v>
      </c>
      <c r="K267" s="38" t="s">
        <v>40</v>
      </c>
      <c r="L267" s="38" t="s">
        <v>108</v>
      </c>
      <c r="M267" s="38" t="n">
        <v>1</v>
      </c>
      <c r="N267" s="47" t="n">
        <v>45724</v>
      </c>
      <c r="O267" s="38"/>
      <c r="P267" s="106"/>
      <c r="Q267" s="44"/>
      <c r="R267" s="44"/>
      <c r="S267" s="45"/>
      <c r="T267" s="38"/>
      <c r="U267" s="38"/>
      <c r="V267" s="38"/>
      <c r="W267" s="48"/>
      <c r="X267" s="49"/>
      <c r="Y267" s="38"/>
      <c r="Z267" s="38"/>
      <c r="AA267" s="50"/>
      <c r="AB267" s="50"/>
      <c r="AC267" s="51"/>
      <c r="AD267" s="50"/>
    </row>
    <row r="268" customFormat="false" ht="15" hidden="false" customHeight="true" outlineLevel="0" collapsed="false">
      <c r="A268" s="38" t="s">
        <v>43</v>
      </c>
      <c r="B268" s="38"/>
      <c r="C268" s="39" t="n">
        <v>156</v>
      </c>
      <c r="D268" s="39" t="s">
        <v>349</v>
      </c>
      <c r="E268" s="40" t="n">
        <v>3</v>
      </c>
      <c r="F268" s="39" t="s">
        <v>37</v>
      </c>
      <c r="G268" s="47" t="n">
        <v>45615</v>
      </c>
      <c r="H268" s="47" t="n">
        <f aca="false">G268+40</f>
        <v>45655</v>
      </c>
      <c r="I268" s="48"/>
      <c r="J268" s="38" t="s">
        <v>39</v>
      </c>
      <c r="K268" s="38" t="s">
        <v>186</v>
      </c>
      <c r="L268" s="38" t="s">
        <v>426</v>
      </c>
      <c r="M268" s="38" t="n">
        <v>2</v>
      </c>
      <c r="N268" s="47" t="n">
        <v>45726</v>
      </c>
      <c r="O268" s="54"/>
      <c r="P268" s="108"/>
      <c r="Q268" s="44"/>
      <c r="R268" s="44"/>
      <c r="S268" s="45"/>
      <c r="T268" s="46"/>
      <c r="U268" s="54"/>
      <c r="V268" s="47"/>
      <c r="W268" s="48"/>
      <c r="X268" s="49"/>
      <c r="Y268" s="38"/>
      <c r="Z268" s="47"/>
      <c r="AA268" s="63"/>
      <c r="AB268" s="41"/>
      <c r="AC268" s="66"/>
      <c r="AD268" s="64"/>
    </row>
    <row r="269" customFormat="false" ht="15" hidden="true" customHeight="true" outlineLevel="0" collapsed="false">
      <c r="A269" s="38" t="s">
        <v>43</v>
      </c>
      <c r="B269" s="38"/>
      <c r="C269" s="40" t="n">
        <v>1164</v>
      </c>
      <c r="D269" s="40" t="s">
        <v>73</v>
      </c>
      <c r="E269" s="40"/>
      <c r="F269" s="39" t="s">
        <v>37</v>
      </c>
      <c r="G269" s="47"/>
      <c r="H269" s="47" t="n">
        <f aca="false">G269+40</f>
        <v>40</v>
      </c>
      <c r="I269" s="48"/>
      <c r="J269" s="38" t="s">
        <v>45</v>
      </c>
      <c r="K269" s="38" t="s">
        <v>95</v>
      </c>
      <c r="L269" s="38" t="s">
        <v>95</v>
      </c>
      <c r="M269" s="38"/>
      <c r="N269" s="47" t="n">
        <v>45698</v>
      </c>
      <c r="O269" s="54"/>
      <c r="P269" s="106"/>
      <c r="Q269" s="44"/>
      <c r="R269" s="44"/>
      <c r="S269" s="45"/>
      <c r="T269" s="46"/>
      <c r="U269" s="54"/>
      <c r="V269" s="47"/>
      <c r="W269" s="48"/>
      <c r="X269" s="49"/>
      <c r="Y269" s="38"/>
      <c r="Z269" s="47"/>
      <c r="AA269" s="63"/>
      <c r="AB269" s="50"/>
      <c r="AC269" s="66"/>
      <c r="AD269" s="64"/>
      <c r="AE269" s="8"/>
      <c r="AF269" s="53"/>
      <c r="AG269" s="53"/>
      <c r="AH269" s="53"/>
      <c r="AI269" s="53"/>
      <c r="AJ269" s="53"/>
    </row>
    <row r="270" s="1" customFormat="true" ht="15" hidden="true" customHeight="true" outlineLevel="0" collapsed="false">
      <c r="A270" s="38" t="s">
        <v>43</v>
      </c>
      <c r="B270" s="38" t="n">
        <v>692</v>
      </c>
      <c r="C270" s="39" t="n">
        <v>1165</v>
      </c>
      <c r="D270" s="39"/>
      <c r="E270" s="40" t="n">
        <v>6</v>
      </c>
      <c r="F270" s="39" t="s">
        <v>37</v>
      </c>
      <c r="G270" s="47" t="n">
        <v>45672</v>
      </c>
      <c r="H270" s="47" t="n">
        <f aca="false">G270+40</f>
        <v>45712</v>
      </c>
      <c r="I270" s="48"/>
      <c r="J270" s="38" t="s">
        <v>45</v>
      </c>
      <c r="K270" s="38" t="s">
        <v>347</v>
      </c>
      <c r="L270" s="38" t="s">
        <v>357</v>
      </c>
      <c r="M270" s="38" t="n">
        <v>2</v>
      </c>
      <c r="N270" s="47" t="n">
        <v>45782</v>
      </c>
      <c r="O270" s="38"/>
      <c r="P270" s="105"/>
      <c r="Q270" s="44"/>
      <c r="R270" s="44"/>
      <c r="S270" s="45"/>
      <c r="T270" s="38"/>
      <c r="U270" s="65"/>
      <c r="V270" s="38"/>
      <c r="W270" s="48"/>
      <c r="X270" s="38"/>
      <c r="Y270" s="38"/>
      <c r="Z270" s="38"/>
      <c r="AA270" s="50"/>
      <c r="AB270" s="50"/>
      <c r="AC270" s="51"/>
      <c r="AD270" s="50"/>
      <c r="AE270" s="8"/>
    </row>
    <row r="271" s="1" customFormat="true" ht="15" hidden="true" customHeight="true" outlineLevel="0" collapsed="false">
      <c r="A271" s="38" t="s">
        <v>43</v>
      </c>
      <c r="B271" s="38" t="n">
        <v>377</v>
      </c>
      <c r="C271" s="39" t="n">
        <v>1167</v>
      </c>
      <c r="D271" s="39" t="s">
        <v>393</v>
      </c>
      <c r="E271" s="39" t="n">
        <v>4</v>
      </c>
      <c r="F271" s="39" t="s">
        <v>37</v>
      </c>
      <c r="G271" s="47" t="n">
        <v>45620</v>
      </c>
      <c r="H271" s="47" t="n">
        <f aca="false">G271+40</f>
        <v>45660</v>
      </c>
      <c r="I271" s="48"/>
      <c r="J271" s="38" t="s">
        <v>45</v>
      </c>
      <c r="K271" s="38" t="s">
        <v>370</v>
      </c>
      <c r="L271" s="38" t="s">
        <v>371</v>
      </c>
      <c r="M271" s="38" t="n">
        <v>3</v>
      </c>
      <c r="N271" s="47" t="n">
        <v>45782</v>
      </c>
      <c r="O271" s="38"/>
      <c r="P271" s="105"/>
      <c r="Q271" s="44"/>
      <c r="R271" s="44"/>
      <c r="S271" s="45"/>
      <c r="T271" s="38"/>
      <c r="U271" s="65"/>
      <c r="V271" s="38"/>
      <c r="W271" s="48"/>
      <c r="X271" s="38"/>
      <c r="Y271" s="38"/>
      <c r="Z271" s="38"/>
      <c r="AA271" s="50"/>
      <c r="AB271" s="50"/>
      <c r="AC271" s="51"/>
      <c r="AD271" s="50"/>
      <c r="AE271" s="8"/>
    </row>
    <row r="272" customFormat="false" ht="15" hidden="false" customHeight="true" outlineLevel="0" collapsed="false">
      <c r="A272" s="38" t="s">
        <v>43</v>
      </c>
      <c r="B272" s="38"/>
      <c r="C272" s="40" t="n">
        <v>399</v>
      </c>
      <c r="D272" s="40"/>
      <c r="E272" s="40" t="n">
        <v>5</v>
      </c>
      <c r="F272" s="39" t="s">
        <v>37</v>
      </c>
      <c r="G272" s="47" t="n">
        <v>45664</v>
      </c>
      <c r="H272" s="47" t="n">
        <f aca="false">G272+40</f>
        <v>45704</v>
      </c>
      <c r="I272" s="48"/>
      <c r="J272" s="38" t="s">
        <v>39</v>
      </c>
      <c r="K272" s="38" t="s">
        <v>186</v>
      </c>
      <c r="L272" s="38" t="s">
        <v>427</v>
      </c>
      <c r="M272" s="38" t="n">
        <v>1</v>
      </c>
      <c r="N272" s="47" t="n">
        <v>45726</v>
      </c>
      <c r="O272" s="38"/>
      <c r="P272" s="106"/>
      <c r="Q272" s="44"/>
      <c r="R272" s="44"/>
      <c r="S272" s="45"/>
      <c r="T272" s="38"/>
      <c r="U272" s="38"/>
      <c r="V272" s="38"/>
      <c r="W272" s="48"/>
      <c r="X272" s="49"/>
      <c r="Y272" s="38"/>
      <c r="Z272" s="38"/>
      <c r="AA272" s="50"/>
      <c r="AB272" s="50"/>
      <c r="AC272" s="51"/>
      <c r="AD272" s="50"/>
    </row>
    <row r="273" customFormat="false" ht="15" hidden="true" customHeight="true" outlineLevel="0" collapsed="false">
      <c r="A273" s="38" t="s">
        <v>43</v>
      </c>
      <c r="B273" s="38" t="s">
        <v>205</v>
      </c>
      <c r="C273" s="39" t="n">
        <v>1171</v>
      </c>
      <c r="D273" s="39" t="s">
        <v>406</v>
      </c>
      <c r="E273" s="39" t="n">
        <v>4</v>
      </c>
      <c r="F273" s="39" t="s">
        <v>37</v>
      </c>
      <c r="G273" s="47" t="n">
        <v>45626</v>
      </c>
      <c r="H273" s="47" t="n">
        <f aca="false">G273+40</f>
        <v>45666</v>
      </c>
      <c r="I273" s="48"/>
      <c r="J273" s="38" t="s">
        <v>45</v>
      </c>
      <c r="K273" s="38" t="s">
        <v>347</v>
      </c>
      <c r="L273" s="38" t="s">
        <v>428</v>
      </c>
      <c r="M273" s="38" t="n">
        <v>3</v>
      </c>
      <c r="N273" s="47" t="n">
        <v>45747</v>
      </c>
      <c r="O273" s="38"/>
      <c r="P273" s="105"/>
      <c r="Q273" s="44"/>
      <c r="R273" s="44"/>
      <c r="S273" s="45"/>
      <c r="T273" s="38"/>
      <c r="U273" s="38"/>
      <c r="V273" s="38"/>
      <c r="W273" s="75"/>
      <c r="X273" s="38"/>
      <c r="Y273" s="38"/>
      <c r="Z273" s="38"/>
      <c r="AA273" s="38"/>
      <c r="AB273" s="38"/>
      <c r="AC273" s="50"/>
      <c r="AD273" s="50"/>
      <c r="AG273" s="53"/>
      <c r="AH273" s="53"/>
      <c r="AI273" s="53"/>
      <c r="AJ273" s="53"/>
    </row>
    <row r="274" customFormat="false" ht="15" hidden="false" customHeight="true" outlineLevel="0" collapsed="false">
      <c r="A274" s="38" t="s">
        <v>43</v>
      </c>
      <c r="B274" s="38"/>
      <c r="C274" s="39" t="n">
        <v>400</v>
      </c>
      <c r="D274" s="39" t="s">
        <v>344</v>
      </c>
      <c r="E274" s="40" t="n">
        <v>2</v>
      </c>
      <c r="F274" s="39" t="s">
        <v>37</v>
      </c>
      <c r="G274" s="47" t="n">
        <v>45594</v>
      </c>
      <c r="H274" s="47" t="n">
        <f aca="false">G274+40</f>
        <v>45634</v>
      </c>
      <c r="I274" s="48" t="n">
        <v>1602</v>
      </c>
      <c r="J274" s="38" t="s">
        <v>39</v>
      </c>
      <c r="K274" s="38" t="s">
        <v>186</v>
      </c>
      <c r="L274" s="38" t="s">
        <v>426</v>
      </c>
      <c r="M274" s="38" t="n">
        <v>2</v>
      </c>
      <c r="N274" s="47" t="n">
        <v>45726</v>
      </c>
      <c r="O274" s="38"/>
      <c r="P274" s="106"/>
      <c r="Q274" s="44"/>
      <c r="R274" s="44"/>
      <c r="S274" s="45"/>
      <c r="T274" s="38"/>
      <c r="U274" s="38"/>
      <c r="V274" s="38"/>
      <c r="W274" s="48"/>
      <c r="X274" s="49"/>
      <c r="Y274" s="38"/>
      <c r="Z274" s="38"/>
      <c r="AA274" s="50"/>
      <c r="AB274" s="50"/>
      <c r="AC274" s="51"/>
      <c r="AD274" s="50"/>
    </row>
    <row r="275" s="1" customFormat="true" ht="15" hidden="true" customHeight="true" outlineLevel="0" collapsed="false">
      <c r="A275" s="38" t="s">
        <v>43</v>
      </c>
      <c r="B275" s="38" t="n">
        <v>201</v>
      </c>
      <c r="C275" s="39" t="n">
        <v>1179</v>
      </c>
      <c r="D275" s="39"/>
      <c r="E275" s="40" t="n">
        <v>6</v>
      </c>
      <c r="F275" s="39" t="s">
        <v>37</v>
      </c>
      <c r="G275" s="47"/>
      <c r="H275" s="47"/>
      <c r="I275" s="48"/>
      <c r="J275" s="38" t="s">
        <v>45</v>
      </c>
      <c r="K275" s="38" t="s">
        <v>100</v>
      </c>
      <c r="L275" s="38" t="s">
        <v>361</v>
      </c>
      <c r="M275" s="38" t="n">
        <v>1</v>
      </c>
      <c r="N275" s="41" t="n">
        <v>45763</v>
      </c>
      <c r="O275" s="38"/>
      <c r="P275" s="105"/>
      <c r="Q275" s="44"/>
      <c r="R275" s="44"/>
      <c r="S275" s="45"/>
      <c r="T275" s="38"/>
      <c r="U275" s="65"/>
      <c r="V275" s="38"/>
      <c r="W275" s="48"/>
      <c r="X275" s="38"/>
      <c r="Y275" s="38"/>
      <c r="Z275" s="38"/>
      <c r="AA275" s="50"/>
      <c r="AB275" s="50"/>
      <c r="AC275" s="51"/>
      <c r="AD275" s="50"/>
      <c r="AE275" s="8"/>
    </row>
    <row r="276" customFormat="false" ht="15" hidden="false" customHeight="true" outlineLevel="0" collapsed="false">
      <c r="A276" s="38" t="s">
        <v>43</v>
      </c>
      <c r="B276" s="38"/>
      <c r="C276" s="40" t="n">
        <v>420</v>
      </c>
      <c r="D276" s="40" t="s">
        <v>389</v>
      </c>
      <c r="E276" s="40" t="n">
        <v>2</v>
      </c>
      <c r="F276" s="39" t="s">
        <v>37</v>
      </c>
      <c r="G276" s="47" t="n">
        <v>45603</v>
      </c>
      <c r="H276" s="47" t="n">
        <f aca="false">G276+40</f>
        <v>45643</v>
      </c>
      <c r="I276" s="48"/>
      <c r="J276" s="38" t="s">
        <v>39</v>
      </c>
      <c r="K276" s="38" t="s">
        <v>186</v>
      </c>
      <c r="L276" s="38" t="s">
        <v>426</v>
      </c>
      <c r="M276" s="38" t="n">
        <v>2</v>
      </c>
      <c r="N276" s="47" t="n">
        <v>45726</v>
      </c>
      <c r="O276" s="38"/>
      <c r="P276" s="108"/>
      <c r="Q276" s="44"/>
      <c r="R276" s="44"/>
      <c r="S276" s="45"/>
      <c r="T276" s="54"/>
      <c r="U276" s="38"/>
      <c r="V276" s="38"/>
      <c r="W276" s="48"/>
      <c r="X276" s="49"/>
      <c r="Y276" s="38"/>
      <c r="Z276" s="38"/>
      <c r="AA276" s="50"/>
      <c r="AB276" s="50"/>
      <c r="AC276" s="51"/>
      <c r="AD276" s="50"/>
    </row>
    <row r="277" s="1" customFormat="true" ht="15" hidden="true" customHeight="true" outlineLevel="0" collapsed="false">
      <c r="A277" s="38" t="s">
        <v>43</v>
      </c>
      <c r="B277" s="38" t="n">
        <v>176</v>
      </c>
      <c r="C277" s="39" t="n">
        <v>1182</v>
      </c>
      <c r="D277" s="39"/>
      <c r="E277" s="40" t="n">
        <v>6</v>
      </c>
      <c r="F277" s="39" t="s">
        <v>37</v>
      </c>
      <c r="G277" s="47" t="n">
        <v>45682</v>
      </c>
      <c r="H277" s="47" t="n">
        <f aca="false">G277+40</f>
        <v>45722</v>
      </c>
      <c r="I277" s="48"/>
      <c r="J277" s="38" t="s">
        <v>45</v>
      </c>
      <c r="K277" s="38" t="s">
        <v>370</v>
      </c>
      <c r="L277" s="38" t="s">
        <v>429</v>
      </c>
      <c r="M277" s="38" t="n">
        <v>2</v>
      </c>
      <c r="N277" s="47" t="n">
        <v>45782</v>
      </c>
      <c r="O277" s="38"/>
      <c r="P277" s="105"/>
      <c r="Q277" s="44"/>
      <c r="R277" s="44"/>
      <c r="S277" s="45"/>
      <c r="T277" s="38"/>
      <c r="U277" s="65"/>
      <c r="V277" s="38"/>
      <c r="W277" s="48"/>
      <c r="X277" s="38"/>
      <c r="Y277" s="38"/>
      <c r="Z277" s="38"/>
      <c r="AA277" s="50"/>
      <c r="AB277" s="50"/>
      <c r="AC277" s="51"/>
      <c r="AD277" s="50"/>
      <c r="AE277" s="8"/>
    </row>
    <row r="278" customFormat="false" ht="15" hidden="true" customHeight="true" outlineLevel="0" collapsed="false">
      <c r="A278" s="38" t="s">
        <v>43</v>
      </c>
      <c r="B278" s="38" t="n">
        <v>358</v>
      </c>
      <c r="C278" s="39" t="n">
        <v>1184</v>
      </c>
      <c r="D278" s="39" t="s">
        <v>394</v>
      </c>
      <c r="E278" s="39" t="n">
        <v>4</v>
      </c>
      <c r="F278" s="39" t="n">
        <v>17</v>
      </c>
      <c r="G278" s="47" t="n">
        <v>45626</v>
      </c>
      <c r="H278" s="47" t="n">
        <f aca="false">G278+40</f>
        <v>45666</v>
      </c>
      <c r="I278" s="48"/>
      <c r="J278" s="38" t="s">
        <v>45</v>
      </c>
      <c r="K278" s="38" t="s">
        <v>370</v>
      </c>
      <c r="L278" s="38" t="s">
        <v>371</v>
      </c>
      <c r="M278" s="38" t="n">
        <v>3</v>
      </c>
      <c r="N278" s="47" t="n">
        <v>45782</v>
      </c>
      <c r="O278" s="38"/>
      <c r="P278" s="105"/>
      <c r="Q278" s="44"/>
      <c r="R278" s="44"/>
      <c r="S278" s="45"/>
      <c r="T278" s="38"/>
      <c r="U278" s="65"/>
      <c r="V278" s="38"/>
      <c r="W278" s="48"/>
      <c r="X278" s="38"/>
      <c r="Y278" s="38"/>
      <c r="Z278" s="38"/>
      <c r="AA278" s="50"/>
      <c r="AB278" s="50"/>
      <c r="AC278" s="51"/>
      <c r="AD278" s="50"/>
      <c r="AG278" s="53"/>
      <c r="AH278" s="53"/>
      <c r="AI278" s="53"/>
      <c r="AJ278" s="53"/>
    </row>
    <row r="279" s="1" customFormat="true" ht="15" hidden="true" customHeight="true" outlineLevel="0" collapsed="false">
      <c r="A279" s="38" t="s">
        <v>43</v>
      </c>
      <c r="B279" s="38"/>
      <c r="C279" s="39" t="n">
        <v>1185</v>
      </c>
      <c r="D279" s="39"/>
      <c r="E279" s="39"/>
      <c r="F279" s="39" t="s">
        <v>37</v>
      </c>
      <c r="G279" s="47"/>
      <c r="H279" s="47"/>
      <c r="I279" s="48"/>
      <c r="J279" s="38" t="s">
        <v>45</v>
      </c>
      <c r="K279" s="38" t="s">
        <v>370</v>
      </c>
      <c r="L279" s="38" t="s">
        <v>430</v>
      </c>
      <c r="M279" s="38" t="n">
        <v>2</v>
      </c>
      <c r="N279" s="47" t="n">
        <v>45782</v>
      </c>
      <c r="O279" s="38"/>
      <c r="P279" s="106"/>
      <c r="Q279" s="44"/>
      <c r="R279" s="44"/>
      <c r="S279" s="45"/>
      <c r="T279" s="38"/>
      <c r="U279" s="38"/>
      <c r="V279" s="38"/>
      <c r="W279" s="48"/>
      <c r="X279" s="38"/>
      <c r="Y279" s="38"/>
      <c r="Z279" s="38"/>
      <c r="AA279" s="50"/>
      <c r="AB279" s="50"/>
      <c r="AC279" s="51"/>
      <c r="AD279" s="50"/>
      <c r="AE279" s="8"/>
    </row>
    <row r="280" s="1" customFormat="true" ht="15" hidden="true" customHeight="true" outlineLevel="0" collapsed="false">
      <c r="A280" s="38" t="s">
        <v>43</v>
      </c>
      <c r="B280" s="38" t="n">
        <v>735</v>
      </c>
      <c r="C280" s="39" t="n">
        <v>1188</v>
      </c>
      <c r="D280" s="39"/>
      <c r="E280" s="40" t="n">
        <v>6</v>
      </c>
      <c r="F280" s="39" t="s">
        <v>37</v>
      </c>
      <c r="G280" s="47"/>
      <c r="H280" s="47"/>
      <c r="I280" s="48"/>
      <c r="J280" s="38" t="s">
        <v>39</v>
      </c>
      <c r="K280" s="38" t="s">
        <v>347</v>
      </c>
      <c r="L280" s="38" t="s">
        <v>347</v>
      </c>
      <c r="M280" s="38" t="n">
        <v>1</v>
      </c>
      <c r="N280" s="47" t="n">
        <v>45782</v>
      </c>
      <c r="O280" s="38"/>
      <c r="P280" s="105"/>
      <c r="Q280" s="44"/>
      <c r="R280" s="44"/>
      <c r="S280" s="45"/>
      <c r="T280" s="38"/>
      <c r="U280" s="65"/>
      <c r="V280" s="38"/>
      <c r="W280" s="48"/>
      <c r="X280" s="38"/>
      <c r="Y280" s="38"/>
      <c r="Z280" s="38"/>
      <c r="AA280" s="50"/>
      <c r="AB280" s="50"/>
      <c r="AC280" s="51"/>
      <c r="AD280" s="50"/>
      <c r="AE280" s="8"/>
    </row>
    <row r="281" s="1" customFormat="true" ht="15" hidden="true" customHeight="true" outlineLevel="0" collapsed="false">
      <c r="A281" s="38" t="s">
        <v>43</v>
      </c>
      <c r="B281" s="38" t="n">
        <v>51</v>
      </c>
      <c r="C281" s="39" t="n">
        <v>1193</v>
      </c>
      <c r="D281" s="39"/>
      <c r="E281" s="39" t="n">
        <v>4</v>
      </c>
      <c r="F281" s="39"/>
      <c r="G281" s="47"/>
      <c r="H281" s="47"/>
      <c r="I281" s="48"/>
      <c r="J281" s="38" t="s">
        <v>45</v>
      </c>
      <c r="K281" s="38"/>
      <c r="L281" s="38"/>
      <c r="M281" s="38"/>
      <c r="N281" s="47"/>
      <c r="O281" s="38"/>
      <c r="P281" s="105"/>
      <c r="Q281" s="44"/>
      <c r="R281" s="44"/>
      <c r="S281" s="45"/>
      <c r="T281" s="38"/>
      <c r="U281" s="38"/>
      <c r="V281" s="65"/>
      <c r="W281" s="48"/>
      <c r="X281" s="38"/>
      <c r="Y281" s="38"/>
      <c r="Z281" s="38"/>
      <c r="AA281" s="38"/>
      <c r="AB281" s="50"/>
      <c r="AC281" s="50"/>
      <c r="AD281" s="51"/>
      <c r="AE281" s="8"/>
    </row>
    <row r="282" s="1" customFormat="true" ht="15" hidden="true" customHeight="true" outlineLevel="0" collapsed="false">
      <c r="A282" s="38" t="s">
        <v>43</v>
      </c>
      <c r="B282" s="38" t="n">
        <v>611</v>
      </c>
      <c r="C282" s="39" t="n">
        <v>1198</v>
      </c>
      <c r="D282" s="39"/>
      <c r="E282" s="40" t="n">
        <v>6</v>
      </c>
      <c r="F282" s="39" t="s">
        <v>37</v>
      </c>
      <c r="G282" s="47" t="n">
        <v>45721</v>
      </c>
      <c r="H282" s="47" t="n">
        <f aca="false">G282+40</f>
        <v>45761</v>
      </c>
      <c r="I282" s="48"/>
      <c r="J282" s="38" t="s">
        <v>45</v>
      </c>
      <c r="K282" s="38" t="s">
        <v>370</v>
      </c>
      <c r="L282" s="38" t="s">
        <v>431</v>
      </c>
      <c r="M282" s="38" t="n">
        <v>1</v>
      </c>
      <c r="N282" s="47" t="n">
        <v>45782</v>
      </c>
      <c r="O282" s="38"/>
      <c r="P282" s="105"/>
      <c r="Q282" s="44"/>
      <c r="R282" s="44"/>
      <c r="S282" s="45"/>
      <c r="T282" s="38"/>
      <c r="U282" s="38"/>
      <c r="V282" s="38"/>
      <c r="W282" s="75"/>
      <c r="X282" s="38"/>
      <c r="Y282" s="38"/>
      <c r="Z282" s="38"/>
      <c r="AA282" s="38"/>
      <c r="AB282" s="38"/>
      <c r="AC282" s="50"/>
      <c r="AD282" s="50"/>
      <c r="AE282" s="8"/>
    </row>
    <row r="283" customFormat="false" ht="15" hidden="false" customHeight="true" outlineLevel="0" collapsed="false">
      <c r="A283" s="38" t="s">
        <v>43</v>
      </c>
      <c r="B283" s="38"/>
      <c r="C283" s="40" t="n">
        <v>544</v>
      </c>
      <c r="D283" s="40"/>
      <c r="E283" s="39" t="n">
        <v>4</v>
      </c>
      <c r="F283" s="39" t="s">
        <v>37</v>
      </c>
      <c r="G283" s="47"/>
      <c r="H283" s="47" t="n">
        <f aca="false">G283+40</f>
        <v>40</v>
      </c>
      <c r="I283" s="48"/>
      <c r="J283" s="38" t="s">
        <v>39</v>
      </c>
      <c r="K283" s="38" t="s">
        <v>186</v>
      </c>
      <c r="L283" s="38" t="s">
        <v>427</v>
      </c>
      <c r="M283" s="38" t="n">
        <v>1</v>
      </c>
      <c r="N283" s="47" t="n">
        <v>45726</v>
      </c>
      <c r="O283" s="38"/>
      <c r="P283" s="106"/>
      <c r="Q283" s="44"/>
      <c r="R283" s="44"/>
      <c r="S283" s="45"/>
      <c r="T283" s="46"/>
      <c r="U283" s="38"/>
      <c r="V283" s="47"/>
      <c r="W283" s="48"/>
      <c r="X283" s="49"/>
      <c r="Y283" s="38"/>
      <c r="Z283" s="47"/>
      <c r="AA283" s="48"/>
      <c r="AB283" s="50"/>
      <c r="AC283" s="51"/>
      <c r="AD283" s="50"/>
    </row>
    <row r="284" customFormat="false" ht="15" hidden="false" customHeight="true" outlineLevel="0" collapsed="false">
      <c r="A284" s="38" t="s">
        <v>43</v>
      </c>
      <c r="B284" s="38"/>
      <c r="C284" s="39" t="n">
        <v>630</v>
      </c>
      <c r="D284" s="39" t="s">
        <v>344</v>
      </c>
      <c r="E284" s="40" t="n">
        <v>3</v>
      </c>
      <c r="F284" s="39" t="s">
        <v>37</v>
      </c>
      <c r="G284" s="47" t="n">
        <v>45595</v>
      </c>
      <c r="H284" s="47" t="n">
        <f aca="false">G284+40</f>
        <v>45635</v>
      </c>
      <c r="I284" s="48" t="n">
        <v>1608</v>
      </c>
      <c r="J284" s="38" t="s">
        <v>39</v>
      </c>
      <c r="K284" s="38" t="s">
        <v>186</v>
      </c>
      <c r="L284" s="38" t="s">
        <v>426</v>
      </c>
      <c r="M284" s="38" t="n">
        <v>2</v>
      </c>
      <c r="N284" s="47" t="n">
        <v>45726</v>
      </c>
      <c r="O284" s="38"/>
      <c r="P284" s="108"/>
      <c r="Q284" s="44"/>
      <c r="R284" s="44"/>
      <c r="S284" s="45"/>
      <c r="T284" s="46"/>
      <c r="U284" s="38"/>
      <c r="V284" s="47"/>
      <c r="W284" s="48"/>
      <c r="X284" s="49"/>
      <c r="Y284" s="38"/>
      <c r="Z284" s="47"/>
      <c r="AA284" s="48"/>
      <c r="AB284" s="50"/>
      <c r="AC284" s="51"/>
      <c r="AD284" s="50"/>
    </row>
    <row r="285" customFormat="false" ht="15" hidden="true" customHeight="true" outlineLevel="0" collapsed="false">
      <c r="A285" s="38" t="s">
        <v>43</v>
      </c>
      <c r="B285" s="38"/>
      <c r="C285" s="39" t="n">
        <v>1204</v>
      </c>
      <c r="D285" s="39" t="s">
        <v>415</v>
      </c>
      <c r="E285" s="39"/>
      <c r="F285" s="39" t="s">
        <v>37</v>
      </c>
      <c r="G285" s="47"/>
      <c r="H285" s="47"/>
      <c r="I285" s="38"/>
      <c r="J285" s="38" t="s">
        <v>139</v>
      </c>
      <c r="K285" s="38" t="s">
        <v>416</v>
      </c>
      <c r="L285" s="38" t="s">
        <v>432</v>
      </c>
      <c r="M285" s="38" t="n">
        <v>1</v>
      </c>
      <c r="N285" s="41" t="n">
        <v>45761</v>
      </c>
      <c r="O285" s="38"/>
      <c r="P285" s="105"/>
      <c r="Q285" s="44"/>
      <c r="R285" s="44"/>
      <c r="S285" s="45"/>
      <c r="T285" s="38"/>
      <c r="U285" s="38"/>
      <c r="V285" s="38"/>
      <c r="W285" s="75"/>
      <c r="X285" s="38"/>
      <c r="Y285" s="38"/>
      <c r="Z285" s="38"/>
      <c r="AA285" s="38"/>
      <c r="AB285" s="38"/>
      <c r="AC285" s="50"/>
      <c r="AD285" s="50"/>
    </row>
    <row r="286" customFormat="false" ht="15" hidden="false" customHeight="true" outlineLevel="0" collapsed="false">
      <c r="A286" s="38" t="s">
        <v>43</v>
      </c>
      <c r="B286" s="38"/>
      <c r="C286" s="39" t="n">
        <v>668</v>
      </c>
      <c r="D286" s="39" t="s">
        <v>388</v>
      </c>
      <c r="E286" s="40" t="n">
        <v>3</v>
      </c>
      <c r="F286" s="39" t="s">
        <v>37</v>
      </c>
      <c r="G286" s="47" t="n">
        <v>45603</v>
      </c>
      <c r="H286" s="47" t="n">
        <f aca="false">G286+40</f>
        <v>45643</v>
      </c>
      <c r="I286" s="48"/>
      <c r="J286" s="38" t="s">
        <v>39</v>
      </c>
      <c r="K286" s="38" t="s">
        <v>186</v>
      </c>
      <c r="L286" s="38" t="s">
        <v>426</v>
      </c>
      <c r="M286" s="38" t="n">
        <v>2</v>
      </c>
      <c r="N286" s="47" t="n">
        <v>45726</v>
      </c>
      <c r="O286" s="38"/>
      <c r="P286" s="108"/>
      <c r="Q286" s="44"/>
      <c r="R286" s="44"/>
      <c r="S286" s="45"/>
      <c r="T286" s="46"/>
      <c r="U286" s="38"/>
      <c r="V286" s="47"/>
      <c r="W286" s="48"/>
      <c r="X286" s="49"/>
      <c r="Y286" s="38"/>
      <c r="Z286" s="47"/>
      <c r="AA286" s="48"/>
      <c r="AB286" s="50"/>
      <c r="AC286" s="51"/>
      <c r="AD286" s="50"/>
    </row>
    <row r="287" customFormat="false" ht="15" hidden="false" customHeight="true" outlineLevel="0" collapsed="false">
      <c r="A287" s="38" t="s">
        <v>43</v>
      </c>
      <c r="B287" s="38"/>
      <c r="C287" s="40" t="n">
        <v>734</v>
      </c>
      <c r="D287" s="40" t="s">
        <v>358</v>
      </c>
      <c r="E287" s="40" t="n">
        <v>2</v>
      </c>
      <c r="F287" s="39" t="s">
        <v>37</v>
      </c>
      <c r="G287" s="47" t="n">
        <v>45695</v>
      </c>
      <c r="H287" s="47" t="n">
        <f aca="false">G287+40</f>
        <v>45735</v>
      </c>
      <c r="I287" s="48"/>
      <c r="J287" s="38" t="s">
        <v>39</v>
      </c>
      <c r="K287" s="38" t="s">
        <v>186</v>
      </c>
      <c r="L287" s="38" t="s">
        <v>426</v>
      </c>
      <c r="M287" s="38" t="n">
        <v>2</v>
      </c>
      <c r="N287" s="47" t="n">
        <v>45726</v>
      </c>
      <c r="O287" s="38"/>
      <c r="P287" s="106"/>
      <c r="Q287" s="44"/>
      <c r="R287" s="44"/>
      <c r="S287" s="45"/>
      <c r="T287" s="38"/>
      <c r="U287" s="38"/>
      <c r="V287" s="38"/>
      <c r="W287" s="48"/>
      <c r="X287" s="49"/>
      <c r="Y287" s="38"/>
      <c r="Z287" s="38"/>
      <c r="AA287" s="50"/>
      <c r="AB287" s="50"/>
      <c r="AC287" s="51"/>
      <c r="AD287" s="50"/>
    </row>
    <row r="288" customFormat="false" ht="15" hidden="false" customHeight="true" outlineLevel="0" collapsed="false">
      <c r="A288" s="38" t="s">
        <v>43</v>
      </c>
      <c r="B288" s="38"/>
      <c r="C288" s="40" t="n">
        <v>809</v>
      </c>
      <c r="D288" s="40" t="s">
        <v>433</v>
      </c>
      <c r="E288" s="40" t="n">
        <v>3</v>
      </c>
      <c r="F288" s="39" t="s">
        <v>37</v>
      </c>
      <c r="G288" s="47" t="n">
        <v>45620</v>
      </c>
      <c r="H288" s="47" t="n">
        <f aca="false">G288+40</f>
        <v>45660</v>
      </c>
      <c r="I288" s="48"/>
      <c r="J288" s="38" t="s">
        <v>39</v>
      </c>
      <c r="K288" s="38" t="s">
        <v>186</v>
      </c>
      <c r="L288" s="38" t="s">
        <v>426</v>
      </c>
      <c r="M288" s="38" t="n">
        <v>2</v>
      </c>
      <c r="N288" s="47" t="n">
        <v>45726</v>
      </c>
      <c r="O288" s="38"/>
      <c r="P288" s="106"/>
      <c r="Q288" s="44"/>
      <c r="R288" s="44"/>
      <c r="S288" s="45"/>
      <c r="T288" s="38"/>
      <c r="U288" s="38"/>
      <c r="V288" s="38"/>
      <c r="W288" s="48"/>
      <c r="X288" s="49"/>
      <c r="Y288" s="38"/>
      <c r="Z288" s="38"/>
      <c r="AA288" s="50"/>
      <c r="AB288" s="50"/>
      <c r="AC288" s="51"/>
      <c r="AD288" s="50"/>
    </row>
    <row r="289" s="1" customFormat="true" ht="15" hidden="false" customHeight="true" outlineLevel="0" collapsed="false">
      <c r="A289" s="38" t="s">
        <v>43</v>
      </c>
      <c r="B289" s="38"/>
      <c r="C289" s="40" t="n">
        <v>821</v>
      </c>
      <c r="D289" s="40" t="s">
        <v>433</v>
      </c>
      <c r="E289" s="40" t="n">
        <v>2</v>
      </c>
      <c r="F289" s="39" t="s">
        <v>37</v>
      </c>
      <c r="G289" s="47" t="n">
        <v>45606</v>
      </c>
      <c r="H289" s="47" t="n">
        <f aca="false">G289+40</f>
        <v>45646</v>
      </c>
      <c r="I289" s="48"/>
      <c r="J289" s="38" t="s">
        <v>39</v>
      </c>
      <c r="K289" s="38" t="s">
        <v>186</v>
      </c>
      <c r="L289" s="38" t="s">
        <v>426</v>
      </c>
      <c r="M289" s="38" t="n">
        <v>2</v>
      </c>
      <c r="N289" s="47" t="n">
        <v>45726</v>
      </c>
      <c r="O289" s="38"/>
      <c r="P289" s="108"/>
      <c r="Q289" s="44"/>
      <c r="R289" s="44"/>
      <c r="S289" s="45"/>
      <c r="T289" s="46"/>
      <c r="U289" s="38"/>
      <c r="V289" s="47"/>
      <c r="W289" s="48"/>
      <c r="X289" s="49"/>
      <c r="Y289" s="38"/>
      <c r="Z289" s="47"/>
      <c r="AA289" s="48"/>
      <c r="AB289" s="50"/>
      <c r="AC289" s="51"/>
      <c r="AD289" s="50"/>
      <c r="AE289" s="58"/>
      <c r="AF289" s="53"/>
    </row>
    <row r="290" customFormat="false" ht="15" hidden="true" customHeight="true" outlineLevel="0" collapsed="false">
      <c r="A290" s="38" t="s">
        <v>43</v>
      </c>
      <c r="B290" s="38"/>
      <c r="C290" s="39" t="n">
        <v>1214</v>
      </c>
      <c r="D290" s="39" t="s">
        <v>194</v>
      </c>
      <c r="E290" s="39"/>
      <c r="F290" s="39" t="s">
        <v>37</v>
      </c>
      <c r="G290" s="47"/>
      <c r="H290" s="47" t="n">
        <f aca="false">G290+40</f>
        <v>40</v>
      </c>
      <c r="I290" s="48"/>
      <c r="J290" s="38" t="s">
        <v>139</v>
      </c>
      <c r="K290" s="38" t="s">
        <v>416</v>
      </c>
      <c r="L290" s="38" t="s">
        <v>434</v>
      </c>
      <c r="M290" s="38" t="n">
        <v>3</v>
      </c>
      <c r="N290" s="47" t="n">
        <v>45712</v>
      </c>
      <c r="O290" s="38" t="n">
        <v>421</v>
      </c>
      <c r="P290" s="105"/>
      <c r="Q290" s="44"/>
      <c r="R290" s="44"/>
      <c r="S290" s="45"/>
      <c r="T290" s="38"/>
      <c r="U290" s="38"/>
      <c r="V290" s="38"/>
      <c r="W290" s="75"/>
      <c r="X290" s="38"/>
      <c r="Y290" s="38"/>
      <c r="Z290" s="38"/>
      <c r="AA290" s="38"/>
      <c r="AB290" s="38"/>
      <c r="AC290" s="50"/>
      <c r="AD290" s="50"/>
    </row>
    <row r="291" s="1" customFormat="true" ht="15" hidden="false" customHeight="true" outlineLevel="0" collapsed="false">
      <c r="A291" s="38" t="s">
        <v>43</v>
      </c>
      <c r="B291" s="38"/>
      <c r="C291" s="40" t="n">
        <v>864</v>
      </c>
      <c r="D291" s="40" t="s">
        <v>433</v>
      </c>
      <c r="E291" s="40" t="n">
        <v>3</v>
      </c>
      <c r="F291" s="39" t="s">
        <v>37</v>
      </c>
      <c r="G291" s="47" t="n">
        <v>45606</v>
      </c>
      <c r="H291" s="47" t="n">
        <f aca="false">G291+40</f>
        <v>45646</v>
      </c>
      <c r="I291" s="48"/>
      <c r="J291" s="38" t="s">
        <v>39</v>
      </c>
      <c r="K291" s="38" t="s">
        <v>186</v>
      </c>
      <c r="L291" s="38" t="s">
        <v>64</v>
      </c>
      <c r="M291" s="38" t="n">
        <v>1</v>
      </c>
      <c r="N291" s="47" t="n">
        <v>45726</v>
      </c>
      <c r="O291" s="38"/>
      <c r="P291" s="106"/>
      <c r="Q291" s="44"/>
      <c r="R291" s="44"/>
      <c r="S291" s="45"/>
      <c r="T291" s="38"/>
      <c r="U291" s="38"/>
      <c r="V291" s="38"/>
      <c r="W291" s="48"/>
      <c r="X291" s="49"/>
      <c r="Y291" s="38"/>
      <c r="Z291" s="38"/>
      <c r="AA291" s="50"/>
      <c r="AB291" s="50"/>
      <c r="AC291" s="51"/>
      <c r="AD291" s="50"/>
      <c r="AE291" s="8"/>
      <c r="AG291" s="53"/>
      <c r="AH291" s="53"/>
      <c r="AI291" s="53"/>
      <c r="AJ291" s="53"/>
    </row>
    <row r="292" s="1" customFormat="true" ht="15" hidden="false" customHeight="true" outlineLevel="0" collapsed="false">
      <c r="A292" s="38" t="s">
        <v>43</v>
      </c>
      <c r="B292" s="38" t="n">
        <v>29</v>
      </c>
      <c r="C292" s="39" t="n">
        <v>1048</v>
      </c>
      <c r="D292" s="39"/>
      <c r="E292" s="40" t="n">
        <v>6</v>
      </c>
      <c r="F292" s="39" t="s">
        <v>37</v>
      </c>
      <c r="G292" s="47"/>
      <c r="H292" s="47" t="n">
        <f aca="false">G292+40</f>
        <v>40</v>
      </c>
      <c r="I292" s="48"/>
      <c r="J292" s="38" t="s">
        <v>45</v>
      </c>
      <c r="K292" s="38" t="s">
        <v>186</v>
      </c>
      <c r="L292" s="38" t="s">
        <v>120</v>
      </c>
      <c r="M292" s="38" t="n">
        <v>1</v>
      </c>
      <c r="N292" s="47" t="n">
        <v>45726</v>
      </c>
      <c r="O292" s="38"/>
      <c r="P292" s="105"/>
      <c r="Q292" s="44"/>
      <c r="R292" s="44"/>
      <c r="S292" s="45"/>
      <c r="T292" s="38"/>
      <c r="U292" s="38"/>
      <c r="V292" s="38"/>
      <c r="W292" s="75"/>
      <c r="X292" s="38"/>
      <c r="Y292" s="38"/>
      <c r="Z292" s="38"/>
      <c r="AA292" s="38"/>
      <c r="AB292" s="38"/>
      <c r="AC292" s="50"/>
      <c r="AD292" s="50"/>
      <c r="AE292" s="8"/>
    </row>
    <row r="293" s="1" customFormat="true" ht="15" hidden="false" customHeight="true" outlineLevel="0" collapsed="false">
      <c r="A293" s="38" t="s">
        <v>43</v>
      </c>
      <c r="B293" s="38" t="n">
        <v>708</v>
      </c>
      <c r="C293" s="39" t="n">
        <v>1077</v>
      </c>
      <c r="D293" s="39" t="s">
        <v>385</v>
      </c>
      <c r="E293" s="39" t="n">
        <v>4</v>
      </c>
      <c r="F293" s="39" t="s">
        <v>37</v>
      </c>
      <c r="G293" s="47" t="n">
        <v>45625</v>
      </c>
      <c r="H293" s="47" t="n">
        <f aca="false">G293+40</f>
        <v>45665</v>
      </c>
      <c r="I293" s="48"/>
      <c r="J293" s="38" t="s">
        <v>45</v>
      </c>
      <c r="K293" s="38" t="s">
        <v>186</v>
      </c>
      <c r="L293" s="38" t="s">
        <v>435</v>
      </c>
      <c r="M293" s="38" t="n">
        <v>2</v>
      </c>
      <c r="N293" s="47" t="n">
        <v>45726</v>
      </c>
      <c r="O293" s="38"/>
      <c r="P293" s="105"/>
      <c r="Q293" s="44"/>
      <c r="R293" s="44"/>
      <c r="S293" s="45"/>
      <c r="T293" s="38"/>
      <c r="U293" s="65"/>
      <c r="V293" s="38"/>
      <c r="W293" s="48"/>
      <c r="X293" s="38"/>
      <c r="Y293" s="38"/>
      <c r="Z293" s="38"/>
      <c r="AA293" s="50"/>
      <c r="AB293" s="50"/>
      <c r="AC293" s="51"/>
      <c r="AD293" s="50"/>
      <c r="AE293" s="8"/>
    </row>
    <row r="294" s="1" customFormat="true" ht="15" hidden="false" customHeight="true" outlineLevel="0" collapsed="false">
      <c r="A294" s="38" t="s">
        <v>43</v>
      </c>
      <c r="B294" s="38" t="s">
        <v>205</v>
      </c>
      <c r="C294" s="39" t="n">
        <v>1151</v>
      </c>
      <c r="D294" s="39" t="s">
        <v>393</v>
      </c>
      <c r="E294" s="39" t="n">
        <v>4</v>
      </c>
      <c r="F294" s="39" t="s">
        <v>37</v>
      </c>
      <c r="G294" s="47" t="n">
        <v>45606</v>
      </c>
      <c r="H294" s="47" t="n">
        <f aca="false">G294+40</f>
        <v>45646</v>
      </c>
      <c r="I294" s="48"/>
      <c r="J294" s="38" t="s">
        <v>45</v>
      </c>
      <c r="K294" s="38" t="s">
        <v>186</v>
      </c>
      <c r="L294" s="38" t="s">
        <v>426</v>
      </c>
      <c r="M294" s="38" t="n">
        <v>2</v>
      </c>
      <c r="N294" s="47" t="n">
        <v>45726</v>
      </c>
      <c r="O294" s="38"/>
      <c r="P294" s="105"/>
      <c r="Q294" s="44"/>
      <c r="R294" s="44"/>
      <c r="S294" s="45"/>
      <c r="T294" s="38"/>
      <c r="U294" s="65"/>
      <c r="V294" s="38"/>
      <c r="W294" s="48"/>
      <c r="X294" s="38"/>
      <c r="Y294" s="38"/>
      <c r="Z294" s="38"/>
      <c r="AA294" s="50"/>
      <c r="AB294" s="50"/>
      <c r="AC294" s="51"/>
      <c r="AD294" s="50"/>
      <c r="AE294" s="8"/>
    </row>
    <row r="295" customFormat="false" ht="15" hidden="false" customHeight="true" outlineLevel="0" collapsed="false">
      <c r="A295" s="38" t="s">
        <v>43</v>
      </c>
      <c r="B295" s="38" t="n">
        <v>363</v>
      </c>
      <c r="C295" s="39" t="n">
        <v>1180</v>
      </c>
      <c r="D295" s="39"/>
      <c r="E295" s="40" t="n">
        <v>6</v>
      </c>
      <c r="F295" s="39" t="s">
        <v>37</v>
      </c>
      <c r="G295" s="47" t="n">
        <v>45672</v>
      </c>
      <c r="H295" s="47" t="n">
        <f aca="false">G295+40</f>
        <v>45712</v>
      </c>
      <c r="I295" s="48"/>
      <c r="J295" s="38" t="s">
        <v>45</v>
      </c>
      <c r="K295" s="38" t="s">
        <v>186</v>
      </c>
      <c r="L295" s="38" t="s">
        <v>120</v>
      </c>
      <c r="M295" s="38" t="n">
        <v>1</v>
      </c>
      <c r="N295" s="47" t="n">
        <v>45726</v>
      </c>
      <c r="O295" s="38"/>
      <c r="P295" s="105"/>
      <c r="Q295" s="44"/>
      <c r="R295" s="44"/>
      <c r="S295" s="45"/>
      <c r="T295" s="38"/>
      <c r="U295" s="65"/>
      <c r="V295" s="38"/>
      <c r="W295" s="48"/>
      <c r="X295" s="38"/>
      <c r="Y295" s="38"/>
      <c r="Z295" s="38"/>
      <c r="AA295" s="50"/>
      <c r="AB295" s="50"/>
      <c r="AC295" s="51"/>
      <c r="AD295" s="50"/>
      <c r="AE295" s="58"/>
      <c r="AF295" s="53"/>
      <c r="AG295" s="56"/>
      <c r="AH295" s="56"/>
      <c r="AI295" s="53"/>
      <c r="AJ295" s="53"/>
    </row>
    <row r="296" s="1" customFormat="true" ht="15" hidden="false" customHeight="true" outlineLevel="0" collapsed="false">
      <c r="A296" s="38" t="s">
        <v>43</v>
      </c>
      <c r="B296" s="38" t="n">
        <v>443</v>
      </c>
      <c r="C296" s="39" t="n">
        <v>1200</v>
      </c>
      <c r="D296" s="39" t="s">
        <v>394</v>
      </c>
      <c r="E296" s="39" t="n">
        <v>4</v>
      </c>
      <c r="F296" s="39" t="s">
        <v>37</v>
      </c>
      <c r="G296" s="47" t="n">
        <v>45625</v>
      </c>
      <c r="H296" s="47" t="n">
        <f aca="false">G296+40</f>
        <v>45665</v>
      </c>
      <c r="I296" s="48"/>
      <c r="J296" s="38" t="s">
        <v>45</v>
      </c>
      <c r="K296" s="38" t="s">
        <v>186</v>
      </c>
      <c r="L296" s="38" t="s">
        <v>435</v>
      </c>
      <c r="M296" s="38" t="n">
        <v>2</v>
      </c>
      <c r="N296" s="47" t="n">
        <v>45726</v>
      </c>
      <c r="O296" s="38"/>
      <c r="P296" s="105"/>
      <c r="Q296" s="44"/>
      <c r="R296" s="44"/>
      <c r="S296" s="45"/>
      <c r="T296" s="38"/>
      <c r="U296" s="38"/>
      <c r="V296" s="38"/>
      <c r="W296" s="75"/>
      <c r="X296" s="38"/>
      <c r="Y296" s="38"/>
      <c r="Z296" s="38"/>
      <c r="AA296" s="38"/>
      <c r="AB296" s="38"/>
      <c r="AC296" s="50"/>
      <c r="AD296" s="50"/>
      <c r="AE296" s="8"/>
    </row>
    <row r="297" s="1" customFormat="true" ht="15" hidden="false" customHeight="true" outlineLevel="0" collapsed="false">
      <c r="A297" s="38" t="s">
        <v>36</v>
      </c>
      <c r="B297" s="38"/>
      <c r="C297" s="40" t="n">
        <v>5865</v>
      </c>
      <c r="D297" s="40" t="s">
        <v>343</v>
      </c>
      <c r="E297" s="40" t="n">
        <v>3</v>
      </c>
      <c r="F297" s="39" t="s">
        <v>37</v>
      </c>
      <c r="G297" s="47" t="n">
        <v>45595</v>
      </c>
      <c r="H297" s="47" t="n">
        <f aca="false">G297+40</f>
        <v>45635</v>
      </c>
      <c r="I297" s="48" t="n">
        <v>1604</v>
      </c>
      <c r="J297" s="38" t="s">
        <v>39</v>
      </c>
      <c r="K297" s="38" t="s">
        <v>186</v>
      </c>
      <c r="L297" s="38" t="s">
        <v>426</v>
      </c>
      <c r="M297" s="38" t="n">
        <v>2</v>
      </c>
      <c r="N297" s="47" t="n">
        <v>45726</v>
      </c>
      <c r="O297" s="38"/>
      <c r="P297" s="106"/>
      <c r="Q297" s="44"/>
      <c r="R297" s="44"/>
      <c r="S297" s="45"/>
      <c r="T297" s="46"/>
      <c r="U297" s="38"/>
      <c r="V297" s="47"/>
      <c r="W297" s="48"/>
      <c r="X297" s="49"/>
      <c r="Y297" s="38"/>
      <c r="Z297" s="47"/>
      <c r="AA297" s="48"/>
      <c r="AB297" s="50"/>
      <c r="AC297" s="51"/>
      <c r="AD297" s="50"/>
      <c r="AE297" s="8"/>
    </row>
    <row r="298" s="1" customFormat="true" ht="15" hidden="false" customHeight="true" outlineLevel="0" collapsed="false">
      <c r="A298" s="38" t="s">
        <v>43</v>
      </c>
      <c r="B298" s="38"/>
      <c r="C298" s="39" t="n">
        <v>6510</v>
      </c>
      <c r="D298" s="39" t="s">
        <v>393</v>
      </c>
      <c r="E298" s="39"/>
      <c r="F298" s="39" t="s">
        <v>37</v>
      </c>
      <c r="G298" s="47" t="n">
        <v>45625</v>
      </c>
      <c r="H298" s="47" t="n">
        <f aca="false">G298+40</f>
        <v>45665</v>
      </c>
      <c r="I298" s="48"/>
      <c r="J298" s="38" t="s">
        <v>39</v>
      </c>
      <c r="K298" s="38" t="s">
        <v>186</v>
      </c>
      <c r="L298" s="38" t="s">
        <v>435</v>
      </c>
      <c r="M298" s="38" t="n">
        <v>2</v>
      </c>
      <c r="N298" s="47" t="n">
        <v>45726</v>
      </c>
      <c r="O298" s="38"/>
      <c r="P298" s="105"/>
      <c r="Q298" s="44"/>
      <c r="R298" s="44"/>
      <c r="S298" s="45"/>
      <c r="T298" s="38"/>
      <c r="U298" s="38"/>
      <c r="V298" s="38"/>
      <c r="W298" s="75"/>
      <c r="X298" s="38"/>
      <c r="Y298" s="38"/>
      <c r="Z298" s="38"/>
      <c r="AA298" s="38"/>
      <c r="AB298" s="38"/>
      <c r="AC298" s="50"/>
      <c r="AD298" s="50"/>
      <c r="AE298" s="8"/>
    </row>
    <row r="299" s="1" customFormat="true" ht="15" hidden="false" customHeight="true" outlineLevel="0" collapsed="false">
      <c r="A299" s="38" t="s">
        <v>43</v>
      </c>
      <c r="B299" s="38"/>
      <c r="C299" s="39" t="n">
        <v>6511</v>
      </c>
      <c r="D299" s="39"/>
      <c r="E299" s="39"/>
      <c r="F299" s="39" t="s">
        <v>37</v>
      </c>
      <c r="G299" s="47"/>
      <c r="H299" s="47"/>
      <c r="I299" s="48"/>
      <c r="J299" s="38" t="s">
        <v>39</v>
      </c>
      <c r="K299" s="38" t="s">
        <v>186</v>
      </c>
      <c r="L299" s="38" t="s">
        <v>120</v>
      </c>
      <c r="M299" s="38" t="n">
        <v>1</v>
      </c>
      <c r="N299" s="47" t="n">
        <v>45726</v>
      </c>
      <c r="O299" s="38"/>
      <c r="P299" s="105"/>
      <c r="Q299" s="44"/>
      <c r="R299" s="44"/>
      <c r="S299" s="45"/>
      <c r="T299" s="38"/>
      <c r="U299" s="38"/>
      <c r="V299" s="38"/>
      <c r="W299" s="75"/>
      <c r="X299" s="38"/>
      <c r="Y299" s="38"/>
      <c r="Z299" s="38"/>
      <c r="AA299" s="38"/>
      <c r="AB299" s="38"/>
      <c r="AC299" s="50"/>
      <c r="AD299" s="50"/>
      <c r="AE299" s="8"/>
    </row>
    <row r="300" customFormat="false" ht="15" hidden="false" customHeight="true" outlineLevel="0" collapsed="false">
      <c r="A300" s="38" t="s">
        <v>309</v>
      </c>
      <c r="B300" s="38"/>
      <c r="C300" s="40" t="s">
        <v>310</v>
      </c>
      <c r="D300" s="40"/>
      <c r="E300" s="40"/>
      <c r="F300" s="39" t="s">
        <v>37</v>
      </c>
      <c r="G300" s="47"/>
      <c r="H300" s="47" t="n">
        <f aca="false">G300+40</f>
        <v>40</v>
      </c>
      <c r="I300" s="48"/>
      <c r="J300" s="38" t="s">
        <v>39</v>
      </c>
      <c r="K300" s="38" t="s">
        <v>186</v>
      </c>
      <c r="L300" s="38" t="s">
        <v>426</v>
      </c>
      <c r="M300" s="38" t="n">
        <v>2</v>
      </c>
      <c r="N300" s="47" t="n">
        <v>45726</v>
      </c>
      <c r="O300" s="38"/>
      <c r="P300" s="106"/>
      <c r="Q300" s="44"/>
      <c r="R300" s="44"/>
      <c r="S300" s="45"/>
      <c r="T300" s="54"/>
      <c r="U300" s="38"/>
      <c r="V300" s="38"/>
      <c r="W300" s="48"/>
      <c r="X300" s="49"/>
      <c r="Y300" s="38"/>
      <c r="Z300" s="38"/>
      <c r="AA300" s="50"/>
      <c r="AB300" s="50"/>
      <c r="AC300" s="51"/>
      <c r="AD300" s="50"/>
      <c r="AE300" s="58"/>
      <c r="AF300" s="53"/>
      <c r="AG300" s="53"/>
      <c r="AH300" s="53"/>
      <c r="AI300" s="53"/>
      <c r="AJ300" s="53"/>
    </row>
    <row r="301" s="109" customFormat="true" ht="15" hidden="true" customHeight="true" outlineLevel="0" collapsed="false">
      <c r="A301" s="38" t="s">
        <v>43</v>
      </c>
      <c r="B301" s="54"/>
      <c r="C301" s="39" t="n">
        <v>1238</v>
      </c>
      <c r="D301" s="39" t="s">
        <v>44</v>
      </c>
      <c r="E301" s="39"/>
      <c r="F301" s="39" t="s">
        <v>37</v>
      </c>
      <c r="G301" s="47"/>
      <c r="H301" s="47" t="n">
        <f aca="false">G301+40</f>
        <v>40</v>
      </c>
      <c r="I301" s="48"/>
      <c r="J301" s="38" t="s">
        <v>134</v>
      </c>
      <c r="K301" s="38" t="s">
        <v>436</v>
      </c>
      <c r="L301" s="38" t="s">
        <v>436</v>
      </c>
      <c r="M301" s="38" t="n">
        <v>1</v>
      </c>
      <c r="N301" s="47" t="n">
        <v>45675</v>
      </c>
      <c r="O301" s="38" t="n">
        <v>425</v>
      </c>
      <c r="P301" s="106"/>
      <c r="Q301" s="44"/>
      <c r="R301" s="44"/>
      <c r="S301" s="45"/>
      <c r="T301" s="38"/>
      <c r="U301" s="38"/>
      <c r="V301" s="38"/>
      <c r="W301" s="48"/>
      <c r="X301" s="49"/>
      <c r="Y301" s="38"/>
      <c r="Z301" s="38"/>
      <c r="AA301" s="50"/>
      <c r="AB301" s="50"/>
      <c r="AC301" s="51"/>
      <c r="AD301" s="50"/>
      <c r="AE301" s="8"/>
      <c r="AF301" s="1"/>
      <c r="AG301" s="1"/>
      <c r="AH301" s="1"/>
      <c r="AI301" s="1"/>
      <c r="AJ301" s="1"/>
    </row>
    <row r="302" s="1" customFormat="true" ht="15" hidden="false" customHeight="true" outlineLevel="0" collapsed="false">
      <c r="A302" s="38"/>
      <c r="B302" s="38"/>
      <c r="C302" s="39" t="s">
        <v>437</v>
      </c>
      <c r="D302" s="39"/>
      <c r="E302" s="39"/>
      <c r="F302" s="39"/>
      <c r="G302" s="47"/>
      <c r="H302" s="47"/>
      <c r="I302" s="48"/>
      <c r="J302" s="38"/>
      <c r="K302" s="47" t="s">
        <v>40</v>
      </c>
      <c r="L302" s="38" t="s">
        <v>88</v>
      </c>
      <c r="M302" s="38" t="n">
        <v>1</v>
      </c>
      <c r="N302" s="47" t="n">
        <v>45726</v>
      </c>
      <c r="O302" s="38"/>
      <c r="P302" s="105"/>
      <c r="Q302" s="44"/>
      <c r="R302" s="44"/>
      <c r="S302" s="45"/>
      <c r="T302" s="38"/>
      <c r="U302" s="38"/>
      <c r="V302" s="38"/>
      <c r="W302" s="48"/>
      <c r="X302" s="49"/>
      <c r="Y302" s="38"/>
      <c r="Z302" s="38"/>
      <c r="AA302" s="50"/>
      <c r="AB302" s="50"/>
      <c r="AC302" s="51"/>
      <c r="AD302" s="50"/>
      <c r="AE302" s="8"/>
    </row>
    <row r="303" customFormat="false" ht="15" hidden="true" customHeight="true" outlineLevel="0" collapsed="false">
      <c r="A303" s="38" t="s">
        <v>43</v>
      </c>
      <c r="B303" s="38"/>
      <c r="C303" s="39" t="n">
        <v>1240</v>
      </c>
      <c r="D303" s="39" t="s">
        <v>415</v>
      </c>
      <c r="E303" s="39"/>
      <c r="F303" s="39" t="s">
        <v>37</v>
      </c>
      <c r="G303" s="47"/>
      <c r="H303" s="47" t="n">
        <f aca="false">G303+40</f>
        <v>40</v>
      </c>
      <c r="I303" s="48"/>
      <c r="J303" s="38" t="s">
        <v>139</v>
      </c>
      <c r="K303" s="38" t="s">
        <v>416</v>
      </c>
      <c r="L303" s="38" t="s">
        <v>434</v>
      </c>
      <c r="M303" s="38" t="n">
        <v>3</v>
      </c>
      <c r="N303" s="41" t="n">
        <v>45761</v>
      </c>
      <c r="O303" s="38" t="n">
        <v>422</v>
      </c>
      <c r="P303" s="105"/>
      <c r="Q303" s="44"/>
      <c r="R303" s="44"/>
      <c r="S303" s="45"/>
      <c r="T303" s="38"/>
      <c r="U303" s="38"/>
      <c r="V303" s="38"/>
      <c r="W303" s="75"/>
      <c r="X303" s="38"/>
      <c r="Y303" s="38"/>
      <c r="Z303" s="38"/>
      <c r="AA303" s="38"/>
      <c r="AB303" s="38"/>
      <c r="AC303" s="50"/>
      <c r="AD303" s="50"/>
    </row>
    <row r="304" customFormat="false" ht="15" hidden="true" customHeight="true" outlineLevel="0" collapsed="false">
      <c r="A304" s="38" t="s">
        <v>43</v>
      </c>
      <c r="B304" s="38"/>
      <c r="C304" s="39" t="n">
        <v>1242</v>
      </c>
      <c r="D304" s="39" t="s">
        <v>415</v>
      </c>
      <c r="E304" s="39"/>
      <c r="F304" s="39" t="s">
        <v>37</v>
      </c>
      <c r="G304" s="47"/>
      <c r="H304" s="47" t="n">
        <f aca="false">G304+40</f>
        <v>40</v>
      </c>
      <c r="I304" s="48"/>
      <c r="J304" s="38" t="s">
        <v>139</v>
      </c>
      <c r="K304" s="38" t="s">
        <v>416</v>
      </c>
      <c r="L304" s="38" t="s">
        <v>434</v>
      </c>
      <c r="M304" s="38" t="n">
        <v>3</v>
      </c>
      <c r="N304" s="41" t="n">
        <v>45761</v>
      </c>
      <c r="O304" s="68" t="n">
        <v>399</v>
      </c>
      <c r="P304" s="73"/>
      <c r="Q304" s="44"/>
      <c r="R304" s="44"/>
      <c r="S304" s="45"/>
      <c r="T304" s="38"/>
      <c r="U304" s="38"/>
      <c r="V304" s="38"/>
      <c r="W304" s="75"/>
      <c r="X304" s="38"/>
      <c r="Y304" s="38"/>
      <c r="Z304" s="38"/>
      <c r="AA304" s="38"/>
      <c r="AB304" s="38"/>
      <c r="AC304" s="50"/>
      <c r="AD304" s="50"/>
    </row>
    <row r="305" s="1" customFormat="true" ht="15" hidden="false" customHeight="true" outlineLevel="0" collapsed="false">
      <c r="A305" s="38" t="s">
        <v>43</v>
      </c>
      <c r="B305" s="38"/>
      <c r="C305" s="39" t="n">
        <v>208</v>
      </c>
      <c r="D305" s="39" t="s">
        <v>349</v>
      </c>
      <c r="E305" s="40" t="n">
        <v>2</v>
      </c>
      <c r="F305" s="39" t="s">
        <v>37</v>
      </c>
      <c r="G305" s="47" t="n">
        <v>45565</v>
      </c>
      <c r="H305" s="47" t="n">
        <f aca="false">G305+40</f>
        <v>45605</v>
      </c>
      <c r="I305" s="48" t="n">
        <v>1544</v>
      </c>
      <c r="J305" s="38" t="s">
        <v>39</v>
      </c>
      <c r="K305" s="38" t="s">
        <v>186</v>
      </c>
      <c r="L305" s="38" t="s">
        <v>438</v>
      </c>
      <c r="M305" s="38" t="n">
        <v>3</v>
      </c>
      <c r="N305" s="47" t="n">
        <v>45733</v>
      </c>
      <c r="O305" s="77"/>
      <c r="P305" s="51"/>
      <c r="Q305" s="44"/>
      <c r="R305" s="44"/>
      <c r="S305" s="45"/>
      <c r="T305" s="54"/>
      <c r="U305" s="54"/>
      <c r="V305" s="38"/>
      <c r="W305" s="48"/>
      <c r="X305" s="49"/>
      <c r="Y305" s="54"/>
      <c r="Z305" s="54"/>
      <c r="AA305" s="41"/>
      <c r="AB305" s="41"/>
      <c r="AC305" s="66"/>
      <c r="AD305" s="64"/>
      <c r="AE305" s="8"/>
    </row>
    <row r="306" s="1" customFormat="true" ht="15" hidden="false" customHeight="true" outlineLevel="0" collapsed="false">
      <c r="A306" s="38" t="s">
        <v>43</v>
      </c>
      <c r="B306" s="38"/>
      <c r="C306" s="39" t="n">
        <v>314</v>
      </c>
      <c r="D306" s="39"/>
      <c r="E306" s="40" t="n">
        <v>6</v>
      </c>
      <c r="F306" s="39" t="s">
        <v>37</v>
      </c>
      <c r="G306" s="47" t="n">
        <v>45668</v>
      </c>
      <c r="H306" s="47" t="n">
        <f aca="false">G306+40</f>
        <v>45708</v>
      </c>
      <c r="I306" s="48"/>
      <c r="J306" s="38" t="s">
        <v>39</v>
      </c>
      <c r="K306" s="38" t="s">
        <v>186</v>
      </c>
      <c r="L306" s="38" t="s">
        <v>439</v>
      </c>
      <c r="M306" s="38" t="n">
        <v>1</v>
      </c>
      <c r="N306" s="47" t="n">
        <v>45733</v>
      </c>
      <c r="O306" s="68"/>
      <c r="P306" s="51"/>
      <c r="Q306" s="44"/>
      <c r="R306" s="44"/>
      <c r="S306" s="45"/>
      <c r="T306" s="46"/>
      <c r="U306" s="38"/>
      <c r="V306" s="47"/>
      <c r="W306" s="48"/>
      <c r="X306" s="49"/>
      <c r="Y306" s="38"/>
      <c r="Z306" s="47"/>
      <c r="AA306" s="48"/>
      <c r="AB306" s="50"/>
      <c r="AC306" s="51"/>
      <c r="AD306" s="50"/>
      <c r="AE306" s="8"/>
    </row>
    <row r="307" customFormat="false" ht="15" hidden="true" customHeight="true" outlineLevel="0" collapsed="false">
      <c r="A307" s="38" t="s">
        <v>43</v>
      </c>
      <c r="B307" s="38"/>
      <c r="C307" s="39" t="n">
        <v>1253</v>
      </c>
      <c r="D307" s="39" t="s">
        <v>194</v>
      </c>
      <c r="E307" s="39"/>
      <c r="F307" s="39" t="s">
        <v>37</v>
      </c>
      <c r="G307" s="47"/>
      <c r="H307" s="47"/>
      <c r="I307" s="48"/>
      <c r="J307" s="38" t="s">
        <v>134</v>
      </c>
      <c r="K307" s="38" t="s">
        <v>440</v>
      </c>
      <c r="L307" s="38" t="s">
        <v>441</v>
      </c>
      <c r="M307" s="38" t="n">
        <v>1</v>
      </c>
      <c r="N307" s="47" t="n">
        <v>45675</v>
      </c>
      <c r="O307" s="38" t="n">
        <v>424</v>
      </c>
      <c r="P307" s="105"/>
      <c r="Q307" s="44"/>
      <c r="R307" s="44"/>
      <c r="S307" s="45"/>
      <c r="T307" s="38"/>
      <c r="U307" s="38"/>
      <c r="V307" s="38"/>
      <c r="W307" s="75"/>
      <c r="X307" s="38"/>
      <c r="Y307" s="38"/>
      <c r="Z307" s="38"/>
      <c r="AA307" s="38"/>
      <c r="AB307" s="38"/>
      <c r="AC307" s="50"/>
      <c r="AD307" s="50"/>
    </row>
    <row r="308" s="1" customFormat="true" ht="15" hidden="false" customHeight="true" outlineLevel="0" collapsed="false">
      <c r="A308" s="38" t="s">
        <v>43</v>
      </c>
      <c r="B308" s="38"/>
      <c r="C308" s="39" t="n">
        <v>372</v>
      </c>
      <c r="D308" s="39" t="s">
        <v>349</v>
      </c>
      <c r="E308" s="40" t="n">
        <v>1</v>
      </c>
      <c r="F308" s="39" t="s">
        <v>37</v>
      </c>
      <c r="G308" s="47" t="n">
        <v>45580</v>
      </c>
      <c r="H308" s="47" t="n">
        <f aca="false">G308+40</f>
        <v>45620</v>
      </c>
      <c r="I308" s="48" t="n">
        <v>1601</v>
      </c>
      <c r="J308" s="38" t="s">
        <v>39</v>
      </c>
      <c r="K308" s="38" t="s">
        <v>186</v>
      </c>
      <c r="L308" s="38" t="s">
        <v>438</v>
      </c>
      <c r="M308" s="38" t="n">
        <v>3</v>
      </c>
      <c r="N308" s="47" t="n">
        <v>45733</v>
      </c>
      <c r="P308" s="51"/>
      <c r="Q308" s="44"/>
      <c r="R308" s="44"/>
      <c r="S308" s="45"/>
      <c r="T308" s="38"/>
      <c r="U308" s="38"/>
      <c r="V308" s="38"/>
      <c r="W308" s="48"/>
      <c r="X308" s="49"/>
      <c r="Y308" s="38"/>
      <c r="Z308" s="38"/>
      <c r="AA308" s="50"/>
      <c r="AB308" s="50"/>
      <c r="AC308" s="51"/>
      <c r="AD308" s="50"/>
      <c r="AE308" s="8"/>
    </row>
    <row r="309" s="1" customFormat="true" ht="15" hidden="false" customHeight="true" outlineLevel="0" collapsed="false">
      <c r="A309" s="38" t="s">
        <v>43</v>
      </c>
      <c r="B309" s="38"/>
      <c r="C309" s="40" t="n">
        <v>393</v>
      </c>
      <c r="D309" s="40" t="s">
        <v>442</v>
      </c>
      <c r="E309" s="40" t="n">
        <v>1</v>
      </c>
      <c r="F309" s="39" t="s">
        <v>37</v>
      </c>
      <c r="G309" s="47" t="n">
        <v>45569</v>
      </c>
      <c r="H309" s="47" t="n">
        <f aca="false">G309+40</f>
        <v>45609</v>
      </c>
      <c r="I309" s="48" t="n">
        <v>1560</v>
      </c>
      <c r="J309" s="38" t="s">
        <v>39</v>
      </c>
      <c r="K309" s="38" t="s">
        <v>186</v>
      </c>
      <c r="L309" s="38" t="s">
        <v>438</v>
      </c>
      <c r="M309" s="38" t="n">
        <v>3</v>
      </c>
      <c r="N309" s="47" t="n">
        <v>45733</v>
      </c>
      <c r="P309" s="51"/>
      <c r="Q309" s="44"/>
      <c r="R309" s="44"/>
      <c r="S309" s="45"/>
      <c r="T309" s="38"/>
      <c r="U309" s="38"/>
      <c r="V309" s="38"/>
      <c r="W309" s="48"/>
      <c r="X309" s="49"/>
      <c r="Y309" s="38"/>
      <c r="Z309" s="38"/>
      <c r="AA309" s="50"/>
      <c r="AB309" s="50"/>
      <c r="AC309" s="51"/>
      <c r="AD309" s="50"/>
      <c r="AE309" s="8"/>
    </row>
    <row r="310" s="1" customFormat="true" ht="15" hidden="false" customHeight="true" outlineLevel="0" collapsed="false">
      <c r="A310" s="38" t="s">
        <v>43</v>
      </c>
      <c r="B310" s="38"/>
      <c r="C310" s="40" t="n">
        <v>426</v>
      </c>
      <c r="D310" s="40"/>
      <c r="E310" s="40" t="n">
        <v>5</v>
      </c>
      <c r="F310" s="39" t="s">
        <v>37</v>
      </c>
      <c r="G310" s="47" t="n">
        <v>45682</v>
      </c>
      <c r="H310" s="47" t="n">
        <f aca="false">G310+40</f>
        <v>45722</v>
      </c>
      <c r="I310" s="48"/>
      <c r="J310" s="38" t="s">
        <v>39</v>
      </c>
      <c r="K310" s="38" t="s">
        <v>186</v>
      </c>
      <c r="L310" s="38" t="s">
        <v>439</v>
      </c>
      <c r="M310" s="38" t="n">
        <v>1</v>
      </c>
      <c r="N310" s="47" t="n">
        <v>45733</v>
      </c>
      <c r="P310" s="51"/>
      <c r="Q310" s="44"/>
      <c r="R310" s="44"/>
      <c r="S310" s="45"/>
      <c r="T310" s="46"/>
      <c r="U310" s="38"/>
      <c r="V310" s="47"/>
      <c r="W310" s="48"/>
      <c r="X310" s="49"/>
      <c r="Y310" s="38"/>
      <c r="Z310" s="47"/>
      <c r="AA310" s="48"/>
      <c r="AB310" s="50"/>
      <c r="AC310" s="51"/>
      <c r="AD310" s="50"/>
      <c r="AE310" s="8"/>
    </row>
    <row r="311" customFormat="false" ht="15" hidden="false" customHeight="true" outlineLevel="0" collapsed="false">
      <c r="A311" s="38" t="s">
        <v>43</v>
      </c>
      <c r="B311" s="38"/>
      <c r="C311" s="40" t="n">
        <v>502</v>
      </c>
      <c r="D311" s="40" t="s">
        <v>63</v>
      </c>
      <c r="E311" s="39" t="n">
        <v>4</v>
      </c>
      <c r="F311" s="39" t="s">
        <v>37</v>
      </c>
      <c r="G311" s="47" t="n">
        <v>45595</v>
      </c>
      <c r="H311" s="47" t="n">
        <f aca="false">G311+40</f>
        <v>45635</v>
      </c>
      <c r="I311" s="48"/>
      <c r="J311" s="38" t="s">
        <v>39</v>
      </c>
      <c r="K311" s="38" t="s">
        <v>186</v>
      </c>
      <c r="L311" s="38" t="s">
        <v>443</v>
      </c>
      <c r="M311" s="38" t="n">
        <v>3</v>
      </c>
      <c r="N311" s="47" t="n">
        <v>45733</v>
      </c>
      <c r="P311" s="51"/>
      <c r="Q311" s="44"/>
      <c r="R311" s="44"/>
      <c r="S311" s="45"/>
      <c r="T311" s="46"/>
      <c r="U311" s="38"/>
      <c r="V311" s="47"/>
      <c r="W311" s="48"/>
      <c r="X311" s="49"/>
      <c r="Y311" s="38"/>
      <c r="Z311" s="47"/>
      <c r="AA311" s="48"/>
      <c r="AB311" s="50"/>
      <c r="AC311" s="51"/>
      <c r="AD311" s="50"/>
      <c r="AG311" s="1"/>
    </row>
    <row r="312" s="1" customFormat="true" ht="15" hidden="false" customHeight="true" outlineLevel="0" collapsed="false">
      <c r="A312" s="38" t="s">
        <v>43</v>
      </c>
      <c r="B312" s="38"/>
      <c r="C312" s="40" t="n">
        <v>550</v>
      </c>
      <c r="D312" s="40" t="s">
        <v>344</v>
      </c>
      <c r="E312" s="40" t="n">
        <v>2</v>
      </c>
      <c r="F312" s="39" t="s">
        <v>37</v>
      </c>
      <c r="G312" s="47" t="n">
        <v>45571</v>
      </c>
      <c r="H312" s="47" t="n">
        <f aca="false">G312+40</f>
        <v>45611</v>
      </c>
      <c r="I312" s="48" t="n">
        <v>1570</v>
      </c>
      <c r="J312" s="38" t="s">
        <v>39</v>
      </c>
      <c r="K312" s="38" t="s">
        <v>186</v>
      </c>
      <c r="L312" s="38" t="s">
        <v>444</v>
      </c>
      <c r="M312" s="38" t="n">
        <v>3</v>
      </c>
      <c r="N312" s="47" t="n">
        <v>45733</v>
      </c>
      <c r="O312" s="57" t="n">
        <v>45782</v>
      </c>
      <c r="P312" s="51"/>
      <c r="Q312" s="44"/>
      <c r="R312" s="44"/>
      <c r="S312" s="45"/>
      <c r="T312" s="38"/>
      <c r="U312" s="38"/>
      <c r="V312" s="38"/>
      <c r="W312" s="48"/>
      <c r="X312" s="49"/>
      <c r="Y312" s="38"/>
      <c r="Z312" s="38"/>
      <c r="AA312" s="50"/>
      <c r="AB312" s="50"/>
      <c r="AC312" s="51"/>
      <c r="AD312" s="50"/>
      <c r="AE312" s="8"/>
    </row>
    <row r="313" customFormat="false" ht="15" hidden="true" customHeight="true" outlineLevel="0" collapsed="false">
      <c r="A313" s="38" t="s">
        <v>43</v>
      </c>
      <c r="B313" s="38"/>
      <c r="C313" s="39" t="n">
        <v>1262</v>
      </c>
      <c r="D313" s="39"/>
      <c r="E313" s="39"/>
      <c r="F313" s="39" t="s">
        <v>37</v>
      </c>
      <c r="G313" s="47"/>
      <c r="H313" s="47"/>
      <c r="I313" s="48"/>
      <c r="J313" s="38" t="s">
        <v>134</v>
      </c>
      <c r="K313" s="38" t="s">
        <v>440</v>
      </c>
      <c r="L313" s="38" t="s">
        <v>441</v>
      </c>
      <c r="M313" s="38"/>
      <c r="N313" s="38"/>
      <c r="O313" s="68"/>
      <c r="P313" s="73"/>
      <c r="Q313" s="44"/>
      <c r="R313" s="44"/>
      <c r="S313" s="45"/>
      <c r="T313" s="38"/>
      <c r="U313" s="38"/>
      <c r="V313" s="38"/>
      <c r="W313" s="75"/>
      <c r="X313" s="38"/>
      <c r="Y313" s="38"/>
      <c r="Z313" s="38"/>
      <c r="AA313" s="38"/>
      <c r="AB313" s="38"/>
      <c r="AC313" s="50"/>
      <c r="AD313" s="50"/>
    </row>
    <row r="314" s="1" customFormat="true" ht="15" hidden="false" customHeight="true" outlineLevel="0" collapsed="false">
      <c r="A314" s="38" t="s">
        <v>43</v>
      </c>
      <c r="B314" s="38"/>
      <c r="C314" s="39" t="n">
        <v>663</v>
      </c>
      <c r="D314" s="39"/>
      <c r="E314" s="40" t="n">
        <v>6</v>
      </c>
      <c r="F314" s="39" t="s">
        <v>37</v>
      </c>
      <c r="G314" s="47" t="n">
        <v>45682</v>
      </c>
      <c r="H314" s="47" t="n">
        <f aca="false">G314+40</f>
        <v>45722</v>
      </c>
      <c r="I314" s="48"/>
      <c r="J314" s="38" t="s">
        <v>39</v>
      </c>
      <c r="K314" s="38" t="s">
        <v>186</v>
      </c>
      <c r="L314" s="38" t="s">
        <v>439</v>
      </c>
      <c r="M314" s="38" t="n">
        <v>1</v>
      </c>
      <c r="N314" s="47" t="n">
        <v>45733</v>
      </c>
      <c r="P314" s="51"/>
      <c r="Q314" s="44"/>
      <c r="R314" s="44"/>
      <c r="S314" s="45"/>
      <c r="T314" s="46"/>
      <c r="U314" s="65"/>
      <c r="V314" s="47"/>
      <c r="W314" s="48"/>
      <c r="X314" s="49"/>
      <c r="Y314" s="38"/>
      <c r="Z314" s="47"/>
      <c r="AA314" s="48"/>
      <c r="AB314" s="50"/>
      <c r="AC314" s="51"/>
      <c r="AD314" s="50"/>
      <c r="AE314" s="8"/>
    </row>
    <row r="315" s="1" customFormat="true" ht="15" hidden="false" customHeight="true" outlineLevel="0" collapsed="false">
      <c r="A315" s="38" t="s">
        <v>43</v>
      </c>
      <c r="B315" s="38"/>
      <c r="C315" s="40" t="n">
        <v>691</v>
      </c>
      <c r="D315" s="40" t="s">
        <v>358</v>
      </c>
      <c r="E315" s="40" t="n">
        <v>1</v>
      </c>
      <c r="F315" s="39" t="s">
        <v>37</v>
      </c>
      <c r="G315" s="47" t="n">
        <v>45569</v>
      </c>
      <c r="H315" s="47" t="n">
        <f aca="false">G315+40</f>
        <v>45609</v>
      </c>
      <c r="I315" s="48" t="n">
        <v>1563</v>
      </c>
      <c r="J315" s="38" t="s">
        <v>39</v>
      </c>
      <c r="K315" s="38" t="s">
        <v>186</v>
      </c>
      <c r="L315" s="38" t="s">
        <v>438</v>
      </c>
      <c r="M315" s="38" t="n">
        <v>3</v>
      </c>
      <c r="N315" s="47" t="n">
        <v>45733</v>
      </c>
      <c r="P315" s="51"/>
      <c r="Q315" s="44"/>
      <c r="R315" s="44"/>
      <c r="S315" s="45"/>
      <c r="T315" s="38"/>
      <c r="U315" s="38"/>
      <c r="V315" s="38"/>
      <c r="W315" s="48"/>
      <c r="X315" s="49"/>
      <c r="Y315" s="38"/>
      <c r="Z315" s="38"/>
      <c r="AA315" s="50"/>
      <c r="AB315" s="50"/>
      <c r="AC315" s="51"/>
      <c r="AD315" s="50"/>
      <c r="AE315" s="8"/>
    </row>
    <row r="316" s="1" customFormat="true" ht="15" hidden="false" customHeight="true" outlineLevel="0" collapsed="false">
      <c r="A316" s="38" t="s">
        <v>43</v>
      </c>
      <c r="B316" s="38"/>
      <c r="C316" s="39" t="n">
        <v>721</v>
      </c>
      <c r="D316" s="39" t="s">
        <v>378</v>
      </c>
      <c r="E316" s="40" t="n">
        <v>1</v>
      </c>
      <c r="F316" s="39" t="s">
        <v>37</v>
      </c>
      <c r="G316" s="47" t="n">
        <v>45574</v>
      </c>
      <c r="H316" s="47" t="n">
        <f aca="false">G316+40</f>
        <v>45614</v>
      </c>
      <c r="I316" s="48" t="n">
        <v>1581</v>
      </c>
      <c r="J316" s="38" t="s">
        <v>39</v>
      </c>
      <c r="K316" s="38" t="s">
        <v>186</v>
      </c>
      <c r="L316" s="38" t="s">
        <v>438</v>
      </c>
      <c r="M316" s="38" t="n">
        <v>3</v>
      </c>
      <c r="N316" s="47" t="n">
        <v>45733</v>
      </c>
      <c r="O316" s="38"/>
      <c r="P316" s="106"/>
      <c r="Q316" s="44"/>
      <c r="R316" s="44"/>
      <c r="S316" s="45"/>
      <c r="T316" s="54"/>
      <c r="U316" s="38"/>
      <c r="V316" s="38"/>
      <c r="W316" s="48"/>
      <c r="X316" s="49"/>
      <c r="Y316" s="38"/>
      <c r="Z316" s="38"/>
      <c r="AA316" s="50"/>
      <c r="AB316" s="50"/>
      <c r="AC316" s="51"/>
      <c r="AD316" s="50"/>
      <c r="AE316" s="8"/>
    </row>
    <row r="317" s="1" customFormat="true" ht="15" hidden="false" customHeight="true" outlineLevel="0" collapsed="false">
      <c r="A317" s="38" t="s">
        <v>43</v>
      </c>
      <c r="B317" s="38"/>
      <c r="C317" s="40" t="n">
        <v>774</v>
      </c>
      <c r="D317" s="40"/>
      <c r="E317" s="40" t="n">
        <v>5</v>
      </c>
      <c r="F317" s="39" t="s">
        <v>37</v>
      </c>
      <c r="G317" s="47" t="n">
        <v>45664</v>
      </c>
      <c r="H317" s="47" t="n">
        <f aca="false">G317+40</f>
        <v>45704</v>
      </c>
      <c r="I317" s="48"/>
      <c r="J317" s="38" t="s">
        <v>39</v>
      </c>
      <c r="K317" s="38" t="s">
        <v>186</v>
      </c>
      <c r="L317" s="38" t="s">
        <v>439</v>
      </c>
      <c r="M317" s="38" t="n">
        <v>1</v>
      </c>
      <c r="N317" s="47" t="n">
        <v>45733</v>
      </c>
      <c r="O317" s="38"/>
      <c r="P317" s="106"/>
      <c r="Q317" s="44"/>
      <c r="R317" s="44"/>
      <c r="S317" s="45"/>
      <c r="T317" s="46"/>
      <c r="U317" s="38"/>
      <c r="V317" s="47"/>
      <c r="W317" s="48"/>
      <c r="X317" s="49"/>
      <c r="Y317" s="38"/>
      <c r="Z317" s="38"/>
      <c r="AA317" s="48"/>
      <c r="AB317" s="50"/>
      <c r="AC317" s="51"/>
      <c r="AD317" s="50"/>
      <c r="AE317" s="8"/>
    </row>
    <row r="318" s="1" customFormat="true" ht="15" hidden="false" customHeight="true" outlineLevel="0" collapsed="false">
      <c r="A318" s="38" t="s">
        <v>43</v>
      </c>
      <c r="B318" s="38"/>
      <c r="C318" s="40" t="n">
        <v>852</v>
      </c>
      <c r="D318" s="39" t="s">
        <v>344</v>
      </c>
      <c r="E318" s="40" t="n">
        <v>2</v>
      </c>
      <c r="F318" s="39" t="s">
        <v>37</v>
      </c>
      <c r="G318" s="47" t="n">
        <v>45568</v>
      </c>
      <c r="H318" s="47" t="n">
        <f aca="false">G318+40</f>
        <v>45608</v>
      </c>
      <c r="I318" s="48" t="s">
        <v>445</v>
      </c>
      <c r="J318" s="38" t="s">
        <v>39</v>
      </c>
      <c r="K318" s="38" t="s">
        <v>186</v>
      </c>
      <c r="L318" s="38" t="s">
        <v>438</v>
      </c>
      <c r="M318" s="38" t="n">
        <v>3</v>
      </c>
      <c r="N318" s="47" t="n">
        <v>45733</v>
      </c>
      <c r="O318" s="38"/>
      <c r="P318" s="106"/>
      <c r="Q318" s="44"/>
      <c r="R318" s="44"/>
      <c r="S318" s="45"/>
      <c r="T318" s="38"/>
      <c r="U318" s="38"/>
      <c r="V318" s="38"/>
      <c r="W318" s="48"/>
      <c r="X318" s="49"/>
      <c r="Y318" s="38"/>
      <c r="Z318" s="38"/>
      <c r="AA318" s="50"/>
      <c r="AB318" s="50"/>
      <c r="AC318" s="51"/>
      <c r="AD318" s="50"/>
      <c r="AE318" s="8"/>
    </row>
    <row r="319" s="1" customFormat="true" ht="15" hidden="false" customHeight="true" outlineLevel="0" collapsed="false">
      <c r="A319" s="38" t="s">
        <v>43</v>
      </c>
      <c r="B319" s="38"/>
      <c r="C319" s="40" t="n">
        <v>862</v>
      </c>
      <c r="D319" s="40" t="s">
        <v>367</v>
      </c>
      <c r="E319" s="40" t="n">
        <v>1</v>
      </c>
      <c r="F319" s="39" t="s">
        <v>37</v>
      </c>
      <c r="G319" s="47" t="n">
        <v>45597</v>
      </c>
      <c r="H319" s="47" t="n">
        <f aca="false">G319+40</f>
        <v>45637</v>
      </c>
      <c r="I319" s="48" t="n">
        <v>1557</v>
      </c>
      <c r="J319" s="38" t="s">
        <v>39</v>
      </c>
      <c r="K319" s="38" t="s">
        <v>186</v>
      </c>
      <c r="L319" s="38" t="s">
        <v>438</v>
      </c>
      <c r="M319" s="38" t="n">
        <v>3</v>
      </c>
      <c r="N319" s="47" t="n">
        <v>45733</v>
      </c>
      <c r="O319" s="38"/>
      <c r="P319" s="106"/>
      <c r="Q319" s="44"/>
      <c r="R319" s="44"/>
      <c r="S319" s="45"/>
      <c r="T319" s="54"/>
      <c r="U319" s="38"/>
      <c r="V319" s="38"/>
      <c r="W319" s="48"/>
      <c r="X319" s="49"/>
      <c r="Y319" s="38"/>
      <c r="Z319" s="38"/>
      <c r="AA319" s="50"/>
      <c r="AB319" s="50"/>
      <c r="AC319" s="51"/>
      <c r="AD319" s="50"/>
      <c r="AE319" s="8"/>
    </row>
    <row r="320" customFormat="false" ht="15" hidden="true" customHeight="true" outlineLevel="0" collapsed="false">
      <c r="A320" s="38" t="s">
        <v>43</v>
      </c>
      <c r="B320" s="38"/>
      <c r="C320" s="39" t="n">
        <v>1277</v>
      </c>
      <c r="D320" s="39" t="s">
        <v>383</v>
      </c>
      <c r="E320" s="39"/>
      <c r="F320" s="39" t="s">
        <v>37</v>
      </c>
      <c r="G320" s="47"/>
      <c r="H320" s="47"/>
      <c r="I320" s="48"/>
      <c r="J320" s="38" t="s">
        <v>134</v>
      </c>
      <c r="K320" s="38" t="s">
        <v>440</v>
      </c>
      <c r="L320" s="38" t="s">
        <v>441</v>
      </c>
      <c r="M320" s="38" t="n">
        <v>1</v>
      </c>
      <c r="N320" s="47" t="n">
        <v>45675</v>
      </c>
      <c r="O320" s="38" t="n">
        <v>404</v>
      </c>
      <c r="P320" s="105"/>
      <c r="Q320" s="44"/>
      <c r="R320" s="44"/>
      <c r="S320" s="45"/>
      <c r="T320" s="38"/>
      <c r="U320" s="38"/>
      <c r="V320" s="38"/>
      <c r="W320" s="75"/>
      <c r="X320" s="38"/>
      <c r="Y320" s="38"/>
      <c r="Z320" s="38"/>
      <c r="AA320" s="38"/>
      <c r="AB320" s="38"/>
      <c r="AC320" s="50"/>
      <c r="AD320" s="50"/>
    </row>
    <row r="321" s="1" customFormat="true" ht="15" hidden="true" customHeight="true" outlineLevel="0" collapsed="false">
      <c r="A321" s="38" t="s">
        <v>43</v>
      </c>
      <c r="B321" s="38"/>
      <c r="C321" s="39" t="n">
        <v>1278</v>
      </c>
      <c r="D321" s="39" t="s">
        <v>383</v>
      </c>
      <c r="E321" s="39"/>
      <c r="F321" s="39" t="n">
        <v>17</v>
      </c>
      <c r="G321" s="47"/>
      <c r="H321" s="47"/>
      <c r="I321" s="38"/>
      <c r="J321" s="38" t="s">
        <v>134</v>
      </c>
      <c r="K321" s="38" t="s">
        <v>166</v>
      </c>
      <c r="L321" s="38" t="s">
        <v>182</v>
      </c>
      <c r="M321" s="38" t="n">
        <v>1</v>
      </c>
      <c r="N321" s="47" t="n">
        <v>45675</v>
      </c>
      <c r="O321" s="38" t="n">
        <v>407</v>
      </c>
      <c r="P321" s="105"/>
      <c r="Q321" s="44"/>
      <c r="R321" s="44"/>
      <c r="S321" s="45"/>
      <c r="T321" s="38"/>
      <c r="U321" s="38"/>
      <c r="V321" s="38"/>
      <c r="W321" s="75"/>
      <c r="X321" s="38"/>
      <c r="Y321" s="38"/>
      <c r="Z321" s="38"/>
      <c r="AA321" s="38"/>
      <c r="AB321" s="38"/>
      <c r="AC321" s="50"/>
      <c r="AD321" s="50"/>
      <c r="AE321" s="8"/>
      <c r="AG321" s="61"/>
      <c r="AH321" s="61"/>
    </row>
    <row r="322" customFormat="false" ht="15" hidden="false" customHeight="true" outlineLevel="0" collapsed="false">
      <c r="A322" s="38" t="s">
        <v>43</v>
      </c>
      <c r="B322" s="38"/>
      <c r="C322" s="39" t="n">
        <v>983</v>
      </c>
      <c r="D322" s="39" t="s">
        <v>344</v>
      </c>
      <c r="E322" s="39"/>
      <c r="F322" s="39" t="s">
        <v>37</v>
      </c>
      <c r="G322" s="47"/>
      <c r="H322" s="47" t="n">
        <f aca="false">G322+40</f>
        <v>40</v>
      </c>
      <c r="I322" s="48"/>
      <c r="J322" s="38" t="s">
        <v>39</v>
      </c>
      <c r="K322" s="38" t="s">
        <v>186</v>
      </c>
      <c r="L322" s="38" t="s">
        <v>443</v>
      </c>
      <c r="M322" s="38" t="n">
        <v>3</v>
      </c>
      <c r="N322" s="47" t="n">
        <v>45733</v>
      </c>
      <c r="O322" s="38"/>
      <c r="P322" s="106"/>
      <c r="Q322" s="44"/>
      <c r="R322" s="44"/>
      <c r="S322" s="45"/>
      <c r="T322" s="46"/>
      <c r="U322" s="65"/>
      <c r="V322" s="47"/>
      <c r="W322" s="48"/>
      <c r="X322" s="49"/>
      <c r="Y322" s="38"/>
      <c r="Z322" s="47"/>
      <c r="AA322" s="48"/>
      <c r="AB322" s="50"/>
      <c r="AC322" s="51"/>
      <c r="AD322" s="50"/>
      <c r="AG322" s="1"/>
    </row>
    <row r="323" s="1" customFormat="true" ht="15" hidden="false" customHeight="true" outlineLevel="0" collapsed="false">
      <c r="A323" s="38" t="s">
        <v>43</v>
      </c>
      <c r="B323" s="38"/>
      <c r="C323" s="39" t="n">
        <v>1008</v>
      </c>
      <c r="D323" s="39" t="s">
        <v>344</v>
      </c>
      <c r="E323" s="39"/>
      <c r="F323" s="39" t="s">
        <v>37</v>
      </c>
      <c r="G323" s="47"/>
      <c r="H323" s="47" t="n">
        <f aca="false">G323+40</f>
        <v>40</v>
      </c>
      <c r="I323" s="48"/>
      <c r="J323" s="38" t="s">
        <v>39</v>
      </c>
      <c r="K323" s="38" t="s">
        <v>186</v>
      </c>
      <c r="L323" s="38" t="s">
        <v>443</v>
      </c>
      <c r="M323" s="38" t="n">
        <v>3</v>
      </c>
      <c r="N323" s="47" t="n">
        <v>45733</v>
      </c>
      <c r="O323" s="68"/>
      <c r="P323" s="51"/>
      <c r="Q323" s="44"/>
      <c r="R323" s="44"/>
      <c r="S323" s="45"/>
      <c r="T323" s="46"/>
      <c r="U323" s="65"/>
      <c r="V323" s="47"/>
      <c r="W323" s="48"/>
      <c r="X323" s="49"/>
      <c r="Y323" s="38"/>
      <c r="Z323" s="38"/>
      <c r="AA323" s="50"/>
      <c r="AB323" s="50"/>
      <c r="AC323" s="51"/>
      <c r="AD323" s="50"/>
      <c r="AE323" s="8"/>
    </row>
    <row r="324" s="1" customFormat="true" ht="15" hidden="false" customHeight="true" outlineLevel="0" collapsed="false">
      <c r="A324" s="38" t="s">
        <v>43</v>
      </c>
      <c r="B324" s="38"/>
      <c r="C324" s="39" t="n">
        <v>309</v>
      </c>
      <c r="D324" s="39" t="s">
        <v>73</v>
      </c>
      <c r="E324" s="40" t="n">
        <v>6</v>
      </c>
      <c r="F324" s="39" t="s">
        <v>37</v>
      </c>
      <c r="G324" s="47" t="n">
        <v>45693</v>
      </c>
      <c r="H324" s="47" t="n">
        <f aca="false">G324+40</f>
        <v>45733</v>
      </c>
      <c r="I324" s="48"/>
      <c r="J324" s="38" t="s">
        <v>39</v>
      </c>
      <c r="K324" s="38" t="s">
        <v>186</v>
      </c>
      <c r="L324" s="38" t="s">
        <v>446</v>
      </c>
      <c r="M324" s="38" t="n">
        <v>1</v>
      </c>
      <c r="N324" s="47" t="n">
        <v>45747</v>
      </c>
      <c r="P324" s="51"/>
      <c r="Q324" s="44"/>
      <c r="R324" s="44"/>
      <c r="S324" s="45"/>
      <c r="T324" s="46"/>
      <c r="U324" s="38"/>
      <c r="V324" s="47"/>
      <c r="W324" s="48"/>
      <c r="X324" s="49"/>
      <c r="Y324" s="38"/>
      <c r="Z324" s="47"/>
      <c r="AA324" s="48"/>
      <c r="AB324" s="50"/>
      <c r="AC324" s="51"/>
      <c r="AD324" s="50"/>
      <c r="AE324" s="8"/>
    </row>
    <row r="325" s="1" customFormat="true" ht="15" hidden="false" customHeight="true" outlineLevel="0" collapsed="false">
      <c r="A325" s="38" t="s">
        <v>43</v>
      </c>
      <c r="B325" s="38"/>
      <c r="C325" s="40" t="n">
        <v>320</v>
      </c>
      <c r="D325" s="40" t="s">
        <v>379</v>
      </c>
      <c r="E325" s="40" t="n">
        <v>3</v>
      </c>
      <c r="F325" s="39" t="s">
        <v>37</v>
      </c>
      <c r="G325" s="47" t="n">
        <v>45606</v>
      </c>
      <c r="H325" s="47" t="n">
        <f aca="false">G325+40</f>
        <v>45646</v>
      </c>
      <c r="I325" s="48"/>
      <c r="J325" s="38" t="s">
        <v>39</v>
      </c>
      <c r="K325" s="38" t="s">
        <v>186</v>
      </c>
      <c r="L325" s="38" t="s">
        <v>447</v>
      </c>
      <c r="M325" s="38" t="n">
        <v>2</v>
      </c>
      <c r="N325" s="47" t="n">
        <v>45747</v>
      </c>
      <c r="O325" s="38"/>
      <c r="P325" s="106"/>
      <c r="Q325" s="44"/>
      <c r="R325" s="44"/>
      <c r="S325" s="45"/>
      <c r="T325" s="46"/>
      <c r="U325" s="38"/>
      <c r="V325" s="47"/>
      <c r="W325" s="48"/>
      <c r="X325" s="49"/>
      <c r="Y325" s="38"/>
      <c r="Z325" s="47"/>
      <c r="AA325" s="48"/>
      <c r="AB325" s="50"/>
      <c r="AC325" s="51"/>
      <c r="AD325" s="50"/>
      <c r="AE325" s="8"/>
    </row>
    <row r="326" s="1" customFormat="true" ht="15" hidden="false" customHeight="true" outlineLevel="0" collapsed="false">
      <c r="A326" s="38" t="s">
        <v>43</v>
      </c>
      <c r="B326" s="38"/>
      <c r="C326" s="39" t="n">
        <v>376</v>
      </c>
      <c r="D326" s="39" t="s">
        <v>384</v>
      </c>
      <c r="E326" s="40" t="n">
        <v>5</v>
      </c>
      <c r="F326" s="39" t="s">
        <v>37</v>
      </c>
      <c r="G326" s="47"/>
      <c r="H326" s="47"/>
      <c r="I326" s="48"/>
      <c r="J326" s="38" t="s">
        <v>39</v>
      </c>
      <c r="K326" s="38" t="s">
        <v>186</v>
      </c>
      <c r="L326" s="38" t="s">
        <v>446</v>
      </c>
      <c r="M326" s="38" t="n">
        <v>1</v>
      </c>
      <c r="N326" s="47" t="n">
        <v>45747</v>
      </c>
      <c r="O326" s="38"/>
      <c r="P326" s="106"/>
      <c r="Q326" s="44"/>
      <c r="R326" s="44"/>
      <c r="S326" s="45"/>
      <c r="T326" s="46"/>
      <c r="U326" s="38"/>
      <c r="V326" s="47"/>
      <c r="W326" s="48"/>
      <c r="X326" s="49"/>
      <c r="Y326" s="38"/>
      <c r="Z326" s="47"/>
      <c r="AA326" s="48"/>
      <c r="AB326" s="50"/>
      <c r="AC326" s="51"/>
      <c r="AD326" s="50"/>
      <c r="AE326" s="8"/>
    </row>
    <row r="327" s="1" customFormat="true" ht="15" hidden="false" customHeight="true" outlineLevel="0" collapsed="false">
      <c r="A327" s="38" t="s">
        <v>43</v>
      </c>
      <c r="B327" s="38"/>
      <c r="C327" s="39" t="n">
        <v>380</v>
      </c>
      <c r="D327" s="39" t="s">
        <v>384</v>
      </c>
      <c r="E327" s="40" t="n">
        <v>6</v>
      </c>
      <c r="F327" s="39" t="s">
        <v>37</v>
      </c>
      <c r="G327" s="47" t="n">
        <v>45693</v>
      </c>
      <c r="H327" s="47" t="n">
        <f aca="false">G327+40</f>
        <v>45733</v>
      </c>
      <c r="I327" s="48"/>
      <c r="J327" s="38" t="s">
        <v>39</v>
      </c>
      <c r="K327" s="38" t="s">
        <v>186</v>
      </c>
      <c r="L327" s="38" t="s">
        <v>446</v>
      </c>
      <c r="M327" s="38" t="n">
        <v>1</v>
      </c>
      <c r="N327" s="47" t="n">
        <v>45747</v>
      </c>
      <c r="O327" s="38"/>
      <c r="P327" s="106"/>
      <c r="Q327" s="44"/>
      <c r="R327" s="44"/>
      <c r="S327" s="45"/>
      <c r="T327" s="38"/>
      <c r="U327" s="38"/>
      <c r="V327" s="38"/>
      <c r="W327" s="48"/>
      <c r="X327" s="49"/>
      <c r="Y327" s="38"/>
      <c r="Z327" s="38"/>
      <c r="AA327" s="50"/>
      <c r="AB327" s="50"/>
      <c r="AC327" s="51"/>
      <c r="AD327" s="50"/>
      <c r="AE327" s="8"/>
      <c r="AG327" s="53"/>
      <c r="AH327" s="53"/>
      <c r="AI327" s="53"/>
      <c r="AJ327" s="53"/>
    </row>
    <row r="328" s="1" customFormat="true" ht="15" hidden="false" customHeight="true" outlineLevel="0" collapsed="false">
      <c r="A328" s="38" t="s">
        <v>43</v>
      </c>
      <c r="B328" s="38"/>
      <c r="C328" s="40" t="n">
        <v>394</v>
      </c>
      <c r="D328" s="40" t="s">
        <v>73</v>
      </c>
      <c r="E328" s="40" t="n">
        <v>6</v>
      </c>
      <c r="F328" s="40" t="s">
        <v>37</v>
      </c>
      <c r="G328" s="47" t="n">
        <v>45695</v>
      </c>
      <c r="H328" s="47" t="n">
        <f aca="false">G328+40</f>
        <v>45735</v>
      </c>
      <c r="I328" s="48"/>
      <c r="J328" s="38" t="s">
        <v>39</v>
      </c>
      <c r="K328" s="38" t="s">
        <v>186</v>
      </c>
      <c r="L328" s="38" t="s">
        <v>446</v>
      </c>
      <c r="M328" s="38" t="n">
        <v>1</v>
      </c>
      <c r="N328" s="47" t="n">
        <v>45747</v>
      </c>
      <c r="O328" s="68"/>
      <c r="P328" s="43"/>
      <c r="Q328" s="79"/>
      <c r="R328" s="79"/>
      <c r="S328" s="80"/>
      <c r="T328" s="110"/>
      <c r="U328" s="68"/>
      <c r="V328" s="85"/>
      <c r="W328" s="42"/>
      <c r="X328" s="81"/>
      <c r="Y328" s="68"/>
      <c r="Z328" s="68"/>
      <c r="AA328" s="42"/>
      <c r="AB328" s="82"/>
      <c r="AC328" s="43"/>
      <c r="AD328" s="82"/>
      <c r="AE328" s="8"/>
    </row>
    <row r="329" s="1" customFormat="true" ht="15" hidden="false" customHeight="true" outlineLevel="0" collapsed="false">
      <c r="A329" s="38" t="s">
        <v>43</v>
      </c>
      <c r="B329" s="38"/>
      <c r="C329" s="40" t="n">
        <v>791</v>
      </c>
      <c r="D329" s="39" t="s">
        <v>344</v>
      </c>
      <c r="E329" s="39" t="n">
        <v>4</v>
      </c>
      <c r="F329" s="39" t="s">
        <v>37</v>
      </c>
      <c r="G329" s="47" t="n">
        <v>45631</v>
      </c>
      <c r="H329" s="47" t="n">
        <f aca="false">G329+40</f>
        <v>45671</v>
      </c>
      <c r="I329" s="48"/>
      <c r="J329" s="38" t="s">
        <v>39</v>
      </c>
      <c r="K329" s="38" t="s">
        <v>186</v>
      </c>
      <c r="L329" s="38" t="s">
        <v>448</v>
      </c>
      <c r="M329" s="38" t="n">
        <v>2</v>
      </c>
      <c r="N329" s="47" t="n">
        <v>45747</v>
      </c>
      <c r="P329" s="43"/>
      <c r="Q329" s="79"/>
      <c r="R329" s="79"/>
      <c r="S329" s="80"/>
      <c r="T329" s="68"/>
      <c r="U329" s="68"/>
      <c r="V329" s="68"/>
      <c r="W329" s="42"/>
      <c r="X329" s="81"/>
      <c r="Y329" s="68"/>
      <c r="Z329" s="68"/>
      <c r="AA329" s="82"/>
      <c r="AB329" s="82"/>
      <c r="AC329" s="43"/>
      <c r="AD329" s="82"/>
      <c r="AE329" s="8"/>
    </row>
    <row r="330" s="1" customFormat="true" ht="15" hidden="false" customHeight="true" outlineLevel="0" collapsed="false">
      <c r="A330" s="38" t="s">
        <v>43</v>
      </c>
      <c r="B330" s="38"/>
      <c r="C330" s="39" t="n">
        <v>823</v>
      </c>
      <c r="D330" s="39" t="s">
        <v>449</v>
      </c>
      <c r="E330" s="40" t="n">
        <v>6</v>
      </c>
      <c r="F330" s="39"/>
      <c r="G330" s="47" t="n">
        <v>45689</v>
      </c>
      <c r="H330" s="47" t="n">
        <f aca="false">G330+40</f>
        <v>45729</v>
      </c>
      <c r="I330" s="48"/>
      <c r="J330" s="54" t="s">
        <v>45</v>
      </c>
      <c r="K330" s="38" t="s">
        <v>186</v>
      </c>
      <c r="L330" s="38" t="s">
        <v>446</v>
      </c>
      <c r="M330" s="38" t="n">
        <v>1</v>
      </c>
      <c r="N330" s="47" t="n">
        <v>45747</v>
      </c>
      <c r="P330" s="43"/>
      <c r="Q330" s="79"/>
      <c r="R330" s="79"/>
      <c r="S330" s="80"/>
      <c r="T330" s="110"/>
      <c r="U330" s="68"/>
      <c r="V330" s="85"/>
      <c r="W330" s="42"/>
      <c r="X330" s="81"/>
      <c r="Y330" s="68"/>
      <c r="Z330" s="85"/>
      <c r="AA330" s="42"/>
      <c r="AB330" s="68"/>
      <c r="AC330" s="43"/>
      <c r="AD330" s="82"/>
      <c r="AE330" s="8"/>
    </row>
    <row r="331" s="1" customFormat="true" ht="15" hidden="false" customHeight="true" outlineLevel="0" collapsed="false">
      <c r="A331" s="38" t="s">
        <v>43</v>
      </c>
      <c r="B331" s="38"/>
      <c r="C331" s="39" t="n">
        <v>1103</v>
      </c>
      <c r="D331" s="39" t="s">
        <v>450</v>
      </c>
      <c r="E331" s="39" t="n">
        <v>4</v>
      </c>
      <c r="F331" s="39" t="s">
        <v>37</v>
      </c>
      <c r="G331" s="47" t="n">
        <v>45627</v>
      </c>
      <c r="H331" s="47" t="n">
        <f aca="false">G331+40</f>
        <v>45667</v>
      </c>
      <c r="I331" s="48"/>
      <c r="J331" s="38" t="s">
        <v>45</v>
      </c>
      <c r="K331" s="38" t="s">
        <v>186</v>
      </c>
      <c r="L331" s="38" t="s">
        <v>451</v>
      </c>
      <c r="M331" s="38" t="n">
        <v>2</v>
      </c>
      <c r="N331" s="47" t="n">
        <v>45747</v>
      </c>
      <c r="O331" s="68"/>
      <c r="P331" s="72"/>
      <c r="Q331" s="79"/>
      <c r="R331" s="79"/>
      <c r="S331" s="80"/>
      <c r="T331" s="68"/>
      <c r="U331" s="86"/>
      <c r="V331" s="68"/>
      <c r="W331" s="42"/>
      <c r="X331" s="68"/>
      <c r="Y331" s="68"/>
      <c r="Z331" s="68"/>
      <c r="AA331" s="82"/>
      <c r="AB331" s="82"/>
      <c r="AC331" s="43"/>
      <c r="AD331" s="82"/>
      <c r="AE331" s="8"/>
    </row>
    <row r="332" s="1" customFormat="true" ht="15" hidden="false" customHeight="true" outlineLevel="0" collapsed="false">
      <c r="A332" s="38" t="s">
        <v>43</v>
      </c>
      <c r="B332" s="38" t="n">
        <v>670</v>
      </c>
      <c r="C332" s="83" t="n">
        <v>1123</v>
      </c>
      <c r="D332" s="83" t="s">
        <v>406</v>
      </c>
      <c r="E332" s="78" t="n">
        <v>6</v>
      </c>
      <c r="F332" s="39" t="s">
        <v>37</v>
      </c>
      <c r="G332" s="85" t="n">
        <v>45694</v>
      </c>
      <c r="H332" s="85" t="n">
        <f aca="false">G332+40</f>
        <v>45734</v>
      </c>
      <c r="I332" s="42"/>
      <c r="J332" s="38" t="s">
        <v>45</v>
      </c>
      <c r="K332" s="68" t="s">
        <v>186</v>
      </c>
      <c r="L332" s="38" t="s">
        <v>446</v>
      </c>
      <c r="M332" s="38" t="n">
        <v>1</v>
      </c>
      <c r="N332" s="47" t="n">
        <v>45747</v>
      </c>
      <c r="O332" s="68"/>
      <c r="P332" s="72"/>
      <c r="Q332" s="79"/>
      <c r="R332" s="79"/>
      <c r="S332" s="80"/>
      <c r="T332" s="68"/>
      <c r="U332" s="68"/>
      <c r="V332" s="68"/>
      <c r="W332" s="87"/>
      <c r="X332" s="68"/>
      <c r="Y332" s="68"/>
      <c r="Z332" s="68"/>
      <c r="AA332" s="68"/>
      <c r="AB332" s="68"/>
      <c r="AC332" s="82"/>
      <c r="AD332" s="82"/>
      <c r="AE332" s="8"/>
    </row>
    <row r="333" customFormat="false" ht="15" hidden="false" customHeight="true" outlineLevel="0" collapsed="false">
      <c r="A333" s="38" t="s">
        <v>43</v>
      </c>
      <c r="B333" s="68"/>
      <c r="C333" s="83" t="n">
        <v>1154</v>
      </c>
      <c r="D333" s="83" t="s">
        <v>415</v>
      </c>
      <c r="E333" s="78" t="n">
        <v>6</v>
      </c>
      <c r="F333" s="39" t="s">
        <v>37</v>
      </c>
      <c r="G333" s="85" t="n">
        <v>45693</v>
      </c>
      <c r="H333" s="85" t="n">
        <f aca="false">G333+40</f>
        <v>45733</v>
      </c>
      <c r="I333" s="42"/>
      <c r="J333" s="38" t="s">
        <v>45</v>
      </c>
      <c r="K333" s="38" t="s">
        <v>186</v>
      </c>
      <c r="L333" s="38" t="s">
        <v>446</v>
      </c>
      <c r="M333" s="38" t="n">
        <v>1</v>
      </c>
      <c r="N333" s="47" t="n">
        <v>45747</v>
      </c>
      <c r="O333" s="68"/>
      <c r="P333" s="72"/>
      <c r="Q333" s="79"/>
      <c r="R333" s="79"/>
      <c r="S333" s="80"/>
      <c r="T333" s="68"/>
      <c r="U333" s="68"/>
      <c r="V333" s="68"/>
      <c r="W333" s="87"/>
      <c r="X333" s="68"/>
      <c r="Y333" s="68"/>
      <c r="Z333" s="68"/>
      <c r="AA333" s="68"/>
      <c r="AB333" s="68"/>
      <c r="AC333" s="82"/>
      <c r="AD333" s="82"/>
    </row>
    <row r="334" s="1" customFormat="true" ht="15" hidden="false" customHeight="true" outlineLevel="0" collapsed="false">
      <c r="A334" s="38" t="s">
        <v>43</v>
      </c>
      <c r="B334" s="68" t="n">
        <v>36</v>
      </c>
      <c r="C334" s="83" t="n">
        <v>1169</v>
      </c>
      <c r="D334" s="83" t="s">
        <v>392</v>
      </c>
      <c r="E334" s="83" t="n">
        <v>4</v>
      </c>
      <c r="F334" s="39" t="s">
        <v>37</v>
      </c>
      <c r="G334" s="85" t="n">
        <v>45625</v>
      </c>
      <c r="H334" s="85" t="n">
        <f aca="false">G334+40</f>
        <v>45665</v>
      </c>
      <c r="I334" s="42"/>
      <c r="J334" s="38" t="s">
        <v>45</v>
      </c>
      <c r="K334" s="38" t="s">
        <v>186</v>
      </c>
      <c r="L334" s="38" t="s">
        <v>452</v>
      </c>
      <c r="M334" s="38" t="n">
        <v>3</v>
      </c>
      <c r="N334" s="47" t="n">
        <v>45747</v>
      </c>
      <c r="O334" s="68"/>
      <c r="P334" s="72"/>
      <c r="Q334" s="79"/>
      <c r="R334" s="79"/>
      <c r="S334" s="80"/>
      <c r="T334" s="68"/>
      <c r="U334" s="86"/>
      <c r="V334" s="68"/>
      <c r="W334" s="42"/>
      <c r="X334" s="68"/>
      <c r="Y334" s="68"/>
      <c r="Z334" s="68"/>
      <c r="AA334" s="82"/>
      <c r="AB334" s="82"/>
      <c r="AC334" s="43"/>
      <c r="AD334" s="82"/>
      <c r="AE334" s="8"/>
    </row>
    <row r="335" customFormat="false" ht="15" hidden="true" customHeight="true" outlineLevel="0" collapsed="false">
      <c r="A335" s="38" t="s">
        <v>43</v>
      </c>
      <c r="B335" s="68"/>
      <c r="C335" s="83" t="n">
        <v>1317</v>
      </c>
      <c r="D335" s="83" t="s">
        <v>415</v>
      </c>
      <c r="E335" s="83"/>
      <c r="F335" s="39" t="s">
        <v>37</v>
      </c>
      <c r="G335" s="85"/>
      <c r="H335" s="85" t="n">
        <f aca="false">G335+40</f>
        <v>40</v>
      </c>
      <c r="I335" s="42"/>
      <c r="J335" s="38" t="s">
        <v>139</v>
      </c>
      <c r="K335" s="68" t="s">
        <v>416</v>
      </c>
      <c r="L335" s="38" t="s">
        <v>434</v>
      </c>
      <c r="M335" s="38" t="n">
        <v>3</v>
      </c>
      <c r="N335" s="41" t="n">
        <v>45761</v>
      </c>
      <c r="O335" s="68" t="n">
        <v>363</v>
      </c>
      <c r="P335" s="72"/>
      <c r="Q335" s="79"/>
      <c r="R335" s="79"/>
      <c r="S335" s="80"/>
      <c r="T335" s="68"/>
      <c r="U335" s="68"/>
      <c r="V335" s="68"/>
      <c r="W335" s="87"/>
      <c r="X335" s="68"/>
      <c r="Y335" s="68"/>
      <c r="Z335" s="68"/>
      <c r="AA335" s="68"/>
      <c r="AB335" s="68"/>
      <c r="AC335" s="82"/>
      <c r="AD335" s="82"/>
    </row>
    <row r="336" customFormat="false" ht="15" hidden="false" customHeight="true" outlineLevel="0" collapsed="false">
      <c r="A336" s="38" t="s">
        <v>36</v>
      </c>
      <c r="B336" s="68"/>
      <c r="C336" s="83" t="n">
        <v>5734</v>
      </c>
      <c r="D336" s="83" t="s">
        <v>406</v>
      </c>
      <c r="E336" s="78" t="n">
        <v>5</v>
      </c>
      <c r="F336" s="39" t="s">
        <v>37</v>
      </c>
      <c r="G336" s="85" t="n">
        <v>45292</v>
      </c>
      <c r="H336" s="85" t="n">
        <f aca="false">G336+40</f>
        <v>45332</v>
      </c>
      <c r="I336" s="42"/>
      <c r="J336" s="38" t="s">
        <v>39</v>
      </c>
      <c r="K336" s="38" t="s">
        <v>186</v>
      </c>
      <c r="L336" s="68" t="s">
        <v>446</v>
      </c>
      <c r="M336" s="38" t="n">
        <v>1</v>
      </c>
      <c r="N336" s="47" t="n">
        <v>45747</v>
      </c>
      <c r="O336" s="68"/>
      <c r="P336" s="43"/>
      <c r="Q336" s="79"/>
      <c r="R336" s="79"/>
      <c r="S336" s="80"/>
      <c r="T336" s="110"/>
      <c r="U336" s="68"/>
      <c r="V336" s="85"/>
      <c r="W336" s="42"/>
      <c r="X336" s="81"/>
      <c r="Y336" s="68"/>
      <c r="Z336" s="85"/>
      <c r="AA336" s="42"/>
      <c r="AB336" s="82"/>
      <c r="AC336" s="43"/>
      <c r="AD336" s="82"/>
    </row>
    <row r="337" customFormat="false" ht="15" hidden="false" customHeight="true" outlineLevel="0" collapsed="false">
      <c r="A337" s="38" t="s">
        <v>36</v>
      </c>
      <c r="B337" s="68"/>
      <c r="C337" s="83" t="n">
        <v>5868</v>
      </c>
      <c r="D337" s="83" t="s">
        <v>406</v>
      </c>
      <c r="E337" s="78" t="n">
        <v>5</v>
      </c>
      <c r="F337" s="39" t="s">
        <v>37</v>
      </c>
      <c r="G337" s="47" t="n">
        <v>45664</v>
      </c>
      <c r="H337" s="85" t="n">
        <f aca="false">G337+40</f>
        <v>45704</v>
      </c>
      <c r="I337" s="42"/>
      <c r="J337" s="38" t="s">
        <v>39</v>
      </c>
      <c r="K337" s="38" t="s">
        <v>186</v>
      </c>
      <c r="L337" s="68" t="s">
        <v>446</v>
      </c>
      <c r="M337" s="38" t="n">
        <v>1</v>
      </c>
      <c r="N337" s="47" t="n">
        <v>45747</v>
      </c>
      <c r="O337" s="68"/>
      <c r="P337" s="43"/>
      <c r="Q337" s="79"/>
      <c r="R337" s="79"/>
      <c r="S337" s="80"/>
      <c r="T337" s="110"/>
      <c r="U337" s="68"/>
      <c r="V337" s="85"/>
      <c r="W337" s="42"/>
      <c r="X337" s="81"/>
      <c r="Y337" s="68"/>
      <c r="Z337" s="85"/>
      <c r="AA337" s="42"/>
      <c r="AB337" s="82"/>
      <c r="AC337" s="43"/>
      <c r="AD337" s="82"/>
    </row>
    <row r="338" customFormat="false" ht="15" hidden="false" customHeight="true" outlineLevel="0" collapsed="false">
      <c r="A338" s="38" t="s">
        <v>43</v>
      </c>
      <c r="B338" s="68"/>
      <c r="C338" s="83" t="n">
        <v>6512</v>
      </c>
      <c r="D338" s="83" t="s">
        <v>406</v>
      </c>
      <c r="E338" s="83"/>
      <c r="F338" s="40" t="s">
        <v>37</v>
      </c>
      <c r="G338" s="85" t="n">
        <v>45694</v>
      </c>
      <c r="H338" s="85" t="n">
        <f aca="false">G338+40</f>
        <v>45734</v>
      </c>
      <c r="I338" s="42"/>
      <c r="J338" s="38" t="s">
        <v>39</v>
      </c>
      <c r="K338" s="68" t="s">
        <v>186</v>
      </c>
      <c r="L338" s="38" t="s">
        <v>446</v>
      </c>
      <c r="M338" s="38" t="n">
        <v>1</v>
      </c>
      <c r="N338" s="47" t="n">
        <v>45747</v>
      </c>
      <c r="O338" s="68"/>
      <c r="P338" s="72"/>
      <c r="Q338" s="79"/>
      <c r="R338" s="79"/>
      <c r="S338" s="80"/>
      <c r="T338" s="68"/>
      <c r="U338" s="68"/>
      <c r="V338" s="68"/>
      <c r="W338" s="87"/>
      <c r="X338" s="68"/>
      <c r="Y338" s="68"/>
      <c r="Z338" s="68"/>
      <c r="AA338" s="68"/>
      <c r="AB338" s="68"/>
      <c r="AC338" s="82"/>
      <c r="AD338" s="82"/>
    </row>
    <row r="339" s="1" customFormat="true" ht="15" hidden="false" customHeight="true" outlineLevel="0" collapsed="false">
      <c r="A339" s="38" t="s">
        <v>43</v>
      </c>
      <c r="B339" s="68"/>
      <c r="C339" s="83" t="n">
        <v>370</v>
      </c>
      <c r="D339" s="83" t="s">
        <v>119</v>
      </c>
      <c r="E339" s="78" t="n">
        <v>5</v>
      </c>
      <c r="F339" s="39" t="s">
        <v>37</v>
      </c>
      <c r="G339" s="85" t="n">
        <v>45658</v>
      </c>
      <c r="H339" s="85" t="n">
        <f aca="false">G339+40</f>
        <v>45698</v>
      </c>
      <c r="I339" s="42"/>
      <c r="J339" s="38" t="s">
        <v>39</v>
      </c>
      <c r="K339" s="38" t="s">
        <v>186</v>
      </c>
      <c r="L339" s="68" t="s">
        <v>453</v>
      </c>
      <c r="M339" s="38" t="n">
        <v>2</v>
      </c>
      <c r="N339" s="41" t="n">
        <v>45761</v>
      </c>
      <c r="P339" s="43"/>
      <c r="Q339" s="79"/>
      <c r="R339" s="79"/>
      <c r="S339" s="80"/>
      <c r="T339" s="110"/>
      <c r="U339" s="68"/>
      <c r="V339" s="85"/>
      <c r="W339" s="42"/>
      <c r="X339" s="81"/>
      <c r="Y339" s="68"/>
      <c r="Z339" s="85"/>
      <c r="AA339" s="42"/>
      <c r="AB339" s="82"/>
      <c r="AC339" s="43"/>
      <c r="AD339" s="82"/>
      <c r="AE339" s="8"/>
    </row>
    <row r="340" customFormat="false" ht="15" hidden="true" customHeight="true" outlineLevel="0" collapsed="false">
      <c r="A340" s="38" t="s">
        <v>43</v>
      </c>
      <c r="B340" s="68"/>
      <c r="C340" s="83" t="n">
        <v>1329</v>
      </c>
      <c r="D340" s="83" t="s">
        <v>44</v>
      </c>
      <c r="E340" s="83"/>
      <c r="F340" s="39" t="s">
        <v>37</v>
      </c>
      <c r="G340" s="85"/>
      <c r="H340" s="85" t="n">
        <f aca="false">G340+40</f>
        <v>40</v>
      </c>
      <c r="I340" s="42"/>
      <c r="J340" s="38" t="s">
        <v>134</v>
      </c>
      <c r="K340" s="38" t="s">
        <v>436</v>
      </c>
      <c r="L340" s="38" t="s">
        <v>436</v>
      </c>
      <c r="M340" s="38" t="n">
        <v>1</v>
      </c>
      <c r="N340" s="47" t="n">
        <v>45675</v>
      </c>
      <c r="O340" s="68" t="n">
        <v>425</v>
      </c>
      <c r="P340" s="72"/>
      <c r="Q340" s="79"/>
      <c r="R340" s="79"/>
      <c r="S340" s="80"/>
      <c r="T340" s="68"/>
      <c r="U340" s="68"/>
      <c r="V340" s="68"/>
      <c r="W340" s="87"/>
      <c r="X340" s="68"/>
      <c r="Y340" s="68"/>
      <c r="Z340" s="68"/>
      <c r="AA340" s="68"/>
      <c r="AB340" s="68"/>
      <c r="AC340" s="82"/>
      <c r="AD340" s="82"/>
    </row>
    <row r="341" s="1" customFormat="true" ht="15" hidden="false" customHeight="true" outlineLevel="0" collapsed="false">
      <c r="A341" s="38" t="s">
        <v>43</v>
      </c>
      <c r="B341" s="68"/>
      <c r="C341" s="83" t="n">
        <v>504</v>
      </c>
      <c r="D341" s="83" t="s">
        <v>119</v>
      </c>
      <c r="E341" s="78" t="n">
        <v>5</v>
      </c>
      <c r="F341" s="39" t="s">
        <v>37</v>
      </c>
      <c r="G341" s="85" t="n">
        <v>45651</v>
      </c>
      <c r="H341" s="85" t="n">
        <f aca="false">G341+40</f>
        <v>45691</v>
      </c>
      <c r="I341" s="42"/>
      <c r="J341" s="38" t="s">
        <v>39</v>
      </c>
      <c r="K341" s="38" t="s">
        <v>186</v>
      </c>
      <c r="L341" s="38" t="s">
        <v>453</v>
      </c>
      <c r="M341" s="38" t="n">
        <v>2</v>
      </c>
      <c r="N341" s="41" t="n">
        <v>45761</v>
      </c>
      <c r="P341" s="43"/>
      <c r="Q341" s="79"/>
      <c r="R341" s="79"/>
      <c r="S341" s="80"/>
      <c r="T341" s="110"/>
      <c r="U341" s="68"/>
      <c r="V341" s="85"/>
      <c r="W341" s="42"/>
      <c r="X341" s="81"/>
      <c r="Y341" s="68"/>
      <c r="Z341" s="85"/>
      <c r="AA341" s="42"/>
      <c r="AB341" s="82"/>
      <c r="AC341" s="43"/>
      <c r="AD341" s="82"/>
      <c r="AE341" s="8"/>
    </row>
    <row r="342" s="1" customFormat="true" ht="15" hidden="false" customHeight="true" outlineLevel="0" collapsed="false">
      <c r="A342" s="38" t="s">
        <v>43</v>
      </c>
      <c r="B342" s="68"/>
      <c r="C342" s="83" t="n">
        <v>969</v>
      </c>
      <c r="D342" s="83" t="s">
        <v>415</v>
      </c>
      <c r="E342" s="78" t="n">
        <v>5</v>
      </c>
      <c r="F342" s="39" t="s">
        <v>37</v>
      </c>
      <c r="G342" s="85" t="n">
        <v>45651</v>
      </c>
      <c r="H342" s="85" t="n">
        <f aca="false">G342+40</f>
        <v>45691</v>
      </c>
      <c r="I342" s="42"/>
      <c r="J342" s="38" t="s">
        <v>39</v>
      </c>
      <c r="K342" s="38" t="s">
        <v>186</v>
      </c>
      <c r="L342" s="38" t="s">
        <v>453</v>
      </c>
      <c r="M342" s="38" t="n">
        <v>2</v>
      </c>
      <c r="N342" s="41" t="n">
        <v>45761</v>
      </c>
      <c r="P342" s="43"/>
      <c r="Q342" s="79"/>
      <c r="R342" s="79"/>
      <c r="S342" s="80"/>
      <c r="T342" s="110"/>
      <c r="U342" s="86"/>
      <c r="V342" s="85"/>
      <c r="W342" s="42"/>
      <c r="X342" s="81"/>
      <c r="Y342" s="68"/>
      <c r="Z342" s="85"/>
      <c r="AA342" s="42"/>
      <c r="AB342" s="82"/>
      <c r="AC342" s="43"/>
      <c r="AD342" s="82"/>
      <c r="AE342" s="58"/>
      <c r="AF342" s="53"/>
    </row>
    <row r="343" s="1" customFormat="true" ht="15" hidden="false" customHeight="true" outlineLevel="0" collapsed="false">
      <c r="A343" s="38" t="s">
        <v>43</v>
      </c>
      <c r="B343" s="68" t="n">
        <v>649</v>
      </c>
      <c r="C343" s="83" t="n">
        <v>1063</v>
      </c>
      <c r="D343" s="83" t="s">
        <v>392</v>
      </c>
      <c r="E343" s="83" t="n">
        <v>4</v>
      </c>
      <c r="F343" s="39" t="s">
        <v>37</v>
      </c>
      <c r="G343" s="85" t="n">
        <v>45628</v>
      </c>
      <c r="H343" s="85" t="n">
        <f aca="false">G343+40</f>
        <v>45668</v>
      </c>
      <c r="I343" s="42"/>
      <c r="J343" s="38" t="s">
        <v>45</v>
      </c>
      <c r="K343" s="38" t="s">
        <v>186</v>
      </c>
      <c r="L343" s="38" t="s">
        <v>453</v>
      </c>
      <c r="M343" s="38" t="n">
        <v>2</v>
      </c>
      <c r="N343" s="41" t="n">
        <v>45761</v>
      </c>
      <c r="O343" s="68"/>
      <c r="P343" s="72"/>
      <c r="Q343" s="79"/>
      <c r="R343" s="79"/>
      <c r="S343" s="80"/>
      <c r="T343" s="68"/>
      <c r="U343" s="86"/>
      <c r="V343" s="68"/>
      <c r="W343" s="42"/>
      <c r="X343" s="68"/>
      <c r="Y343" s="68"/>
      <c r="Z343" s="68"/>
      <c r="AA343" s="82"/>
      <c r="AB343" s="82"/>
      <c r="AC343" s="43"/>
      <c r="AD343" s="82"/>
      <c r="AE343" s="8"/>
    </row>
    <row r="344" s="1" customFormat="true" ht="15" hidden="true" customHeight="true" outlineLevel="0" collapsed="false">
      <c r="A344" s="38" t="s">
        <v>43</v>
      </c>
      <c r="B344" s="68"/>
      <c r="C344" s="83" t="n">
        <v>1213</v>
      </c>
      <c r="D344" s="83" t="s">
        <v>415</v>
      </c>
      <c r="E344" s="83"/>
      <c r="F344" s="39" t="s">
        <v>37</v>
      </c>
      <c r="G344" s="85"/>
      <c r="H344" s="85" t="n">
        <f aca="false">G344+40</f>
        <v>40</v>
      </c>
      <c r="I344" s="42"/>
      <c r="J344" s="38" t="s">
        <v>134</v>
      </c>
      <c r="K344" s="38" t="s">
        <v>186</v>
      </c>
      <c r="L344" s="38" t="s">
        <v>454</v>
      </c>
      <c r="M344" s="38" t="n">
        <v>3</v>
      </c>
      <c r="N344" s="41" t="n">
        <v>45761</v>
      </c>
      <c r="O344" s="68" t="n">
        <v>443</v>
      </c>
      <c r="P344" s="72"/>
      <c r="Q344" s="79"/>
      <c r="R344" s="79"/>
      <c r="S344" s="80"/>
      <c r="T344" s="68"/>
      <c r="U344" s="68"/>
      <c r="V344" s="68"/>
      <c r="W344" s="87"/>
      <c r="X344" s="68"/>
      <c r="Y344" s="68"/>
      <c r="Z344" s="68"/>
      <c r="AA344" s="68"/>
      <c r="AB344" s="68"/>
      <c r="AC344" s="82"/>
      <c r="AD344" s="82"/>
      <c r="AE344" s="8"/>
    </row>
    <row r="345" s="1" customFormat="true" ht="15" hidden="true" customHeight="true" outlineLevel="0" collapsed="false">
      <c r="A345" s="38" t="s">
        <v>43</v>
      </c>
      <c r="B345" s="68"/>
      <c r="C345" s="83" t="n">
        <v>1302</v>
      </c>
      <c r="D345" s="83" t="s">
        <v>415</v>
      </c>
      <c r="E345" s="83"/>
      <c r="F345" s="39" t="s">
        <v>37</v>
      </c>
      <c r="G345" s="85"/>
      <c r="H345" s="85" t="n">
        <f aca="false">G345+40</f>
        <v>40</v>
      </c>
      <c r="I345" s="42"/>
      <c r="J345" s="38" t="s">
        <v>134</v>
      </c>
      <c r="K345" s="38" t="s">
        <v>186</v>
      </c>
      <c r="L345" s="68" t="s">
        <v>454</v>
      </c>
      <c r="M345" s="68" t="n">
        <v>3</v>
      </c>
      <c r="N345" s="41" t="n">
        <v>45761</v>
      </c>
      <c r="O345" s="68" t="n">
        <v>379</v>
      </c>
      <c r="P345" s="72"/>
      <c r="Q345" s="79"/>
      <c r="R345" s="79"/>
      <c r="S345" s="80"/>
      <c r="T345" s="68"/>
      <c r="U345" s="68"/>
      <c r="V345" s="68"/>
      <c r="W345" s="87"/>
      <c r="X345" s="68"/>
      <c r="Y345" s="68"/>
      <c r="Z345" s="68"/>
      <c r="AA345" s="68"/>
      <c r="AB345" s="68"/>
      <c r="AC345" s="82"/>
      <c r="AD345" s="82"/>
      <c r="AE345" s="8"/>
    </row>
    <row r="346" s="1" customFormat="true" ht="15" hidden="true" customHeight="true" outlineLevel="0" collapsed="false">
      <c r="A346" s="38" t="s">
        <v>43</v>
      </c>
      <c r="B346" s="68"/>
      <c r="C346" s="83" t="n">
        <v>1386</v>
      </c>
      <c r="D346" s="83" t="s">
        <v>415</v>
      </c>
      <c r="E346" s="83"/>
      <c r="F346" s="39" t="s">
        <v>37</v>
      </c>
      <c r="G346" s="85"/>
      <c r="H346" s="85" t="n">
        <f aca="false">G346+40</f>
        <v>40</v>
      </c>
      <c r="I346" s="42"/>
      <c r="J346" s="38" t="s">
        <v>134</v>
      </c>
      <c r="K346" s="38" t="s">
        <v>186</v>
      </c>
      <c r="L346" s="38" t="s">
        <v>454</v>
      </c>
      <c r="M346" s="38" t="n">
        <v>3</v>
      </c>
      <c r="N346" s="41" t="n">
        <v>45761</v>
      </c>
      <c r="O346" s="68" t="n">
        <v>335</v>
      </c>
      <c r="P346" s="72"/>
      <c r="Q346" s="79"/>
      <c r="R346" s="79"/>
      <c r="S346" s="80"/>
      <c r="T346" s="68"/>
      <c r="U346" s="68"/>
      <c r="V346" s="68"/>
      <c r="W346" s="87"/>
      <c r="X346" s="68"/>
      <c r="Y346" s="68"/>
      <c r="Z346" s="68"/>
      <c r="AA346" s="68"/>
      <c r="AB346" s="68"/>
      <c r="AC346" s="82"/>
      <c r="AD346" s="82"/>
      <c r="AE346" s="8"/>
    </row>
    <row r="347" s="1" customFormat="true" ht="15" hidden="false" customHeight="true" outlineLevel="0" collapsed="false">
      <c r="A347" s="38" t="s">
        <v>43</v>
      </c>
      <c r="B347" s="68"/>
      <c r="C347" s="111" t="n">
        <v>1413</v>
      </c>
      <c r="D347" s="111"/>
      <c r="E347" s="111" t="s">
        <v>414</v>
      </c>
      <c r="F347" s="103" t="s">
        <v>37</v>
      </c>
      <c r="G347" s="80"/>
      <c r="H347" s="80"/>
      <c r="I347" s="79"/>
      <c r="J347" s="104" t="s">
        <v>408</v>
      </c>
      <c r="K347" s="38" t="s">
        <v>186</v>
      </c>
      <c r="L347" s="68" t="s">
        <v>455</v>
      </c>
      <c r="M347" s="38" t="n">
        <v>2</v>
      </c>
      <c r="N347" s="41" t="n">
        <v>45761</v>
      </c>
      <c r="P347" s="43"/>
      <c r="Q347" s="79"/>
      <c r="R347" s="79"/>
      <c r="S347" s="80"/>
      <c r="T347" s="68"/>
      <c r="U347" s="68"/>
      <c r="V347" s="68"/>
      <c r="W347" s="42"/>
      <c r="X347" s="81"/>
      <c r="Y347" s="68"/>
      <c r="Z347" s="68"/>
      <c r="AA347" s="82"/>
      <c r="AB347" s="82"/>
      <c r="AC347" s="43"/>
      <c r="AD347" s="82"/>
      <c r="AE347" s="8"/>
    </row>
    <row r="348" s="1" customFormat="true" ht="15" hidden="false" customHeight="true" outlineLevel="0" collapsed="false">
      <c r="A348" s="38" t="s">
        <v>43</v>
      </c>
      <c r="B348" s="68"/>
      <c r="C348" s="111" t="n">
        <v>1482</v>
      </c>
      <c r="D348" s="111"/>
      <c r="E348" s="111" t="s">
        <v>97</v>
      </c>
      <c r="F348" s="103" t="s">
        <v>37</v>
      </c>
      <c r="G348" s="80"/>
      <c r="H348" s="80"/>
      <c r="I348" s="79"/>
      <c r="J348" s="104" t="s">
        <v>408</v>
      </c>
      <c r="K348" s="68" t="s">
        <v>186</v>
      </c>
      <c r="L348" s="68" t="s">
        <v>455</v>
      </c>
      <c r="M348" s="38" t="n">
        <v>2</v>
      </c>
      <c r="N348" s="41" t="n">
        <v>45761</v>
      </c>
      <c r="P348" s="72"/>
      <c r="Q348" s="79"/>
      <c r="R348" s="79"/>
      <c r="S348" s="80"/>
      <c r="T348" s="68"/>
      <c r="U348" s="86"/>
      <c r="V348" s="68"/>
      <c r="W348" s="42"/>
      <c r="X348" s="68"/>
      <c r="Y348" s="68"/>
      <c r="Z348" s="68"/>
      <c r="AA348" s="82"/>
      <c r="AB348" s="82"/>
      <c r="AC348" s="43"/>
      <c r="AD348" s="82"/>
      <c r="AE348" s="8"/>
    </row>
    <row r="349" s="1" customFormat="true" ht="15" hidden="false" customHeight="true" outlineLevel="0" collapsed="false">
      <c r="A349" s="38" t="s">
        <v>43</v>
      </c>
      <c r="B349" s="68"/>
      <c r="C349" s="111" t="n">
        <v>1495</v>
      </c>
      <c r="D349" s="111"/>
      <c r="E349" s="111" t="s">
        <v>414</v>
      </c>
      <c r="F349" s="103" t="s">
        <v>37</v>
      </c>
      <c r="G349" s="80"/>
      <c r="H349" s="80"/>
      <c r="I349" s="79"/>
      <c r="J349" s="104" t="s">
        <v>408</v>
      </c>
      <c r="K349" s="38" t="s">
        <v>186</v>
      </c>
      <c r="L349" s="68" t="s">
        <v>455</v>
      </c>
      <c r="M349" s="38" t="n">
        <v>2</v>
      </c>
      <c r="N349" s="41" t="n">
        <v>45761</v>
      </c>
      <c r="P349" s="72"/>
      <c r="Q349" s="79"/>
      <c r="R349" s="79"/>
      <c r="S349" s="80"/>
      <c r="T349" s="68"/>
      <c r="U349" s="68"/>
      <c r="V349" s="68"/>
      <c r="W349" s="87"/>
      <c r="X349" s="68"/>
      <c r="Y349" s="68"/>
      <c r="Z349" s="68"/>
      <c r="AA349" s="68"/>
      <c r="AB349" s="68"/>
      <c r="AC349" s="82"/>
      <c r="AD349" s="82"/>
      <c r="AE349" s="8"/>
    </row>
    <row r="350" s="1" customFormat="true" ht="15" hidden="false" customHeight="true" outlineLevel="0" collapsed="false">
      <c r="A350" s="38" t="s">
        <v>43</v>
      </c>
      <c r="B350" s="77"/>
      <c r="C350" s="112" t="n">
        <v>6583</v>
      </c>
      <c r="D350" s="112"/>
      <c r="E350" s="112"/>
      <c r="F350" s="103" t="s">
        <v>37</v>
      </c>
      <c r="G350" s="80"/>
      <c r="H350" s="80"/>
      <c r="I350" s="79"/>
      <c r="J350" s="104" t="s">
        <v>408</v>
      </c>
      <c r="K350" s="38" t="s">
        <v>186</v>
      </c>
      <c r="L350" s="38" t="s">
        <v>455</v>
      </c>
      <c r="M350" s="38" t="n">
        <v>2</v>
      </c>
      <c r="N350" s="41" t="n">
        <v>45761</v>
      </c>
      <c r="P350" s="43"/>
      <c r="Q350" s="79"/>
      <c r="R350" s="79"/>
      <c r="S350" s="80"/>
      <c r="T350" s="68"/>
      <c r="U350" s="68"/>
      <c r="W350" s="42"/>
      <c r="X350" s="81"/>
      <c r="Y350" s="68"/>
      <c r="Z350" s="68"/>
      <c r="AA350" s="82"/>
      <c r="AB350" s="82"/>
      <c r="AC350" s="43"/>
      <c r="AD350" s="82"/>
      <c r="AE350" s="8"/>
    </row>
    <row r="351" s="1" customFormat="true" ht="15" hidden="false" customHeight="true" outlineLevel="0" collapsed="false">
      <c r="A351" s="38" t="s">
        <v>43</v>
      </c>
      <c r="B351" s="77"/>
      <c r="C351" s="112" t="n">
        <v>6585</v>
      </c>
      <c r="D351" s="112"/>
      <c r="E351" s="112"/>
      <c r="F351" s="103" t="s">
        <v>37</v>
      </c>
      <c r="G351" s="80"/>
      <c r="H351" s="80"/>
      <c r="I351" s="79"/>
      <c r="J351" s="104" t="s">
        <v>408</v>
      </c>
      <c r="K351" s="38" t="s">
        <v>186</v>
      </c>
      <c r="L351" s="68" t="s">
        <v>455</v>
      </c>
      <c r="M351" s="38" t="n">
        <v>2</v>
      </c>
      <c r="N351" s="41" t="n">
        <v>45761</v>
      </c>
      <c r="P351" s="43"/>
      <c r="Q351" s="79"/>
      <c r="R351" s="79"/>
      <c r="S351" s="80"/>
      <c r="T351" s="68"/>
      <c r="U351" s="68"/>
      <c r="W351" s="42"/>
      <c r="X351" s="81"/>
      <c r="Y351" s="68"/>
      <c r="Z351" s="68"/>
      <c r="AA351" s="82"/>
      <c r="AB351" s="82"/>
      <c r="AC351" s="43"/>
      <c r="AD351" s="82"/>
      <c r="AE351" s="8"/>
      <c r="AG351" s="53"/>
      <c r="AH351" s="53"/>
      <c r="AI351" s="53"/>
      <c r="AJ351" s="53"/>
    </row>
    <row r="352" s="1" customFormat="true" ht="15" hidden="false" customHeight="true" outlineLevel="0" collapsed="false">
      <c r="A352" s="38" t="s">
        <v>43</v>
      </c>
      <c r="B352" s="77"/>
      <c r="C352" s="112" t="n">
        <v>6590</v>
      </c>
      <c r="D352" s="112"/>
      <c r="E352" s="112"/>
      <c r="F352" s="103" t="s">
        <v>37</v>
      </c>
      <c r="G352" s="80"/>
      <c r="H352" s="80"/>
      <c r="I352" s="79"/>
      <c r="J352" s="104" t="s">
        <v>408</v>
      </c>
      <c r="K352" s="68" t="s">
        <v>186</v>
      </c>
      <c r="L352" s="38" t="s">
        <v>455</v>
      </c>
      <c r="M352" s="38" t="n">
        <v>2</v>
      </c>
      <c r="N352" s="41" t="n">
        <v>45761</v>
      </c>
      <c r="P352" s="43"/>
      <c r="Q352" s="79"/>
      <c r="R352" s="79"/>
      <c r="S352" s="80"/>
      <c r="T352" s="68"/>
      <c r="U352" s="68"/>
      <c r="W352" s="42"/>
      <c r="X352" s="81"/>
      <c r="Y352" s="68"/>
      <c r="Z352" s="68"/>
      <c r="AA352" s="82"/>
      <c r="AB352" s="82"/>
      <c r="AC352" s="43"/>
      <c r="AD352" s="82"/>
      <c r="AE352" s="8"/>
    </row>
    <row r="353" customFormat="false" ht="15" hidden="false" customHeight="true" outlineLevel="0" collapsed="false">
      <c r="A353" s="38" t="s">
        <v>133</v>
      </c>
      <c r="B353" s="68"/>
      <c r="C353" s="68" t="n">
        <v>178</v>
      </c>
      <c r="D353" s="68" t="s">
        <v>337</v>
      </c>
      <c r="E353" s="68"/>
      <c r="F353" s="38" t="s">
        <v>37</v>
      </c>
      <c r="G353" s="68"/>
      <c r="H353" s="68"/>
      <c r="I353" s="68"/>
      <c r="J353" s="38" t="s">
        <v>39</v>
      </c>
      <c r="K353" s="38" t="s">
        <v>40</v>
      </c>
      <c r="L353" s="38" t="s">
        <v>456</v>
      </c>
      <c r="M353" s="38"/>
      <c r="N353" s="47" t="n">
        <v>45762</v>
      </c>
      <c r="Q353" s="79"/>
      <c r="R353" s="79"/>
      <c r="S353" s="80"/>
      <c r="T353" s="68"/>
      <c r="U353" s="68"/>
      <c r="V353" s="68"/>
      <c r="W353" s="87"/>
      <c r="X353" s="68"/>
      <c r="Y353" s="68"/>
      <c r="Z353" s="68"/>
      <c r="AA353" s="68"/>
      <c r="AB353" s="68"/>
      <c r="AC353" s="82"/>
      <c r="AD353" s="82"/>
    </row>
    <row r="354" customFormat="false" ht="15" hidden="true" customHeight="true" outlineLevel="0" collapsed="false">
      <c r="A354" s="38" t="s">
        <v>43</v>
      </c>
      <c r="B354" s="68"/>
      <c r="C354" s="83" t="n">
        <v>1371</v>
      </c>
      <c r="D354" s="83" t="s">
        <v>415</v>
      </c>
      <c r="E354" s="83"/>
      <c r="F354" s="39" t="s">
        <v>37</v>
      </c>
      <c r="G354" s="85"/>
      <c r="H354" s="85" t="n">
        <f aca="false">G354+40</f>
        <v>40</v>
      </c>
      <c r="I354" s="42"/>
      <c r="J354" s="38" t="s">
        <v>39</v>
      </c>
      <c r="K354" s="38" t="s">
        <v>416</v>
      </c>
      <c r="L354" s="68" t="s">
        <v>434</v>
      </c>
      <c r="M354" s="38" t="n">
        <v>3</v>
      </c>
      <c r="N354" s="41" t="n">
        <v>45761</v>
      </c>
      <c r="O354" s="68"/>
      <c r="P354" s="72"/>
      <c r="Q354" s="79"/>
      <c r="R354" s="79"/>
      <c r="S354" s="80"/>
      <c r="T354" s="68"/>
      <c r="U354" s="68"/>
      <c r="V354" s="68"/>
      <c r="W354" s="87"/>
      <c r="X354" s="68"/>
      <c r="Y354" s="68"/>
      <c r="Z354" s="68"/>
      <c r="AA354" s="68"/>
      <c r="AB354" s="68"/>
      <c r="AC354" s="82"/>
      <c r="AD354" s="82"/>
    </row>
    <row r="355" customFormat="false" ht="15" hidden="true" customHeight="true" outlineLevel="0" collapsed="false">
      <c r="A355" s="38" t="s">
        <v>43</v>
      </c>
      <c r="B355" s="68"/>
      <c r="C355" s="83" t="n">
        <v>1376</v>
      </c>
      <c r="D355" s="83" t="s">
        <v>415</v>
      </c>
      <c r="E355" s="83"/>
      <c r="F355" s="39" t="s">
        <v>37</v>
      </c>
      <c r="G355" s="85"/>
      <c r="H355" s="47" t="n">
        <f aca="false">G355+40</f>
        <v>40</v>
      </c>
      <c r="I355" s="42"/>
      <c r="J355" s="38" t="s">
        <v>39</v>
      </c>
      <c r="K355" s="68" t="s">
        <v>416</v>
      </c>
      <c r="L355" s="68" t="s">
        <v>434</v>
      </c>
      <c r="M355" s="38" t="n">
        <v>3</v>
      </c>
      <c r="N355" s="41" t="n">
        <v>45761</v>
      </c>
      <c r="O355" s="68" t="n">
        <v>269</v>
      </c>
      <c r="P355" s="72"/>
      <c r="Q355" s="79"/>
      <c r="R355" s="79"/>
      <c r="S355" s="80"/>
      <c r="T355" s="68"/>
      <c r="U355" s="68"/>
      <c r="V355" s="68"/>
      <c r="W355" s="87"/>
      <c r="X355" s="68"/>
      <c r="Y355" s="68"/>
      <c r="Z355" s="68"/>
      <c r="AA355" s="68"/>
      <c r="AB355" s="68"/>
      <c r="AC355" s="82"/>
      <c r="AD355" s="82"/>
    </row>
    <row r="356" customFormat="false" ht="15" hidden="true" customHeight="true" outlineLevel="0" collapsed="false">
      <c r="A356" s="67" t="s">
        <v>43</v>
      </c>
      <c r="B356" s="113"/>
      <c r="C356" s="114" t="n">
        <v>1382</v>
      </c>
      <c r="D356" s="114" t="s">
        <v>415</v>
      </c>
      <c r="E356" s="114"/>
      <c r="F356" s="115" t="s">
        <v>37</v>
      </c>
      <c r="G356" s="116"/>
      <c r="H356" s="117" t="n">
        <f aca="false">G356+40</f>
        <v>40</v>
      </c>
      <c r="I356" s="118"/>
      <c r="J356" s="38" t="s">
        <v>39</v>
      </c>
      <c r="K356" s="38" t="s">
        <v>416</v>
      </c>
      <c r="L356" s="38" t="s">
        <v>434</v>
      </c>
      <c r="M356" s="38" t="n">
        <v>3</v>
      </c>
      <c r="N356" s="41" t="n">
        <v>45761</v>
      </c>
      <c r="O356" s="119"/>
      <c r="P356" s="120"/>
      <c r="Q356" s="121"/>
      <c r="R356" s="121"/>
      <c r="S356" s="122"/>
      <c r="T356" s="119"/>
      <c r="U356" s="119"/>
      <c r="V356" s="119"/>
      <c r="W356" s="121"/>
      <c r="X356" s="119"/>
      <c r="Y356" s="119"/>
      <c r="Z356" s="119"/>
      <c r="AA356" s="119"/>
      <c r="AB356" s="119"/>
      <c r="AC356" s="123"/>
      <c r="AD356" s="123"/>
      <c r="AE356" s="124"/>
      <c r="AF356" s="125"/>
      <c r="AG356" s="125"/>
      <c r="AH356" s="109"/>
      <c r="AI356" s="109"/>
      <c r="AJ356" s="109"/>
    </row>
    <row r="357" customFormat="false" ht="15" hidden="false" customHeight="true" outlineLevel="0" collapsed="false">
      <c r="A357" s="38" t="s">
        <v>133</v>
      </c>
      <c r="B357" s="68"/>
      <c r="C357" s="68" t="n">
        <v>219</v>
      </c>
      <c r="D357" s="68" t="s">
        <v>337</v>
      </c>
      <c r="E357" s="68"/>
      <c r="F357" s="38" t="s">
        <v>37</v>
      </c>
      <c r="G357" s="68"/>
      <c r="H357" s="68"/>
      <c r="I357" s="68"/>
      <c r="J357" s="38" t="s">
        <v>39</v>
      </c>
      <c r="K357" s="38" t="s">
        <v>40</v>
      </c>
      <c r="L357" s="38" t="s">
        <v>456</v>
      </c>
      <c r="M357" s="38"/>
      <c r="N357" s="47" t="n">
        <v>45762</v>
      </c>
      <c r="Q357" s="79"/>
      <c r="R357" s="79"/>
      <c r="S357" s="80"/>
      <c r="T357" s="68"/>
      <c r="U357" s="68"/>
      <c r="V357" s="68"/>
      <c r="W357" s="87"/>
      <c r="X357" s="68"/>
      <c r="Y357" s="68"/>
      <c r="Z357" s="68"/>
      <c r="AA357" s="68"/>
      <c r="AB357" s="68"/>
      <c r="AC357" s="82"/>
      <c r="AD357" s="82"/>
    </row>
    <row r="358" customFormat="false" ht="15" hidden="true" customHeight="true" outlineLevel="0" collapsed="false">
      <c r="A358" s="38" t="s">
        <v>43</v>
      </c>
      <c r="B358" s="68"/>
      <c r="C358" s="83" t="n">
        <v>1390</v>
      </c>
      <c r="D358" s="83" t="s">
        <v>415</v>
      </c>
      <c r="E358" s="83"/>
      <c r="F358" s="39" t="s">
        <v>37</v>
      </c>
      <c r="G358" s="85"/>
      <c r="H358" s="47" t="n">
        <f aca="false">G358+40</f>
        <v>40</v>
      </c>
      <c r="I358" s="42"/>
      <c r="J358" s="38" t="s">
        <v>134</v>
      </c>
      <c r="K358" s="38" t="s">
        <v>416</v>
      </c>
      <c r="L358" s="68" t="s">
        <v>434</v>
      </c>
      <c r="M358" s="38" t="n">
        <v>3</v>
      </c>
      <c r="N358" s="41" t="n">
        <v>45761</v>
      </c>
      <c r="O358" s="68" t="n">
        <v>410</v>
      </c>
      <c r="P358" s="72"/>
      <c r="Q358" s="79"/>
      <c r="R358" s="79"/>
      <c r="S358" s="80"/>
      <c r="T358" s="68"/>
      <c r="U358" s="68"/>
      <c r="V358" s="68"/>
      <c r="W358" s="87"/>
      <c r="X358" s="68"/>
      <c r="Y358" s="68"/>
      <c r="Z358" s="68"/>
      <c r="AA358" s="68"/>
      <c r="AB358" s="68"/>
      <c r="AC358" s="82"/>
      <c r="AD358" s="82"/>
    </row>
    <row r="359" s="1" customFormat="true" ht="15" hidden="false" customHeight="true" outlineLevel="0" collapsed="false">
      <c r="A359" s="38" t="s">
        <v>133</v>
      </c>
      <c r="B359" s="68"/>
      <c r="C359" s="68" t="n">
        <v>257</v>
      </c>
      <c r="D359" s="68" t="s">
        <v>337</v>
      </c>
      <c r="E359" s="68"/>
      <c r="F359" s="38" t="s">
        <v>37</v>
      </c>
      <c r="G359" s="38"/>
      <c r="H359" s="68"/>
      <c r="I359" s="68"/>
      <c r="J359" s="38" t="s">
        <v>39</v>
      </c>
      <c r="K359" s="38" t="s">
        <v>186</v>
      </c>
      <c r="L359" s="38" t="s">
        <v>456</v>
      </c>
      <c r="M359" s="38"/>
      <c r="N359" s="47" t="n">
        <v>45762</v>
      </c>
      <c r="P359" s="4"/>
      <c r="Q359" s="79"/>
      <c r="R359" s="79"/>
      <c r="S359" s="80"/>
      <c r="T359" s="68"/>
      <c r="U359" s="68"/>
      <c r="V359" s="68"/>
      <c r="W359" s="87"/>
      <c r="X359" s="68"/>
      <c r="Y359" s="68"/>
      <c r="Z359" s="68"/>
      <c r="AA359" s="68"/>
      <c r="AB359" s="68"/>
      <c r="AC359" s="82"/>
      <c r="AD359" s="82"/>
      <c r="AE359" s="8"/>
    </row>
    <row r="360" customFormat="false" ht="15" hidden="false" customHeight="true" outlineLevel="0" collapsed="false">
      <c r="A360" s="38" t="s">
        <v>133</v>
      </c>
      <c r="B360" s="68"/>
      <c r="C360" s="68" t="n">
        <v>257</v>
      </c>
      <c r="D360" s="68" t="s">
        <v>337</v>
      </c>
      <c r="E360" s="68"/>
      <c r="F360" s="38" t="s">
        <v>37</v>
      </c>
      <c r="G360" s="68"/>
      <c r="H360" s="38"/>
      <c r="I360" s="68"/>
      <c r="J360" s="38" t="s">
        <v>39</v>
      </c>
      <c r="K360" s="68" t="s">
        <v>186</v>
      </c>
      <c r="L360" s="38" t="s">
        <v>456</v>
      </c>
      <c r="M360" s="38"/>
      <c r="N360" s="47" t="n">
        <v>45762</v>
      </c>
      <c r="Q360" s="79"/>
      <c r="R360" s="79"/>
      <c r="S360" s="80"/>
      <c r="T360" s="68"/>
      <c r="U360" s="68"/>
      <c r="V360" s="68"/>
      <c r="W360" s="87"/>
      <c r="X360" s="68"/>
      <c r="Y360" s="68"/>
      <c r="Z360" s="68"/>
      <c r="AA360" s="68"/>
      <c r="AB360" s="68"/>
      <c r="AC360" s="82"/>
      <c r="AD360" s="82"/>
    </row>
    <row r="361" customFormat="false" ht="15" hidden="false" customHeight="true" outlineLevel="0" collapsed="false">
      <c r="A361" s="38" t="s">
        <v>133</v>
      </c>
      <c r="B361" s="68"/>
      <c r="C361" s="68" t="n">
        <v>271</v>
      </c>
      <c r="D361" s="68" t="s">
        <v>337</v>
      </c>
      <c r="E361" s="68"/>
      <c r="F361" s="38" t="s">
        <v>37</v>
      </c>
      <c r="G361" s="68"/>
      <c r="H361" s="38"/>
      <c r="I361" s="68"/>
      <c r="J361" s="38" t="s">
        <v>39</v>
      </c>
      <c r="K361" s="38" t="s">
        <v>40</v>
      </c>
      <c r="L361" s="38" t="s">
        <v>456</v>
      </c>
      <c r="M361" s="38"/>
      <c r="N361" s="47" t="n">
        <v>45762</v>
      </c>
      <c r="Q361" s="79"/>
      <c r="R361" s="79"/>
      <c r="S361" s="80"/>
      <c r="T361" s="68"/>
      <c r="U361" s="68"/>
      <c r="V361" s="68"/>
      <c r="W361" s="87"/>
      <c r="X361" s="68"/>
      <c r="Y361" s="68"/>
      <c r="Z361" s="68"/>
      <c r="AA361" s="68"/>
      <c r="AB361" s="68"/>
      <c r="AC361" s="82"/>
      <c r="AD361" s="82"/>
    </row>
    <row r="362" customFormat="false" ht="15" hidden="false" customHeight="true" outlineLevel="0" collapsed="false">
      <c r="A362" s="38" t="s">
        <v>133</v>
      </c>
      <c r="B362" s="68"/>
      <c r="C362" s="68" t="n">
        <v>276</v>
      </c>
      <c r="D362" s="68" t="s">
        <v>337</v>
      </c>
      <c r="E362" s="68"/>
      <c r="F362" s="38" t="s">
        <v>37</v>
      </c>
      <c r="G362" s="68"/>
      <c r="H362" s="68"/>
      <c r="I362" s="68"/>
      <c r="J362" s="38" t="s">
        <v>39</v>
      </c>
      <c r="K362" s="38" t="s">
        <v>40</v>
      </c>
      <c r="L362" s="38" t="s">
        <v>456</v>
      </c>
      <c r="M362" s="38"/>
      <c r="N362" s="47" t="n">
        <v>45762</v>
      </c>
      <c r="Q362" s="79"/>
      <c r="R362" s="79"/>
      <c r="S362" s="80"/>
      <c r="T362" s="68"/>
      <c r="U362" s="68"/>
      <c r="V362" s="68"/>
      <c r="W362" s="87"/>
      <c r="X362" s="68"/>
      <c r="Y362" s="68"/>
      <c r="Z362" s="68"/>
      <c r="AA362" s="68"/>
      <c r="AB362" s="68"/>
      <c r="AC362" s="82"/>
      <c r="AD362" s="82"/>
    </row>
    <row r="363" customFormat="false" ht="15" hidden="false" customHeight="true" outlineLevel="0" collapsed="false">
      <c r="A363" s="38" t="s">
        <v>133</v>
      </c>
      <c r="B363" s="68"/>
      <c r="C363" s="68" t="n">
        <v>287</v>
      </c>
      <c r="D363" s="68" t="s">
        <v>337</v>
      </c>
      <c r="E363" s="68"/>
      <c r="F363" s="38" t="s">
        <v>37</v>
      </c>
      <c r="G363" s="68"/>
      <c r="H363" s="38"/>
      <c r="I363" s="68"/>
      <c r="J363" s="38" t="s">
        <v>139</v>
      </c>
      <c r="K363" s="68" t="s">
        <v>40</v>
      </c>
      <c r="L363" s="68" t="s">
        <v>456</v>
      </c>
      <c r="M363" s="38"/>
      <c r="N363" s="47" t="n">
        <v>45762</v>
      </c>
      <c r="Q363" s="79"/>
      <c r="R363" s="79"/>
      <c r="S363" s="80"/>
      <c r="T363" s="68"/>
      <c r="U363" s="68"/>
      <c r="V363" s="68"/>
      <c r="W363" s="87"/>
      <c r="X363" s="68"/>
      <c r="Y363" s="68"/>
      <c r="Z363" s="68"/>
      <c r="AA363" s="68"/>
      <c r="AB363" s="68"/>
      <c r="AC363" s="82"/>
      <c r="AD363" s="82"/>
    </row>
    <row r="364" customFormat="false" ht="15" hidden="false" customHeight="true" outlineLevel="0" collapsed="false">
      <c r="A364" s="38" t="s">
        <v>133</v>
      </c>
      <c r="B364" s="68"/>
      <c r="C364" s="68" t="n">
        <v>288</v>
      </c>
      <c r="D364" s="68" t="s">
        <v>337</v>
      </c>
      <c r="E364" s="68"/>
      <c r="F364" s="38" t="s">
        <v>37</v>
      </c>
      <c r="G364" s="68"/>
      <c r="H364" s="68"/>
      <c r="I364" s="68"/>
      <c r="J364" s="38" t="s">
        <v>39</v>
      </c>
      <c r="K364" s="68" t="s">
        <v>40</v>
      </c>
      <c r="L364" s="38" t="s">
        <v>456</v>
      </c>
      <c r="M364" s="38"/>
      <c r="N364" s="47" t="n">
        <v>45762</v>
      </c>
      <c r="Q364" s="79"/>
      <c r="R364" s="79"/>
      <c r="S364" s="80"/>
      <c r="T364" s="68"/>
      <c r="U364" s="68"/>
      <c r="V364" s="68"/>
      <c r="W364" s="87"/>
      <c r="X364" s="68"/>
      <c r="Y364" s="68"/>
      <c r="Z364" s="68"/>
      <c r="AA364" s="68"/>
      <c r="AB364" s="68"/>
      <c r="AC364" s="82"/>
      <c r="AD364" s="82"/>
    </row>
    <row r="365" customFormat="false" ht="15" hidden="false" customHeight="true" outlineLevel="0" collapsed="false">
      <c r="A365" s="38" t="s">
        <v>133</v>
      </c>
      <c r="B365" s="68"/>
      <c r="C365" s="68" t="n">
        <v>293</v>
      </c>
      <c r="D365" s="68" t="s">
        <v>337</v>
      </c>
      <c r="E365" s="68"/>
      <c r="F365" s="38" t="s">
        <v>37</v>
      </c>
      <c r="G365" s="68"/>
      <c r="H365" s="38"/>
      <c r="I365" s="68"/>
      <c r="J365" s="38" t="s">
        <v>39</v>
      </c>
      <c r="K365" s="68" t="s">
        <v>40</v>
      </c>
      <c r="L365" s="68" t="s">
        <v>456</v>
      </c>
      <c r="M365" s="68"/>
      <c r="N365" s="47" t="n">
        <v>45762</v>
      </c>
      <c r="Q365" s="79"/>
      <c r="R365" s="79"/>
      <c r="S365" s="80"/>
      <c r="T365" s="68"/>
      <c r="U365" s="68"/>
      <c r="V365" s="68"/>
      <c r="W365" s="87"/>
      <c r="X365" s="68"/>
      <c r="Y365" s="68"/>
      <c r="Z365" s="68"/>
      <c r="AA365" s="68"/>
      <c r="AB365" s="68"/>
      <c r="AC365" s="82"/>
      <c r="AD365" s="82"/>
    </row>
    <row r="366" customFormat="false" ht="15" hidden="false" customHeight="true" outlineLevel="0" collapsed="false">
      <c r="A366" s="38" t="s">
        <v>133</v>
      </c>
      <c r="B366" s="68"/>
      <c r="C366" s="68" t="n">
        <v>295</v>
      </c>
      <c r="D366" s="68" t="s">
        <v>337</v>
      </c>
      <c r="E366" s="68"/>
      <c r="F366" s="38" t="s">
        <v>37</v>
      </c>
      <c r="G366" s="68"/>
      <c r="H366" s="38"/>
      <c r="I366" s="68"/>
      <c r="J366" s="38" t="s">
        <v>39</v>
      </c>
      <c r="K366" s="68" t="s">
        <v>40</v>
      </c>
      <c r="L366" s="68" t="s">
        <v>456</v>
      </c>
      <c r="M366" s="38"/>
      <c r="N366" s="47" t="n">
        <v>45762</v>
      </c>
      <c r="Q366" s="79"/>
      <c r="R366" s="79"/>
      <c r="S366" s="80"/>
      <c r="T366" s="68"/>
      <c r="U366" s="68"/>
      <c r="V366" s="68"/>
      <c r="W366" s="87"/>
      <c r="X366" s="68"/>
      <c r="Y366" s="68"/>
      <c r="Z366" s="68"/>
      <c r="AA366" s="68"/>
      <c r="AB366" s="68"/>
      <c r="AC366" s="82"/>
      <c r="AD366" s="82"/>
    </row>
    <row r="367" s="1" customFormat="true" ht="15" hidden="true" customHeight="true" outlineLevel="0" collapsed="false">
      <c r="A367" s="38" t="s">
        <v>43</v>
      </c>
      <c r="B367" s="68"/>
      <c r="C367" s="111" t="n">
        <v>1414</v>
      </c>
      <c r="D367" s="111"/>
      <c r="E367" s="111" t="s">
        <v>420</v>
      </c>
      <c r="F367" s="103" t="s">
        <v>37</v>
      </c>
      <c r="G367" s="45"/>
      <c r="H367" s="45"/>
      <c r="I367" s="79"/>
      <c r="J367" s="104" t="s">
        <v>408</v>
      </c>
      <c r="K367" s="38" t="s">
        <v>100</v>
      </c>
      <c r="L367" s="68" t="s">
        <v>457</v>
      </c>
      <c r="M367" s="38" t="n">
        <v>2</v>
      </c>
      <c r="N367" s="41" t="n">
        <v>45761</v>
      </c>
      <c r="P367" s="43"/>
      <c r="Q367" s="79"/>
      <c r="R367" s="79"/>
      <c r="S367" s="80"/>
      <c r="T367" s="68"/>
      <c r="U367" s="68"/>
      <c r="V367" s="68"/>
      <c r="W367" s="42"/>
      <c r="X367" s="81"/>
      <c r="Y367" s="68"/>
      <c r="Z367" s="68"/>
      <c r="AA367" s="82"/>
      <c r="AB367" s="82"/>
      <c r="AC367" s="43"/>
      <c r="AD367" s="82"/>
      <c r="AE367" s="58"/>
      <c r="AF367" s="53"/>
    </row>
    <row r="368" customFormat="false" ht="15" hidden="false" customHeight="true" outlineLevel="0" collapsed="false">
      <c r="A368" s="38" t="s">
        <v>133</v>
      </c>
      <c r="B368" s="68"/>
      <c r="C368" s="68" t="n">
        <v>296</v>
      </c>
      <c r="D368" s="68" t="s">
        <v>337</v>
      </c>
      <c r="E368" s="68"/>
      <c r="F368" s="38" t="s">
        <v>37</v>
      </c>
      <c r="G368" s="68"/>
      <c r="H368" s="68"/>
      <c r="I368" s="68"/>
      <c r="J368" s="38" t="s">
        <v>39</v>
      </c>
      <c r="K368" s="38" t="s">
        <v>40</v>
      </c>
      <c r="L368" s="68" t="s">
        <v>456</v>
      </c>
      <c r="M368" s="38"/>
      <c r="N368" s="47" t="n">
        <v>45762</v>
      </c>
      <c r="Q368" s="79"/>
      <c r="R368" s="79"/>
      <c r="S368" s="80"/>
      <c r="T368" s="68"/>
      <c r="U368" s="68"/>
      <c r="V368" s="68"/>
      <c r="W368" s="87"/>
      <c r="X368" s="68"/>
      <c r="Y368" s="68"/>
      <c r="Z368" s="68"/>
      <c r="AA368" s="68"/>
      <c r="AB368" s="68"/>
      <c r="AC368" s="82"/>
      <c r="AD368" s="82"/>
    </row>
    <row r="369" customFormat="false" ht="15" hidden="true" customHeight="true" outlineLevel="0" collapsed="false">
      <c r="A369" s="38" t="s">
        <v>43</v>
      </c>
      <c r="B369" s="68"/>
      <c r="C369" s="111" t="n">
        <v>1417</v>
      </c>
      <c r="D369" s="111"/>
      <c r="E369" s="111" t="s">
        <v>420</v>
      </c>
      <c r="F369" s="103" t="s">
        <v>37</v>
      </c>
      <c r="G369" s="45"/>
      <c r="H369" s="45"/>
      <c r="I369" s="79"/>
      <c r="J369" s="104" t="s">
        <v>408</v>
      </c>
      <c r="K369" s="38" t="s">
        <v>166</v>
      </c>
      <c r="L369" s="68" t="s">
        <v>458</v>
      </c>
      <c r="M369" s="38" t="n">
        <v>1</v>
      </c>
      <c r="N369" s="47" t="n">
        <v>45724</v>
      </c>
      <c r="O369" s="68"/>
      <c r="P369" s="72"/>
      <c r="Q369" s="79"/>
      <c r="R369" s="79"/>
      <c r="S369" s="80"/>
      <c r="T369" s="68"/>
      <c r="U369" s="86"/>
      <c r="V369" s="68"/>
      <c r="W369" s="42"/>
      <c r="X369" s="81"/>
      <c r="Y369" s="68"/>
      <c r="Z369" s="68"/>
      <c r="AA369" s="82"/>
      <c r="AB369" s="82"/>
      <c r="AC369" s="43"/>
      <c r="AD369" s="82"/>
    </row>
    <row r="370" s="1" customFormat="true" ht="15" hidden="true" customHeight="true" outlineLevel="0" collapsed="false">
      <c r="A370" s="38" t="s">
        <v>43</v>
      </c>
      <c r="B370" s="68"/>
      <c r="C370" s="111" t="n">
        <v>1418</v>
      </c>
      <c r="D370" s="111"/>
      <c r="E370" s="111" t="s">
        <v>418</v>
      </c>
      <c r="F370" s="103" t="s">
        <v>37</v>
      </c>
      <c r="G370" s="80"/>
      <c r="H370" s="45"/>
      <c r="I370" s="79"/>
      <c r="J370" s="104" t="s">
        <v>408</v>
      </c>
      <c r="K370" s="68" t="s">
        <v>100</v>
      </c>
      <c r="L370" s="68" t="s">
        <v>457</v>
      </c>
      <c r="M370" s="38" t="n">
        <v>2</v>
      </c>
      <c r="N370" s="41" t="n">
        <v>45761</v>
      </c>
      <c r="P370" s="43"/>
      <c r="Q370" s="79"/>
      <c r="R370" s="79"/>
      <c r="S370" s="80"/>
      <c r="T370" s="68"/>
      <c r="U370" s="68"/>
      <c r="V370" s="68"/>
      <c r="W370" s="42"/>
      <c r="X370" s="81"/>
      <c r="Y370" s="68"/>
      <c r="Z370" s="68"/>
      <c r="AA370" s="82"/>
      <c r="AB370" s="82"/>
      <c r="AC370" s="43"/>
      <c r="AD370" s="82"/>
      <c r="AE370" s="8"/>
    </row>
    <row r="371" customFormat="false" ht="15" hidden="false" customHeight="true" outlineLevel="0" collapsed="false">
      <c r="A371" s="38" t="s">
        <v>133</v>
      </c>
      <c r="B371" s="68"/>
      <c r="C371" s="68" t="n">
        <v>301</v>
      </c>
      <c r="D371" s="68" t="s">
        <v>337</v>
      </c>
      <c r="E371" s="68"/>
      <c r="F371" s="38" t="s">
        <v>37</v>
      </c>
      <c r="G371" s="38"/>
      <c r="H371" s="68"/>
      <c r="I371" s="68"/>
      <c r="J371" s="38" t="s">
        <v>39</v>
      </c>
      <c r="K371" s="68" t="s">
        <v>40</v>
      </c>
      <c r="L371" s="68" t="s">
        <v>456</v>
      </c>
      <c r="M371" s="38"/>
      <c r="N371" s="47" t="n">
        <v>45762</v>
      </c>
      <c r="Q371" s="79"/>
      <c r="R371" s="79"/>
      <c r="S371" s="80"/>
      <c r="T371" s="68"/>
      <c r="U371" s="68"/>
      <c r="V371" s="68"/>
      <c r="W371" s="87"/>
      <c r="X371" s="68"/>
      <c r="Y371" s="68"/>
      <c r="Z371" s="68"/>
      <c r="AA371" s="68"/>
      <c r="AB371" s="68"/>
      <c r="AC371" s="82"/>
      <c r="AD371" s="82"/>
    </row>
    <row r="372" customFormat="false" ht="15" hidden="false" customHeight="true" outlineLevel="0" collapsed="false">
      <c r="A372" s="38" t="s">
        <v>133</v>
      </c>
      <c r="B372" s="68"/>
      <c r="C372" s="68" t="n">
        <v>302</v>
      </c>
      <c r="D372" s="68" t="s">
        <v>337</v>
      </c>
      <c r="E372" s="68"/>
      <c r="F372" s="38" t="s">
        <v>37</v>
      </c>
      <c r="G372" s="38"/>
      <c r="H372" s="38"/>
      <c r="I372" s="68"/>
      <c r="J372" s="38" t="s">
        <v>39</v>
      </c>
      <c r="K372" s="68" t="s">
        <v>40</v>
      </c>
      <c r="L372" s="68" t="s">
        <v>456</v>
      </c>
      <c r="M372" s="38"/>
      <c r="N372" s="47" t="n">
        <v>45762</v>
      </c>
      <c r="Q372" s="79"/>
      <c r="R372" s="79"/>
      <c r="S372" s="80"/>
      <c r="T372" s="68"/>
      <c r="U372" s="68"/>
      <c r="V372" s="68"/>
      <c r="W372" s="87"/>
      <c r="X372" s="68"/>
      <c r="Y372" s="68"/>
      <c r="Z372" s="68"/>
      <c r="AA372" s="68"/>
      <c r="AB372" s="68"/>
      <c r="AC372" s="82"/>
      <c r="AD372" s="82"/>
    </row>
    <row r="373" s="1" customFormat="true" ht="15" hidden="true" customHeight="true" outlineLevel="0" collapsed="false">
      <c r="A373" s="38" t="s">
        <v>43</v>
      </c>
      <c r="B373" s="68"/>
      <c r="C373" s="111" t="n">
        <v>1422</v>
      </c>
      <c r="D373" s="111"/>
      <c r="E373" s="111" t="s">
        <v>420</v>
      </c>
      <c r="F373" s="103" t="s">
        <v>37</v>
      </c>
      <c r="G373" s="80"/>
      <c r="H373" s="45"/>
      <c r="I373" s="79"/>
      <c r="J373" s="104" t="s">
        <v>408</v>
      </c>
      <c r="K373" s="38" t="s">
        <v>100</v>
      </c>
      <c r="L373" s="38" t="s">
        <v>457</v>
      </c>
      <c r="M373" s="38" t="n">
        <v>2</v>
      </c>
      <c r="N373" s="41" t="n">
        <v>45761</v>
      </c>
      <c r="O373" s="68"/>
      <c r="P373" s="43"/>
      <c r="Q373" s="79"/>
      <c r="R373" s="79"/>
      <c r="S373" s="80"/>
      <c r="T373" s="110"/>
      <c r="U373" s="86"/>
      <c r="V373" s="85"/>
      <c r="W373" s="42"/>
      <c r="X373" s="81"/>
      <c r="Y373" s="68"/>
      <c r="Z373" s="85"/>
      <c r="AA373" s="42"/>
      <c r="AB373" s="82"/>
      <c r="AC373" s="43"/>
      <c r="AD373" s="82"/>
      <c r="AE373" s="8"/>
    </row>
    <row r="374" customFormat="false" ht="15" hidden="false" customHeight="true" outlineLevel="0" collapsed="false">
      <c r="A374" s="38" t="s">
        <v>133</v>
      </c>
      <c r="B374" s="68"/>
      <c r="C374" s="68" t="n">
        <v>306</v>
      </c>
      <c r="D374" s="68" t="s">
        <v>337</v>
      </c>
      <c r="E374" s="68"/>
      <c r="F374" s="38" t="s">
        <v>37</v>
      </c>
      <c r="G374" s="38"/>
      <c r="H374" s="38"/>
      <c r="I374" s="68"/>
      <c r="J374" s="38" t="s">
        <v>39</v>
      </c>
      <c r="K374" s="38" t="s">
        <v>40</v>
      </c>
      <c r="L374" s="38" t="s">
        <v>456</v>
      </c>
      <c r="M374" s="38"/>
      <c r="N374" s="47" t="n">
        <v>45762</v>
      </c>
      <c r="Q374" s="79"/>
      <c r="R374" s="79"/>
      <c r="S374" s="80"/>
      <c r="T374" s="68"/>
      <c r="U374" s="68"/>
      <c r="V374" s="68"/>
      <c r="W374" s="87"/>
      <c r="X374" s="68"/>
      <c r="Y374" s="68"/>
      <c r="Z374" s="68"/>
      <c r="AA374" s="68"/>
      <c r="AB374" s="68"/>
      <c r="AC374" s="82"/>
      <c r="AD374" s="82"/>
    </row>
    <row r="375" customFormat="false" ht="15" hidden="false" customHeight="true" outlineLevel="0" collapsed="false">
      <c r="A375" s="38" t="s">
        <v>133</v>
      </c>
      <c r="B375" s="68"/>
      <c r="C375" s="68" t="n">
        <v>311</v>
      </c>
      <c r="D375" s="68" t="s">
        <v>337</v>
      </c>
      <c r="E375" s="68"/>
      <c r="F375" s="38" t="s">
        <v>37</v>
      </c>
      <c r="G375" s="38"/>
      <c r="H375" s="68"/>
      <c r="I375" s="68"/>
      <c r="J375" s="38" t="s">
        <v>39</v>
      </c>
      <c r="K375" s="38" t="s">
        <v>40</v>
      </c>
      <c r="L375" s="38" t="s">
        <v>456</v>
      </c>
      <c r="M375" s="38"/>
      <c r="N375" s="47" t="n">
        <v>45762</v>
      </c>
      <c r="Q375" s="79"/>
      <c r="R375" s="79"/>
      <c r="S375" s="80"/>
      <c r="T375" s="68"/>
      <c r="U375" s="68"/>
      <c r="V375" s="68"/>
      <c r="W375" s="87"/>
      <c r="X375" s="68"/>
      <c r="Y375" s="68"/>
      <c r="Z375" s="68"/>
      <c r="AA375" s="68"/>
      <c r="AB375" s="68"/>
      <c r="AC375" s="82"/>
      <c r="AD375" s="82"/>
    </row>
    <row r="376" s="1" customFormat="true" ht="15" hidden="true" customHeight="true" outlineLevel="0" collapsed="false">
      <c r="A376" s="38" t="s">
        <v>43</v>
      </c>
      <c r="B376" s="68"/>
      <c r="C376" s="111" t="n">
        <v>1428</v>
      </c>
      <c r="D376" s="111"/>
      <c r="E376" s="111" t="s">
        <v>418</v>
      </c>
      <c r="F376" s="103" t="s">
        <v>37</v>
      </c>
      <c r="G376" s="80"/>
      <c r="H376" s="45"/>
      <c r="I376" s="79"/>
      <c r="J376" s="104" t="s">
        <v>408</v>
      </c>
      <c r="K376" s="38" t="s">
        <v>100</v>
      </c>
      <c r="L376" s="68" t="s">
        <v>457</v>
      </c>
      <c r="M376" s="38" t="n">
        <v>2</v>
      </c>
      <c r="N376" s="41" t="n">
        <v>45761</v>
      </c>
      <c r="O376" s="68"/>
      <c r="P376" s="43"/>
      <c r="Q376" s="79"/>
      <c r="R376" s="79"/>
      <c r="S376" s="80"/>
      <c r="T376" s="110"/>
      <c r="U376" s="68"/>
      <c r="V376" s="85"/>
      <c r="W376" s="42"/>
      <c r="X376" s="81"/>
      <c r="Y376" s="68"/>
      <c r="Z376" s="68"/>
      <c r="AA376" s="42"/>
      <c r="AB376" s="82"/>
      <c r="AC376" s="43"/>
      <c r="AD376" s="82"/>
      <c r="AE376" s="8"/>
    </row>
    <row r="377" s="1" customFormat="true" ht="15" hidden="true" customHeight="true" outlineLevel="0" collapsed="false">
      <c r="A377" s="38" t="s">
        <v>43</v>
      </c>
      <c r="B377" s="68"/>
      <c r="C377" s="111" t="n">
        <v>1440</v>
      </c>
      <c r="D377" s="111"/>
      <c r="E377" s="111" t="s">
        <v>414</v>
      </c>
      <c r="F377" s="103" t="s">
        <v>37</v>
      </c>
      <c r="G377" s="80"/>
      <c r="H377" s="80"/>
      <c r="I377" s="79"/>
      <c r="J377" s="104" t="s">
        <v>408</v>
      </c>
      <c r="K377" s="38" t="s">
        <v>100</v>
      </c>
      <c r="L377" s="68" t="s">
        <v>457</v>
      </c>
      <c r="M377" s="38" t="n">
        <v>2</v>
      </c>
      <c r="N377" s="41" t="n">
        <v>45761</v>
      </c>
      <c r="O377" s="68"/>
      <c r="P377" s="43"/>
      <c r="Q377" s="79"/>
      <c r="R377" s="79"/>
      <c r="S377" s="80"/>
      <c r="T377" s="68"/>
      <c r="U377" s="86"/>
      <c r="V377" s="68"/>
      <c r="W377" s="42"/>
      <c r="X377" s="81"/>
      <c r="Y377" s="68"/>
      <c r="Z377" s="68"/>
      <c r="AA377" s="82"/>
      <c r="AB377" s="82"/>
      <c r="AC377" s="43"/>
      <c r="AD377" s="82"/>
      <c r="AE377" s="8"/>
    </row>
    <row r="378" s="1" customFormat="true" ht="15" hidden="true" customHeight="true" outlineLevel="0" collapsed="false">
      <c r="A378" s="38" t="s">
        <v>43</v>
      </c>
      <c r="B378" s="68"/>
      <c r="C378" s="111" t="n">
        <v>1446</v>
      </c>
      <c r="D378" s="111"/>
      <c r="E378" s="111" t="s">
        <v>414</v>
      </c>
      <c r="F378" s="103" t="s">
        <v>37</v>
      </c>
      <c r="G378" s="80"/>
      <c r="H378" s="45"/>
      <c r="I378" s="79"/>
      <c r="J378" s="104" t="s">
        <v>408</v>
      </c>
      <c r="K378" s="68" t="s">
        <v>100</v>
      </c>
      <c r="L378" s="68" t="s">
        <v>457</v>
      </c>
      <c r="M378" s="38" t="n">
        <v>2</v>
      </c>
      <c r="N378" s="41" t="n">
        <v>45761</v>
      </c>
      <c r="O378" s="68"/>
      <c r="P378" s="72"/>
      <c r="Q378" s="79"/>
      <c r="R378" s="79"/>
      <c r="S378" s="80"/>
      <c r="T378" s="68"/>
      <c r="U378" s="86"/>
      <c r="V378" s="68"/>
      <c r="W378" s="42"/>
      <c r="X378" s="81"/>
      <c r="Y378" s="68"/>
      <c r="Z378" s="68"/>
      <c r="AA378" s="82"/>
      <c r="AB378" s="82"/>
      <c r="AC378" s="43"/>
      <c r="AD378" s="82"/>
      <c r="AE378" s="8"/>
      <c r="AG378" s="56"/>
      <c r="AH378" s="53"/>
      <c r="AI378" s="53"/>
      <c r="AJ378" s="53"/>
    </row>
    <row r="379" customFormat="false" ht="15" hidden="false" customHeight="true" outlineLevel="0" collapsed="false">
      <c r="A379" s="38" t="s">
        <v>133</v>
      </c>
      <c r="B379" s="68"/>
      <c r="C379" s="68" t="n">
        <v>450</v>
      </c>
      <c r="D379" s="68" t="s">
        <v>337</v>
      </c>
      <c r="E379" s="68"/>
      <c r="F379" s="38" t="s">
        <v>37</v>
      </c>
      <c r="G379" s="38"/>
      <c r="H379" s="38"/>
      <c r="I379" s="68"/>
      <c r="J379" s="38" t="s">
        <v>39</v>
      </c>
      <c r="K379" s="68" t="s">
        <v>40</v>
      </c>
      <c r="L379" s="68" t="s">
        <v>456</v>
      </c>
      <c r="M379" s="38"/>
      <c r="N379" s="47" t="n">
        <v>45762</v>
      </c>
      <c r="Q379" s="79"/>
      <c r="R379" s="79"/>
      <c r="S379" s="80"/>
      <c r="T379" s="68"/>
      <c r="U379" s="68"/>
      <c r="V379" s="68"/>
      <c r="W379" s="87"/>
      <c r="X379" s="68"/>
      <c r="Y379" s="68"/>
      <c r="Z379" s="68"/>
      <c r="AA379" s="68"/>
      <c r="AB379" s="68"/>
      <c r="AC379" s="82"/>
      <c r="AD379" s="82"/>
    </row>
    <row r="380" s="1" customFormat="true" ht="15" hidden="true" customHeight="true" outlineLevel="0" collapsed="false">
      <c r="A380" s="38" t="s">
        <v>43</v>
      </c>
      <c r="B380" s="68"/>
      <c r="C380" s="111" t="n">
        <v>1452</v>
      </c>
      <c r="D380" s="111"/>
      <c r="E380" s="111" t="s">
        <v>418</v>
      </c>
      <c r="F380" s="103" t="s">
        <v>37</v>
      </c>
      <c r="G380" s="80"/>
      <c r="H380" s="45"/>
      <c r="I380" s="79"/>
      <c r="J380" s="104" t="s">
        <v>408</v>
      </c>
      <c r="K380" s="38" t="s">
        <v>100</v>
      </c>
      <c r="L380" s="68" t="s">
        <v>457</v>
      </c>
      <c r="M380" s="38" t="n">
        <v>2</v>
      </c>
      <c r="N380" s="41" t="n">
        <v>45761</v>
      </c>
      <c r="O380" s="68"/>
      <c r="P380" s="62"/>
      <c r="Q380" s="79"/>
      <c r="R380" s="79"/>
      <c r="S380" s="80"/>
      <c r="T380" s="110"/>
      <c r="U380" s="68"/>
      <c r="V380" s="85"/>
      <c r="W380" s="42"/>
      <c r="X380" s="81"/>
      <c r="Y380" s="68"/>
      <c r="Z380" s="85"/>
      <c r="AA380" s="42"/>
      <c r="AB380" s="82"/>
      <c r="AC380" s="43"/>
      <c r="AD380" s="82"/>
      <c r="AE380" s="8"/>
    </row>
    <row r="381" customFormat="false" ht="15" hidden="false" customHeight="true" outlineLevel="0" collapsed="false">
      <c r="A381" s="38" t="s">
        <v>133</v>
      </c>
      <c r="B381" s="68"/>
      <c r="C381" s="68" t="n">
        <v>457</v>
      </c>
      <c r="D381" s="68" t="s">
        <v>337</v>
      </c>
      <c r="E381" s="68"/>
      <c r="F381" s="38" t="s">
        <v>37</v>
      </c>
      <c r="G381" s="68"/>
      <c r="H381" s="68"/>
      <c r="I381" s="68"/>
      <c r="J381" s="38" t="s">
        <v>39</v>
      </c>
      <c r="K381" s="68" t="s">
        <v>40</v>
      </c>
      <c r="L381" s="68" t="s">
        <v>456</v>
      </c>
      <c r="M381" s="38"/>
      <c r="N381" s="47" t="n">
        <v>45762</v>
      </c>
      <c r="Q381" s="79"/>
      <c r="R381" s="79"/>
      <c r="S381" s="80"/>
      <c r="T381" s="68"/>
      <c r="U381" s="68"/>
      <c r="V381" s="68"/>
      <c r="W381" s="87"/>
      <c r="X381" s="68"/>
      <c r="Y381" s="68"/>
      <c r="Z381" s="68"/>
      <c r="AA381" s="68"/>
      <c r="AB381" s="68"/>
      <c r="AC381" s="82"/>
      <c r="AD381" s="82"/>
    </row>
    <row r="382" customFormat="false" ht="15" hidden="false" customHeight="true" outlineLevel="0" collapsed="false">
      <c r="A382" s="38" t="s">
        <v>133</v>
      </c>
      <c r="B382" s="68"/>
      <c r="C382" s="68" t="n">
        <v>460</v>
      </c>
      <c r="D382" s="68" t="s">
        <v>337</v>
      </c>
      <c r="E382" s="68"/>
      <c r="F382" s="38" t="s">
        <v>37</v>
      </c>
      <c r="G382" s="38"/>
      <c r="H382" s="68"/>
      <c r="I382" s="68"/>
      <c r="J382" s="38" t="s">
        <v>39</v>
      </c>
      <c r="K382" s="38" t="s">
        <v>186</v>
      </c>
      <c r="L382" s="38" t="s">
        <v>456</v>
      </c>
      <c r="M382" s="38"/>
      <c r="N382" s="47" t="n">
        <v>45762</v>
      </c>
      <c r="Q382" s="79"/>
      <c r="R382" s="79"/>
      <c r="S382" s="80"/>
      <c r="T382" s="68"/>
      <c r="U382" s="68"/>
      <c r="V382" s="68"/>
      <c r="W382" s="87"/>
      <c r="X382" s="68"/>
      <c r="Y382" s="68"/>
      <c r="Z382" s="68"/>
      <c r="AA382" s="68"/>
      <c r="AB382" s="68"/>
      <c r="AC382" s="82"/>
      <c r="AD382" s="82"/>
    </row>
    <row r="383" customFormat="false" ht="15" hidden="false" customHeight="true" outlineLevel="0" collapsed="false">
      <c r="A383" s="38" t="s">
        <v>133</v>
      </c>
      <c r="B383" s="68"/>
      <c r="C383" s="68" t="n">
        <v>462</v>
      </c>
      <c r="D383" s="68" t="s">
        <v>337</v>
      </c>
      <c r="E383" s="68"/>
      <c r="F383" s="38" t="s">
        <v>37</v>
      </c>
      <c r="G383" s="38"/>
      <c r="H383" s="68"/>
      <c r="I383" s="68"/>
      <c r="J383" s="38" t="s">
        <v>39</v>
      </c>
      <c r="K383" s="38" t="s">
        <v>40</v>
      </c>
      <c r="L383" s="38" t="s">
        <v>456</v>
      </c>
      <c r="M383" s="38"/>
      <c r="N383" s="47" t="n">
        <v>45762</v>
      </c>
      <c r="Q383" s="79"/>
      <c r="R383" s="79"/>
      <c r="S383" s="80"/>
      <c r="T383" s="68"/>
      <c r="U383" s="68"/>
      <c r="V383" s="68"/>
      <c r="W383" s="87"/>
      <c r="X383" s="68"/>
      <c r="Y383" s="68"/>
      <c r="Z383" s="68"/>
      <c r="AA383" s="68"/>
      <c r="AB383" s="68"/>
      <c r="AC383" s="82"/>
      <c r="AD383" s="82"/>
    </row>
    <row r="384" s="1" customFormat="true" ht="15" hidden="true" customHeight="true" outlineLevel="0" collapsed="false">
      <c r="A384" s="38" t="s">
        <v>43</v>
      </c>
      <c r="B384" s="68"/>
      <c r="C384" s="111" t="n">
        <v>1469</v>
      </c>
      <c r="D384" s="111"/>
      <c r="E384" s="111" t="s">
        <v>97</v>
      </c>
      <c r="F384" s="103" t="s">
        <v>37</v>
      </c>
      <c r="G384" s="45"/>
      <c r="H384" s="80"/>
      <c r="I384" s="79"/>
      <c r="J384" s="104" t="s">
        <v>408</v>
      </c>
      <c r="K384" s="38" t="s">
        <v>100</v>
      </c>
      <c r="L384" s="38" t="s">
        <v>457</v>
      </c>
      <c r="M384" s="38" t="n">
        <v>2</v>
      </c>
      <c r="N384" s="41" t="n">
        <v>45761</v>
      </c>
      <c r="P384" s="43"/>
      <c r="Q384" s="79"/>
      <c r="R384" s="79"/>
      <c r="S384" s="80"/>
      <c r="T384" s="68"/>
      <c r="U384" s="68"/>
      <c r="V384" s="68"/>
      <c r="W384" s="42"/>
      <c r="X384" s="81"/>
      <c r="Y384" s="68"/>
      <c r="Z384" s="68"/>
      <c r="AA384" s="82"/>
      <c r="AB384" s="82"/>
      <c r="AC384" s="43"/>
      <c r="AD384" s="82"/>
      <c r="AE384" s="8"/>
    </row>
    <row r="385" s="1" customFormat="true" ht="15" hidden="true" customHeight="true" outlineLevel="0" collapsed="false">
      <c r="A385" s="38" t="s">
        <v>43</v>
      </c>
      <c r="B385" s="68"/>
      <c r="C385" s="111" t="n">
        <v>1470</v>
      </c>
      <c r="D385" s="111"/>
      <c r="E385" s="111" t="s">
        <v>97</v>
      </c>
      <c r="F385" s="103" t="s">
        <v>37</v>
      </c>
      <c r="G385" s="45"/>
      <c r="H385" s="80"/>
      <c r="I385" s="79"/>
      <c r="J385" s="104" t="s">
        <v>408</v>
      </c>
      <c r="K385" s="38" t="s">
        <v>100</v>
      </c>
      <c r="L385" s="38" t="s">
        <v>457</v>
      </c>
      <c r="M385" s="38" t="n">
        <v>2</v>
      </c>
      <c r="N385" s="41" t="n">
        <v>45761</v>
      </c>
      <c r="P385" s="43"/>
      <c r="Q385" s="79"/>
      <c r="R385" s="79"/>
      <c r="S385" s="80"/>
      <c r="T385" s="110"/>
      <c r="U385" s="68"/>
      <c r="V385" s="85"/>
      <c r="W385" s="42"/>
      <c r="X385" s="81"/>
      <c r="Y385" s="68"/>
      <c r="Z385" s="85"/>
      <c r="AA385" s="42"/>
      <c r="AB385" s="82"/>
      <c r="AC385" s="43"/>
      <c r="AD385" s="82"/>
      <c r="AE385" s="8"/>
    </row>
    <row r="386" customFormat="false" ht="15" hidden="false" customHeight="true" outlineLevel="0" collapsed="false">
      <c r="A386" s="68" t="s">
        <v>133</v>
      </c>
      <c r="B386" s="68"/>
      <c r="C386" s="68" t="n">
        <v>462</v>
      </c>
      <c r="D386" s="68" t="s">
        <v>337</v>
      </c>
      <c r="E386" s="68"/>
      <c r="F386" s="38" t="s">
        <v>37</v>
      </c>
      <c r="G386" s="38"/>
      <c r="H386" s="68"/>
      <c r="I386" s="68"/>
      <c r="J386" s="38" t="s">
        <v>39</v>
      </c>
      <c r="K386" s="38" t="s">
        <v>40</v>
      </c>
      <c r="L386" s="38" t="s">
        <v>456</v>
      </c>
      <c r="M386" s="38"/>
      <c r="N386" s="47" t="n">
        <v>45762</v>
      </c>
      <c r="Q386" s="79"/>
      <c r="R386" s="79"/>
      <c r="S386" s="80"/>
      <c r="T386" s="68"/>
      <c r="U386" s="68"/>
      <c r="V386" s="68"/>
      <c r="W386" s="87"/>
      <c r="X386" s="68"/>
      <c r="Y386" s="68"/>
      <c r="Z386" s="68"/>
      <c r="AA386" s="68"/>
      <c r="AB386" s="68"/>
      <c r="AC386" s="82"/>
      <c r="AD386" s="82"/>
    </row>
    <row r="387" s="1" customFormat="true" ht="15" hidden="true" customHeight="true" outlineLevel="0" collapsed="false">
      <c r="A387" s="38" t="s">
        <v>43</v>
      </c>
      <c r="B387" s="38"/>
      <c r="C387" s="103" t="n">
        <v>1475</v>
      </c>
      <c r="D387" s="103"/>
      <c r="E387" s="103" t="s">
        <v>418</v>
      </c>
      <c r="F387" s="103" t="s">
        <v>37</v>
      </c>
      <c r="G387" s="45"/>
      <c r="H387" s="45"/>
      <c r="I387" s="44"/>
      <c r="J387" s="104" t="s">
        <v>408</v>
      </c>
      <c r="K387" s="38" t="s">
        <v>100</v>
      </c>
      <c r="L387" s="38" t="s">
        <v>457</v>
      </c>
      <c r="M387" s="38" t="n">
        <v>2</v>
      </c>
      <c r="N387" s="41" t="n">
        <v>45761</v>
      </c>
      <c r="P387" s="43"/>
      <c r="Q387" s="79"/>
      <c r="R387" s="79"/>
      <c r="S387" s="80"/>
      <c r="T387" s="68"/>
      <c r="U387" s="68"/>
      <c r="V387" s="68"/>
      <c r="W387" s="42"/>
      <c r="X387" s="81"/>
      <c r="Y387" s="68"/>
      <c r="Z387" s="68"/>
      <c r="AA387" s="82"/>
      <c r="AB387" s="82"/>
      <c r="AC387" s="43"/>
      <c r="AD387" s="82"/>
      <c r="AE387" s="58"/>
      <c r="AF387" s="53"/>
    </row>
    <row r="388" customFormat="false" ht="15" hidden="false" customHeight="true" outlineLevel="0" collapsed="false">
      <c r="A388" s="38" t="s">
        <v>133</v>
      </c>
      <c r="B388" s="38"/>
      <c r="C388" s="38" t="n">
        <v>464</v>
      </c>
      <c r="D388" s="38" t="s">
        <v>337</v>
      </c>
      <c r="E388" s="38"/>
      <c r="F388" s="38" t="s">
        <v>37</v>
      </c>
      <c r="G388" s="38"/>
      <c r="H388" s="38"/>
      <c r="I388" s="38"/>
      <c r="J388" s="38" t="s">
        <v>39</v>
      </c>
      <c r="K388" s="38" t="s">
        <v>40</v>
      </c>
      <c r="L388" s="38" t="s">
        <v>456</v>
      </c>
      <c r="M388" s="38"/>
      <c r="N388" s="47" t="n">
        <v>45762</v>
      </c>
      <c r="Q388" s="79"/>
      <c r="R388" s="79"/>
      <c r="S388" s="80"/>
      <c r="T388" s="68"/>
      <c r="U388" s="68"/>
      <c r="V388" s="68"/>
      <c r="W388" s="87"/>
      <c r="X388" s="68"/>
      <c r="Y388" s="68"/>
      <c r="Z388" s="68"/>
      <c r="AA388" s="68"/>
      <c r="AB388" s="68"/>
      <c r="AC388" s="82"/>
      <c r="AD388" s="82"/>
    </row>
    <row r="389" customFormat="false" ht="15" hidden="true" customHeight="true" outlineLevel="0" collapsed="false">
      <c r="A389" s="38" t="s">
        <v>43</v>
      </c>
      <c r="B389" s="38"/>
      <c r="C389" s="103" t="n">
        <v>1481</v>
      </c>
      <c r="D389" s="103"/>
      <c r="E389" s="103" t="s">
        <v>420</v>
      </c>
      <c r="F389" s="103" t="s">
        <v>37</v>
      </c>
      <c r="G389" s="45"/>
      <c r="H389" s="45"/>
      <c r="I389" s="44"/>
      <c r="J389" s="104" t="s">
        <v>408</v>
      </c>
      <c r="K389" s="38" t="s">
        <v>100</v>
      </c>
      <c r="L389" s="68" t="s">
        <v>457</v>
      </c>
      <c r="M389" s="38" t="n">
        <v>2</v>
      </c>
      <c r="N389" s="41" t="n">
        <v>45761</v>
      </c>
      <c r="O389" s="57"/>
      <c r="P389" s="43"/>
      <c r="Q389" s="79"/>
      <c r="R389" s="79"/>
      <c r="S389" s="80"/>
      <c r="T389" s="77"/>
      <c r="U389" s="77"/>
      <c r="V389" s="77"/>
      <c r="W389" s="76"/>
      <c r="X389" s="81"/>
      <c r="Y389" s="77"/>
      <c r="Z389" s="77"/>
      <c r="AA389" s="90"/>
      <c r="AB389" s="90"/>
      <c r="AC389" s="62"/>
      <c r="AD389" s="91"/>
      <c r="AG389" s="1"/>
    </row>
    <row r="390" customFormat="false" ht="15" hidden="false" customHeight="true" outlineLevel="0" collapsed="false">
      <c r="A390" s="38" t="s">
        <v>133</v>
      </c>
      <c r="B390" s="38"/>
      <c r="C390" s="38" t="n">
        <v>465</v>
      </c>
      <c r="D390" s="38" t="s">
        <v>337</v>
      </c>
      <c r="E390" s="38"/>
      <c r="F390" s="38" t="s">
        <v>37</v>
      </c>
      <c r="G390" s="38"/>
      <c r="H390" s="38"/>
      <c r="I390" s="38"/>
      <c r="J390" s="38" t="s">
        <v>39</v>
      </c>
      <c r="K390" s="38" t="s">
        <v>40</v>
      </c>
      <c r="L390" s="68" t="s">
        <v>456</v>
      </c>
      <c r="M390" s="38"/>
      <c r="N390" s="47" t="n">
        <v>45762</v>
      </c>
      <c r="Q390" s="79"/>
      <c r="R390" s="79"/>
      <c r="S390" s="80"/>
      <c r="T390" s="68"/>
      <c r="U390" s="68"/>
      <c r="V390" s="68"/>
      <c r="W390" s="87"/>
      <c r="X390" s="68"/>
      <c r="Y390" s="68"/>
      <c r="Z390" s="68"/>
      <c r="AA390" s="68"/>
      <c r="AB390" s="68"/>
      <c r="AC390" s="82"/>
      <c r="AD390" s="82"/>
    </row>
    <row r="391" customFormat="false" ht="15" hidden="false" customHeight="true" outlineLevel="0" collapsed="false">
      <c r="A391" s="38" t="s">
        <v>133</v>
      </c>
      <c r="B391" s="38"/>
      <c r="C391" s="38" t="n">
        <v>466</v>
      </c>
      <c r="D391" s="38" t="s">
        <v>337</v>
      </c>
      <c r="E391" s="38"/>
      <c r="F391" s="38" t="s">
        <v>37</v>
      </c>
      <c r="G391" s="38"/>
      <c r="H391" s="38"/>
      <c r="I391" s="38"/>
      <c r="J391" s="38" t="s">
        <v>39</v>
      </c>
      <c r="K391" s="38" t="s">
        <v>40</v>
      </c>
      <c r="L391" s="68" t="s">
        <v>456</v>
      </c>
      <c r="M391" s="38"/>
      <c r="N391" s="47" t="n">
        <v>45762</v>
      </c>
      <c r="Q391" s="79"/>
      <c r="R391" s="79"/>
      <c r="S391" s="80"/>
      <c r="T391" s="68"/>
      <c r="U391" s="68"/>
      <c r="V391" s="68"/>
      <c r="W391" s="87"/>
      <c r="X391" s="68"/>
      <c r="Y391" s="68"/>
      <c r="Z391" s="68"/>
      <c r="AA391" s="68"/>
      <c r="AB391" s="68"/>
      <c r="AC391" s="82"/>
      <c r="AD391" s="82"/>
    </row>
    <row r="392" s="1" customFormat="true" ht="15" hidden="true" customHeight="true" outlineLevel="0" collapsed="false">
      <c r="A392" s="38" t="s">
        <v>43</v>
      </c>
      <c r="B392" s="38"/>
      <c r="C392" s="103" t="n">
        <v>1487</v>
      </c>
      <c r="D392" s="103"/>
      <c r="E392" s="103" t="s">
        <v>414</v>
      </c>
      <c r="F392" s="103" t="s">
        <v>37</v>
      </c>
      <c r="G392" s="45"/>
      <c r="H392" s="45"/>
      <c r="I392" s="44"/>
      <c r="J392" s="104" t="s">
        <v>408</v>
      </c>
      <c r="K392" s="38" t="s">
        <v>100</v>
      </c>
      <c r="L392" s="38" t="s">
        <v>457</v>
      </c>
      <c r="M392" s="38" t="n">
        <v>2</v>
      </c>
      <c r="N392" s="41" t="n">
        <v>45761</v>
      </c>
      <c r="P392" s="43"/>
      <c r="Q392" s="79"/>
      <c r="R392" s="79"/>
      <c r="S392" s="80"/>
      <c r="T392" s="68"/>
      <c r="U392" s="68"/>
      <c r="V392" s="68"/>
      <c r="W392" s="42"/>
      <c r="X392" s="81"/>
      <c r="Y392" s="68"/>
      <c r="Z392" s="68"/>
      <c r="AA392" s="82"/>
      <c r="AB392" s="82"/>
      <c r="AC392" s="43"/>
      <c r="AD392" s="82"/>
      <c r="AE392" s="8"/>
    </row>
    <row r="393" s="1" customFormat="true" ht="15" hidden="true" customHeight="true" outlineLevel="0" collapsed="false">
      <c r="A393" s="38" t="s">
        <v>43</v>
      </c>
      <c r="B393" s="38"/>
      <c r="C393" s="103" t="n">
        <v>1491</v>
      </c>
      <c r="D393" s="103"/>
      <c r="E393" s="103"/>
      <c r="F393" s="103" t="s">
        <v>37</v>
      </c>
      <c r="G393" s="45"/>
      <c r="H393" s="45"/>
      <c r="I393" s="44"/>
      <c r="J393" s="104" t="s">
        <v>408</v>
      </c>
      <c r="K393" s="68" t="s">
        <v>100</v>
      </c>
      <c r="L393" s="68" t="s">
        <v>457</v>
      </c>
      <c r="M393" s="38" t="n">
        <v>2</v>
      </c>
      <c r="N393" s="41" t="n">
        <v>45761</v>
      </c>
      <c r="P393" s="72"/>
      <c r="Q393" s="79"/>
      <c r="R393" s="79"/>
      <c r="S393" s="80"/>
      <c r="T393" s="68"/>
      <c r="U393" s="68"/>
      <c r="V393" s="68"/>
      <c r="W393" s="42"/>
      <c r="X393" s="81"/>
      <c r="Y393" s="68"/>
      <c r="Z393" s="68"/>
      <c r="AA393" s="82"/>
      <c r="AB393" s="82"/>
      <c r="AC393" s="43"/>
      <c r="AD393" s="82"/>
      <c r="AE393" s="8"/>
    </row>
    <row r="394" customFormat="false" ht="15" hidden="false" customHeight="true" outlineLevel="0" collapsed="false">
      <c r="A394" s="38" t="s">
        <v>133</v>
      </c>
      <c r="B394" s="38"/>
      <c r="C394" s="38" t="n">
        <v>467</v>
      </c>
      <c r="D394" s="38" t="s">
        <v>337</v>
      </c>
      <c r="E394" s="38"/>
      <c r="F394" s="38" t="s">
        <v>37</v>
      </c>
      <c r="G394" s="38"/>
      <c r="H394" s="38"/>
      <c r="I394" s="38"/>
      <c r="J394" s="38" t="s">
        <v>39</v>
      </c>
      <c r="K394" s="68" t="s">
        <v>40</v>
      </c>
      <c r="L394" s="38" t="s">
        <v>456</v>
      </c>
      <c r="M394" s="38"/>
      <c r="N394" s="47" t="n">
        <v>45762</v>
      </c>
      <c r="Q394" s="79"/>
      <c r="R394" s="79"/>
      <c r="S394" s="80"/>
      <c r="T394" s="68"/>
      <c r="U394" s="68"/>
      <c r="V394" s="68"/>
      <c r="W394" s="87"/>
      <c r="X394" s="68"/>
      <c r="Y394" s="68"/>
      <c r="Z394" s="68"/>
      <c r="AA394" s="68"/>
      <c r="AB394" s="68"/>
      <c r="AC394" s="82"/>
      <c r="AD394" s="82"/>
    </row>
    <row r="395" customFormat="false" ht="15" hidden="true" customHeight="true" outlineLevel="0" collapsed="false">
      <c r="A395" s="38" t="s">
        <v>43</v>
      </c>
      <c r="B395" s="38"/>
      <c r="C395" s="103" t="n">
        <v>1496</v>
      </c>
      <c r="D395" s="103"/>
      <c r="E395" s="103" t="s">
        <v>414</v>
      </c>
      <c r="F395" s="103" t="s">
        <v>37</v>
      </c>
      <c r="G395" s="45"/>
      <c r="H395" s="45"/>
      <c r="I395" s="44"/>
      <c r="J395" s="104" t="s">
        <v>408</v>
      </c>
      <c r="K395" s="38" t="s">
        <v>100</v>
      </c>
      <c r="L395" s="68" t="s">
        <v>457</v>
      </c>
      <c r="M395" s="38" t="n">
        <v>2</v>
      </c>
      <c r="N395" s="41" t="n">
        <v>45761</v>
      </c>
      <c r="P395" s="72"/>
      <c r="Q395" s="79"/>
      <c r="R395" s="79"/>
      <c r="S395" s="80"/>
      <c r="T395" s="68"/>
      <c r="U395" s="86"/>
      <c r="V395" s="68"/>
      <c r="W395" s="42"/>
      <c r="X395" s="68"/>
      <c r="Y395" s="68"/>
      <c r="Z395" s="68"/>
      <c r="AA395" s="82"/>
      <c r="AB395" s="82"/>
      <c r="AC395" s="43"/>
      <c r="AD395" s="82"/>
      <c r="AG395" s="1"/>
    </row>
    <row r="396" customFormat="false" ht="15" hidden="false" customHeight="true" outlineLevel="0" collapsed="false">
      <c r="A396" s="38" t="s">
        <v>133</v>
      </c>
      <c r="B396" s="38"/>
      <c r="C396" s="38" t="n">
        <v>482</v>
      </c>
      <c r="D396" s="38" t="s">
        <v>337</v>
      </c>
      <c r="E396" s="38"/>
      <c r="F396" s="38" t="s">
        <v>37</v>
      </c>
      <c r="G396" s="38"/>
      <c r="H396" s="38"/>
      <c r="I396" s="38"/>
      <c r="J396" s="38" t="s">
        <v>39</v>
      </c>
      <c r="K396" s="38" t="s">
        <v>40</v>
      </c>
      <c r="L396" s="38" t="s">
        <v>456</v>
      </c>
      <c r="M396" s="38"/>
      <c r="N396" s="47" t="n">
        <v>45762</v>
      </c>
      <c r="Q396" s="79"/>
      <c r="R396" s="79"/>
      <c r="S396" s="80"/>
      <c r="T396" s="68"/>
      <c r="U396" s="68"/>
      <c r="V396" s="68"/>
      <c r="W396" s="87"/>
      <c r="X396" s="68"/>
      <c r="Y396" s="68"/>
      <c r="Z396" s="68"/>
      <c r="AA396" s="68"/>
      <c r="AB396" s="68"/>
      <c r="AC396" s="82"/>
      <c r="AD396" s="82"/>
    </row>
    <row r="397" customFormat="false" ht="15" hidden="false" customHeight="true" outlineLevel="0" collapsed="false">
      <c r="A397" s="38" t="s">
        <v>133</v>
      </c>
      <c r="B397" s="38"/>
      <c r="C397" s="38" t="n">
        <v>1040</v>
      </c>
      <c r="D397" s="38" t="s">
        <v>337</v>
      </c>
      <c r="E397" s="38"/>
      <c r="F397" s="38" t="s">
        <v>37</v>
      </c>
      <c r="G397" s="38"/>
      <c r="H397" s="38"/>
      <c r="I397" s="38"/>
      <c r="J397" s="38" t="s">
        <v>39</v>
      </c>
      <c r="K397" s="68" t="s">
        <v>40</v>
      </c>
      <c r="L397" s="68" t="s">
        <v>456</v>
      </c>
      <c r="M397" s="38"/>
      <c r="N397" s="47" t="n">
        <v>45762</v>
      </c>
      <c r="O397" s="68"/>
      <c r="P397" s="72"/>
      <c r="Q397" s="79"/>
      <c r="R397" s="79"/>
      <c r="S397" s="80"/>
      <c r="T397" s="68"/>
      <c r="U397" s="68"/>
      <c r="V397" s="68"/>
      <c r="W397" s="87"/>
      <c r="X397" s="68"/>
      <c r="Y397" s="68"/>
      <c r="Z397" s="68"/>
      <c r="AA397" s="68"/>
      <c r="AB397" s="68"/>
      <c r="AC397" s="82"/>
      <c r="AD397" s="82"/>
    </row>
    <row r="398" s="1" customFormat="true" ht="15" hidden="true" customHeight="true" outlineLevel="0" collapsed="false">
      <c r="A398" s="38" t="s">
        <v>43</v>
      </c>
      <c r="B398" s="38"/>
      <c r="C398" s="103" t="n">
        <v>1499</v>
      </c>
      <c r="D398" s="103"/>
      <c r="E398" s="103" t="s">
        <v>418</v>
      </c>
      <c r="F398" s="103" t="s">
        <v>37</v>
      </c>
      <c r="G398" s="45"/>
      <c r="H398" s="45"/>
      <c r="I398" s="44"/>
      <c r="J398" s="104" t="s">
        <v>408</v>
      </c>
      <c r="K398" s="68" t="s">
        <v>100</v>
      </c>
      <c r="L398" s="68" t="s">
        <v>457</v>
      </c>
      <c r="M398" s="38" t="n">
        <v>2</v>
      </c>
      <c r="N398" s="41" t="n">
        <v>45761</v>
      </c>
      <c r="P398" s="43"/>
      <c r="Q398" s="79"/>
      <c r="R398" s="79"/>
      <c r="S398" s="80"/>
      <c r="T398" s="68"/>
      <c r="U398" s="68"/>
      <c r="V398" s="68"/>
      <c r="W398" s="42"/>
      <c r="X398" s="81"/>
      <c r="Y398" s="68"/>
      <c r="Z398" s="68"/>
      <c r="AA398" s="82"/>
      <c r="AB398" s="82"/>
      <c r="AC398" s="43"/>
      <c r="AD398" s="82"/>
      <c r="AE398" s="8"/>
    </row>
    <row r="399" customFormat="false" ht="15" hidden="true" customHeight="true" outlineLevel="0" collapsed="false">
      <c r="A399" s="38" t="s">
        <v>133</v>
      </c>
      <c r="B399" s="38"/>
      <c r="C399" s="38" t="n">
        <v>1207</v>
      </c>
      <c r="D399" s="38" t="s">
        <v>337</v>
      </c>
      <c r="E399" s="38"/>
      <c r="F399" s="38" t="s">
        <v>37</v>
      </c>
      <c r="G399" s="38"/>
      <c r="H399" s="38"/>
      <c r="I399" s="38"/>
      <c r="J399" s="38" t="s">
        <v>134</v>
      </c>
      <c r="K399" s="38" t="s">
        <v>40</v>
      </c>
      <c r="L399" s="38" t="s">
        <v>456</v>
      </c>
      <c r="M399" s="38"/>
      <c r="N399" s="47" t="n">
        <v>45762</v>
      </c>
      <c r="O399" s="68"/>
      <c r="P399" s="72"/>
      <c r="Q399" s="79"/>
      <c r="R399" s="79"/>
      <c r="S399" s="80"/>
      <c r="T399" s="68"/>
      <c r="U399" s="68"/>
      <c r="V399" s="68"/>
      <c r="W399" s="87"/>
      <c r="X399" s="68"/>
      <c r="Y399" s="68"/>
      <c r="Z399" s="68"/>
      <c r="AA399" s="68"/>
      <c r="AB399" s="68"/>
      <c r="AC399" s="82"/>
      <c r="AD399" s="82"/>
    </row>
    <row r="400" customFormat="false" ht="15" hidden="true" customHeight="true" outlineLevel="0" collapsed="false">
      <c r="A400" s="38" t="s">
        <v>133</v>
      </c>
      <c r="B400" s="38"/>
      <c r="C400" s="38" t="n">
        <v>1218</v>
      </c>
      <c r="D400" s="38" t="s">
        <v>337</v>
      </c>
      <c r="E400" s="38"/>
      <c r="F400" s="38" t="s">
        <v>37</v>
      </c>
      <c r="G400" s="38"/>
      <c r="H400" s="38"/>
      <c r="I400" s="38"/>
      <c r="J400" s="38" t="s">
        <v>134</v>
      </c>
      <c r="K400" s="38" t="s">
        <v>40</v>
      </c>
      <c r="L400" s="38" t="s">
        <v>456</v>
      </c>
      <c r="M400" s="38"/>
      <c r="N400" s="47" t="n">
        <v>45762</v>
      </c>
      <c r="O400" s="68"/>
      <c r="P400" s="72"/>
      <c r="Q400" s="79"/>
      <c r="R400" s="79"/>
      <c r="S400" s="80"/>
      <c r="T400" s="68"/>
      <c r="U400" s="68"/>
      <c r="V400" s="68"/>
      <c r="W400" s="87"/>
      <c r="X400" s="68"/>
      <c r="Y400" s="68"/>
      <c r="Z400" s="68"/>
      <c r="AA400" s="68"/>
      <c r="AB400" s="68"/>
      <c r="AC400" s="82"/>
      <c r="AD400" s="82"/>
    </row>
    <row r="401" s="1" customFormat="true" ht="15" hidden="true" customHeight="false" outlineLevel="0" collapsed="false">
      <c r="A401" s="38" t="s">
        <v>43</v>
      </c>
      <c r="B401" s="38"/>
      <c r="C401" s="103" t="n">
        <v>1505</v>
      </c>
      <c r="D401" s="103"/>
      <c r="E401" s="103" t="s">
        <v>418</v>
      </c>
      <c r="F401" s="103" t="s">
        <v>37</v>
      </c>
      <c r="G401" s="45"/>
      <c r="H401" s="45"/>
      <c r="I401" s="44"/>
      <c r="J401" s="104" t="s">
        <v>408</v>
      </c>
      <c r="K401" s="38" t="s">
        <v>100</v>
      </c>
      <c r="L401" s="68" t="s">
        <v>457</v>
      </c>
      <c r="M401" s="38" t="n">
        <v>2</v>
      </c>
      <c r="N401" s="41" t="n">
        <v>45761</v>
      </c>
      <c r="P401" s="72"/>
      <c r="Q401" s="79"/>
      <c r="R401" s="79"/>
      <c r="S401" s="80"/>
      <c r="T401" s="68"/>
      <c r="U401" s="68"/>
      <c r="V401" s="68"/>
      <c r="W401" s="42"/>
      <c r="X401" s="81"/>
      <c r="Y401" s="68"/>
      <c r="Z401" s="68"/>
      <c r="AA401" s="82"/>
      <c r="AB401" s="82"/>
      <c r="AC401" s="43"/>
      <c r="AD401" s="82"/>
      <c r="AE401" s="8"/>
    </row>
    <row r="402" customFormat="false" ht="15" hidden="true" customHeight="false" outlineLevel="0" collapsed="false">
      <c r="A402" s="38" t="s">
        <v>133</v>
      </c>
      <c r="B402" s="38"/>
      <c r="C402" s="38" t="n">
        <v>1219</v>
      </c>
      <c r="D402" s="38" t="s">
        <v>337</v>
      </c>
      <c r="E402" s="38"/>
      <c r="F402" s="38" t="s">
        <v>37</v>
      </c>
      <c r="G402" s="38"/>
      <c r="H402" s="38"/>
      <c r="I402" s="38"/>
      <c r="J402" s="38" t="s">
        <v>134</v>
      </c>
      <c r="K402" s="38" t="s">
        <v>40</v>
      </c>
      <c r="L402" s="38" t="s">
        <v>456</v>
      </c>
      <c r="M402" s="38"/>
      <c r="N402" s="47" t="n">
        <v>45762</v>
      </c>
      <c r="O402" s="68"/>
      <c r="P402" s="72"/>
      <c r="Q402" s="79"/>
      <c r="R402" s="79"/>
      <c r="S402" s="80"/>
      <c r="T402" s="68"/>
      <c r="U402" s="68"/>
      <c r="V402" s="68"/>
      <c r="W402" s="87"/>
      <c r="X402" s="68"/>
      <c r="Y402" s="68"/>
      <c r="Z402" s="68"/>
      <c r="AA402" s="68"/>
      <c r="AB402" s="68"/>
      <c r="AC402" s="82"/>
      <c r="AD402" s="82"/>
    </row>
    <row r="403" customFormat="false" ht="15" hidden="true" customHeight="false" outlineLevel="0" collapsed="false">
      <c r="A403" s="38" t="s">
        <v>133</v>
      </c>
      <c r="B403" s="38"/>
      <c r="C403" s="38" t="n">
        <v>1228</v>
      </c>
      <c r="D403" s="38" t="s">
        <v>337</v>
      </c>
      <c r="E403" s="38"/>
      <c r="F403" s="38" t="s">
        <v>37</v>
      </c>
      <c r="G403" s="38"/>
      <c r="H403" s="38"/>
      <c r="I403" s="38"/>
      <c r="J403" s="38" t="s">
        <v>134</v>
      </c>
      <c r="K403" s="38" t="s">
        <v>40</v>
      </c>
      <c r="L403" s="38" t="s">
        <v>456</v>
      </c>
      <c r="M403" s="38"/>
      <c r="N403" s="47" t="n">
        <v>45762</v>
      </c>
      <c r="O403" s="68"/>
      <c r="P403" s="72"/>
      <c r="Q403" s="79"/>
      <c r="R403" s="79"/>
      <c r="S403" s="80"/>
      <c r="T403" s="68"/>
      <c r="U403" s="68"/>
      <c r="V403" s="68"/>
      <c r="W403" s="87"/>
      <c r="X403" s="68"/>
      <c r="Y403" s="68"/>
      <c r="Z403" s="68"/>
      <c r="AA403" s="68"/>
      <c r="AB403" s="68"/>
      <c r="AC403" s="82"/>
      <c r="AD403" s="82"/>
    </row>
    <row r="404" customFormat="false" ht="15" hidden="true" customHeight="false" outlineLevel="0" collapsed="false">
      <c r="A404" s="38" t="s">
        <v>133</v>
      </c>
      <c r="B404" s="38"/>
      <c r="C404" s="38" t="n">
        <v>1231</v>
      </c>
      <c r="D404" s="38" t="s">
        <v>337</v>
      </c>
      <c r="E404" s="38"/>
      <c r="F404" s="38" t="s">
        <v>37</v>
      </c>
      <c r="G404" s="38"/>
      <c r="H404" s="38"/>
      <c r="I404" s="38"/>
      <c r="J404" s="38" t="s">
        <v>134</v>
      </c>
      <c r="K404" s="38" t="s">
        <v>40</v>
      </c>
      <c r="L404" s="38" t="s">
        <v>456</v>
      </c>
      <c r="M404" s="38"/>
      <c r="N404" s="47" t="n">
        <v>45762</v>
      </c>
      <c r="O404" s="68"/>
      <c r="P404" s="72"/>
      <c r="Q404" s="79"/>
      <c r="R404" s="79"/>
      <c r="S404" s="80"/>
      <c r="T404" s="68"/>
      <c r="U404" s="68"/>
      <c r="V404" s="68"/>
      <c r="W404" s="87"/>
      <c r="X404" s="68"/>
      <c r="Y404" s="68"/>
      <c r="Z404" s="68"/>
      <c r="AA404" s="68"/>
      <c r="AB404" s="68"/>
      <c r="AC404" s="82"/>
      <c r="AD404" s="82"/>
    </row>
    <row r="405" s="1" customFormat="true" ht="15" hidden="true" customHeight="false" outlineLevel="0" collapsed="false">
      <c r="A405" s="38" t="s">
        <v>43</v>
      </c>
      <c r="B405" s="38"/>
      <c r="C405" s="103" t="n">
        <v>1520</v>
      </c>
      <c r="D405" s="103"/>
      <c r="E405" s="103" t="s">
        <v>418</v>
      </c>
      <c r="F405" s="103" t="s">
        <v>37</v>
      </c>
      <c r="G405" s="45"/>
      <c r="H405" s="45"/>
      <c r="I405" s="44"/>
      <c r="J405" s="104" t="s">
        <v>408</v>
      </c>
      <c r="K405" s="38" t="s">
        <v>100</v>
      </c>
      <c r="L405" s="38" t="s">
        <v>457</v>
      </c>
      <c r="M405" s="38" t="n">
        <v>2</v>
      </c>
      <c r="N405" s="41" t="n">
        <v>45761</v>
      </c>
      <c r="P405" s="43"/>
      <c r="Q405" s="79"/>
      <c r="R405" s="79"/>
      <c r="S405" s="80"/>
      <c r="T405" s="110"/>
      <c r="U405" s="68"/>
      <c r="V405" s="85"/>
      <c r="W405" s="42"/>
      <c r="X405" s="81"/>
      <c r="Y405" s="68"/>
      <c r="Z405" s="68"/>
      <c r="AA405" s="82"/>
      <c r="AB405" s="82"/>
      <c r="AC405" s="43"/>
      <c r="AD405" s="82"/>
      <c r="AE405" s="8"/>
    </row>
    <row r="406" customFormat="false" ht="15" hidden="true" customHeight="false" outlineLevel="0" collapsed="false">
      <c r="A406" s="38" t="s">
        <v>43</v>
      </c>
      <c r="B406" s="38"/>
      <c r="C406" s="103" t="n">
        <v>1521</v>
      </c>
      <c r="D406" s="103"/>
      <c r="E406" s="103" t="s">
        <v>418</v>
      </c>
      <c r="F406" s="103" t="s">
        <v>37</v>
      </c>
      <c r="G406" s="45"/>
      <c r="H406" s="45"/>
      <c r="I406" s="44"/>
      <c r="J406" s="104" t="s">
        <v>408</v>
      </c>
      <c r="K406" s="38" t="s">
        <v>100</v>
      </c>
      <c r="L406" s="38" t="s">
        <v>459</v>
      </c>
      <c r="M406" s="38" t="n">
        <v>1</v>
      </c>
      <c r="N406" s="47" t="n">
        <v>45724</v>
      </c>
      <c r="O406" s="68"/>
      <c r="P406" s="43"/>
      <c r="Q406" s="79"/>
      <c r="R406" s="79"/>
      <c r="S406" s="80"/>
      <c r="T406" s="68"/>
      <c r="U406" s="68"/>
      <c r="V406" s="68"/>
      <c r="W406" s="42"/>
      <c r="X406" s="81"/>
      <c r="Y406" s="68"/>
      <c r="Z406" s="68"/>
      <c r="AA406" s="82"/>
      <c r="AB406" s="82"/>
      <c r="AC406" s="43"/>
      <c r="AD406" s="82"/>
    </row>
    <row r="407" s="1" customFormat="true" ht="15" hidden="true" customHeight="false" outlineLevel="0" collapsed="false">
      <c r="A407" s="38" t="s">
        <v>43</v>
      </c>
      <c r="B407" s="38"/>
      <c r="C407" s="103" t="n">
        <v>1525</v>
      </c>
      <c r="D407" s="103"/>
      <c r="E407" s="103" t="s">
        <v>418</v>
      </c>
      <c r="F407" s="103" t="s">
        <v>37</v>
      </c>
      <c r="G407" s="45"/>
      <c r="H407" s="45"/>
      <c r="I407" s="44"/>
      <c r="J407" s="104" t="s">
        <v>408</v>
      </c>
      <c r="K407" s="38" t="s">
        <v>100</v>
      </c>
      <c r="L407" s="38" t="s">
        <v>457</v>
      </c>
      <c r="M407" s="38" t="n">
        <v>2</v>
      </c>
      <c r="N407" s="41" t="n">
        <v>45761</v>
      </c>
      <c r="P407" s="72"/>
      <c r="Q407" s="79"/>
      <c r="R407" s="79"/>
      <c r="S407" s="80"/>
      <c r="T407" s="68"/>
      <c r="U407" s="86"/>
      <c r="V407" s="68"/>
      <c r="W407" s="42"/>
      <c r="X407" s="81"/>
      <c r="Y407" s="68"/>
      <c r="Z407" s="68"/>
      <c r="AA407" s="82"/>
      <c r="AB407" s="82"/>
      <c r="AC407" s="43"/>
      <c r="AD407" s="82"/>
      <c r="AE407" s="8"/>
    </row>
    <row r="408" s="1" customFormat="true" ht="15" hidden="true" customHeight="false" outlineLevel="0" collapsed="false">
      <c r="A408" s="38" t="s">
        <v>43</v>
      </c>
      <c r="B408" s="38"/>
      <c r="C408" s="39" t="n">
        <v>1529</v>
      </c>
      <c r="D408" s="39"/>
      <c r="E408" s="39" t="s">
        <v>460</v>
      </c>
      <c r="F408" s="39" t="s">
        <v>37</v>
      </c>
      <c r="G408" s="47"/>
      <c r="H408" s="47"/>
      <c r="I408" s="48"/>
      <c r="J408" s="38" t="s">
        <v>408</v>
      </c>
      <c r="K408" s="38" t="s">
        <v>100</v>
      </c>
      <c r="L408" s="38" t="s">
        <v>457</v>
      </c>
      <c r="M408" s="38" t="n">
        <v>2</v>
      </c>
      <c r="N408" s="41" t="n">
        <v>45761</v>
      </c>
      <c r="P408" s="72"/>
      <c r="Q408" s="79"/>
      <c r="R408" s="79"/>
      <c r="S408" s="80"/>
      <c r="T408" s="68"/>
      <c r="U408" s="68"/>
      <c r="V408" s="68"/>
      <c r="W408" s="42"/>
      <c r="X408" s="81"/>
      <c r="Y408" s="68"/>
      <c r="Z408" s="68"/>
      <c r="AA408" s="82"/>
      <c r="AB408" s="82"/>
      <c r="AC408" s="43"/>
      <c r="AD408" s="82"/>
      <c r="AE408" s="8"/>
    </row>
    <row r="409" s="1" customFormat="true" ht="15" hidden="true" customHeight="false" outlineLevel="0" collapsed="false">
      <c r="A409" s="38" t="s">
        <v>43</v>
      </c>
      <c r="B409" s="38"/>
      <c r="C409" s="103" t="n">
        <v>1530</v>
      </c>
      <c r="D409" s="103"/>
      <c r="E409" s="103" t="s">
        <v>420</v>
      </c>
      <c r="F409" s="103" t="s">
        <v>37</v>
      </c>
      <c r="G409" s="45"/>
      <c r="H409" s="45"/>
      <c r="I409" s="44"/>
      <c r="J409" s="104" t="s">
        <v>408</v>
      </c>
      <c r="K409" s="38" t="s">
        <v>100</v>
      </c>
      <c r="L409" s="38" t="s">
        <v>457</v>
      </c>
      <c r="M409" s="38" t="n">
        <v>2</v>
      </c>
      <c r="N409" s="41" t="n">
        <v>45761</v>
      </c>
      <c r="P409" s="72"/>
      <c r="Q409" s="79"/>
      <c r="R409" s="79"/>
      <c r="S409" s="80"/>
      <c r="T409" s="68"/>
      <c r="U409" s="86"/>
      <c r="V409" s="68"/>
      <c r="W409" s="42"/>
      <c r="X409" s="81"/>
      <c r="Y409" s="68"/>
      <c r="Z409" s="68"/>
      <c r="AA409" s="82"/>
      <c r="AB409" s="82"/>
      <c r="AC409" s="43"/>
      <c r="AD409" s="82"/>
      <c r="AE409" s="8"/>
    </row>
    <row r="410" customFormat="false" ht="15" hidden="true" customHeight="false" outlineLevel="0" collapsed="false">
      <c r="A410" s="38" t="s">
        <v>133</v>
      </c>
      <c r="B410" s="38"/>
      <c r="C410" s="38" t="n">
        <v>1234</v>
      </c>
      <c r="D410" s="38" t="s">
        <v>337</v>
      </c>
      <c r="E410" s="38"/>
      <c r="F410" s="38" t="s">
        <v>37</v>
      </c>
      <c r="G410" s="38"/>
      <c r="H410" s="38"/>
      <c r="I410" s="38"/>
      <c r="J410" s="38" t="s">
        <v>134</v>
      </c>
      <c r="K410" s="38" t="s">
        <v>40</v>
      </c>
      <c r="L410" s="38" t="s">
        <v>456</v>
      </c>
      <c r="M410" s="38"/>
      <c r="N410" s="47" t="n">
        <v>45762</v>
      </c>
      <c r="O410" s="68"/>
      <c r="P410" s="72"/>
      <c r="Q410" s="79"/>
      <c r="R410" s="79"/>
      <c r="S410" s="80"/>
      <c r="T410" s="68"/>
      <c r="U410" s="68"/>
      <c r="V410" s="68"/>
      <c r="W410" s="87"/>
      <c r="X410" s="68"/>
      <c r="Y410" s="68"/>
      <c r="Z410" s="68"/>
      <c r="AA410" s="68"/>
      <c r="AB410" s="68"/>
      <c r="AC410" s="82"/>
      <c r="AD410" s="82"/>
    </row>
    <row r="411" customFormat="false" ht="15" hidden="true" customHeight="false" outlineLevel="0" collapsed="false">
      <c r="A411" s="38" t="s">
        <v>133</v>
      </c>
      <c r="B411" s="38"/>
      <c r="C411" s="38" t="n">
        <v>1249</v>
      </c>
      <c r="D411" s="38" t="s">
        <v>337</v>
      </c>
      <c r="E411" s="38"/>
      <c r="F411" s="38" t="s">
        <v>37</v>
      </c>
      <c r="G411" s="38"/>
      <c r="H411" s="38"/>
      <c r="I411" s="38"/>
      <c r="J411" s="38" t="s">
        <v>134</v>
      </c>
      <c r="K411" s="38" t="s">
        <v>40</v>
      </c>
      <c r="L411" s="38" t="s">
        <v>456</v>
      </c>
      <c r="M411" s="38"/>
      <c r="N411" s="47" t="n">
        <v>45762</v>
      </c>
      <c r="O411" s="68"/>
      <c r="P411" s="72"/>
      <c r="Q411" s="79"/>
      <c r="R411" s="79"/>
      <c r="S411" s="80"/>
      <c r="T411" s="68"/>
      <c r="U411" s="68"/>
      <c r="V411" s="68"/>
      <c r="W411" s="87"/>
      <c r="X411" s="68"/>
      <c r="Y411" s="68"/>
      <c r="Z411" s="68"/>
      <c r="AA411" s="68"/>
      <c r="AB411" s="68"/>
      <c r="AC411" s="82"/>
      <c r="AD411" s="82"/>
    </row>
    <row r="412" customFormat="false" ht="15" hidden="true" customHeight="false" outlineLevel="0" collapsed="false">
      <c r="A412" s="38" t="s">
        <v>133</v>
      </c>
      <c r="B412" s="38"/>
      <c r="C412" s="38" t="n">
        <v>1256</v>
      </c>
      <c r="D412" s="38" t="s">
        <v>337</v>
      </c>
      <c r="E412" s="38"/>
      <c r="F412" s="38" t="s">
        <v>37</v>
      </c>
      <c r="G412" s="38"/>
      <c r="H412" s="38"/>
      <c r="I412" s="38"/>
      <c r="J412" s="38" t="s">
        <v>134</v>
      </c>
      <c r="K412" s="38" t="s">
        <v>40</v>
      </c>
      <c r="L412" s="38" t="s">
        <v>456</v>
      </c>
      <c r="M412" s="38"/>
      <c r="N412" s="47" t="n">
        <v>45762</v>
      </c>
      <c r="O412" s="68"/>
      <c r="P412" s="72"/>
      <c r="Q412" s="79"/>
      <c r="R412" s="79"/>
      <c r="S412" s="80"/>
      <c r="T412" s="68"/>
      <c r="U412" s="68"/>
      <c r="V412" s="68"/>
      <c r="W412" s="87"/>
      <c r="X412" s="68"/>
      <c r="Y412" s="68"/>
      <c r="Z412" s="68"/>
      <c r="AA412" s="68"/>
      <c r="AB412" s="68"/>
      <c r="AC412" s="82"/>
      <c r="AD412" s="82"/>
    </row>
    <row r="413" customFormat="false" ht="15" hidden="true" customHeight="false" outlineLevel="0" collapsed="false">
      <c r="A413" s="38" t="s">
        <v>133</v>
      </c>
      <c r="B413" s="38"/>
      <c r="C413" s="38" t="n">
        <v>1257</v>
      </c>
      <c r="D413" s="38" t="s">
        <v>337</v>
      </c>
      <c r="E413" s="38"/>
      <c r="F413" s="38" t="s">
        <v>37</v>
      </c>
      <c r="G413" s="38"/>
      <c r="H413" s="38"/>
      <c r="I413" s="38"/>
      <c r="J413" s="38" t="s">
        <v>134</v>
      </c>
      <c r="K413" s="38" t="s">
        <v>186</v>
      </c>
      <c r="L413" s="38" t="s">
        <v>456</v>
      </c>
      <c r="M413" s="38"/>
      <c r="N413" s="47" t="n">
        <v>45762</v>
      </c>
      <c r="P413" s="72"/>
      <c r="Q413" s="79"/>
      <c r="R413" s="79"/>
      <c r="S413" s="80"/>
      <c r="T413" s="68"/>
      <c r="U413" s="68"/>
      <c r="V413" s="68"/>
      <c r="W413" s="87"/>
      <c r="X413" s="68"/>
      <c r="Y413" s="68"/>
      <c r="Z413" s="68"/>
      <c r="AA413" s="68"/>
      <c r="AB413" s="68"/>
      <c r="AC413" s="82"/>
      <c r="AD413" s="82"/>
    </row>
    <row r="414" customFormat="false" ht="15" hidden="true" customHeight="false" outlineLevel="0" collapsed="false">
      <c r="A414" s="38" t="s">
        <v>133</v>
      </c>
      <c r="B414" s="38"/>
      <c r="C414" s="38" t="n">
        <v>1269</v>
      </c>
      <c r="D414" s="38" t="s">
        <v>337</v>
      </c>
      <c r="E414" s="38"/>
      <c r="F414" s="38" t="s">
        <v>37</v>
      </c>
      <c r="G414" s="38"/>
      <c r="H414" s="38"/>
      <c r="I414" s="38"/>
      <c r="J414" s="38" t="s">
        <v>134</v>
      </c>
      <c r="K414" s="38" t="s">
        <v>40</v>
      </c>
      <c r="L414" s="38" t="s">
        <v>456</v>
      </c>
      <c r="M414" s="38"/>
      <c r="N414" s="47" t="n">
        <v>45762</v>
      </c>
      <c r="O414" s="68"/>
      <c r="P414" s="72"/>
      <c r="Q414" s="79"/>
      <c r="R414" s="79"/>
      <c r="S414" s="80"/>
      <c r="T414" s="68"/>
      <c r="U414" s="68"/>
      <c r="V414" s="68"/>
      <c r="W414" s="87"/>
      <c r="X414" s="68"/>
      <c r="Y414" s="68"/>
      <c r="Z414" s="68"/>
      <c r="AA414" s="68"/>
      <c r="AB414" s="68"/>
      <c r="AC414" s="82"/>
      <c r="AD414" s="82"/>
    </row>
    <row r="415" s="1" customFormat="true" ht="15" hidden="true" customHeight="false" outlineLevel="0" collapsed="false">
      <c r="A415" s="38" t="s">
        <v>133</v>
      </c>
      <c r="B415" s="38"/>
      <c r="C415" s="38" t="n">
        <v>1274</v>
      </c>
      <c r="D415" s="38" t="s">
        <v>337</v>
      </c>
      <c r="E415" s="38"/>
      <c r="F415" s="38" t="s">
        <v>37</v>
      </c>
      <c r="G415" s="38"/>
      <c r="H415" s="38"/>
      <c r="I415" s="38"/>
      <c r="J415" s="38" t="s">
        <v>134</v>
      </c>
      <c r="K415" s="38" t="s">
        <v>40</v>
      </c>
      <c r="L415" s="38" t="s">
        <v>456</v>
      </c>
      <c r="M415" s="38"/>
      <c r="N415" s="47" t="n">
        <v>45762</v>
      </c>
      <c r="O415" s="68"/>
      <c r="P415" s="72"/>
      <c r="Q415" s="79"/>
      <c r="R415" s="79"/>
      <c r="S415" s="80"/>
      <c r="T415" s="68"/>
      <c r="U415" s="68"/>
      <c r="V415" s="68"/>
      <c r="W415" s="87"/>
      <c r="X415" s="68"/>
      <c r="Y415" s="68"/>
      <c r="Z415" s="68"/>
      <c r="AA415" s="68"/>
      <c r="AB415" s="68"/>
      <c r="AC415" s="82"/>
      <c r="AD415" s="82"/>
      <c r="AE415" s="8"/>
    </row>
    <row r="416" customFormat="false" ht="15" hidden="true" customHeight="false" outlineLevel="0" collapsed="false">
      <c r="A416" s="38" t="s">
        <v>133</v>
      </c>
      <c r="B416" s="38"/>
      <c r="C416" s="39" t="n">
        <v>1282</v>
      </c>
      <c r="D416" s="38" t="s">
        <v>337</v>
      </c>
      <c r="E416" s="38"/>
      <c r="F416" s="38" t="s">
        <v>37</v>
      </c>
      <c r="G416" s="38"/>
      <c r="H416" s="38"/>
      <c r="I416" s="38"/>
      <c r="J416" s="38" t="s">
        <v>134</v>
      </c>
      <c r="K416" s="38" t="s">
        <v>40</v>
      </c>
      <c r="L416" s="38" t="s">
        <v>456</v>
      </c>
      <c r="M416" s="38"/>
      <c r="N416" s="47" t="n">
        <v>45762</v>
      </c>
      <c r="O416" s="68"/>
      <c r="P416" s="72"/>
      <c r="Q416" s="79"/>
      <c r="R416" s="79"/>
      <c r="S416" s="80"/>
      <c r="T416" s="68"/>
      <c r="U416" s="68"/>
      <c r="V416" s="68"/>
      <c r="W416" s="87"/>
      <c r="X416" s="68"/>
      <c r="Y416" s="68"/>
      <c r="Z416" s="68"/>
      <c r="AA416" s="68"/>
      <c r="AB416" s="68"/>
      <c r="AC416" s="82"/>
      <c r="AD416" s="82"/>
    </row>
    <row r="417" customFormat="false" ht="15" hidden="true" customHeight="false" outlineLevel="0" collapsed="false">
      <c r="A417" s="38" t="s">
        <v>133</v>
      </c>
      <c r="B417" s="38"/>
      <c r="C417" s="38" t="n">
        <v>1284</v>
      </c>
      <c r="D417" s="38" t="s">
        <v>337</v>
      </c>
      <c r="E417" s="38"/>
      <c r="F417" s="38" t="s">
        <v>37</v>
      </c>
      <c r="G417" s="38"/>
      <c r="H417" s="38"/>
      <c r="I417" s="38"/>
      <c r="J417" s="38" t="s">
        <v>134</v>
      </c>
      <c r="K417" s="38" t="s">
        <v>40</v>
      </c>
      <c r="L417" s="38" t="s">
        <v>456</v>
      </c>
      <c r="M417" s="38"/>
      <c r="N417" s="47" t="n">
        <v>45762</v>
      </c>
      <c r="O417" s="68"/>
      <c r="P417" s="72"/>
      <c r="Q417" s="79"/>
      <c r="R417" s="79"/>
      <c r="S417" s="80"/>
      <c r="T417" s="68"/>
      <c r="U417" s="68"/>
      <c r="V417" s="68"/>
      <c r="W417" s="87"/>
      <c r="X417" s="68"/>
      <c r="Y417" s="68"/>
      <c r="Z417" s="68"/>
      <c r="AA417" s="68"/>
      <c r="AB417" s="68"/>
      <c r="AC417" s="82"/>
      <c r="AD417" s="82"/>
    </row>
    <row r="418" customFormat="false" ht="15" hidden="true" customHeight="false" outlineLevel="0" collapsed="false">
      <c r="A418" s="38" t="s">
        <v>133</v>
      </c>
      <c r="B418" s="38"/>
      <c r="C418" s="38" t="n">
        <v>1292</v>
      </c>
      <c r="D418" s="38" t="s">
        <v>337</v>
      </c>
      <c r="E418" s="38"/>
      <c r="F418" s="38" t="s">
        <v>37</v>
      </c>
      <c r="G418" s="38"/>
      <c r="H418" s="38"/>
      <c r="I418" s="38"/>
      <c r="J418" s="38" t="s">
        <v>134</v>
      </c>
      <c r="K418" s="38" t="s">
        <v>40</v>
      </c>
      <c r="L418" s="38" t="s">
        <v>456</v>
      </c>
      <c r="M418" s="38"/>
      <c r="N418" s="47" t="n">
        <v>45762</v>
      </c>
      <c r="O418" s="68"/>
      <c r="P418" s="72"/>
      <c r="Q418" s="79"/>
      <c r="R418" s="79"/>
      <c r="S418" s="80"/>
      <c r="T418" s="68"/>
      <c r="U418" s="68"/>
      <c r="V418" s="68"/>
      <c r="W418" s="87"/>
      <c r="X418" s="68"/>
      <c r="Y418" s="68"/>
      <c r="Z418" s="68"/>
      <c r="AA418" s="68"/>
      <c r="AB418" s="68"/>
      <c r="AC418" s="82"/>
      <c r="AD418" s="82"/>
    </row>
    <row r="419" customFormat="false" ht="15" hidden="true" customHeight="false" outlineLevel="0" collapsed="false">
      <c r="A419" s="38" t="s">
        <v>133</v>
      </c>
      <c r="B419" s="38"/>
      <c r="C419" s="38" t="n">
        <v>1294</v>
      </c>
      <c r="D419" s="38" t="s">
        <v>337</v>
      </c>
      <c r="E419" s="38"/>
      <c r="F419" s="38" t="s">
        <v>37</v>
      </c>
      <c r="G419" s="38"/>
      <c r="H419" s="38"/>
      <c r="I419" s="38"/>
      <c r="J419" s="38" t="s">
        <v>134</v>
      </c>
      <c r="K419" s="38" t="s">
        <v>40</v>
      </c>
      <c r="L419" s="38" t="s">
        <v>456</v>
      </c>
      <c r="M419" s="38"/>
      <c r="N419" s="47" t="n">
        <v>45762</v>
      </c>
      <c r="O419" s="68"/>
      <c r="P419" s="72"/>
      <c r="Q419" s="79"/>
      <c r="R419" s="79"/>
      <c r="S419" s="80"/>
      <c r="T419" s="68"/>
      <c r="U419" s="68"/>
      <c r="V419" s="68"/>
      <c r="W419" s="87"/>
      <c r="X419" s="68"/>
      <c r="Y419" s="68"/>
      <c r="Z419" s="68"/>
      <c r="AA419" s="68"/>
      <c r="AB419" s="68"/>
      <c r="AC419" s="82"/>
      <c r="AD419" s="82"/>
    </row>
    <row r="420" customFormat="false" ht="15" hidden="true" customHeight="false" outlineLevel="0" collapsed="false">
      <c r="A420" s="38" t="s">
        <v>133</v>
      </c>
      <c r="B420" s="38"/>
      <c r="C420" s="38" t="n">
        <v>1305</v>
      </c>
      <c r="D420" s="38" t="s">
        <v>337</v>
      </c>
      <c r="E420" s="38"/>
      <c r="F420" s="38" t="s">
        <v>37</v>
      </c>
      <c r="G420" s="38"/>
      <c r="H420" s="38"/>
      <c r="I420" s="38"/>
      <c r="J420" s="38" t="s">
        <v>134</v>
      </c>
      <c r="K420" s="38" t="s">
        <v>40</v>
      </c>
      <c r="L420" s="38" t="s">
        <v>456</v>
      </c>
      <c r="M420" s="38"/>
      <c r="N420" s="47" t="n">
        <v>45762</v>
      </c>
    </row>
    <row r="421" customFormat="false" ht="15" hidden="true" customHeight="false" outlineLevel="0" collapsed="false">
      <c r="A421" s="38" t="s">
        <v>133</v>
      </c>
      <c r="B421" s="38"/>
      <c r="C421" s="38" t="n">
        <v>1360</v>
      </c>
      <c r="D421" s="38" t="s">
        <v>337</v>
      </c>
      <c r="E421" s="38"/>
      <c r="F421" s="38" t="s">
        <v>37</v>
      </c>
      <c r="G421" s="38"/>
      <c r="H421" s="38"/>
      <c r="I421" s="38"/>
      <c r="J421" s="38" t="s">
        <v>134</v>
      </c>
      <c r="K421" s="38" t="s">
        <v>40</v>
      </c>
      <c r="L421" s="38" t="s">
        <v>456</v>
      </c>
      <c r="M421" s="38"/>
      <c r="N421" s="47" t="n">
        <v>45762</v>
      </c>
    </row>
    <row r="422" s="1" customFormat="true" ht="15" hidden="true" customHeight="false" outlineLevel="0" collapsed="false">
      <c r="A422" s="38" t="s">
        <v>36</v>
      </c>
      <c r="B422" s="38"/>
      <c r="C422" s="40" t="n">
        <v>5948</v>
      </c>
      <c r="D422" s="39" t="s">
        <v>344</v>
      </c>
      <c r="E422" s="40" t="n">
        <v>2</v>
      </c>
      <c r="F422" s="39" t="n">
        <v>19</v>
      </c>
      <c r="G422" s="47" t="n">
        <v>45569</v>
      </c>
      <c r="H422" s="47" t="n">
        <f aca="false">G422+40</f>
        <v>45609</v>
      </c>
      <c r="I422" s="48" t="n">
        <v>1562</v>
      </c>
      <c r="J422" s="38" t="s">
        <v>39</v>
      </c>
      <c r="K422" s="38" t="s">
        <v>381</v>
      </c>
      <c r="L422" s="38" t="s">
        <v>461</v>
      </c>
      <c r="M422" s="38" t="n">
        <v>3</v>
      </c>
      <c r="N422" s="47" t="n">
        <v>45726</v>
      </c>
      <c r="O422" s="57" t="n">
        <v>45782</v>
      </c>
      <c r="P422" s="43"/>
      <c r="Q422" s="79"/>
      <c r="R422" s="79"/>
      <c r="S422" s="80"/>
      <c r="T422" s="68"/>
      <c r="U422" s="68"/>
      <c r="V422" s="68"/>
      <c r="W422" s="42"/>
      <c r="X422" s="81"/>
      <c r="Y422" s="68"/>
      <c r="Z422" s="68"/>
      <c r="AA422" s="82"/>
      <c r="AB422" s="82"/>
      <c r="AC422" s="43"/>
      <c r="AD422" s="82"/>
      <c r="AE422" s="8"/>
    </row>
    <row r="423" s="1" customFormat="true" ht="15" hidden="true" customHeight="false" outlineLevel="0" collapsed="false">
      <c r="A423" s="38" t="s">
        <v>43</v>
      </c>
      <c r="B423" s="38"/>
      <c r="C423" s="40" t="n">
        <v>6503</v>
      </c>
      <c r="D423" s="40"/>
      <c r="E423" s="40"/>
      <c r="F423" s="40" t="s">
        <v>37</v>
      </c>
      <c r="G423" s="47" t="n">
        <v>45638</v>
      </c>
      <c r="H423" s="47" t="n">
        <f aca="false">G423+40</f>
        <v>45678</v>
      </c>
      <c r="I423" s="48"/>
      <c r="J423" s="38" t="s">
        <v>39</v>
      </c>
      <c r="K423" s="38"/>
      <c r="L423" s="47"/>
      <c r="M423" s="47"/>
      <c r="N423" s="47"/>
      <c r="O423" s="68"/>
      <c r="P423" s="43"/>
      <c r="Q423" s="79"/>
      <c r="R423" s="79"/>
      <c r="S423" s="80"/>
      <c r="T423" s="110"/>
      <c r="U423" s="68"/>
      <c r="V423" s="85"/>
      <c r="W423" s="42"/>
      <c r="X423" s="81"/>
      <c r="Y423" s="68"/>
      <c r="Z423" s="85"/>
      <c r="AA423" s="42"/>
      <c r="AB423" s="82"/>
      <c r="AC423" s="43"/>
      <c r="AD423" s="82"/>
      <c r="AE423" s="8"/>
    </row>
    <row r="424" s="1" customFormat="true" ht="15" hidden="true" customHeight="false" outlineLevel="0" collapsed="false">
      <c r="A424" s="38" t="s">
        <v>43</v>
      </c>
      <c r="B424" s="38"/>
      <c r="C424" s="103" t="n">
        <v>6505</v>
      </c>
      <c r="D424" s="103"/>
      <c r="E424" s="103"/>
      <c r="F424" s="103" t="s">
        <v>37</v>
      </c>
      <c r="G424" s="45"/>
      <c r="H424" s="45"/>
      <c r="I424" s="44"/>
      <c r="J424" s="104" t="s">
        <v>408</v>
      </c>
      <c r="K424" s="38" t="s">
        <v>462</v>
      </c>
      <c r="L424" s="38" t="s">
        <v>462</v>
      </c>
      <c r="M424" s="38" t="n">
        <v>1</v>
      </c>
      <c r="N424" s="47" t="n">
        <v>45724</v>
      </c>
      <c r="P424" s="72"/>
      <c r="Q424" s="79"/>
      <c r="R424" s="79"/>
      <c r="S424" s="80"/>
      <c r="T424" s="68"/>
      <c r="U424" s="68"/>
      <c r="V424" s="68"/>
      <c r="W424" s="42"/>
      <c r="X424" s="81"/>
      <c r="Y424" s="68"/>
      <c r="Z424" s="68"/>
      <c r="AA424" s="82"/>
      <c r="AB424" s="82"/>
      <c r="AC424" s="43"/>
      <c r="AD424" s="82"/>
      <c r="AE424" s="8"/>
    </row>
    <row r="425" customFormat="false" ht="15" hidden="true" customHeight="false" outlineLevel="0" collapsed="false">
      <c r="A425" s="38" t="s">
        <v>133</v>
      </c>
      <c r="B425" s="38"/>
      <c r="C425" s="38" t="n">
        <v>1366</v>
      </c>
      <c r="D425" s="38" t="s">
        <v>337</v>
      </c>
      <c r="E425" s="38"/>
      <c r="F425" s="38" t="s">
        <v>37</v>
      </c>
      <c r="G425" s="38"/>
      <c r="H425" s="38"/>
      <c r="I425" s="38"/>
      <c r="J425" s="38" t="s">
        <v>134</v>
      </c>
      <c r="K425" s="38" t="s">
        <v>40</v>
      </c>
      <c r="L425" s="38" t="s">
        <v>456</v>
      </c>
      <c r="M425" s="38"/>
      <c r="N425" s="47" t="n">
        <v>45762</v>
      </c>
    </row>
    <row r="426" customFormat="false" ht="15" hidden="false" customHeight="false" outlineLevel="0" collapsed="false">
      <c r="A426" s="38" t="s">
        <v>133</v>
      </c>
      <c r="B426" s="38"/>
      <c r="C426" s="38" t="n">
        <v>1407</v>
      </c>
      <c r="D426" s="38" t="s">
        <v>337</v>
      </c>
      <c r="E426" s="38"/>
      <c r="F426" s="38" t="s">
        <v>37</v>
      </c>
      <c r="G426" s="38"/>
      <c r="H426" s="38"/>
      <c r="I426" s="38"/>
      <c r="J426" s="38" t="s">
        <v>408</v>
      </c>
      <c r="K426" s="38" t="s">
        <v>40</v>
      </c>
      <c r="L426" s="38" t="s">
        <v>456</v>
      </c>
      <c r="M426" s="38"/>
      <c r="N426" s="47" t="n">
        <v>45762</v>
      </c>
    </row>
    <row r="427" customFormat="false" ht="15" hidden="false" customHeight="false" outlineLevel="0" collapsed="false">
      <c r="A427" s="38" t="s">
        <v>133</v>
      </c>
      <c r="B427" s="38"/>
      <c r="C427" s="38" t="n">
        <v>6515</v>
      </c>
      <c r="D427" s="38" t="s">
        <v>337</v>
      </c>
      <c r="E427" s="38"/>
      <c r="F427" s="38" t="s">
        <v>37</v>
      </c>
      <c r="G427" s="38"/>
      <c r="H427" s="38"/>
      <c r="I427" s="38"/>
      <c r="J427" s="38" t="s">
        <v>39</v>
      </c>
      <c r="K427" s="38" t="s">
        <v>40</v>
      </c>
      <c r="L427" s="38" t="s">
        <v>456</v>
      </c>
      <c r="M427" s="38"/>
      <c r="N427" s="47" t="n">
        <v>45762</v>
      </c>
    </row>
    <row r="428" customFormat="false" ht="15" hidden="false" customHeight="false" outlineLevel="0" collapsed="false">
      <c r="A428" s="38" t="s">
        <v>133</v>
      </c>
      <c r="B428" s="38"/>
      <c r="C428" s="38" t="n">
        <v>6516</v>
      </c>
      <c r="D428" s="38" t="s">
        <v>337</v>
      </c>
      <c r="E428" s="38"/>
      <c r="F428" s="38" t="s">
        <v>37</v>
      </c>
      <c r="G428" s="38"/>
      <c r="H428" s="38"/>
      <c r="I428" s="38"/>
      <c r="J428" s="38" t="s">
        <v>39</v>
      </c>
      <c r="K428" s="38" t="s">
        <v>40</v>
      </c>
      <c r="L428" s="38" t="s">
        <v>456</v>
      </c>
      <c r="M428" s="38"/>
      <c r="N428" s="47" t="n">
        <v>45762</v>
      </c>
    </row>
    <row r="429" customFormat="false" ht="15" hidden="true" customHeight="false" outlineLevel="0" collapsed="false">
      <c r="A429" s="38" t="s">
        <v>43</v>
      </c>
      <c r="B429" s="38"/>
      <c r="C429" s="39" t="n">
        <v>6513</v>
      </c>
      <c r="D429" s="39"/>
      <c r="E429" s="39"/>
      <c r="F429" s="39" t="s">
        <v>37</v>
      </c>
      <c r="G429" s="47" t="n">
        <v>45630</v>
      </c>
      <c r="H429" s="47" t="n">
        <f aca="false">G429+40</f>
        <v>45670</v>
      </c>
      <c r="I429" s="48"/>
      <c r="J429" s="38" t="s">
        <v>39</v>
      </c>
      <c r="K429" s="38" t="s">
        <v>53</v>
      </c>
      <c r="L429" s="38" t="s">
        <v>53</v>
      </c>
      <c r="M429" s="38" t="n">
        <v>1</v>
      </c>
      <c r="N429" s="47" t="n">
        <v>45726</v>
      </c>
      <c r="O429" s="68"/>
      <c r="P429" s="72"/>
      <c r="Q429" s="79"/>
      <c r="R429" s="79"/>
      <c r="S429" s="80"/>
      <c r="T429" s="68"/>
      <c r="U429" s="68"/>
      <c r="V429" s="68"/>
      <c r="W429" s="87"/>
      <c r="X429" s="68"/>
      <c r="Y429" s="68"/>
      <c r="Z429" s="68"/>
      <c r="AA429" s="68"/>
      <c r="AB429" s="68"/>
      <c r="AC429" s="82"/>
      <c r="AD429" s="82"/>
    </row>
    <row r="430" s="1" customFormat="true" ht="15" hidden="false" customHeight="false" outlineLevel="0" collapsed="false">
      <c r="A430" s="38" t="s">
        <v>43</v>
      </c>
      <c r="B430" s="38"/>
      <c r="C430" s="39" t="n">
        <v>563</v>
      </c>
      <c r="D430" s="39"/>
      <c r="E430" s="39" t="n">
        <v>4</v>
      </c>
      <c r="F430" s="39" t="s">
        <v>37</v>
      </c>
      <c r="G430" s="47"/>
      <c r="H430" s="47"/>
      <c r="I430" s="48"/>
      <c r="J430" s="38" t="s">
        <v>39</v>
      </c>
      <c r="K430" s="38" t="s">
        <v>186</v>
      </c>
      <c r="L430" s="38" t="s">
        <v>463</v>
      </c>
      <c r="M430" s="38" t="n">
        <v>1</v>
      </c>
      <c r="N430" s="41" t="n">
        <v>45763</v>
      </c>
      <c r="O430" s="68"/>
      <c r="P430" s="43"/>
      <c r="Q430" s="79"/>
      <c r="R430" s="79"/>
      <c r="S430" s="80"/>
      <c r="T430" s="68"/>
      <c r="U430" s="68"/>
      <c r="V430" s="68"/>
      <c r="W430" s="42"/>
      <c r="X430" s="81"/>
      <c r="Y430" s="68"/>
      <c r="Z430" s="68"/>
      <c r="AA430" s="82"/>
      <c r="AB430" s="82"/>
      <c r="AC430" s="43"/>
      <c r="AD430" s="82"/>
      <c r="AE430" s="8"/>
    </row>
    <row r="431" s="1" customFormat="true" ht="15" hidden="false" customHeight="false" outlineLevel="0" collapsed="false">
      <c r="A431" s="38" t="s">
        <v>43</v>
      </c>
      <c r="B431" s="38"/>
      <c r="C431" s="40" t="n">
        <v>748</v>
      </c>
      <c r="D431" s="40"/>
      <c r="E431" s="39" t="n">
        <v>4</v>
      </c>
      <c r="F431" s="40" t="s">
        <v>37</v>
      </c>
      <c r="G431" s="47"/>
      <c r="H431" s="47"/>
      <c r="I431" s="48"/>
      <c r="J431" s="38" t="s">
        <v>39</v>
      </c>
      <c r="K431" s="38" t="s">
        <v>186</v>
      </c>
      <c r="L431" s="38" t="s">
        <v>463</v>
      </c>
      <c r="M431" s="38" t="n">
        <v>1</v>
      </c>
      <c r="N431" s="41" t="n">
        <v>45763</v>
      </c>
      <c r="O431" s="68"/>
      <c r="P431" s="43"/>
      <c r="Q431" s="79"/>
      <c r="R431" s="79"/>
      <c r="S431" s="80"/>
      <c r="T431" s="110"/>
      <c r="U431" s="68"/>
      <c r="V431" s="85"/>
      <c r="W431" s="42"/>
      <c r="X431" s="81"/>
      <c r="Y431" s="68"/>
      <c r="Z431" s="68"/>
      <c r="AA431" s="82"/>
      <c r="AB431" s="68"/>
      <c r="AC431" s="43"/>
      <c r="AD431" s="82"/>
      <c r="AE431" s="8"/>
    </row>
    <row r="432" customFormat="false" ht="15" hidden="false" customHeight="false" outlineLevel="0" collapsed="false">
      <c r="A432" s="38" t="s">
        <v>43</v>
      </c>
      <c r="B432" s="38"/>
      <c r="C432" s="39" t="n">
        <v>985</v>
      </c>
      <c r="D432" s="39"/>
      <c r="E432" s="39" t="n">
        <v>4</v>
      </c>
      <c r="F432" s="39" t="s">
        <v>37</v>
      </c>
      <c r="G432" s="47"/>
      <c r="H432" s="47"/>
      <c r="I432" s="48"/>
      <c r="J432" s="38" t="s">
        <v>39</v>
      </c>
      <c r="K432" s="38" t="s">
        <v>186</v>
      </c>
      <c r="L432" s="38" t="s">
        <v>463</v>
      </c>
      <c r="M432" s="38" t="n">
        <v>1</v>
      </c>
      <c r="N432" s="41" t="n">
        <v>45763</v>
      </c>
      <c r="O432" s="68"/>
      <c r="P432" s="43"/>
      <c r="Q432" s="79"/>
      <c r="R432" s="79"/>
      <c r="S432" s="80"/>
      <c r="T432" s="110"/>
      <c r="U432" s="68"/>
      <c r="V432" s="85"/>
      <c r="W432" s="42"/>
      <c r="X432" s="81"/>
      <c r="Y432" s="68"/>
      <c r="Z432" s="85"/>
      <c r="AA432" s="42"/>
      <c r="AB432" s="82"/>
      <c r="AC432" s="43"/>
      <c r="AD432" s="82"/>
      <c r="AE432" s="58"/>
      <c r="AF432" s="55"/>
      <c r="AG432" s="56"/>
      <c r="AH432" s="56"/>
      <c r="AI432" s="53"/>
      <c r="AJ432" s="53"/>
    </row>
    <row r="433" customFormat="false" ht="15" hidden="false" customHeight="false" outlineLevel="0" collapsed="false">
      <c r="A433" s="38" t="s">
        <v>43</v>
      </c>
      <c r="B433" s="38" t="n">
        <v>197</v>
      </c>
      <c r="C433" s="39" t="n">
        <v>1099</v>
      </c>
      <c r="D433" s="39"/>
      <c r="E433" s="40" t="n">
        <v>6</v>
      </c>
      <c r="F433" s="39" t="s">
        <v>37</v>
      </c>
      <c r="G433" s="47" t="n">
        <v>45714</v>
      </c>
      <c r="H433" s="47" t="n">
        <f aca="false">G433+40</f>
        <v>45754</v>
      </c>
      <c r="I433" s="48"/>
      <c r="J433" s="38" t="s">
        <v>45</v>
      </c>
      <c r="K433" s="38" t="s">
        <v>186</v>
      </c>
      <c r="L433" s="38" t="s">
        <v>463</v>
      </c>
      <c r="M433" s="38" t="n">
        <v>1</v>
      </c>
      <c r="N433" s="41" t="n">
        <v>45763</v>
      </c>
      <c r="O433" s="68"/>
      <c r="P433" s="72"/>
      <c r="Q433" s="79"/>
      <c r="R433" s="79"/>
      <c r="S433" s="80"/>
      <c r="T433" s="68"/>
      <c r="U433" s="86"/>
      <c r="V433" s="68"/>
      <c r="W433" s="42"/>
      <c r="X433" s="68"/>
      <c r="Y433" s="68"/>
      <c r="Z433" s="68"/>
      <c r="AA433" s="82"/>
      <c r="AB433" s="82"/>
      <c r="AC433" s="43"/>
      <c r="AD433" s="82"/>
      <c r="AG433" s="1"/>
    </row>
    <row r="434" s="1" customFormat="true" ht="15" hidden="false" customHeight="false" outlineLevel="0" collapsed="false">
      <c r="A434" s="38" t="s">
        <v>36</v>
      </c>
      <c r="B434" s="38"/>
      <c r="C434" s="40" t="n">
        <v>5863</v>
      </c>
      <c r="D434" s="40"/>
      <c r="E434" s="40"/>
      <c r="F434" s="40" t="s">
        <v>37</v>
      </c>
      <c r="G434" s="47"/>
      <c r="H434" s="47"/>
      <c r="I434" s="48"/>
      <c r="J434" s="38" t="s">
        <v>39</v>
      </c>
      <c r="K434" s="38" t="s">
        <v>186</v>
      </c>
      <c r="L434" s="38" t="s">
        <v>463</v>
      </c>
      <c r="M434" s="38" t="n">
        <v>1</v>
      </c>
      <c r="N434" s="41" t="n">
        <v>45763</v>
      </c>
      <c r="O434" s="68"/>
      <c r="P434" s="43"/>
      <c r="Q434" s="79"/>
      <c r="R434" s="79"/>
      <c r="S434" s="80"/>
      <c r="T434" s="110"/>
      <c r="U434" s="68"/>
      <c r="V434" s="85"/>
      <c r="W434" s="42"/>
      <c r="X434" s="81"/>
      <c r="Y434" s="68"/>
      <c r="Z434" s="85"/>
      <c r="AA434" s="42"/>
      <c r="AB434" s="82"/>
      <c r="AC434" s="43"/>
      <c r="AD434" s="82"/>
      <c r="AE434" s="8"/>
      <c r="AG434" s="53"/>
      <c r="AH434" s="53"/>
      <c r="AI434" s="53"/>
      <c r="AJ434" s="53"/>
    </row>
    <row r="435" s="1" customFormat="true" ht="15" hidden="false" customHeight="false" outlineLevel="0" collapsed="false">
      <c r="A435" s="38" t="s">
        <v>43</v>
      </c>
      <c r="B435" s="38"/>
      <c r="C435" s="39" t="n">
        <v>6523</v>
      </c>
      <c r="D435" s="39"/>
      <c r="E435" s="40" t="n">
        <v>3</v>
      </c>
      <c r="F435" s="39" t="s">
        <v>37</v>
      </c>
      <c r="G435" s="47" t="n">
        <v>45723</v>
      </c>
      <c r="H435" s="47" t="n">
        <f aca="false">G435+40</f>
        <v>45763</v>
      </c>
      <c r="I435" s="48"/>
      <c r="J435" s="38" t="s">
        <v>39</v>
      </c>
      <c r="K435" s="38" t="s">
        <v>186</v>
      </c>
      <c r="L435" s="38" t="s">
        <v>463</v>
      </c>
      <c r="M435" s="38" t="n">
        <v>1</v>
      </c>
      <c r="N435" s="41" t="n">
        <v>45763</v>
      </c>
      <c r="O435" s="68"/>
      <c r="P435" s="62"/>
      <c r="Q435" s="79"/>
      <c r="R435" s="79"/>
      <c r="S435" s="80"/>
      <c r="T435" s="110"/>
      <c r="U435" s="68"/>
      <c r="V435" s="85"/>
      <c r="W435" s="42"/>
      <c r="X435" s="81"/>
      <c r="Y435" s="68"/>
      <c r="Z435" s="68"/>
      <c r="AA435" s="82"/>
      <c r="AB435" s="82"/>
      <c r="AC435" s="43"/>
      <c r="AD435" s="82"/>
      <c r="AE435" s="8"/>
    </row>
    <row r="436" s="1" customFormat="true" ht="16.4" hidden="false" customHeight="false" outlineLevel="0" collapsed="false">
      <c r="A436" s="38" t="s">
        <v>43</v>
      </c>
      <c r="B436" s="38"/>
      <c r="C436" s="39" t="n">
        <v>453</v>
      </c>
      <c r="D436" s="39"/>
      <c r="E436" s="40" t="n">
        <v>6</v>
      </c>
      <c r="F436" s="23" t="s">
        <v>37</v>
      </c>
      <c r="G436" s="47"/>
      <c r="H436" s="47"/>
      <c r="I436" s="48"/>
      <c r="J436" s="38" t="s">
        <v>39</v>
      </c>
      <c r="K436" s="38" t="s">
        <v>186</v>
      </c>
      <c r="L436" s="38" t="s">
        <v>122</v>
      </c>
      <c r="M436" s="38"/>
      <c r="N436" s="41" t="n">
        <v>45777</v>
      </c>
      <c r="O436" s="68"/>
      <c r="P436" s="43"/>
      <c r="Q436" s="79"/>
      <c r="R436" s="79"/>
      <c r="S436" s="80"/>
      <c r="T436" s="110"/>
      <c r="U436" s="68"/>
      <c r="V436" s="85"/>
      <c r="W436" s="42"/>
      <c r="X436" s="81"/>
      <c r="Y436" s="68"/>
      <c r="Z436" s="85"/>
      <c r="AA436" s="42"/>
      <c r="AB436" s="82"/>
      <c r="AC436" s="43"/>
      <c r="AD436" s="82"/>
      <c r="AE436" s="8"/>
    </row>
    <row r="437" s="1" customFormat="true" ht="15" hidden="false" customHeight="false" outlineLevel="0" collapsed="false">
      <c r="A437" s="38" t="s">
        <v>43</v>
      </c>
      <c r="B437" s="38"/>
      <c r="C437" s="40" t="n">
        <v>404</v>
      </c>
      <c r="D437" s="39" t="s">
        <v>344</v>
      </c>
      <c r="E437" s="40"/>
      <c r="F437" s="39" t="s">
        <v>37</v>
      </c>
      <c r="G437" s="47" t="n">
        <v>45624</v>
      </c>
      <c r="H437" s="47" t="n">
        <f aca="false">G437+40</f>
        <v>45664</v>
      </c>
      <c r="I437" s="48"/>
      <c r="J437" s="38" t="s">
        <v>39</v>
      </c>
      <c r="K437" s="38" t="s">
        <v>186</v>
      </c>
      <c r="L437" s="38" t="s">
        <v>464</v>
      </c>
      <c r="M437" s="38" t="n">
        <v>3</v>
      </c>
      <c r="N437" s="47" t="n">
        <v>45782</v>
      </c>
      <c r="P437" s="43"/>
      <c r="Q437" s="79"/>
      <c r="R437" s="79"/>
      <c r="S437" s="80"/>
      <c r="T437" s="68"/>
      <c r="U437" s="68"/>
      <c r="V437" s="68"/>
      <c r="W437" s="42"/>
      <c r="X437" s="81"/>
      <c r="Y437" s="68"/>
      <c r="Z437" s="68"/>
      <c r="AA437" s="82"/>
      <c r="AB437" s="82"/>
      <c r="AC437" s="43"/>
      <c r="AD437" s="82"/>
      <c r="AE437" s="8"/>
    </row>
    <row r="438" customFormat="false" ht="15" hidden="true" customHeight="false" outlineLevel="0" collapsed="false">
      <c r="A438" s="38" t="s">
        <v>43</v>
      </c>
      <c r="B438" s="38"/>
      <c r="C438" s="39" t="n">
        <v>6522</v>
      </c>
      <c r="D438" s="39" t="s">
        <v>415</v>
      </c>
      <c r="E438" s="39"/>
      <c r="F438" s="40" t="s">
        <v>37</v>
      </c>
      <c r="G438" s="41" t="n">
        <v>45702</v>
      </c>
      <c r="H438" s="47" t="n">
        <f aca="false">G438+40</f>
        <v>45742</v>
      </c>
      <c r="I438" s="63"/>
      <c r="J438" s="38" t="s">
        <v>39</v>
      </c>
      <c r="K438" s="47" t="s">
        <v>416</v>
      </c>
      <c r="L438" s="41" t="s">
        <v>432</v>
      </c>
      <c r="M438" s="38" t="n">
        <v>1</v>
      </c>
      <c r="N438" s="41" t="n">
        <v>45761</v>
      </c>
      <c r="O438" s="68"/>
      <c r="P438" s="43"/>
      <c r="Q438" s="79"/>
      <c r="R438" s="79"/>
      <c r="S438" s="80"/>
      <c r="T438" s="77"/>
      <c r="U438" s="77"/>
      <c r="V438" s="77"/>
      <c r="W438" s="76"/>
      <c r="X438" s="81"/>
      <c r="Y438" s="77"/>
      <c r="Z438" s="77"/>
      <c r="AA438" s="90"/>
      <c r="AB438" s="90"/>
      <c r="AC438" s="62"/>
      <c r="AD438" s="91"/>
      <c r="AE438" s="8"/>
      <c r="AF438" s="1"/>
    </row>
    <row r="439" s="1" customFormat="true" ht="15" hidden="false" customHeight="false" outlineLevel="0" collapsed="false">
      <c r="A439" s="38" t="s">
        <v>43</v>
      </c>
      <c r="B439" s="38"/>
      <c r="C439" s="40" t="n">
        <v>543</v>
      </c>
      <c r="D439" s="40"/>
      <c r="E439" s="40" t="n">
        <v>6</v>
      </c>
      <c r="F439" s="40" t="s">
        <v>37</v>
      </c>
      <c r="G439" s="47" t="n">
        <v>45715</v>
      </c>
      <c r="H439" s="47" t="n">
        <f aca="false">G439+40</f>
        <v>45755</v>
      </c>
      <c r="I439" s="48"/>
      <c r="J439" s="38" t="s">
        <v>39</v>
      </c>
      <c r="K439" s="38" t="s">
        <v>186</v>
      </c>
      <c r="L439" s="38" t="s">
        <v>465</v>
      </c>
      <c r="M439" s="38" t="n">
        <v>1</v>
      </c>
      <c r="N439" s="47" t="n">
        <v>45782</v>
      </c>
      <c r="O439" s="68"/>
      <c r="P439" s="43"/>
      <c r="Q439" s="79"/>
      <c r="R439" s="79"/>
      <c r="S439" s="80"/>
      <c r="T439" s="68"/>
      <c r="U439" s="68"/>
      <c r="V439" s="68"/>
      <c r="W439" s="42"/>
      <c r="X439" s="81"/>
      <c r="Y439" s="68"/>
      <c r="Z439" s="68"/>
      <c r="AA439" s="82"/>
      <c r="AB439" s="82"/>
      <c r="AC439" s="43"/>
      <c r="AD439" s="82"/>
      <c r="AE439" s="8"/>
    </row>
    <row r="440" s="1" customFormat="true" ht="15" hidden="false" customHeight="false" outlineLevel="0" collapsed="false">
      <c r="A440" s="38" t="s">
        <v>43</v>
      </c>
      <c r="B440" s="38"/>
      <c r="C440" s="39" t="n">
        <v>678</v>
      </c>
      <c r="D440" s="39" t="s">
        <v>378</v>
      </c>
      <c r="E440" s="40" t="n">
        <v>3</v>
      </c>
      <c r="F440" s="39" t="s">
        <v>37</v>
      </c>
      <c r="G440" s="47" t="n">
        <v>45615</v>
      </c>
      <c r="H440" s="47" t="n">
        <f aca="false">G440+40</f>
        <v>45655</v>
      </c>
      <c r="I440" s="48"/>
      <c r="J440" s="38" t="s">
        <v>39</v>
      </c>
      <c r="K440" s="38" t="s">
        <v>186</v>
      </c>
      <c r="L440" s="38" t="s">
        <v>466</v>
      </c>
      <c r="M440" s="38" t="n">
        <v>3</v>
      </c>
      <c r="N440" s="47" t="n">
        <v>45782</v>
      </c>
      <c r="P440" s="55"/>
      <c r="Q440" s="79"/>
      <c r="R440" s="79"/>
      <c r="S440" s="80"/>
      <c r="T440" s="110"/>
      <c r="U440" s="68"/>
      <c r="V440" s="85"/>
      <c r="W440" s="42"/>
      <c r="X440" s="81"/>
      <c r="Y440" s="68"/>
      <c r="Z440" s="85"/>
      <c r="AA440" s="42"/>
      <c r="AB440" s="82"/>
      <c r="AC440" s="43"/>
      <c r="AD440" s="82"/>
      <c r="AE440" s="8"/>
    </row>
    <row r="441" s="1" customFormat="true" ht="15" hidden="true" customHeight="false" outlineLevel="0" collapsed="false">
      <c r="A441" s="38" t="s">
        <v>43</v>
      </c>
      <c r="B441" s="38"/>
      <c r="C441" s="103" t="n">
        <v>6580</v>
      </c>
      <c r="D441" s="103"/>
      <c r="E441" s="103"/>
      <c r="F441" s="103" t="s">
        <v>37</v>
      </c>
      <c r="G441" s="45"/>
      <c r="H441" s="45"/>
      <c r="I441" s="44"/>
      <c r="J441" s="104" t="s">
        <v>408</v>
      </c>
      <c r="K441" s="38" t="s">
        <v>166</v>
      </c>
      <c r="L441" s="38" t="s">
        <v>467</v>
      </c>
      <c r="M441" s="38" t="n">
        <v>2</v>
      </c>
      <c r="N441" s="41" t="n">
        <v>45761</v>
      </c>
      <c r="P441" s="72"/>
      <c r="Q441" s="79"/>
      <c r="R441" s="79"/>
      <c r="S441" s="80"/>
      <c r="T441" s="68"/>
      <c r="U441" s="68"/>
      <c r="V441" s="68"/>
      <c r="W441" s="42"/>
      <c r="X441" s="81"/>
      <c r="Y441" s="68"/>
      <c r="Z441" s="68"/>
      <c r="AA441" s="82"/>
      <c r="AB441" s="82"/>
      <c r="AC441" s="43"/>
      <c r="AD441" s="82"/>
      <c r="AE441" s="8"/>
    </row>
    <row r="442" customFormat="false" ht="15" hidden="true" customHeight="false" outlineLevel="0" collapsed="false">
      <c r="A442" s="38" t="s">
        <v>43</v>
      </c>
      <c r="B442" s="38"/>
      <c r="C442" s="103" t="n">
        <v>6581</v>
      </c>
      <c r="D442" s="103"/>
      <c r="E442" s="103"/>
      <c r="F442" s="103" t="s">
        <v>37</v>
      </c>
      <c r="G442" s="45"/>
      <c r="H442" s="45"/>
      <c r="I442" s="44"/>
      <c r="J442" s="104" t="s">
        <v>408</v>
      </c>
      <c r="K442" s="38" t="s">
        <v>166</v>
      </c>
      <c r="L442" s="38" t="s">
        <v>458</v>
      </c>
      <c r="M442" s="38" t="n">
        <v>1</v>
      </c>
      <c r="N442" s="47" t="n">
        <v>45724</v>
      </c>
      <c r="O442" s="68"/>
      <c r="P442" s="86"/>
      <c r="Q442" s="79"/>
      <c r="R442" s="79"/>
      <c r="S442" s="80"/>
      <c r="T442" s="68"/>
      <c r="U442" s="68"/>
      <c r="V442" s="68"/>
      <c r="W442" s="42"/>
      <c r="X442" s="81"/>
      <c r="Y442" s="68"/>
      <c r="Z442" s="68"/>
      <c r="AA442" s="82"/>
      <c r="AB442" s="82"/>
      <c r="AC442" s="43"/>
      <c r="AD442" s="82"/>
    </row>
    <row r="443" s="1" customFormat="true" ht="15" hidden="true" customHeight="false" outlineLevel="0" collapsed="false">
      <c r="A443" s="38" t="s">
        <v>43</v>
      </c>
      <c r="B443" s="38"/>
      <c r="C443" s="103" t="n">
        <v>6582</v>
      </c>
      <c r="D443" s="103"/>
      <c r="E443" s="103"/>
      <c r="F443" s="103" t="s">
        <v>37</v>
      </c>
      <c r="G443" s="45"/>
      <c r="H443" s="45"/>
      <c r="I443" s="44"/>
      <c r="J443" s="104" t="s">
        <v>408</v>
      </c>
      <c r="K443" s="38" t="s">
        <v>100</v>
      </c>
      <c r="L443" s="38" t="s">
        <v>468</v>
      </c>
      <c r="M443" s="38" t="n">
        <v>1</v>
      </c>
      <c r="N443" s="41" t="n">
        <v>45761</v>
      </c>
      <c r="P443" s="72"/>
      <c r="Q443" s="79"/>
      <c r="R443" s="79"/>
      <c r="S443" s="80"/>
      <c r="T443" s="68"/>
      <c r="U443" s="68"/>
      <c r="W443" s="42"/>
      <c r="X443" s="81"/>
      <c r="Y443" s="68"/>
      <c r="Z443" s="68"/>
      <c r="AA443" s="82"/>
      <c r="AB443" s="82"/>
      <c r="AC443" s="43"/>
      <c r="AD443" s="82"/>
      <c r="AE443" s="8"/>
    </row>
    <row r="444" s="1" customFormat="true" ht="15" hidden="false" customHeight="false" outlineLevel="0" collapsed="false">
      <c r="A444" s="38" t="s">
        <v>43</v>
      </c>
      <c r="B444" s="38"/>
      <c r="C444" s="39" t="n">
        <v>888</v>
      </c>
      <c r="D444" s="39" t="s">
        <v>372</v>
      </c>
      <c r="E444" s="40" t="n">
        <v>3</v>
      </c>
      <c r="F444" s="39" t="s">
        <v>37</v>
      </c>
      <c r="G444" s="47" t="n">
        <v>45606</v>
      </c>
      <c r="H444" s="47" t="n">
        <f aca="false">G444+40</f>
        <v>45646</v>
      </c>
      <c r="I444" s="48"/>
      <c r="J444" s="38" t="s">
        <v>39</v>
      </c>
      <c r="K444" s="38" t="s">
        <v>186</v>
      </c>
      <c r="L444" s="38" t="s">
        <v>466</v>
      </c>
      <c r="M444" s="38" t="n">
        <v>3</v>
      </c>
      <c r="N444" s="47" t="n">
        <v>45782</v>
      </c>
      <c r="P444" s="55"/>
      <c r="Q444" s="79"/>
      <c r="R444" s="79"/>
      <c r="S444" s="80"/>
      <c r="T444" s="110"/>
      <c r="U444" s="86"/>
      <c r="V444" s="85"/>
      <c r="W444" s="42"/>
      <c r="X444" s="81"/>
      <c r="Y444" s="68"/>
      <c r="Z444" s="68"/>
      <c r="AA444" s="42"/>
      <c r="AB444" s="82"/>
      <c r="AC444" s="43"/>
      <c r="AD444" s="82"/>
      <c r="AE444" s="8"/>
    </row>
    <row r="445" s="1" customFormat="true" ht="15" hidden="false" customHeight="false" outlineLevel="0" collapsed="false">
      <c r="A445" s="38" t="s">
        <v>43</v>
      </c>
      <c r="B445" s="38"/>
      <c r="C445" s="39" t="n">
        <v>911</v>
      </c>
      <c r="D445" s="39" t="s">
        <v>372</v>
      </c>
      <c r="E445" s="40" t="n">
        <v>3</v>
      </c>
      <c r="F445" s="39" t="s">
        <v>37</v>
      </c>
      <c r="G445" s="47" t="n">
        <v>45606</v>
      </c>
      <c r="H445" s="47" t="n">
        <f aca="false">G445+40</f>
        <v>45646</v>
      </c>
      <c r="I445" s="48"/>
      <c r="J445" s="38" t="s">
        <v>39</v>
      </c>
      <c r="K445" s="38" t="s">
        <v>186</v>
      </c>
      <c r="L445" s="38" t="s">
        <v>466</v>
      </c>
      <c r="M445" s="38" t="n">
        <v>3</v>
      </c>
      <c r="N445" s="47" t="n">
        <v>45782</v>
      </c>
      <c r="P445" s="62"/>
      <c r="Q445" s="79"/>
      <c r="R445" s="79"/>
      <c r="S445" s="80"/>
      <c r="T445" s="110"/>
      <c r="U445" s="86"/>
      <c r="V445" s="85"/>
      <c r="W445" s="42"/>
      <c r="X445" s="81"/>
      <c r="Y445" s="68"/>
      <c r="Z445" s="85"/>
      <c r="AA445" s="42"/>
      <c r="AB445" s="82"/>
      <c r="AC445" s="43"/>
      <c r="AD445" s="82"/>
      <c r="AE445" s="8"/>
    </row>
    <row r="446" s="1" customFormat="true" ht="15" hidden="false" customHeight="false" outlineLevel="0" collapsed="false">
      <c r="A446" s="38" t="s">
        <v>43</v>
      </c>
      <c r="B446" s="38" t="n">
        <v>58</v>
      </c>
      <c r="C446" s="39" t="n">
        <v>1047</v>
      </c>
      <c r="D446" s="39" t="s">
        <v>393</v>
      </c>
      <c r="E446" s="39" t="n">
        <v>4</v>
      </c>
      <c r="F446" s="39" t="s">
        <v>37</v>
      </c>
      <c r="G446" s="47" t="n">
        <v>45610</v>
      </c>
      <c r="H446" s="47" t="n">
        <f aca="false">G446+40</f>
        <v>45650</v>
      </c>
      <c r="I446" s="48"/>
      <c r="J446" s="38" t="s">
        <v>45</v>
      </c>
      <c r="K446" s="38" t="s">
        <v>186</v>
      </c>
      <c r="L446" s="38" t="s">
        <v>466</v>
      </c>
      <c r="M446" s="38" t="n">
        <v>3</v>
      </c>
      <c r="N446" s="47" t="n">
        <v>45782</v>
      </c>
      <c r="O446" s="68"/>
      <c r="P446" s="72"/>
      <c r="Q446" s="79"/>
      <c r="R446" s="79"/>
      <c r="S446" s="80"/>
      <c r="T446" s="68"/>
      <c r="U446" s="86"/>
      <c r="V446" s="68"/>
      <c r="W446" s="42"/>
      <c r="X446" s="68"/>
      <c r="Y446" s="68"/>
      <c r="Z446" s="68"/>
      <c r="AA446" s="82"/>
      <c r="AB446" s="82"/>
      <c r="AC446" s="43"/>
      <c r="AD446" s="82"/>
      <c r="AE446" s="8"/>
    </row>
    <row r="447" s="1" customFormat="true" ht="15" hidden="true" customHeight="false" outlineLevel="0" collapsed="false">
      <c r="A447" s="38" t="s">
        <v>43</v>
      </c>
      <c r="B447" s="38"/>
      <c r="C447" s="103" t="n">
        <v>6586</v>
      </c>
      <c r="D447" s="103"/>
      <c r="E447" s="103"/>
      <c r="F447" s="103" t="s">
        <v>37</v>
      </c>
      <c r="G447" s="45"/>
      <c r="H447" s="45"/>
      <c r="I447" s="44"/>
      <c r="J447" s="104" t="s">
        <v>408</v>
      </c>
      <c r="K447" s="38" t="s">
        <v>100</v>
      </c>
      <c r="L447" s="38" t="s">
        <v>457</v>
      </c>
      <c r="M447" s="38" t="n">
        <v>2</v>
      </c>
      <c r="N447" s="41" t="n">
        <v>45761</v>
      </c>
      <c r="P447" s="72"/>
      <c r="Q447" s="79"/>
      <c r="R447" s="79"/>
      <c r="S447" s="80"/>
      <c r="T447" s="68"/>
      <c r="U447" s="68"/>
      <c r="V447" s="68"/>
      <c r="W447" s="42"/>
      <c r="X447" s="81"/>
      <c r="Y447" s="68"/>
      <c r="Z447" s="68"/>
      <c r="AA447" s="82"/>
      <c r="AB447" s="82"/>
      <c r="AC447" s="43"/>
      <c r="AD447" s="82"/>
      <c r="AE447" s="8"/>
    </row>
    <row r="448" s="1" customFormat="true" ht="15" hidden="true" customHeight="false" outlineLevel="0" collapsed="false">
      <c r="A448" s="38" t="s">
        <v>43</v>
      </c>
      <c r="B448" s="38"/>
      <c r="C448" s="103" t="n">
        <v>6587</v>
      </c>
      <c r="D448" s="103"/>
      <c r="E448" s="103"/>
      <c r="F448" s="103" t="s">
        <v>37</v>
      </c>
      <c r="G448" s="45"/>
      <c r="H448" s="45"/>
      <c r="I448" s="44"/>
      <c r="J448" s="104" t="s">
        <v>408</v>
      </c>
      <c r="K448" s="38" t="s">
        <v>100</v>
      </c>
      <c r="L448" s="38" t="s">
        <v>457</v>
      </c>
      <c r="M448" s="38" t="n">
        <v>2</v>
      </c>
      <c r="N448" s="41" t="n">
        <v>45761</v>
      </c>
      <c r="P448" s="43"/>
      <c r="Q448" s="79"/>
      <c r="R448" s="79"/>
      <c r="S448" s="80"/>
      <c r="T448" s="68"/>
      <c r="U448" s="68"/>
      <c r="W448" s="42"/>
      <c r="X448" s="81"/>
      <c r="Y448" s="68"/>
      <c r="Z448" s="68"/>
      <c r="AA448" s="82"/>
      <c r="AB448" s="82"/>
      <c r="AC448" s="43"/>
      <c r="AD448" s="82"/>
      <c r="AE448" s="8"/>
    </row>
    <row r="449" s="1" customFormat="true" ht="15" hidden="false" customHeight="false" outlineLevel="0" collapsed="false">
      <c r="A449" s="38" t="s">
        <v>43</v>
      </c>
      <c r="B449" s="38" t="n">
        <v>668</v>
      </c>
      <c r="C449" s="39" t="n">
        <v>1096</v>
      </c>
      <c r="D449" s="39"/>
      <c r="E449" s="39" t="n">
        <v>4</v>
      </c>
      <c r="F449" s="39" t="s">
        <v>37</v>
      </c>
      <c r="G449" s="47" t="n">
        <v>45626</v>
      </c>
      <c r="H449" s="47" t="n">
        <f aca="false">G449+40</f>
        <v>45666</v>
      </c>
      <c r="I449" s="48"/>
      <c r="J449" s="38" t="s">
        <v>45</v>
      </c>
      <c r="K449" s="38" t="s">
        <v>186</v>
      </c>
      <c r="L449" s="38" t="s">
        <v>469</v>
      </c>
      <c r="M449" s="38" t="n">
        <v>2</v>
      </c>
      <c r="N449" s="47" t="n">
        <v>45782</v>
      </c>
      <c r="O449" s="68"/>
      <c r="P449" s="72"/>
      <c r="Q449" s="79"/>
      <c r="R449" s="79"/>
      <c r="S449" s="80"/>
      <c r="T449" s="68"/>
      <c r="U449" s="86"/>
      <c r="V449" s="68"/>
      <c r="W449" s="42"/>
      <c r="X449" s="68"/>
      <c r="Y449" s="68"/>
      <c r="Z449" s="68"/>
      <c r="AA449" s="82"/>
      <c r="AB449" s="82"/>
      <c r="AC449" s="43"/>
      <c r="AD449" s="82"/>
      <c r="AE449" s="8"/>
    </row>
    <row r="450" customFormat="false" ht="15" hidden="false" customHeight="false" outlineLevel="0" collapsed="false">
      <c r="A450" s="38" t="s">
        <v>43</v>
      </c>
      <c r="B450" s="38" t="n">
        <v>663</v>
      </c>
      <c r="C450" s="39" t="n">
        <v>1131</v>
      </c>
      <c r="D450" s="39" t="s">
        <v>383</v>
      </c>
      <c r="E450" s="39" t="n">
        <v>4</v>
      </c>
      <c r="F450" s="39" t="s">
        <v>37</v>
      </c>
      <c r="G450" s="47" t="n">
        <v>45625</v>
      </c>
      <c r="H450" s="47" t="n">
        <f aca="false">G450+40</f>
        <v>45665</v>
      </c>
      <c r="I450" s="48"/>
      <c r="J450" s="38" t="s">
        <v>45</v>
      </c>
      <c r="K450" s="38" t="s">
        <v>186</v>
      </c>
      <c r="L450" s="38" t="s">
        <v>470</v>
      </c>
      <c r="M450" s="38" t="n">
        <v>3</v>
      </c>
      <c r="N450" s="47" t="n">
        <v>45782</v>
      </c>
      <c r="O450" s="68"/>
      <c r="P450" s="72"/>
      <c r="Q450" s="79"/>
      <c r="R450" s="79"/>
      <c r="S450" s="80"/>
      <c r="T450" s="68"/>
      <c r="U450" s="86"/>
      <c r="V450" s="68"/>
      <c r="W450" s="42"/>
      <c r="X450" s="68"/>
      <c r="Y450" s="68"/>
      <c r="Z450" s="68"/>
      <c r="AA450" s="82"/>
      <c r="AB450" s="82"/>
      <c r="AC450" s="43"/>
      <c r="AD450" s="82"/>
      <c r="AG450" s="1"/>
    </row>
    <row r="451" customFormat="false" ht="15" hidden="false" customHeight="false" outlineLevel="0" collapsed="false">
      <c r="A451" s="38" t="s">
        <v>43</v>
      </c>
      <c r="B451" s="38" t="n">
        <v>493</v>
      </c>
      <c r="C451" s="39" t="n">
        <v>1141</v>
      </c>
      <c r="D451" s="39"/>
      <c r="E451" s="40" t="n">
        <v>6</v>
      </c>
      <c r="F451" s="39" t="s">
        <v>37</v>
      </c>
      <c r="G451" s="47" t="n">
        <v>45721</v>
      </c>
      <c r="H451" s="47" t="n">
        <f aca="false">G451+40</f>
        <v>45761</v>
      </c>
      <c r="I451" s="48"/>
      <c r="J451" s="38" t="s">
        <v>45</v>
      </c>
      <c r="K451" s="38" t="s">
        <v>186</v>
      </c>
      <c r="L451" s="38" t="s">
        <v>471</v>
      </c>
      <c r="M451" s="38" t="n">
        <v>1</v>
      </c>
      <c r="N451" s="47" t="n">
        <v>45782</v>
      </c>
      <c r="O451" s="68"/>
      <c r="P451" s="72"/>
      <c r="Q451" s="79"/>
      <c r="R451" s="79"/>
      <c r="S451" s="80"/>
      <c r="T451" s="68"/>
      <c r="U451" s="68"/>
      <c r="V451" s="68"/>
      <c r="W451" s="87"/>
      <c r="X451" s="68"/>
      <c r="Y451" s="68"/>
      <c r="Z451" s="68"/>
      <c r="AA451" s="68"/>
      <c r="AB451" s="68"/>
      <c r="AC451" s="82"/>
      <c r="AD451" s="82"/>
      <c r="AG451" s="1"/>
    </row>
    <row r="452" s="1" customFormat="true" ht="15" hidden="false" customHeight="false" outlineLevel="0" collapsed="false">
      <c r="A452" s="38" t="s">
        <v>43</v>
      </c>
      <c r="B452" s="38" t="n">
        <v>437</v>
      </c>
      <c r="C452" s="39" t="n">
        <v>1175</v>
      </c>
      <c r="D452" s="39" t="s">
        <v>385</v>
      </c>
      <c r="E452" s="39" t="n">
        <v>4</v>
      </c>
      <c r="F452" s="39" t="s">
        <v>37</v>
      </c>
      <c r="G452" s="47" t="n">
        <v>45620</v>
      </c>
      <c r="H452" s="47" t="n">
        <f aca="false">G452+40</f>
        <v>45660</v>
      </c>
      <c r="I452" s="48"/>
      <c r="J452" s="38" t="s">
        <v>45</v>
      </c>
      <c r="K452" s="38" t="s">
        <v>186</v>
      </c>
      <c r="L452" s="38" t="s">
        <v>472</v>
      </c>
      <c r="M452" s="38" t="n">
        <v>2</v>
      </c>
      <c r="N452" s="47" t="n">
        <v>45782</v>
      </c>
      <c r="O452" s="68"/>
      <c r="P452" s="72"/>
      <c r="Q452" s="79"/>
      <c r="R452" s="79"/>
      <c r="S452" s="80"/>
      <c r="T452" s="68"/>
      <c r="U452" s="68"/>
      <c r="V452" s="68"/>
      <c r="W452" s="87"/>
      <c r="X452" s="68"/>
      <c r="Y452" s="68"/>
      <c r="Z452" s="68"/>
      <c r="AA452" s="68"/>
      <c r="AB452" s="68"/>
      <c r="AC452" s="82"/>
      <c r="AD452" s="82"/>
      <c r="AE452" s="8"/>
    </row>
    <row r="453" s="1" customFormat="true" ht="15" hidden="true" customHeight="false" outlineLevel="0" collapsed="false">
      <c r="A453" s="38" t="s">
        <v>43</v>
      </c>
      <c r="B453" s="54"/>
      <c r="C453" s="103" t="n">
        <v>6592</v>
      </c>
      <c r="D453" s="103"/>
      <c r="E453" s="103"/>
      <c r="F453" s="103" t="s">
        <v>37</v>
      </c>
      <c r="G453" s="45"/>
      <c r="H453" s="45"/>
      <c r="I453" s="44"/>
      <c r="J453" s="104" t="s">
        <v>408</v>
      </c>
      <c r="K453" s="38" t="s">
        <v>100</v>
      </c>
      <c r="L453" s="38" t="s">
        <v>457</v>
      </c>
      <c r="M453" s="38" t="n">
        <v>2</v>
      </c>
      <c r="N453" s="41" t="n">
        <v>45761</v>
      </c>
      <c r="P453" s="43"/>
      <c r="Q453" s="79"/>
      <c r="R453" s="79"/>
      <c r="S453" s="80"/>
      <c r="T453" s="68"/>
      <c r="U453" s="68"/>
      <c r="V453" s="68"/>
      <c r="W453" s="42"/>
      <c r="X453" s="81"/>
      <c r="Y453" s="68"/>
      <c r="Z453" s="68"/>
      <c r="AA453" s="82"/>
      <c r="AB453" s="82"/>
      <c r="AC453" s="43"/>
      <c r="AD453" s="82"/>
      <c r="AE453" s="8"/>
    </row>
    <row r="454" s="1" customFormat="true" ht="15" hidden="true" customHeight="false" outlineLevel="0" collapsed="false">
      <c r="A454" s="38" t="s">
        <v>43</v>
      </c>
      <c r="B454" s="38" t="n">
        <v>504</v>
      </c>
      <c r="C454" s="39" t="s">
        <v>473</v>
      </c>
      <c r="D454" s="39" t="s">
        <v>392</v>
      </c>
      <c r="E454" s="39" t="n">
        <v>4</v>
      </c>
      <c r="F454" s="39" t="s">
        <v>37</v>
      </c>
      <c r="G454" s="47" t="n">
        <v>45625</v>
      </c>
      <c r="H454" s="47" t="n">
        <f aca="false">G454+40</f>
        <v>45665</v>
      </c>
      <c r="I454" s="48"/>
      <c r="J454" s="38" t="s">
        <v>39</v>
      </c>
      <c r="K454" s="38" t="s">
        <v>370</v>
      </c>
      <c r="L454" s="38" t="s">
        <v>371</v>
      </c>
      <c r="M454" s="38" t="n">
        <v>3</v>
      </c>
      <c r="N454" s="47" t="n">
        <v>45782</v>
      </c>
      <c r="P454" s="72"/>
      <c r="Q454" s="79"/>
      <c r="R454" s="79"/>
      <c r="S454" s="80"/>
      <c r="T454" s="68"/>
      <c r="U454" s="86"/>
      <c r="V454" s="68"/>
      <c r="W454" s="42"/>
      <c r="X454" s="68"/>
      <c r="Y454" s="68"/>
      <c r="Z454" s="68"/>
      <c r="AA454" s="82"/>
      <c r="AB454" s="82"/>
      <c r="AC454" s="43"/>
      <c r="AD454" s="82"/>
      <c r="AE454" s="8"/>
    </row>
    <row r="455" customFormat="false" ht="15" hidden="false" customHeight="false" outlineLevel="0" collapsed="false">
      <c r="A455" s="38" t="s">
        <v>43</v>
      </c>
      <c r="B455" s="38"/>
      <c r="C455" s="39" t="n">
        <v>6514</v>
      </c>
      <c r="D455" s="39" t="s">
        <v>406</v>
      </c>
      <c r="E455" s="39"/>
      <c r="F455" s="39" t="s">
        <v>37</v>
      </c>
      <c r="G455" s="47" t="n">
        <v>45628</v>
      </c>
      <c r="H455" s="47" t="n">
        <f aca="false">G455+40</f>
        <v>45668</v>
      </c>
      <c r="I455" s="48"/>
      <c r="J455" s="38" t="s">
        <v>39</v>
      </c>
      <c r="K455" s="38" t="s">
        <v>186</v>
      </c>
      <c r="L455" s="38" t="s">
        <v>451</v>
      </c>
      <c r="M455" s="38" t="n">
        <v>2</v>
      </c>
      <c r="N455" s="47" t="n">
        <v>45782</v>
      </c>
      <c r="O455" s="68"/>
      <c r="P455" s="72"/>
      <c r="Q455" s="79"/>
      <c r="R455" s="79"/>
      <c r="S455" s="80"/>
      <c r="T455" s="68"/>
      <c r="U455" s="68"/>
      <c r="V455" s="68"/>
      <c r="W455" s="87"/>
      <c r="X455" s="68"/>
      <c r="Y455" s="68"/>
      <c r="Z455" s="68"/>
      <c r="AA455" s="68"/>
      <c r="AB455" s="68"/>
      <c r="AC455" s="82"/>
      <c r="AD455" s="82"/>
    </row>
    <row r="456" s="1" customFormat="true" ht="15" hidden="true" customHeight="false" outlineLevel="0" collapsed="false">
      <c r="A456" s="38"/>
      <c r="B456" s="38"/>
      <c r="C456" s="39" t="s">
        <v>474</v>
      </c>
      <c r="D456" s="39"/>
      <c r="E456" s="39"/>
      <c r="F456" s="39"/>
      <c r="G456" s="47" t="n">
        <v>45684</v>
      </c>
      <c r="H456" s="47" t="n">
        <f aca="false">G456+40</f>
        <v>45724</v>
      </c>
      <c r="I456" s="48"/>
      <c r="J456" s="38" t="s">
        <v>134</v>
      </c>
      <c r="K456" s="38" t="s">
        <v>186</v>
      </c>
      <c r="L456" s="38" t="s">
        <v>471</v>
      </c>
      <c r="M456" s="38" t="n">
        <v>1</v>
      </c>
      <c r="N456" s="47" t="n">
        <v>45782</v>
      </c>
      <c r="O456" s="68"/>
      <c r="P456" s="43"/>
      <c r="Q456" s="79"/>
      <c r="R456" s="79"/>
      <c r="S456" s="80"/>
      <c r="T456" s="68"/>
      <c r="U456" s="68"/>
      <c r="V456" s="68"/>
      <c r="W456" s="42"/>
      <c r="X456" s="81"/>
      <c r="Y456" s="68"/>
      <c r="Z456" s="68"/>
      <c r="AA456" s="82"/>
      <c r="AB456" s="82"/>
      <c r="AC456" s="43"/>
      <c r="AD456" s="82"/>
      <c r="AE456" s="8"/>
    </row>
    <row r="457" customFormat="false" ht="15" hidden="false" customHeight="false" outlineLevel="0" collapsed="false">
      <c r="A457" s="38"/>
      <c r="B457" s="38"/>
      <c r="C457" s="39" t="s">
        <v>475</v>
      </c>
      <c r="D457" s="39"/>
      <c r="E457" s="39"/>
      <c r="F457" s="39" t="s">
        <v>37</v>
      </c>
      <c r="G457" s="47"/>
      <c r="H457" s="47"/>
      <c r="I457" s="48"/>
      <c r="J457" s="38" t="s">
        <v>45</v>
      </c>
      <c r="K457" s="38" t="s">
        <v>186</v>
      </c>
      <c r="L457" s="38" t="s">
        <v>476</v>
      </c>
      <c r="M457" s="38" t="n">
        <v>1</v>
      </c>
      <c r="N457" s="47" t="n">
        <v>45782</v>
      </c>
    </row>
    <row r="458" customFormat="false" ht="15" hidden="true" customHeight="false" outlineLevel="0" collapsed="false">
      <c r="A458" s="38" t="s">
        <v>43</v>
      </c>
      <c r="B458" s="38"/>
      <c r="C458" s="39" t="s">
        <v>477</v>
      </c>
      <c r="D458" s="39"/>
      <c r="E458" s="39"/>
      <c r="F458" s="39" t="s">
        <v>37</v>
      </c>
      <c r="G458" s="47"/>
      <c r="H458" s="47" t="n">
        <f aca="false">G458+40</f>
        <v>40</v>
      </c>
      <c r="I458" s="48"/>
      <c r="J458" s="38" t="s">
        <v>39</v>
      </c>
      <c r="K458" s="38" t="s">
        <v>370</v>
      </c>
      <c r="L458" s="38" t="s">
        <v>429</v>
      </c>
      <c r="M458" s="38" t="n">
        <v>2</v>
      </c>
      <c r="N458" s="47" t="n">
        <v>45782</v>
      </c>
      <c r="O458" s="68"/>
      <c r="P458" s="72"/>
      <c r="Q458" s="79"/>
      <c r="R458" s="79"/>
      <c r="S458" s="80"/>
      <c r="T458" s="68"/>
      <c r="U458" s="68"/>
      <c r="V458" s="68"/>
      <c r="W458" s="87"/>
      <c r="X458" s="68"/>
      <c r="Y458" s="68"/>
      <c r="Z458" s="68"/>
      <c r="AA458" s="68"/>
      <c r="AB458" s="68"/>
      <c r="AC458" s="82"/>
      <c r="AD458" s="82"/>
    </row>
    <row r="459" customFormat="false" ht="15" hidden="false" customHeight="false" outlineLevel="0" collapsed="false">
      <c r="A459" s="38"/>
      <c r="B459" s="38"/>
      <c r="C459" s="39" t="s">
        <v>478</v>
      </c>
      <c r="D459" s="39"/>
      <c r="E459" s="39"/>
      <c r="F459" s="39" t="s">
        <v>37</v>
      </c>
      <c r="G459" s="47"/>
      <c r="H459" s="47"/>
      <c r="I459" s="48"/>
      <c r="J459" s="38" t="s">
        <v>45</v>
      </c>
      <c r="K459" s="38" t="s">
        <v>186</v>
      </c>
      <c r="L459" s="38" t="s">
        <v>471</v>
      </c>
      <c r="M459" s="38" t="n">
        <v>1</v>
      </c>
      <c r="N459" s="47" t="n">
        <v>45814</v>
      </c>
    </row>
    <row r="460" s="1" customFormat="true" ht="15" hidden="true" customHeight="false" outlineLevel="0" collapsed="false">
      <c r="A460" s="68" t="s">
        <v>43</v>
      </c>
      <c r="B460" s="68"/>
      <c r="C460" s="83" t="s">
        <v>479</v>
      </c>
      <c r="D460" s="83"/>
      <c r="E460" s="83" t="s">
        <v>97</v>
      </c>
      <c r="F460" s="39" t="s">
        <v>37</v>
      </c>
      <c r="G460" s="85"/>
      <c r="H460" s="85"/>
      <c r="I460" s="42"/>
      <c r="J460" s="68" t="s">
        <v>39</v>
      </c>
      <c r="K460" s="68" t="s">
        <v>100</v>
      </c>
      <c r="L460" s="68" t="s">
        <v>468</v>
      </c>
      <c r="M460" s="38" t="n">
        <v>1</v>
      </c>
      <c r="N460" s="90" t="n">
        <v>45761</v>
      </c>
      <c r="P460" s="43"/>
      <c r="Q460" s="79"/>
      <c r="R460" s="79"/>
      <c r="S460" s="80"/>
      <c r="T460" s="68"/>
      <c r="U460" s="68"/>
      <c r="V460" s="68"/>
      <c r="W460" s="42"/>
      <c r="X460" s="81"/>
      <c r="Y460" s="68"/>
      <c r="Z460" s="68"/>
      <c r="AA460" s="82"/>
      <c r="AB460" s="82"/>
      <c r="AC460" s="43"/>
      <c r="AD460" s="82"/>
      <c r="AE460" s="8"/>
    </row>
    <row r="461" customFormat="false" ht="15" hidden="false" customHeight="false" outlineLevel="0" collapsed="false">
      <c r="A461" s="68" t="s">
        <v>43</v>
      </c>
      <c r="B461" s="68"/>
      <c r="C461" s="83" t="n">
        <v>155</v>
      </c>
      <c r="D461" s="83"/>
      <c r="E461" s="78" t="n">
        <v>3</v>
      </c>
      <c r="F461" s="39" t="s">
        <v>37</v>
      </c>
      <c r="G461" s="85"/>
      <c r="H461" s="85"/>
      <c r="I461" s="42"/>
      <c r="J461" s="68" t="s">
        <v>39</v>
      </c>
      <c r="K461" s="68" t="s">
        <v>186</v>
      </c>
      <c r="L461" s="68" t="s">
        <v>203</v>
      </c>
      <c r="M461" s="38"/>
      <c r="N461" s="90"/>
      <c r="O461" s="53"/>
      <c r="P461" s="55"/>
      <c r="Q461" s="79"/>
      <c r="R461" s="79"/>
      <c r="S461" s="80"/>
      <c r="T461" s="110"/>
      <c r="U461" s="77"/>
      <c r="V461" s="85"/>
      <c r="W461" s="76"/>
      <c r="X461" s="81"/>
      <c r="Y461" s="68"/>
      <c r="Z461" s="85"/>
      <c r="AA461" s="76"/>
      <c r="AB461" s="82"/>
      <c r="AC461" s="62"/>
      <c r="AD461" s="91"/>
    </row>
    <row r="462" s="1" customFormat="true" ht="15" hidden="false" customHeight="false" outlineLevel="0" collapsed="false">
      <c r="A462" s="68" t="s">
        <v>43</v>
      </c>
      <c r="B462" s="77"/>
      <c r="C462" s="78" t="n">
        <v>196</v>
      </c>
      <c r="D462" s="78"/>
      <c r="E462" s="78"/>
      <c r="F462" s="40" t="s">
        <v>37</v>
      </c>
      <c r="G462" s="85"/>
      <c r="H462" s="85"/>
      <c r="I462" s="42"/>
      <c r="J462" s="68" t="s">
        <v>39</v>
      </c>
      <c r="K462" s="68" t="s">
        <v>40</v>
      </c>
      <c r="L462" s="68" t="s">
        <v>480</v>
      </c>
      <c r="M462" s="38"/>
      <c r="N462" s="85"/>
      <c r="O462" s="68"/>
      <c r="P462" s="43"/>
      <c r="Q462" s="79"/>
      <c r="R462" s="79"/>
      <c r="S462" s="80"/>
      <c r="T462" s="68"/>
      <c r="U462" s="68"/>
      <c r="V462" s="68"/>
      <c r="W462" s="42"/>
      <c r="X462" s="81"/>
      <c r="Y462" s="68"/>
      <c r="Z462" s="68"/>
      <c r="AA462" s="82"/>
      <c r="AB462" s="82"/>
      <c r="AC462" s="43"/>
      <c r="AD462" s="82"/>
      <c r="AE462" s="8"/>
    </row>
    <row r="463" customFormat="false" ht="15" hidden="true" customHeight="false" outlineLevel="0" collapsed="false">
      <c r="A463" s="68" t="s">
        <v>43</v>
      </c>
      <c r="B463" s="68"/>
      <c r="C463" s="83" t="n">
        <v>1268</v>
      </c>
      <c r="D463" s="83"/>
      <c r="E463" s="83"/>
      <c r="F463" s="39" t="s">
        <v>37</v>
      </c>
      <c r="G463" s="85"/>
      <c r="H463" s="85"/>
      <c r="I463" s="42"/>
      <c r="J463" s="68" t="s">
        <v>134</v>
      </c>
      <c r="K463" s="68" t="s">
        <v>186</v>
      </c>
      <c r="L463" s="68" t="s">
        <v>41</v>
      </c>
      <c r="M463" s="38"/>
      <c r="N463" s="68"/>
      <c r="O463" s="68"/>
      <c r="P463" s="72"/>
      <c r="Q463" s="79"/>
      <c r="R463" s="79"/>
      <c r="S463" s="80"/>
      <c r="T463" s="68"/>
      <c r="U463" s="68"/>
      <c r="V463" s="68"/>
      <c r="W463" s="87"/>
      <c r="X463" s="68"/>
      <c r="Y463" s="68"/>
      <c r="Z463" s="68"/>
      <c r="AA463" s="68"/>
      <c r="AB463" s="68"/>
      <c r="AC463" s="82"/>
      <c r="AD463" s="82"/>
    </row>
    <row r="464" s="1" customFormat="true" ht="15" hidden="false" customHeight="false" outlineLevel="0" collapsed="false">
      <c r="A464" s="68" t="s">
        <v>43</v>
      </c>
      <c r="B464" s="68"/>
      <c r="C464" s="83" t="n">
        <v>6551</v>
      </c>
      <c r="D464" s="83"/>
      <c r="E464" s="78"/>
      <c r="F464" s="39" t="s">
        <v>37</v>
      </c>
      <c r="G464" s="85"/>
      <c r="H464" s="85"/>
      <c r="I464" s="42"/>
      <c r="J464" s="77"/>
      <c r="K464" s="68" t="s">
        <v>186</v>
      </c>
      <c r="L464" s="68" t="s">
        <v>481</v>
      </c>
      <c r="M464" s="68"/>
      <c r="N464" s="85"/>
      <c r="P464" s="43"/>
      <c r="Q464" s="79"/>
      <c r="R464" s="79"/>
      <c r="S464" s="80"/>
      <c r="T464" s="68"/>
      <c r="U464" s="68"/>
      <c r="V464" s="68"/>
      <c r="W464" s="42"/>
      <c r="X464" s="81"/>
      <c r="Y464" s="68"/>
      <c r="Z464" s="68"/>
      <c r="AA464" s="82"/>
      <c r="AB464" s="82"/>
      <c r="AC464" s="43"/>
      <c r="AD464" s="82"/>
      <c r="AE464" s="8"/>
    </row>
    <row r="465" s="1" customFormat="true" ht="15" hidden="true" customHeight="false" outlineLevel="0" collapsed="false">
      <c r="A465" s="68"/>
      <c r="B465" s="68"/>
      <c r="C465" s="83"/>
      <c r="D465" s="83"/>
      <c r="E465" s="83"/>
      <c r="F465" s="39"/>
      <c r="G465" s="85"/>
      <c r="H465" s="85"/>
      <c r="I465" s="42"/>
      <c r="J465" s="68"/>
      <c r="K465" s="68"/>
      <c r="L465" s="68"/>
      <c r="M465" s="68"/>
      <c r="N465" s="85"/>
      <c r="P465" s="43"/>
      <c r="Q465" s="79"/>
      <c r="R465" s="79"/>
      <c r="S465" s="80"/>
      <c r="T465" s="110"/>
      <c r="U465" s="68"/>
      <c r="V465" s="85"/>
      <c r="W465" s="42"/>
      <c r="X465" s="81"/>
      <c r="Y465" s="68"/>
      <c r="Z465" s="85"/>
      <c r="AA465" s="42"/>
      <c r="AB465" s="82"/>
      <c r="AC465" s="43"/>
      <c r="AD465" s="82"/>
      <c r="AE465" s="8"/>
    </row>
    <row r="466" customFormat="false" ht="15" hidden="true" customHeight="false" outlineLevel="0" collapsed="false">
      <c r="A466" s="77"/>
      <c r="B466" s="77"/>
      <c r="C466" s="83"/>
      <c r="D466" s="83"/>
      <c r="E466" s="83"/>
      <c r="F466" s="39"/>
      <c r="G466" s="85"/>
      <c r="H466" s="85"/>
      <c r="I466" s="42"/>
      <c r="J466" s="77"/>
      <c r="K466" s="68"/>
      <c r="L466" s="68"/>
      <c r="M466" s="68"/>
      <c r="N466" s="68"/>
      <c r="P466" s="43"/>
      <c r="Q466" s="79"/>
      <c r="R466" s="79"/>
      <c r="S466" s="80"/>
      <c r="T466" s="68"/>
      <c r="U466" s="68"/>
      <c r="V466" s="68"/>
      <c r="W466" s="42"/>
      <c r="X466" s="81"/>
      <c r="Y466" s="68"/>
      <c r="Z466" s="68"/>
      <c r="AA466" s="82"/>
      <c r="AB466" s="82"/>
      <c r="AC466" s="43"/>
      <c r="AD466" s="82"/>
      <c r="AG466" s="1"/>
    </row>
    <row r="467" s="1" customFormat="true" ht="15" hidden="true" customHeight="false" outlineLevel="0" collapsed="false">
      <c r="A467" s="68"/>
      <c r="B467" s="68"/>
      <c r="C467" s="83"/>
      <c r="D467" s="83"/>
      <c r="E467" s="83"/>
      <c r="F467" s="83"/>
      <c r="G467" s="85"/>
      <c r="H467" s="85"/>
      <c r="I467" s="42"/>
      <c r="J467" s="68"/>
      <c r="K467" s="85"/>
      <c r="L467" s="68"/>
      <c r="M467" s="68"/>
      <c r="N467" s="85"/>
      <c r="P467" s="72"/>
      <c r="Q467" s="79"/>
      <c r="R467" s="79"/>
      <c r="S467" s="80"/>
      <c r="T467" s="68"/>
      <c r="U467" s="68"/>
      <c r="V467" s="68"/>
      <c r="W467" s="42"/>
      <c r="X467" s="81"/>
      <c r="Y467" s="68"/>
      <c r="Z467" s="68"/>
      <c r="AA467" s="82"/>
      <c r="AB467" s="82"/>
      <c r="AC467" s="43"/>
      <c r="AD467" s="82"/>
      <c r="AE467" s="8"/>
    </row>
    <row r="468" customFormat="false" ht="15" hidden="true" customHeight="false" outlineLevel="0" collapsed="false">
      <c r="A468" s="68"/>
      <c r="B468" s="68"/>
      <c r="C468" s="83"/>
      <c r="D468" s="83"/>
      <c r="E468" s="83"/>
      <c r="F468" s="83"/>
      <c r="G468" s="85"/>
      <c r="H468" s="85"/>
      <c r="I468" s="42"/>
      <c r="J468" s="68"/>
      <c r="K468" s="68"/>
      <c r="L468" s="68"/>
      <c r="M468" s="68"/>
      <c r="N468" s="85"/>
      <c r="P468" s="72"/>
      <c r="Q468" s="79"/>
      <c r="R468" s="79"/>
      <c r="S468" s="80"/>
      <c r="T468" s="68"/>
      <c r="U468" s="68"/>
      <c r="W468" s="42"/>
      <c r="X468" s="81"/>
      <c r="Y468" s="68"/>
      <c r="Z468" s="68"/>
      <c r="AA468" s="82"/>
      <c r="AB468" s="82"/>
      <c r="AC468" s="43"/>
      <c r="AD468" s="82"/>
      <c r="AG468" s="1"/>
    </row>
    <row r="469" s="1" customFormat="true" ht="15" hidden="true" customHeight="false" outlineLevel="0" collapsed="false">
      <c r="A469" s="68"/>
      <c r="B469" s="68"/>
      <c r="C469" s="83"/>
      <c r="D469" s="83"/>
      <c r="E469" s="83"/>
      <c r="F469" s="83"/>
      <c r="G469" s="85"/>
      <c r="H469" s="85"/>
      <c r="I469" s="42"/>
      <c r="J469" s="68"/>
      <c r="K469" s="68"/>
      <c r="L469" s="68"/>
      <c r="M469" s="68"/>
      <c r="N469" s="85"/>
      <c r="P469" s="72"/>
      <c r="Q469" s="79"/>
      <c r="R469" s="79"/>
      <c r="S469" s="80"/>
      <c r="T469" s="68"/>
      <c r="U469" s="68"/>
      <c r="W469" s="42"/>
      <c r="X469" s="81"/>
      <c r="Y469" s="68"/>
      <c r="Z469" s="68"/>
      <c r="AA469" s="82"/>
      <c r="AB469" s="82"/>
      <c r="AC469" s="43"/>
      <c r="AD469" s="82"/>
      <c r="AE469" s="8"/>
    </row>
    <row r="470" s="1" customFormat="true" ht="15" hidden="true" customHeight="false" outlineLevel="0" collapsed="false">
      <c r="A470" s="68"/>
      <c r="B470" s="68"/>
      <c r="C470" s="83"/>
      <c r="D470" s="83"/>
      <c r="E470" s="83"/>
      <c r="F470" s="83"/>
      <c r="G470" s="85"/>
      <c r="H470" s="85"/>
      <c r="I470" s="42"/>
      <c r="J470" s="38"/>
      <c r="K470" s="47"/>
      <c r="L470" s="68"/>
      <c r="M470" s="68"/>
      <c r="N470" s="85"/>
      <c r="P470" s="72"/>
      <c r="Q470" s="79"/>
      <c r="R470" s="79"/>
      <c r="S470" s="80"/>
      <c r="T470" s="68"/>
      <c r="U470" s="68"/>
      <c r="V470" s="68"/>
      <c r="W470" s="42"/>
      <c r="X470" s="81"/>
      <c r="Y470" s="68"/>
      <c r="Z470" s="68"/>
      <c r="AA470" s="82"/>
      <c r="AB470" s="82"/>
      <c r="AC470" s="43"/>
      <c r="AD470" s="82"/>
      <c r="AE470" s="8"/>
    </row>
    <row r="471" s="1" customFormat="true" ht="15" hidden="true" customHeight="false" outlineLevel="0" collapsed="false">
      <c r="A471" s="77"/>
      <c r="B471" s="77"/>
      <c r="C471" s="78"/>
      <c r="D471" s="78"/>
      <c r="E471" s="78"/>
      <c r="F471" s="78"/>
      <c r="G471" s="85"/>
      <c r="H471" s="85"/>
      <c r="I471" s="42"/>
      <c r="J471" s="54"/>
      <c r="K471" s="68"/>
      <c r="L471" s="68"/>
      <c r="M471" s="68"/>
      <c r="N471" s="68"/>
      <c r="P471" s="43"/>
      <c r="Q471" s="79"/>
      <c r="R471" s="79"/>
      <c r="S471" s="80"/>
      <c r="T471" s="68"/>
      <c r="U471" s="68"/>
      <c r="V471" s="68"/>
      <c r="W471" s="42"/>
      <c r="X471" s="81"/>
      <c r="Y471" s="68"/>
      <c r="Z471" s="68"/>
      <c r="AA471" s="82"/>
      <c r="AB471" s="82"/>
      <c r="AC471" s="43"/>
      <c r="AD471" s="82"/>
      <c r="AE471" s="8"/>
    </row>
    <row r="472" s="1" customFormat="true" ht="15" hidden="true" customHeight="false" outlineLevel="0" collapsed="false">
      <c r="A472" s="77"/>
      <c r="B472" s="77"/>
      <c r="C472" s="78"/>
      <c r="D472" s="78"/>
      <c r="E472" s="78"/>
      <c r="F472" s="78"/>
      <c r="G472" s="85"/>
      <c r="H472" s="85"/>
      <c r="I472" s="42"/>
      <c r="J472" s="54"/>
      <c r="K472" s="68"/>
      <c r="L472" s="68"/>
      <c r="M472" s="68"/>
      <c r="N472" s="85"/>
      <c r="P472" s="43"/>
      <c r="Q472" s="79"/>
      <c r="R472" s="79"/>
      <c r="S472" s="80"/>
      <c r="T472" s="68"/>
      <c r="U472" s="68"/>
      <c r="V472" s="68"/>
      <c r="W472" s="42"/>
      <c r="X472" s="81"/>
      <c r="Y472" s="68"/>
      <c r="Z472" s="68"/>
      <c r="AA472" s="82"/>
      <c r="AB472" s="82"/>
      <c r="AC472" s="43"/>
      <c r="AD472" s="82"/>
      <c r="AE472" s="8"/>
      <c r="AG472" s="56"/>
      <c r="AH472" s="53"/>
      <c r="AI472" s="53"/>
      <c r="AJ472" s="53"/>
    </row>
    <row r="473" s="1" customFormat="true" ht="15" hidden="true" customHeight="false" outlineLevel="0" collapsed="false">
      <c r="A473" s="77"/>
      <c r="B473" s="77"/>
      <c r="C473" s="78"/>
      <c r="D473" s="78"/>
      <c r="E473" s="78"/>
      <c r="F473" s="78"/>
      <c r="G473" s="85"/>
      <c r="H473" s="85"/>
      <c r="I473" s="42"/>
      <c r="J473" s="38"/>
      <c r="K473" s="68"/>
      <c r="L473" s="68"/>
      <c r="M473" s="68"/>
      <c r="N473" s="68"/>
      <c r="P473" s="43"/>
      <c r="Q473" s="79"/>
      <c r="R473" s="79"/>
      <c r="S473" s="80"/>
      <c r="T473" s="68"/>
      <c r="U473" s="68"/>
      <c r="V473" s="68"/>
      <c r="W473" s="42"/>
      <c r="X473" s="81"/>
      <c r="Y473" s="68"/>
      <c r="Z473" s="68"/>
      <c r="AA473" s="82"/>
      <c r="AB473" s="82"/>
      <c r="AC473" s="43"/>
      <c r="AD473" s="82"/>
      <c r="AE473" s="58"/>
      <c r="AF473" s="53"/>
    </row>
    <row r="474" s="1" customFormat="true" ht="15" hidden="true" customHeight="false" outlineLevel="0" collapsed="false">
      <c r="A474" s="77"/>
      <c r="B474" s="77"/>
      <c r="C474" s="78"/>
      <c r="D474" s="78"/>
      <c r="E474" s="78"/>
      <c r="F474" s="78"/>
      <c r="G474" s="85"/>
      <c r="H474" s="85"/>
      <c r="I474" s="42"/>
      <c r="J474" s="54"/>
      <c r="K474" s="38"/>
      <c r="L474" s="68"/>
      <c r="M474" s="68"/>
      <c r="N474" s="68"/>
      <c r="P474" s="43"/>
      <c r="Q474" s="79"/>
      <c r="R474" s="79"/>
      <c r="S474" s="80"/>
      <c r="T474" s="68"/>
      <c r="U474" s="68"/>
      <c r="V474" s="68"/>
      <c r="W474" s="42"/>
      <c r="X474" s="81"/>
      <c r="Y474" s="68"/>
      <c r="Z474" s="68"/>
      <c r="AA474" s="82"/>
      <c r="AB474" s="82"/>
      <c r="AC474" s="43"/>
      <c r="AD474" s="82"/>
      <c r="AE474" s="8"/>
    </row>
    <row r="475" customFormat="false" ht="15" hidden="true" customHeight="false" outlineLevel="0" collapsed="false">
      <c r="A475" s="68"/>
      <c r="B475" s="68"/>
      <c r="C475" s="83"/>
      <c r="D475" s="83"/>
      <c r="E475" s="83"/>
      <c r="F475" s="83"/>
      <c r="G475" s="85"/>
      <c r="H475" s="85"/>
      <c r="I475" s="42"/>
      <c r="J475" s="54"/>
      <c r="K475" s="68"/>
      <c r="L475" s="68"/>
      <c r="M475" s="68"/>
      <c r="N475" s="84"/>
      <c r="P475" s="72"/>
      <c r="Q475" s="79"/>
      <c r="R475" s="79"/>
      <c r="S475" s="80"/>
      <c r="T475" s="68"/>
      <c r="U475" s="86"/>
      <c r="V475" s="68"/>
      <c r="W475" s="42"/>
      <c r="X475" s="81"/>
      <c r="Y475" s="68"/>
      <c r="Z475" s="68"/>
      <c r="AA475" s="82"/>
      <c r="AB475" s="82"/>
      <c r="AC475" s="43"/>
      <c r="AD475" s="82"/>
      <c r="AE475" s="8"/>
      <c r="AF475" s="1"/>
    </row>
    <row r="476" customFormat="false" ht="15" hidden="true" customHeight="false" outlineLevel="0" collapsed="false">
      <c r="A476" s="68"/>
      <c r="B476" s="68"/>
      <c r="C476" s="83"/>
      <c r="D476" s="83"/>
      <c r="E476" s="83"/>
      <c r="F476" s="83"/>
      <c r="G476" s="85"/>
      <c r="H476" s="85"/>
      <c r="I476" s="42"/>
      <c r="J476" s="38"/>
      <c r="K476" s="68"/>
      <c r="L476" s="68"/>
      <c r="M476" s="68"/>
      <c r="N476" s="68"/>
      <c r="P476" s="72"/>
      <c r="Q476" s="79"/>
      <c r="R476" s="79"/>
      <c r="S476" s="80"/>
      <c r="T476" s="68"/>
      <c r="U476" s="86"/>
      <c r="V476" s="68"/>
      <c r="W476" s="42"/>
      <c r="X476" s="68"/>
      <c r="Y476" s="68"/>
      <c r="Z476" s="68"/>
      <c r="AA476" s="82"/>
      <c r="AB476" s="82"/>
      <c r="AC476" s="43"/>
      <c r="AD476" s="82"/>
      <c r="AE476" s="8"/>
      <c r="AF476" s="1"/>
    </row>
    <row r="477" customFormat="false" ht="15" hidden="true" customHeight="false" outlineLevel="0" collapsed="false">
      <c r="A477" s="68"/>
      <c r="B477" s="68"/>
      <c r="C477" s="78"/>
      <c r="D477" s="78"/>
      <c r="E477" s="78"/>
      <c r="F477" s="78"/>
      <c r="G477" s="85"/>
      <c r="H477" s="85"/>
      <c r="I477" s="42"/>
      <c r="J477" s="54"/>
      <c r="K477" s="68"/>
      <c r="L477" s="68"/>
      <c r="M477" s="68"/>
      <c r="N477" s="84"/>
      <c r="P477" s="43"/>
      <c r="Q477" s="79"/>
      <c r="R477" s="79"/>
      <c r="S477" s="80"/>
      <c r="T477" s="68"/>
      <c r="U477" s="68"/>
      <c r="V477" s="68"/>
      <c r="W477" s="42"/>
      <c r="X477" s="81"/>
      <c r="Y477" s="68"/>
      <c r="Z477" s="68"/>
      <c r="AA477" s="82"/>
      <c r="AB477" s="82"/>
      <c r="AC477" s="43"/>
      <c r="AD477" s="82"/>
      <c r="AE477" s="8"/>
      <c r="AF477" s="1"/>
    </row>
    <row r="478" customFormat="false" ht="15" hidden="true" customHeight="false" outlineLevel="0" collapsed="false">
      <c r="A478" s="68"/>
      <c r="B478" s="68"/>
      <c r="C478" s="78"/>
      <c r="D478" s="78"/>
      <c r="E478" s="78"/>
      <c r="F478" s="78"/>
      <c r="G478" s="85"/>
      <c r="H478" s="85"/>
      <c r="I478" s="42"/>
      <c r="J478" s="54"/>
      <c r="K478" s="68"/>
      <c r="L478" s="68"/>
      <c r="M478" s="68"/>
      <c r="N478" s="90"/>
      <c r="P478" s="43"/>
      <c r="Q478" s="79"/>
      <c r="R478" s="79"/>
      <c r="S478" s="80"/>
      <c r="T478" s="68"/>
      <c r="U478" s="68"/>
      <c r="V478" s="68"/>
      <c r="W478" s="42"/>
      <c r="X478" s="81"/>
      <c r="Y478" s="68"/>
      <c r="Z478" s="68"/>
      <c r="AA478" s="82"/>
      <c r="AB478" s="82"/>
      <c r="AC478" s="43"/>
      <c r="AD478" s="82"/>
      <c r="AE478" s="8"/>
      <c r="AF478" s="1"/>
    </row>
    <row r="479" customFormat="false" ht="15" hidden="true" customHeight="false" outlineLevel="0" collapsed="false">
      <c r="A479" s="68"/>
      <c r="B479" s="68"/>
      <c r="C479" s="83"/>
      <c r="D479" s="83"/>
      <c r="E479" s="83"/>
      <c r="F479" s="83"/>
      <c r="G479" s="85"/>
      <c r="H479" s="85"/>
      <c r="I479" s="42"/>
      <c r="J479" s="38"/>
      <c r="K479" s="68"/>
      <c r="L479" s="68"/>
      <c r="M479" s="68"/>
      <c r="N479" s="68"/>
      <c r="U479" s="88"/>
      <c r="W479" s="3"/>
      <c r="AA479" s="8"/>
      <c r="AB479" s="8"/>
      <c r="AC479" s="9"/>
      <c r="AE479" s="8"/>
      <c r="AF479" s="1"/>
    </row>
    <row r="480" customFormat="false" ht="15" hidden="true" customHeight="false" outlineLevel="0" collapsed="false">
      <c r="A480" s="68"/>
      <c r="B480" s="68"/>
      <c r="C480" s="78"/>
      <c r="D480" s="78"/>
      <c r="E480" s="78"/>
      <c r="F480" s="78"/>
      <c r="G480" s="85"/>
      <c r="H480" s="85"/>
      <c r="I480" s="42"/>
      <c r="J480" s="54"/>
      <c r="K480" s="68"/>
      <c r="L480" s="68"/>
      <c r="M480" s="68"/>
      <c r="N480" s="85"/>
      <c r="P480" s="43"/>
      <c r="Q480" s="79"/>
      <c r="R480" s="79"/>
      <c r="S480" s="80"/>
      <c r="T480" s="68"/>
      <c r="U480" s="68"/>
      <c r="W480" s="42"/>
      <c r="X480" s="81"/>
      <c r="Y480" s="68"/>
      <c r="Z480" s="68"/>
      <c r="AA480" s="82"/>
      <c r="AB480" s="82"/>
      <c r="AC480" s="43"/>
      <c r="AD480" s="82"/>
    </row>
    <row r="481" customFormat="false" ht="15" hidden="true" customHeight="false" outlineLevel="0" collapsed="false">
      <c r="A481" s="68"/>
      <c r="B481" s="68"/>
      <c r="C481" s="83"/>
      <c r="D481" s="83"/>
      <c r="E481" s="83"/>
      <c r="F481" s="83"/>
      <c r="G481" s="85"/>
      <c r="H481" s="85"/>
      <c r="I481" s="42"/>
      <c r="J481" s="38"/>
      <c r="K481" s="47"/>
      <c r="L481" s="68"/>
      <c r="M481" s="68"/>
      <c r="N481" s="85"/>
      <c r="P481" s="72"/>
      <c r="Q481" s="79"/>
      <c r="R481" s="79"/>
      <c r="S481" s="80"/>
      <c r="T481" s="68"/>
      <c r="U481" s="68"/>
      <c r="W481" s="42"/>
      <c r="X481" s="81"/>
      <c r="Y481" s="68"/>
      <c r="Z481" s="68"/>
      <c r="AA481" s="82"/>
      <c r="AB481" s="82"/>
      <c r="AC481" s="43"/>
      <c r="AD481" s="82"/>
      <c r="AE481" s="8"/>
      <c r="AF481" s="1"/>
    </row>
    <row r="482" customFormat="false" ht="15" hidden="true" customHeight="false" outlineLevel="0" collapsed="false">
      <c r="A482" s="68"/>
      <c r="B482" s="68"/>
      <c r="C482" s="83"/>
      <c r="D482" s="83"/>
      <c r="E482" s="83"/>
      <c r="F482" s="83"/>
      <c r="G482" s="85"/>
      <c r="H482" s="85"/>
      <c r="I482" s="42"/>
      <c r="J482" s="54"/>
      <c r="K482" s="38"/>
      <c r="L482" s="77"/>
      <c r="M482" s="77"/>
      <c r="N482" s="68"/>
      <c r="P482" s="43"/>
      <c r="Q482" s="79"/>
      <c r="R482" s="79"/>
      <c r="S482" s="80"/>
      <c r="T482" s="68"/>
      <c r="U482" s="68"/>
      <c r="V482" s="68"/>
      <c r="W482" s="42"/>
      <c r="X482" s="81"/>
      <c r="Y482" s="68"/>
      <c r="Z482" s="68"/>
      <c r="AA482" s="82"/>
      <c r="AB482" s="82"/>
      <c r="AC482" s="43"/>
      <c r="AD482" s="82"/>
      <c r="AE482" s="8"/>
      <c r="AF482" s="1"/>
    </row>
    <row r="483" customFormat="false" ht="15" hidden="true" customHeight="false" outlineLevel="0" collapsed="false">
      <c r="A483" s="68"/>
      <c r="B483" s="68"/>
      <c r="C483" s="78"/>
      <c r="D483" s="78"/>
      <c r="E483" s="78"/>
      <c r="F483" s="78"/>
      <c r="G483" s="85"/>
      <c r="H483" s="85"/>
      <c r="I483" s="42"/>
      <c r="J483" s="38"/>
      <c r="K483" s="38"/>
      <c r="L483" s="68"/>
      <c r="M483" s="68"/>
      <c r="N483" s="84"/>
      <c r="P483" s="43"/>
      <c r="Q483" s="79"/>
      <c r="R483" s="79"/>
      <c r="S483" s="80"/>
      <c r="T483" s="68"/>
      <c r="U483" s="68"/>
      <c r="W483" s="42"/>
      <c r="X483" s="81"/>
      <c r="Y483" s="68"/>
      <c r="Z483" s="68"/>
      <c r="AA483" s="82"/>
      <c r="AB483" s="82"/>
      <c r="AC483" s="43"/>
      <c r="AD483" s="82"/>
      <c r="AE483" s="8"/>
      <c r="AF483" s="1"/>
    </row>
    <row r="484" s="1" customFormat="true" ht="15" hidden="true" customHeight="false" outlineLevel="0" collapsed="false">
      <c r="A484" s="77"/>
      <c r="B484" s="77"/>
      <c r="C484" s="78"/>
      <c r="D484" s="78"/>
      <c r="E484" s="78"/>
      <c r="F484" s="78"/>
      <c r="G484" s="85"/>
      <c r="H484" s="85"/>
      <c r="I484" s="42"/>
      <c r="J484" s="54"/>
      <c r="K484" s="38"/>
      <c r="L484" s="68"/>
      <c r="M484" s="68"/>
      <c r="N484" s="68"/>
      <c r="P484" s="43"/>
      <c r="Q484" s="79"/>
      <c r="R484" s="79"/>
      <c r="S484" s="80"/>
      <c r="T484" s="68"/>
      <c r="U484" s="68"/>
      <c r="V484" s="68"/>
      <c r="W484" s="42"/>
      <c r="X484" s="81"/>
      <c r="Y484" s="68"/>
      <c r="Z484" s="68"/>
      <c r="AA484" s="82"/>
      <c r="AB484" s="82"/>
      <c r="AC484" s="43"/>
      <c r="AD484" s="82"/>
      <c r="AE484" s="8"/>
    </row>
    <row r="485" s="1" customFormat="true" ht="15" hidden="true" customHeight="false" outlineLevel="0" collapsed="false">
      <c r="A485" s="68"/>
      <c r="B485" s="68"/>
      <c r="C485" s="83"/>
      <c r="D485" s="83"/>
      <c r="E485" s="83"/>
      <c r="F485" s="83"/>
      <c r="G485" s="85"/>
      <c r="H485" s="85"/>
      <c r="I485" s="42"/>
      <c r="J485" s="54"/>
      <c r="K485" s="38"/>
      <c r="L485" s="68"/>
      <c r="M485" s="68"/>
      <c r="N485" s="68"/>
      <c r="P485" s="72"/>
      <c r="Q485" s="79"/>
      <c r="R485" s="79"/>
      <c r="S485" s="80"/>
      <c r="T485" s="68"/>
      <c r="U485" s="86"/>
      <c r="V485" s="68"/>
      <c r="W485" s="42"/>
      <c r="X485" s="81"/>
      <c r="Y485" s="68"/>
      <c r="Z485" s="68"/>
      <c r="AA485" s="82"/>
      <c r="AB485" s="82"/>
      <c r="AC485" s="43"/>
      <c r="AD485" s="82"/>
      <c r="AE485" s="8"/>
    </row>
    <row r="486" s="1" customFormat="true" ht="15" hidden="true" customHeight="false" outlineLevel="0" collapsed="false">
      <c r="A486" s="77"/>
      <c r="B486" s="77"/>
      <c r="C486" s="78"/>
      <c r="D486" s="78"/>
      <c r="E486" s="78"/>
      <c r="F486" s="126"/>
      <c r="G486" s="85"/>
      <c r="H486" s="85"/>
      <c r="I486" s="42"/>
      <c r="J486" s="54"/>
      <c r="K486" s="38"/>
      <c r="L486" s="68"/>
      <c r="M486" s="68"/>
      <c r="N486" s="68"/>
      <c r="P486" s="43"/>
      <c r="Q486" s="79"/>
      <c r="R486" s="79"/>
      <c r="S486" s="80"/>
      <c r="T486" s="77"/>
      <c r="U486" s="68"/>
      <c r="V486" s="68"/>
      <c r="W486" s="42"/>
      <c r="X486" s="81"/>
      <c r="Y486" s="68"/>
      <c r="Z486" s="68"/>
      <c r="AA486" s="82"/>
      <c r="AB486" s="82"/>
      <c r="AC486" s="43"/>
      <c r="AD486" s="82"/>
      <c r="AE486" s="8"/>
      <c r="AG486" s="56"/>
      <c r="AH486" s="56"/>
      <c r="AI486" s="53"/>
      <c r="AJ486" s="53"/>
    </row>
    <row r="487" s="1" customFormat="true" ht="15" hidden="true" customHeight="false" outlineLevel="0" collapsed="false">
      <c r="A487" s="77"/>
      <c r="B487" s="77"/>
      <c r="C487" s="78"/>
      <c r="D487" s="78"/>
      <c r="E487" s="78"/>
      <c r="F487" s="78"/>
      <c r="G487" s="85"/>
      <c r="H487" s="85"/>
      <c r="I487" s="42"/>
      <c r="J487" s="54"/>
      <c r="K487" s="47"/>
      <c r="L487" s="68"/>
      <c r="M487" s="68"/>
      <c r="N487" s="68"/>
      <c r="P487" s="43"/>
      <c r="Q487" s="79"/>
      <c r="R487" s="79"/>
      <c r="S487" s="80"/>
      <c r="T487" s="68"/>
      <c r="U487" s="68"/>
      <c r="V487" s="68"/>
      <c r="W487" s="42"/>
      <c r="X487" s="81"/>
      <c r="Y487" s="68"/>
      <c r="Z487" s="68"/>
      <c r="AA487" s="82"/>
      <c r="AB487" s="82"/>
      <c r="AC487" s="43"/>
      <c r="AD487" s="82"/>
      <c r="AE487" s="8"/>
    </row>
    <row r="488" s="1" customFormat="true" ht="15" hidden="true" customHeight="false" outlineLevel="0" collapsed="false">
      <c r="A488" s="77"/>
      <c r="B488" s="77"/>
      <c r="C488" s="78"/>
      <c r="D488" s="78"/>
      <c r="E488" s="78"/>
      <c r="F488" s="83"/>
      <c r="G488" s="85"/>
      <c r="H488" s="85"/>
      <c r="I488" s="42"/>
      <c r="J488" s="54"/>
      <c r="K488" s="68"/>
      <c r="L488" s="68"/>
      <c r="M488" s="68"/>
      <c r="N488" s="85"/>
      <c r="P488" s="43"/>
      <c r="Q488" s="79"/>
      <c r="R488" s="79"/>
      <c r="S488" s="80"/>
      <c r="T488" s="77"/>
      <c r="U488" s="68"/>
      <c r="V488" s="68"/>
      <c r="W488" s="42"/>
      <c r="X488" s="81"/>
      <c r="Y488" s="68"/>
      <c r="Z488" s="68"/>
      <c r="AA488" s="82"/>
      <c r="AB488" s="82"/>
      <c r="AC488" s="43"/>
      <c r="AD488" s="82"/>
      <c r="AE488" s="58"/>
      <c r="AF488" s="55"/>
    </row>
    <row r="489" s="1" customFormat="true" ht="15" hidden="true" customHeight="false" outlineLevel="0" collapsed="false">
      <c r="A489" s="77"/>
      <c r="B489" s="77"/>
      <c r="C489" s="78"/>
      <c r="D489" s="78"/>
      <c r="E489" s="78"/>
      <c r="F489" s="78"/>
      <c r="G489" s="85"/>
      <c r="H489" s="85"/>
      <c r="I489" s="42"/>
      <c r="J489" s="54"/>
      <c r="K489" s="68"/>
      <c r="L489" s="68"/>
      <c r="M489" s="68"/>
      <c r="N489" s="68"/>
      <c r="P489" s="43"/>
      <c r="Q489" s="79"/>
      <c r="R489" s="79"/>
      <c r="S489" s="80"/>
      <c r="T489" s="68"/>
      <c r="U489" s="68"/>
      <c r="V489" s="68"/>
      <c r="W489" s="42"/>
      <c r="X489" s="81"/>
      <c r="Y489" s="68"/>
      <c r="Z489" s="68"/>
      <c r="AA489" s="82"/>
      <c r="AB489" s="82"/>
      <c r="AC489" s="43"/>
      <c r="AD489" s="82"/>
      <c r="AE489" s="8"/>
    </row>
    <row r="490" s="1" customFormat="true" ht="15" hidden="true" customHeight="false" outlineLevel="0" collapsed="false">
      <c r="A490" s="77"/>
      <c r="B490" s="77"/>
      <c r="C490" s="78"/>
      <c r="D490" s="78"/>
      <c r="E490" s="78"/>
      <c r="F490" s="83"/>
      <c r="G490" s="85"/>
      <c r="H490" s="85"/>
      <c r="I490" s="42"/>
      <c r="J490" s="54"/>
      <c r="K490" s="68"/>
      <c r="L490" s="68"/>
      <c r="M490" s="68"/>
      <c r="N490" s="85"/>
      <c r="P490" s="43"/>
      <c r="Q490" s="79"/>
      <c r="R490" s="79"/>
      <c r="S490" s="80"/>
      <c r="T490" s="68"/>
      <c r="U490" s="68"/>
      <c r="V490" s="68"/>
      <c r="W490" s="42"/>
      <c r="X490" s="81"/>
      <c r="Y490" s="68"/>
      <c r="Z490" s="68"/>
      <c r="AA490" s="82"/>
      <c r="AB490" s="82"/>
      <c r="AC490" s="43"/>
      <c r="AD490" s="82"/>
      <c r="AE490" s="58"/>
      <c r="AF490" s="53"/>
    </row>
    <row r="491" s="1" customFormat="true" ht="15" hidden="true" customHeight="false" outlineLevel="0" collapsed="false">
      <c r="A491" s="77"/>
      <c r="B491" s="77"/>
      <c r="C491" s="78"/>
      <c r="D491" s="78"/>
      <c r="E491" s="78"/>
      <c r="F491" s="78"/>
      <c r="G491" s="85"/>
      <c r="H491" s="85"/>
      <c r="I491" s="42"/>
      <c r="J491" s="54"/>
      <c r="K491" s="68"/>
      <c r="L491" s="68"/>
      <c r="M491" s="68"/>
      <c r="N491" s="68"/>
      <c r="P491" s="43"/>
      <c r="Q491" s="79"/>
      <c r="R491" s="79"/>
      <c r="S491" s="80"/>
      <c r="T491" s="68"/>
      <c r="U491" s="68"/>
      <c r="V491" s="68"/>
      <c r="W491" s="42"/>
      <c r="X491" s="81"/>
      <c r="Y491" s="68"/>
      <c r="Z491" s="68"/>
      <c r="AA491" s="82"/>
      <c r="AB491" s="82"/>
      <c r="AC491" s="43"/>
      <c r="AD491" s="82"/>
      <c r="AE491" s="8"/>
    </row>
    <row r="492" s="1" customFormat="true" ht="15" hidden="true" customHeight="false" outlineLevel="0" collapsed="false">
      <c r="A492" s="77"/>
      <c r="B492" s="77"/>
      <c r="C492" s="78"/>
      <c r="D492" s="78"/>
      <c r="E492" s="78"/>
      <c r="F492" s="78"/>
      <c r="G492" s="85"/>
      <c r="H492" s="85"/>
      <c r="I492" s="42"/>
      <c r="J492" s="54"/>
      <c r="K492" s="68"/>
      <c r="L492" s="68"/>
      <c r="M492" s="68"/>
      <c r="N492" s="84"/>
      <c r="P492" s="43"/>
      <c r="Q492" s="79"/>
      <c r="R492" s="79"/>
      <c r="S492" s="80"/>
      <c r="T492" s="68"/>
      <c r="U492" s="68"/>
      <c r="V492" s="68"/>
      <c r="W492" s="42"/>
      <c r="X492" s="81"/>
      <c r="Y492" s="68"/>
      <c r="Z492" s="68"/>
      <c r="AA492" s="82"/>
      <c r="AB492" s="82"/>
      <c r="AC492" s="43"/>
      <c r="AD492" s="82"/>
      <c r="AE492" s="8"/>
    </row>
    <row r="493" s="1" customFormat="true" ht="15" hidden="true" customHeight="false" outlineLevel="0" collapsed="false">
      <c r="A493" s="68"/>
      <c r="B493" s="68"/>
      <c r="C493" s="83"/>
      <c r="D493" s="83"/>
      <c r="E493" s="83"/>
      <c r="F493" s="83"/>
      <c r="G493" s="85"/>
      <c r="H493" s="85"/>
      <c r="I493" s="42"/>
      <c r="J493" s="54"/>
      <c r="K493" s="68"/>
      <c r="L493" s="68"/>
      <c r="M493" s="68"/>
      <c r="N493" s="68"/>
      <c r="P493" s="72"/>
      <c r="Q493" s="79"/>
      <c r="R493" s="79"/>
      <c r="S493" s="80"/>
      <c r="T493" s="68"/>
      <c r="U493" s="68"/>
      <c r="V493" s="68"/>
      <c r="W493" s="42"/>
      <c r="X493" s="81"/>
      <c r="Y493" s="68"/>
      <c r="Z493" s="68"/>
      <c r="AA493" s="82"/>
      <c r="AB493" s="82"/>
      <c r="AC493" s="43"/>
      <c r="AD493" s="82"/>
      <c r="AE493" s="8"/>
    </row>
    <row r="494" s="1" customFormat="true" ht="15" hidden="true" customHeight="false" outlineLevel="0" collapsed="false">
      <c r="A494" s="68"/>
      <c r="B494" s="68"/>
      <c r="C494" s="83"/>
      <c r="D494" s="83"/>
      <c r="E494" s="83"/>
      <c r="F494" s="83"/>
      <c r="G494" s="85"/>
      <c r="H494" s="85"/>
      <c r="I494" s="42"/>
      <c r="J494" s="38"/>
      <c r="K494" s="68"/>
      <c r="L494" s="68"/>
      <c r="M494" s="68"/>
      <c r="N494" s="127"/>
      <c r="P494" s="43"/>
      <c r="Q494" s="79"/>
      <c r="R494" s="79"/>
      <c r="S494" s="80"/>
      <c r="T494" s="68"/>
      <c r="U494" s="86"/>
      <c r="V494" s="68"/>
      <c r="W494" s="42"/>
      <c r="X494" s="68"/>
      <c r="Y494" s="68"/>
      <c r="Z494" s="68"/>
      <c r="AA494" s="82"/>
      <c r="AB494" s="82"/>
      <c r="AC494" s="43"/>
      <c r="AD494" s="82"/>
      <c r="AE494" s="8"/>
    </row>
    <row r="495" s="1" customFormat="true" ht="15" hidden="true" customHeight="false" outlineLevel="0" collapsed="false">
      <c r="A495" s="68"/>
      <c r="B495" s="68"/>
      <c r="C495" s="83"/>
      <c r="D495" s="83"/>
      <c r="E495" s="83"/>
      <c r="F495" s="83"/>
      <c r="G495" s="85"/>
      <c r="H495" s="85"/>
      <c r="I495" s="42"/>
      <c r="J495" s="38"/>
      <c r="K495" s="68"/>
      <c r="L495" s="68"/>
      <c r="M495" s="68"/>
      <c r="N495" s="85"/>
      <c r="P495" s="72"/>
      <c r="Q495" s="79"/>
      <c r="R495" s="79"/>
      <c r="S495" s="80"/>
      <c r="T495" s="68"/>
      <c r="U495" s="68"/>
      <c r="V495" s="68"/>
      <c r="W495" s="87"/>
      <c r="X495" s="68"/>
      <c r="Y495" s="68"/>
      <c r="Z495" s="68"/>
      <c r="AA495" s="68"/>
      <c r="AB495" s="68"/>
      <c r="AC495" s="82"/>
      <c r="AD495" s="82"/>
      <c r="AE495" s="8"/>
    </row>
    <row r="496" s="1" customFormat="true" ht="15" hidden="true" customHeight="false" outlineLevel="0" collapsed="false">
      <c r="A496" s="68"/>
      <c r="B496" s="68"/>
      <c r="C496" s="83"/>
      <c r="D496" s="83"/>
      <c r="E496" s="83"/>
      <c r="F496" s="83"/>
      <c r="G496" s="85"/>
      <c r="H496" s="85"/>
      <c r="I496" s="42"/>
      <c r="J496" s="38"/>
      <c r="K496" s="68"/>
      <c r="L496" s="68"/>
      <c r="M496" s="68"/>
      <c r="N496" s="85"/>
      <c r="P496" s="72"/>
      <c r="Q496" s="79"/>
      <c r="R496" s="79"/>
      <c r="S496" s="80"/>
      <c r="T496" s="68"/>
      <c r="U496" s="68"/>
      <c r="V496" s="68"/>
      <c r="W496" s="87"/>
      <c r="X496" s="68"/>
      <c r="Y496" s="68"/>
      <c r="Z496" s="68"/>
      <c r="AA496" s="68"/>
      <c r="AB496" s="68"/>
      <c r="AC496" s="82"/>
      <c r="AD496" s="82"/>
      <c r="AE496" s="8"/>
    </row>
    <row r="497" s="1" customFormat="true" ht="15" hidden="true" customHeight="false" outlineLevel="0" collapsed="false">
      <c r="A497" s="77"/>
      <c r="B497" s="77"/>
      <c r="C497" s="78"/>
      <c r="D497" s="78"/>
      <c r="E497" s="78"/>
      <c r="F497" s="78"/>
      <c r="G497" s="85"/>
      <c r="H497" s="85"/>
      <c r="I497" s="42"/>
      <c r="J497" s="54"/>
      <c r="K497" s="38"/>
      <c r="L497" s="68"/>
      <c r="M497" s="68"/>
      <c r="N497" s="68"/>
      <c r="P497" s="43"/>
      <c r="Q497" s="79"/>
      <c r="R497" s="79"/>
      <c r="S497" s="80"/>
      <c r="T497" s="77"/>
      <c r="U497" s="68"/>
      <c r="V497" s="68"/>
      <c r="W497" s="42"/>
      <c r="X497" s="81"/>
      <c r="Y497" s="68"/>
      <c r="Z497" s="68"/>
      <c r="AA497" s="82"/>
      <c r="AB497" s="82"/>
      <c r="AC497" s="43"/>
      <c r="AD497" s="82"/>
      <c r="AE497" s="8"/>
    </row>
    <row r="498" s="1" customFormat="true" ht="15" hidden="true" customHeight="false" outlineLevel="0" collapsed="false">
      <c r="A498" s="77"/>
      <c r="B498" s="77"/>
      <c r="C498" s="78"/>
      <c r="D498" s="78"/>
      <c r="E498" s="78"/>
      <c r="F498" s="78"/>
      <c r="G498" s="85"/>
      <c r="H498" s="85"/>
      <c r="I498" s="42"/>
      <c r="J498" s="54"/>
      <c r="K498" s="68"/>
      <c r="L498" s="68"/>
      <c r="M498" s="68"/>
      <c r="N498" s="85"/>
      <c r="P498" s="43"/>
      <c r="Q498" s="79"/>
      <c r="R498" s="79"/>
      <c r="S498" s="80"/>
      <c r="T498" s="68"/>
      <c r="U498" s="68"/>
      <c r="V498" s="68"/>
      <c r="W498" s="42"/>
      <c r="X498" s="81"/>
      <c r="Y498" s="68"/>
      <c r="Z498" s="68"/>
      <c r="AA498" s="82"/>
      <c r="AB498" s="82"/>
      <c r="AC498" s="43"/>
      <c r="AD498" s="82"/>
      <c r="AE498" s="8"/>
    </row>
    <row r="499" s="1" customFormat="true" ht="15" hidden="true" customHeight="false" outlineLevel="0" collapsed="false">
      <c r="A499" s="77"/>
      <c r="B499" s="77"/>
      <c r="C499" s="78"/>
      <c r="D499" s="78"/>
      <c r="E499" s="78"/>
      <c r="F499" s="78"/>
      <c r="G499" s="85"/>
      <c r="H499" s="85"/>
      <c r="I499" s="42"/>
      <c r="J499" s="54"/>
      <c r="K499" s="38"/>
      <c r="L499" s="68"/>
      <c r="M499" s="68"/>
      <c r="N499" s="68"/>
      <c r="P499" s="43"/>
      <c r="Q499" s="79"/>
      <c r="R499" s="79"/>
      <c r="S499" s="80"/>
      <c r="T499" s="68"/>
      <c r="U499" s="68"/>
      <c r="W499" s="42"/>
      <c r="X499" s="81"/>
      <c r="Y499" s="68"/>
      <c r="Z499" s="68"/>
      <c r="AA499" s="82"/>
      <c r="AB499" s="82"/>
      <c r="AC499" s="43"/>
      <c r="AD499" s="82"/>
      <c r="AE499" s="8"/>
    </row>
    <row r="500" s="1" customFormat="true" ht="15" hidden="true" customHeight="false" outlineLevel="0" collapsed="false">
      <c r="A500" s="77"/>
      <c r="B500" s="77"/>
      <c r="C500" s="78"/>
      <c r="D500" s="78"/>
      <c r="E500" s="78"/>
      <c r="F500" s="78"/>
      <c r="G500" s="85"/>
      <c r="H500" s="85"/>
      <c r="I500" s="42"/>
      <c r="J500" s="54"/>
      <c r="K500" s="68"/>
      <c r="L500" s="77"/>
      <c r="M500" s="77"/>
      <c r="N500" s="68"/>
      <c r="P500" s="43"/>
      <c r="Q500" s="79"/>
      <c r="R500" s="79"/>
      <c r="S500" s="80"/>
      <c r="T500" s="68"/>
      <c r="U500" s="68"/>
      <c r="V500" s="68"/>
      <c r="W500" s="42"/>
      <c r="X500" s="81"/>
      <c r="Y500" s="68"/>
      <c r="Z500" s="68"/>
      <c r="AA500" s="82"/>
      <c r="AB500" s="82"/>
      <c r="AC500" s="43"/>
      <c r="AD500" s="82"/>
      <c r="AE500" s="8"/>
    </row>
    <row r="501" s="1" customFormat="true" ht="15" hidden="true" customHeight="false" outlineLevel="0" collapsed="false">
      <c r="A501" s="68"/>
      <c r="B501" s="68"/>
      <c r="C501" s="83"/>
      <c r="D501" s="83"/>
      <c r="E501" s="78"/>
      <c r="F501" s="83"/>
      <c r="G501" s="85"/>
      <c r="H501" s="85"/>
      <c r="I501" s="42"/>
      <c r="J501" s="38"/>
      <c r="K501" s="67"/>
      <c r="L501" s="68"/>
      <c r="M501" s="68"/>
      <c r="N501" s="85"/>
      <c r="P501" s="72"/>
      <c r="Q501" s="79"/>
      <c r="R501" s="79"/>
      <c r="S501" s="80"/>
      <c r="T501" s="68"/>
      <c r="U501" s="68"/>
      <c r="V501" s="68"/>
      <c r="W501" s="87"/>
      <c r="X501" s="68"/>
      <c r="Y501" s="68"/>
      <c r="Z501" s="68"/>
      <c r="AA501" s="68"/>
      <c r="AB501" s="68"/>
      <c r="AC501" s="82"/>
      <c r="AD501" s="82"/>
      <c r="AE501" s="8"/>
    </row>
    <row r="502" customFormat="false" ht="15" hidden="true" customHeight="false" outlineLevel="0" collapsed="false">
      <c r="A502" s="68"/>
      <c r="B502" s="68"/>
      <c r="C502" s="83"/>
      <c r="D502" s="83"/>
      <c r="E502" s="83"/>
      <c r="F502" s="83"/>
      <c r="G502" s="85"/>
      <c r="H502" s="85"/>
      <c r="I502" s="42"/>
      <c r="J502" s="38"/>
      <c r="K502" s="68"/>
      <c r="L502" s="68"/>
      <c r="M502" s="68"/>
      <c r="N502" s="85"/>
      <c r="P502" s="72"/>
      <c r="Q502" s="79"/>
      <c r="R502" s="79"/>
      <c r="S502" s="80"/>
      <c r="T502" s="68"/>
      <c r="U502" s="68"/>
      <c r="V502" s="68"/>
      <c r="W502" s="87"/>
      <c r="X502" s="68"/>
      <c r="Y502" s="68"/>
      <c r="Z502" s="68"/>
      <c r="AA502" s="68"/>
      <c r="AB502" s="68"/>
      <c r="AC502" s="82"/>
      <c r="AD502" s="82"/>
      <c r="AE502" s="8"/>
      <c r="AF502" s="1"/>
    </row>
    <row r="503" customFormat="false" ht="15" hidden="true" customHeight="false" outlineLevel="0" collapsed="false">
      <c r="A503" s="68"/>
      <c r="B503" s="68"/>
      <c r="C503" s="78"/>
      <c r="D503" s="78"/>
      <c r="E503" s="78"/>
      <c r="F503" s="83"/>
      <c r="G503" s="85"/>
      <c r="H503" s="85"/>
      <c r="I503" s="42"/>
      <c r="J503" s="54"/>
      <c r="K503" s="68"/>
      <c r="L503" s="68"/>
      <c r="M503" s="68"/>
      <c r="N503" s="85"/>
      <c r="P503" s="43"/>
      <c r="Q503" s="79"/>
      <c r="R503" s="79"/>
      <c r="S503" s="80"/>
      <c r="T503" s="77"/>
      <c r="U503" s="68"/>
      <c r="V503" s="68"/>
      <c r="W503" s="42"/>
      <c r="X503" s="81"/>
      <c r="Y503" s="68"/>
      <c r="Z503" s="68"/>
      <c r="AA503" s="82"/>
      <c r="AB503" s="82"/>
      <c r="AC503" s="43"/>
      <c r="AD503" s="82"/>
      <c r="AE503" s="58"/>
      <c r="AF503" s="55"/>
    </row>
    <row r="504" customFormat="false" ht="15" hidden="true" customHeight="false" outlineLevel="0" collapsed="false">
      <c r="A504" s="68"/>
      <c r="B504" s="68"/>
      <c r="C504" s="83"/>
      <c r="D504" s="83"/>
      <c r="E504" s="83"/>
      <c r="F504" s="83"/>
      <c r="G504" s="85"/>
      <c r="H504" s="85"/>
      <c r="I504" s="42"/>
      <c r="J504" s="38"/>
      <c r="K504" s="68"/>
      <c r="L504" s="68"/>
      <c r="M504" s="68"/>
      <c r="N504" s="68"/>
      <c r="U504" s="88"/>
      <c r="W504" s="3"/>
      <c r="AA504" s="8"/>
      <c r="AB504" s="8"/>
      <c r="AC504" s="9"/>
      <c r="AE504" s="8"/>
      <c r="AF504" s="1"/>
    </row>
    <row r="505" customFormat="false" ht="15" hidden="true" customHeight="false" outlineLevel="0" collapsed="false">
      <c r="A505" s="68"/>
      <c r="B505" s="68"/>
      <c r="C505" s="78"/>
      <c r="D505" s="78"/>
      <c r="E505" s="78"/>
      <c r="F505" s="83"/>
      <c r="G505" s="85"/>
      <c r="H505" s="85"/>
      <c r="I505" s="42"/>
      <c r="J505" s="54"/>
      <c r="K505" s="38"/>
      <c r="L505" s="68"/>
      <c r="M505" s="68"/>
      <c r="N505" s="85"/>
      <c r="P505" s="43"/>
      <c r="Q505" s="79"/>
      <c r="R505" s="79"/>
      <c r="S505" s="80"/>
      <c r="T505" s="68"/>
      <c r="U505" s="68"/>
      <c r="V505" s="68"/>
      <c r="W505" s="42"/>
      <c r="X505" s="81"/>
      <c r="Y505" s="68"/>
      <c r="Z505" s="68"/>
      <c r="AA505" s="82"/>
      <c r="AB505" s="82"/>
      <c r="AC505" s="43"/>
      <c r="AD505" s="82"/>
    </row>
    <row r="506" customFormat="false" ht="15" hidden="true" customHeight="false" outlineLevel="0" collapsed="false">
      <c r="A506" s="68"/>
      <c r="B506" s="68"/>
      <c r="C506" s="83"/>
      <c r="D506" s="83"/>
      <c r="E506" s="83"/>
      <c r="F506" s="83"/>
      <c r="G506" s="85"/>
      <c r="H506" s="85"/>
      <c r="I506" s="42"/>
      <c r="J506" s="54"/>
      <c r="K506" s="38"/>
      <c r="L506" s="77"/>
      <c r="M506" s="77"/>
      <c r="N506" s="68"/>
      <c r="P506" s="43"/>
      <c r="Q506" s="79"/>
      <c r="R506" s="79"/>
      <c r="S506" s="80"/>
      <c r="T506" s="68"/>
      <c r="U506" s="68"/>
      <c r="V506" s="68"/>
      <c r="W506" s="42"/>
      <c r="X506" s="81"/>
      <c r="Y506" s="68"/>
      <c r="Z506" s="68"/>
      <c r="AA506" s="82"/>
      <c r="AB506" s="82"/>
      <c r="AC506" s="43"/>
      <c r="AD506" s="82"/>
      <c r="AE506" s="8"/>
      <c r="AF506" s="1"/>
    </row>
    <row r="507" s="1" customFormat="true" ht="15" hidden="true" customHeight="false" outlineLevel="0" collapsed="false">
      <c r="A507" s="68"/>
      <c r="B507" s="68"/>
      <c r="C507" s="83"/>
      <c r="D507" s="83"/>
      <c r="E507" s="83"/>
      <c r="F507" s="83"/>
      <c r="G507" s="85"/>
      <c r="H507" s="85"/>
      <c r="I507" s="42"/>
      <c r="J507" s="38"/>
      <c r="K507" s="38"/>
      <c r="L507" s="68"/>
      <c r="M507" s="68"/>
      <c r="N507" s="90"/>
      <c r="O507" s="53"/>
      <c r="P507" s="9"/>
      <c r="Q507" s="79"/>
      <c r="R507" s="79"/>
      <c r="S507" s="80"/>
      <c r="T507" s="110"/>
      <c r="U507" s="68"/>
      <c r="V507" s="85"/>
      <c r="W507" s="76"/>
      <c r="X507" s="81"/>
      <c r="Y507" s="68"/>
      <c r="Z507" s="85"/>
      <c r="AA507" s="76"/>
      <c r="AB507" s="82"/>
      <c r="AC507" s="62"/>
      <c r="AD507" s="91"/>
      <c r="AE507" s="8"/>
      <c r="AG507" s="53"/>
      <c r="AH507" s="53"/>
      <c r="AI507" s="53"/>
      <c r="AJ507" s="53"/>
    </row>
    <row r="508" s="1" customFormat="true" ht="15" hidden="true" customHeight="false" outlineLevel="0" collapsed="false">
      <c r="A508" s="68"/>
      <c r="B508" s="68"/>
      <c r="C508" s="83"/>
      <c r="D508" s="83"/>
      <c r="E508" s="83"/>
      <c r="F508" s="83"/>
      <c r="G508" s="85"/>
      <c r="H508" s="85"/>
      <c r="I508" s="42"/>
      <c r="J508" s="38"/>
      <c r="K508" s="68"/>
      <c r="L508" s="68"/>
      <c r="M508" s="68"/>
      <c r="N508" s="90"/>
      <c r="O508" s="53"/>
      <c r="P508" s="9"/>
      <c r="Q508" s="79"/>
      <c r="R508" s="79"/>
      <c r="S508" s="80"/>
      <c r="T508" s="77"/>
      <c r="U508" s="77"/>
      <c r="V508" s="68"/>
      <c r="W508" s="76"/>
      <c r="X508" s="81"/>
      <c r="Y508" s="77"/>
      <c r="Z508" s="77"/>
      <c r="AA508" s="90"/>
      <c r="AB508" s="90"/>
      <c r="AC508" s="62"/>
      <c r="AD508" s="91"/>
      <c r="AE508" s="8"/>
    </row>
    <row r="509" s="1" customFormat="true" ht="15" hidden="true" customHeight="false" outlineLevel="0" collapsed="false">
      <c r="A509" s="68"/>
      <c r="B509" s="68"/>
      <c r="C509" s="83"/>
      <c r="D509" s="83"/>
      <c r="E509" s="78"/>
      <c r="F509" s="83"/>
      <c r="G509" s="85"/>
      <c r="H509" s="85"/>
      <c r="I509" s="42"/>
      <c r="J509" s="38"/>
      <c r="K509" s="89"/>
      <c r="L509" s="68"/>
      <c r="M509" s="68"/>
      <c r="N509" s="85"/>
      <c r="O509" s="53"/>
      <c r="P509" s="55"/>
      <c r="Q509" s="79"/>
      <c r="R509" s="79"/>
      <c r="S509" s="80"/>
      <c r="T509" s="68"/>
      <c r="U509" s="68"/>
      <c r="V509" s="68"/>
      <c r="W509" s="42"/>
      <c r="X509" s="68"/>
      <c r="Y509" s="68"/>
      <c r="Z509" s="68"/>
      <c r="AA509" s="82"/>
      <c r="AB509" s="82"/>
      <c r="AC509" s="43"/>
      <c r="AD509" s="82"/>
      <c r="AE509" s="8"/>
    </row>
    <row r="510" s="1" customFormat="true" ht="15" hidden="true" customHeight="false" outlineLevel="0" collapsed="false">
      <c r="A510" s="68"/>
      <c r="B510" s="68"/>
      <c r="C510" s="83"/>
      <c r="D510" s="83"/>
      <c r="E510" s="83"/>
      <c r="F510" s="83"/>
      <c r="G510" s="85"/>
      <c r="H510" s="85"/>
      <c r="I510" s="42"/>
      <c r="J510" s="38"/>
      <c r="K510" s="54"/>
      <c r="L510" s="68"/>
      <c r="M510" s="68"/>
      <c r="N510" s="85"/>
      <c r="O510" s="53"/>
      <c r="P510" s="9"/>
      <c r="Q510" s="79"/>
      <c r="R510" s="79"/>
      <c r="S510" s="80"/>
      <c r="T510" s="110"/>
      <c r="U510" s="77"/>
      <c r="V510" s="85"/>
      <c r="W510" s="76"/>
      <c r="X510" s="81"/>
      <c r="Y510" s="68"/>
      <c r="Z510" s="85"/>
      <c r="AA510" s="76"/>
      <c r="AB510" s="90"/>
      <c r="AC510" s="62"/>
      <c r="AD510" s="91"/>
      <c r="AE510" s="8"/>
      <c r="AG510" s="56"/>
      <c r="AH510" s="53"/>
      <c r="AI510" s="53"/>
      <c r="AJ510" s="53"/>
    </row>
    <row r="511" s="1" customFormat="true" ht="15" hidden="true" customHeight="false" outlineLevel="0" collapsed="false">
      <c r="A511" s="68"/>
      <c r="B511" s="68"/>
      <c r="C511" s="83"/>
      <c r="D511" s="83"/>
      <c r="E511" s="83"/>
      <c r="F511" s="83"/>
      <c r="G511" s="85"/>
      <c r="H511" s="85"/>
      <c r="I511" s="42"/>
      <c r="J511" s="38"/>
      <c r="K511" s="38"/>
      <c r="L511" s="68"/>
      <c r="M511" s="68"/>
      <c r="N511" s="85"/>
      <c r="P511" s="62"/>
      <c r="Q511" s="79"/>
      <c r="R511" s="79"/>
      <c r="S511" s="80"/>
      <c r="T511" s="110"/>
      <c r="U511" s="68"/>
      <c r="V511" s="85"/>
      <c r="W511" s="42"/>
      <c r="X511" s="81"/>
      <c r="Y511" s="68"/>
      <c r="Z511" s="85"/>
      <c r="AA511" s="42"/>
      <c r="AB511" s="82"/>
      <c r="AC511" s="43"/>
      <c r="AD511" s="82"/>
      <c r="AE511" s="8"/>
    </row>
    <row r="512" s="1" customFormat="true" ht="15" hidden="true" customHeight="false" outlineLevel="0" collapsed="false">
      <c r="A512" s="68"/>
      <c r="B512" s="68"/>
      <c r="C512" s="83"/>
      <c r="D512" s="83"/>
      <c r="E512" s="83"/>
      <c r="F512" s="83"/>
      <c r="G512" s="85"/>
      <c r="H512" s="85"/>
      <c r="I512" s="42"/>
      <c r="J512" s="38"/>
      <c r="K512" s="68"/>
      <c r="L512" s="68"/>
      <c r="M512" s="68"/>
      <c r="N512" s="85"/>
      <c r="P512" s="43"/>
      <c r="Q512" s="79"/>
      <c r="R512" s="79"/>
      <c r="S512" s="80"/>
      <c r="T512" s="68"/>
      <c r="U512" s="68"/>
      <c r="V512" s="68"/>
      <c r="W512" s="42"/>
      <c r="X512" s="81"/>
      <c r="Y512" s="68"/>
      <c r="Z512" s="68"/>
      <c r="AA512" s="82"/>
      <c r="AB512" s="82"/>
      <c r="AC512" s="43"/>
      <c r="AD512" s="82"/>
      <c r="AE512" s="8"/>
    </row>
    <row r="513" s="1" customFormat="true" ht="15" hidden="true" customHeight="false" outlineLevel="0" collapsed="false">
      <c r="A513" s="68"/>
      <c r="B513" s="68"/>
      <c r="C513" s="83"/>
      <c r="D513" s="83"/>
      <c r="E513" s="83"/>
      <c r="F513" s="83"/>
      <c r="G513" s="85"/>
      <c r="H513" s="85"/>
      <c r="I513" s="42"/>
      <c r="J513" s="38"/>
      <c r="K513" s="38"/>
      <c r="L513" s="68"/>
      <c r="M513" s="68"/>
      <c r="N513" s="85"/>
      <c r="P513" s="43"/>
      <c r="Q513" s="79"/>
      <c r="R513" s="79"/>
      <c r="S513" s="80"/>
      <c r="T513" s="68"/>
      <c r="U513" s="68"/>
      <c r="V513" s="68"/>
      <c r="W513" s="42"/>
      <c r="X513" s="81"/>
      <c r="Y513" s="68"/>
      <c r="Z513" s="68"/>
      <c r="AA513" s="82"/>
      <c r="AB513" s="82"/>
      <c r="AC513" s="43"/>
      <c r="AD513" s="82"/>
      <c r="AE513" s="8"/>
    </row>
    <row r="514" s="1" customFormat="true" ht="15" hidden="true" customHeight="false" outlineLevel="0" collapsed="false">
      <c r="A514" s="68"/>
      <c r="B514" s="68"/>
      <c r="C514" s="78"/>
      <c r="D514" s="78"/>
      <c r="E514" s="78"/>
      <c r="F514" s="78"/>
      <c r="G514" s="85"/>
      <c r="H514" s="85"/>
      <c r="I514" s="42"/>
      <c r="J514" s="54"/>
      <c r="K514" s="54"/>
      <c r="L514" s="85"/>
      <c r="M514" s="85"/>
      <c r="N514" s="85"/>
      <c r="P514" s="43"/>
      <c r="Q514" s="79"/>
      <c r="R514" s="79"/>
      <c r="S514" s="80"/>
      <c r="T514" s="85"/>
      <c r="U514" s="68"/>
      <c r="V514" s="68"/>
      <c r="W514" s="42"/>
      <c r="X514" s="81"/>
      <c r="Y514" s="68"/>
      <c r="Z514" s="68"/>
      <c r="AA514" s="82"/>
      <c r="AB514" s="82"/>
      <c r="AC514" s="43"/>
      <c r="AD514" s="82"/>
      <c r="AE514" s="8"/>
    </row>
    <row r="515" s="1" customFormat="true" ht="15" hidden="true" customHeight="false" outlineLevel="0" collapsed="false">
      <c r="A515" s="68"/>
      <c r="B515" s="68"/>
      <c r="C515" s="83"/>
      <c r="D515" s="83"/>
      <c r="E515" s="78"/>
      <c r="F515" s="83"/>
      <c r="G515" s="85"/>
      <c r="H515" s="85"/>
      <c r="I515" s="42"/>
      <c r="J515" s="38"/>
      <c r="K515" s="68"/>
      <c r="L515" s="68"/>
      <c r="M515" s="68"/>
      <c r="N515" s="85"/>
      <c r="P515" s="43"/>
      <c r="Q515" s="79"/>
      <c r="R515" s="79"/>
      <c r="S515" s="80"/>
      <c r="T515" s="68"/>
      <c r="U515" s="68"/>
      <c r="V515" s="68"/>
      <c r="W515" s="42"/>
      <c r="X515" s="81"/>
      <c r="Y515" s="68"/>
      <c r="Z515" s="68"/>
      <c r="AA515" s="82"/>
      <c r="AB515" s="82"/>
      <c r="AC515" s="43"/>
      <c r="AD515" s="82"/>
      <c r="AE515" s="8"/>
    </row>
    <row r="516" s="1" customFormat="true" ht="15" hidden="true" customHeight="false" outlineLevel="0" collapsed="false">
      <c r="A516" s="68"/>
      <c r="B516" s="68"/>
      <c r="C516" s="83"/>
      <c r="D516" s="83"/>
      <c r="E516" s="83"/>
      <c r="F516" s="83"/>
      <c r="G516" s="85"/>
      <c r="H516" s="85"/>
      <c r="I516" s="42"/>
      <c r="J516" s="54"/>
      <c r="K516" s="38"/>
      <c r="L516" s="68"/>
      <c r="M516" s="68"/>
      <c r="N516" s="85"/>
      <c r="P516" s="43"/>
      <c r="Q516" s="79"/>
      <c r="R516" s="79"/>
      <c r="S516" s="80"/>
      <c r="T516" s="68"/>
      <c r="U516" s="68"/>
      <c r="V516" s="68"/>
      <c r="W516" s="42"/>
      <c r="X516" s="81"/>
      <c r="Y516" s="68"/>
      <c r="Z516" s="68"/>
      <c r="AA516" s="82"/>
      <c r="AB516" s="82"/>
      <c r="AC516" s="43"/>
      <c r="AD516" s="82"/>
      <c r="AE516" s="8"/>
    </row>
    <row r="517" s="1" customFormat="true" ht="15" hidden="true" customHeight="false" outlineLevel="0" collapsed="false">
      <c r="A517" s="68"/>
      <c r="B517" s="68"/>
      <c r="C517" s="83"/>
      <c r="D517" s="83"/>
      <c r="E517" s="83"/>
      <c r="F517" s="83"/>
      <c r="G517" s="85"/>
      <c r="H517" s="85"/>
      <c r="I517" s="42"/>
      <c r="J517" s="54"/>
      <c r="K517" s="68"/>
      <c r="L517" s="68"/>
      <c r="M517" s="68"/>
      <c r="N517" s="85"/>
      <c r="P517" s="72"/>
      <c r="Q517" s="79"/>
      <c r="R517" s="79"/>
      <c r="S517" s="80"/>
      <c r="T517" s="68"/>
      <c r="U517" s="86"/>
      <c r="V517" s="68"/>
      <c r="W517" s="42"/>
      <c r="X517" s="81"/>
      <c r="Y517" s="68"/>
      <c r="Z517" s="68"/>
      <c r="AA517" s="82"/>
      <c r="AB517" s="82"/>
      <c r="AC517" s="43"/>
      <c r="AD517" s="82"/>
      <c r="AE517" s="8"/>
    </row>
    <row r="518" s="1" customFormat="true" ht="15" hidden="true" customHeight="false" outlineLevel="0" collapsed="false">
      <c r="A518" s="68"/>
      <c r="B518" s="68"/>
      <c r="C518" s="83"/>
      <c r="D518" s="83"/>
      <c r="E518" s="83"/>
      <c r="F518" s="83"/>
      <c r="G518" s="85"/>
      <c r="H518" s="85"/>
      <c r="I518" s="42"/>
      <c r="J518" s="54"/>
      <c r="K518" s="68"/>
      <c r="L518" s="68"/>
      <c r="M518" s="68"/>
      <c r="N518" s="85"/>
      <c r="P518" s="72"/>
      <c r="Q518" s="79"/>
      <c r="R518" s="79"/>
      <c r="S518" s="80"/>
      <c r="T518" s="68"/>
      <c r="U518" s="86"/>
      <c r="V518" s="68"/>
      <c r="W518" s="42"/>
      <c r="X518" s="81"/>
      <c r="Y518" s="68"/>
      <c r="Z518" s="68"/>
      <c r="AA518" s="82"/>
      <c r="AB518" s="82"/>
      <c r="AC518" s="43"/>
      <c r="AD518" s="82"/>
      <c r="AE518" s="58"/>
      <c r="AF518" s="53"/>
    </row>
    <row r="519" s="1" customFormat="true" ht="15" hidden="true" customHeight="false" outlineLevel="0" collapsed="false">
      <c r="A519" s="68"/>
      <c r="B519" s="68"/>
      <c r="C519" s="83"/>
      <c r="D519" s="83"/>
      <c r="E519" s="83"/>
      <c r="F519" s="83"/>
      <c r="G519" s="85"/>
      <c r="H519" s="85"/>
      <c r="I519" s="42"/>
      <c r="J519" s="38"/>
      <c r="K519" s="68"/>
      <c r="L519" s="68"/>
      <c r="M519" s="68"/>
      <c r="N519" s="85"/>
      <c r="P519" s="72"/>
      <c r="Q519" s="79"/>
      <c r="R519" s="79"/>
      <c r="S519" s="80"/>
      <c r="T519" s="68"/>
      <c r="U519" s="86"/>
      <c r="V519" s="68"/>
      <c r="W519" s="42"/>
      <c r="X519" s="68"/>
      <c r="Y519" s="68"/>
      <c r="Z519" s="68"/>
      <c r="AA519" s="82"/>
      <c r="AB519" s="82"/>
      <c r="AC519" s="43"/>
      <c r="AD519" s="82"/>
      <c r="AE519" s="8"/>
    </row>
    <row r="520" s="1" customFormat="true" ht="15" hidden="true" customHeight="false" outlineLevel="0" collapsed="false">
      <c r="A520" s="68"/>
      <c r="B520" s="68"/>
      <c r="C520" s="78"/>
      <c r="D520" s="78"/>
      <c r="E520" s="78"/>
      <c r="F520" s="83"/>
      <c r="G520" s="85"/>
      <c r="H520" s="85"/>
      <c r="I520" s="42"/>
      <c r="J520" s="54"/>
      <c r="K520" s="68"/>
      <c r="L520" s="68"/>
      <c r="M520" s="68"/>
      <c r="N520" s="85"/>
      <c r="P520" s="43"/>
      <c r="Q520" s="79"/>
      <c r="R520" s="79"/>
      <c r="S520" s="80"/>
      <c r="T520" s="68"/>
      <c r="U520" s="68"/>
      <c r="V520" s="68"/>
      <c r="W520" s="42"/>
      <c r="X520" s="81"/>
      <c r="Y520" s="68"/>
      <c r="Z520" s="68"/>
      <c r="AA520" s="82"/>
      <c r="AB520" s="82"/>
      <c r="AC520" s="43"/>
      <c r="AD520" s="82"/>
      <c r="AE520" s="8"/>
    </row>
    <row r="521" s="1" customFormat="true" ht="15" hidden="true" customHeight="false" outlineLevel="0" collapsed="false">
      <c r="A521" s="77"/>
      <c r="B521" s="77"/>
      <c r="C521" s="78"/>
      <c r="D521" s="78"/>
      <c r="E521" s="78"/>
      <c r="F521" s="78"/>
      <c r="G521" s="85"/>
      <c r="H521" s="85"/>
      <c r="I521" s="42"/>
      <c r="J521" s="54"/>
      <c r="K521" s="68"/>
      <c r="L521" s="68"/>
      <c r="M521" s="68"/>
      <c r="N521" s="68"/>
      <c r="P521" s="43"/>
      <c r="Q521" s="79"/>
      <c r="R521" s="79"/>
      <c r="S521" s="80"/>
      <c r="T521" s="68"/>
      <c r="U521" s="68"/>
      <c r="V521" s="68"/>
      <c r="W521" s="42"/>
      <c r="X521" s="81"/>
      <c r="Y521" s="68"/>
      <c r="Z521" s="68"/>
      <c r="AA521" s="82"/>
      <c r="AB521" s="82"/>
      <c r="AC521" s="43"/>
      <c r="AD521" s="82"/>
      <c r="AE521" s="8"/>
    </row>
    <row r="522" customFormat="false" ht="15" hidden="true" customHeight="false" outlineLevel="0" collapsed="false">
      <c r="A522" s="68"/>
      <c r="B522" s="68"/>
      <c r="C522" s="83"/>
      <c r="D522" s="83"/>
      <c r="E522" s="83"/>
      <c r="F522" s="83"/>
      <c r="G522" s="85"/>
      <c r="H522" s="85"/>
      <c r="I522" s="42"/>
      <c r="J522" s="38"/>
      <c r="K522" s="68"/>
      <c r="L522" s="68"/>
      <c r="M522" s="68"/>
      <c r="N522" s="68"/>
    </row>
    <row r="523" customFormat="false" ht="15" hidden="true" customHeight="false" outlineLevel="0" collapsed="false">
      <c r="A523" s="68"/>
      <c r="B523" s="68"/>
      <c r="C523" s="83"/>
      <c r="D523" s="83"/>
      <c r="E523" s="83"/>
      <c r="F523" s="83"/>
      <c r="G523" s="85"/>
      <c r="H523" s="85"/>
      <c r="I523" s="42"/>
      <c r="J523" s="38"/>
      <c r="K523" s="68"/>
      <c r="L523" s="68"/>
      <c r="M523" s="68"/>
      <c r="N523" s="68"/>
    </row>
    <row r="524" customFormat="false" ht="15" hidden="true" customHeight="false" outlineLevel="0" collapsed="false">
      <c r="A524" s="68"/>
      <c r="B524" s="68"/>
      <c r="C524" s="83"/>
      <c r="D524" s="83"/>
      <c r="E524" s="83"/>
      <c r="F524" s="83"/>
      <c r="G524" s="85"/>
      <c r="H524" s="85"/>
      <c r="I524" s="42"/>
      <c r="J524" s="38"/>
      <c r="K524" s="68"/>
      <c r="L524" s="68"/>
      <c r="M524" s="68"/>
      <c r="N524" s="68"/>
    </row>
    <row r="525" customFormat="false" ht="15" hidden="true" customHeight="false" outlineLevel="0" collapsed="false">
      <c r="A525" s="68"/>
      <c r="B525" s="68"/>
      <c r="C525" s="83"/>
      <c r="D525" s="83"/>
      <c r="E525" s="83"/>
      <c r="F525" s="83"/>
      <c r="G525" s="85"/>
      <c r="H525" s="85"/>
      <c r="I525" s="42"/>
      <c r="J525" s="38"/>
      <c r="K525" s="68"/>
      <c r="L525" s="68"/>
      <c r="M525" s="68"/>
      <c r="N525" s="68"/>
    </row>
    <row r="526" customFormat="false" ht="15" hidden="true" customHeight="false" outlineLevel="0" collapsed="false">
      <c r="A526" s="68"/>
      <c r="B526" s="68"/>
      <c r="C526" s="83"/>
      <c r="D526" s="83"/>
      <c r="E526" s="83"/>
      <c r="F526" s="83"/>
      <c r="G526" s="85"/>
      <c r="H526" s="85"/>
      <c r="I526" s="42"/>
      <c r="J526" s="38"/>
      <c r="K526" s="38"/>
      <c r="L526" s="68"/>
      <c r="M526" s="68"/>
      <c r="N526" s="68"/>
    </row>
    <row r="527" customFormat="false" ht="15" hidden="true" customHeight="false" outlineLevel="0" collapsed="false">
      <c r="A527" s="68"/>
      <c r="B527" s="68"/>
      <c r="C527" s="83"/>
      <c r="D527" s="83"/>
      <c r="E527" s="83"/>
      <c r="F527" s="83"/>
      <c r="G527" s="85"/>
      <c r="H527" s="85"/>
      <c r="I527" s="42"/>
      <c r="J527" s="38"/>
      <c r="K527" s="68"/>
      <c r="L527" s="68"/>
      <c r="M527" s="68"/>
      <c r="N527" s="68"/>
    </row>
    <row r="528" customFormat="false" ht="15" hidden="true" customHeight="false" outlineLevel="0" collapsed="false">
      <c r="A528" s="68"/>
      <c r="B528" s="68"/>
      <c r="C528" s="83"/>
      <c r="D528" s="83"/>
      <c r="E528" s="83"/>
      <c r="F528" s="83"/>
      <c r="G528" s="85"/>
      <c r="H528" s="85"/>
      <c r="I528" s="42"/>
      <c r="J528" s="38"/>
      <c r="K528" s="68"/>
      <c r="L528" s="68"/>
      <c r="M528" s="68"/>
      <c r="N528" s="68"/>
    </row>
    <row r="529" customFormat="false" ht="15" hidden="true" customHeight="false" outlineLevel="0" collapsed="false">
      <c r="A529" s="68"/>
      <c r="B529" s="68"/>
      <c r="C529" s="83"/>
      <c r="D529" s="83"/>
      <c r="E529" s="83"/>
      <c r="F529" s="83"/>
      <c r="G529" s="85"/>
      <c r="H529" s="85"/>
      <c r="I529" s="42"/>
      <c r="J529" s="38"/>
      <c r="K529" s="68"/>
      <c r="L529" s="68"/>
      <c r="M529" s="68"/>
      <c r="N529" s="68"/>
    </row>
    <row r="530" customFormat="false" ht="15" hidden="true" customHeight="false" outlineLevel="0" collapsed="false">
      <c r="C530" s="1"/>
      <c r="D530" s="1"/>
      <c r="E530" s="1"/>
      <c r="F530" s="1"/>
      <c r="G530" s="1"/>
      <c r="H530" s="1"/>
      <c r="I530" s="1"/>
    </row>
    <row r="531" customFormat="false" ht="15" hidden="true" customHeight="false" outlineLevel="0" collapsed="false">
      <c r="C531" s="1"/>
      <c r="D531" s="1"/>
      <c r="E531" s="1"/>
      <c r="F531" s="1"/>
      <c r="G531" s="1"/>
      <c r="H531" s="1"/>
      <c r="I531" s="1"/>
    </row>
    <row r="532" customFormat="false" ht="15" hidden="true" customHeight="false" outlineLevel="0" collapsed="false">
      <c r="C532" s="1"/>
      <c r="D532" s="1"/>
      <c r="E532" s="1"/>
      <c r="F532" s="1"/>
      <c r="G532" s="1"/>
      <c r="H532" s="1"/>
      <c r="I532" s="1"/>
    </row>
    <row r="533" customFormat="false" ht="15" hidden="true" customHeight="false" outlineLevel="0" collapsed="false"/>
    <row r="534" customFormat="false" ht="15" hidden="true" customHeight="false" outlineLevel="0" collapsed="false"/>
    <row r="535" customFormat="false" ht="15" hidden="true" customHeight="false" outlineLevel="0" collapsed="false"/>
    <row r="536" customFormat="false" ht="15" hidden="true" customHeight="false" outlineLevel="0" collapsed="false"/>
    <row r="537" customFormat="false" ht="15" hidden="true" customHeight="false" outlineLevel="0" collapsed="false"/>
    <row r="538" customFormat="false" ht="15" hidden="true" customHeight="false" outlineLevel="0" collapsed="false"/>
    <row r="539" customFormat="false" ht="15" hidden="true" customHeight="false" outlineLevel="0" collapsed="false"/>
    <row r="540" customFormat="false" ht="15" hidden="true" customHeight="false" outlineLevel="0" collapsed="false"/>
    <row r="541" customFormat="false" ht="15" hidden="true" customHeight="false" outlineLevel="0" collapsed="false"/>
    <row r="542" customFormat="false" ht="15" hidden="true" customHeight="false" outlineLevel="0" collapsed="false"/>
    <row r="543" customFormat="false" ht="15" hidden="true" customHeight="false" outlineLevel="0" collapsed="false"/>
    <row r="544" customFormat="false" ht="15" hidden="true" customHeight="false" outlineLevel="0" collapsed="false"/>
    <row r="545" customFormat="false" ht="15" hidden="true" customHeight="false" outlineLevel="0" collapsed="false"/>
    <row r="546" customFormat="false" ht="15" hidden="true" customHeight="false" outlineLevel="0" collapsed="false"/>
    <row r="547" customFormat="false" ht="15" hidden="true" customHeight="false" outlineLevel="0" collapsed="false"/>
    <row r="548" customFormat="false" ht="15" hidden="true" customHeight="false" outlineLevel="0" collapsed="false">
      <c r="J548" s="38"/>
    </row>
    <row r="549" customFormat="false" ht="15" hidden="true" customHeight="false" outlineLevel="0" collapsed="false"/>
    <row r="550" customFormat="false" ht="15" hidden="true" customHeight="false" outlineLevel="0" collapsed="false"/>
    <row r="551" customFormat="false" ht="15" hidden="true" customHeight="false" outlineLevel="0" collapsed="false"/>
    <row r="552" customFormat="false" ht="15" hidden="true" customHeight="false" outlineLevel="0" collapsed="false"/>
    <row r="553" customFormat="false" ht="15" hidden="true" customHeight="false" outlineLevel="0" collapsed="false"/>
    <row r="554" customFormat="false" ht="15" hidden="true" customHeight="false" outlineLevel="0" collapsed="false"/>
    <row r="555" customFormat="false" ht="15" hidden="true" customHeight="false" outlineLevel="0" collapsed="false"/>
    <row r="556" customFormat="false" ht="15" hidden="true" customHeight="false" outlineLevel="0" collapsed="false"/>
    <row r="557" customFormat="false" ht="15" hidden="true" customHeight="false" outlineLevel="0" collapsed="false"/>
    <row r="558" customFormat="false" ht="15" hidden="true" customHeight="false" outlineLevel="0" collapsed="false"/>
    <row r="559" customFormat="false" ht="15" hidden="true" customHeight="false" outlineLevel="0" collapsed="false"/>
    <row r="560" customFormat="false" ht="15" hidden="true" customHeight="false" outlineLevel="0" collapsed="false"/>
    <row r="561" customFormat="false" ht="15" hidden="true" customHeight="false" outlineLevel="0" collapsed="false"/>
    <row r="562" customFormat="false" ht="15" hidden="true" customHeight="false" outlineLevel="0" collapsed="false"/>
    <row r="563" customFormat="false" ht="15" hidden="true" customHeight="false" outlineLevel="0" collapsed="false"/>
    <row r="564" customFormat="false" ht="15" hidden="true" customHeight="false" outlineLevel="0" collapsed="false"/>
    <row r="565" customFormat="false" ht="15" hidden="true" customHeight="false" outlineLevel="0" collapsed="false"/>
    <row r="566" customFormat="false" ht="15" hidden="true" customHeight="false" outlineLevel="0" collapsed="false"/>
    <row r="567" customFormat="false" ht="15" hidden="true" customHeight="false" outlineLevel="0" collapsed="false"/>
    <row r="568" customFormat="false" ht="15" hidden="true" customHeight="false" outlineLevel="0" collapsed="false"/>
    <row r="569" customFormat="false" ht="15" hidden="true" customHeight="false" outlineLevel="0" collapsed="false"/>
    <row r="570" customFormat="false" ht="15" hidden="true" customHeight="false" outlineLevel="0" collapsed="false"/>
    <row r="571" customFormat="false" ht="15" hidden="true" customHeight="false" outlineLevel="0" collapsed="false"/>
    <row r="572" customFormat="false" ht="15" hidden="true" customHeight="false" outlineLevel="0" collapsed="false"/>
    <row r="573" customFormat="false" ht="15" hidden="true" customHeight="false" outlineLevel="0" collapsed="false"/>
    <row r="574" customFormat="false" ht="15" hidden="true" customHeight="false" outlineLevel="0" collapsed="false"/>
    <row r="575" customFormat="false" ht="15" hidden="true" customHeight="false" outlineLevel="0" collapsed="false"/>
    <row r="576" customFormat="false" ht="15" hidden="true" customHeight="false" outlineLevel="0" collapsed="false"/>
    <row r="577" customFormat="false" ht="15" hidden="true" customHeight="false" outlineLevel="0" collapsed="false"/>
    <row r="578" customFormat="false" ht="15" hidden="true" customHeight="false" outlineLevel="0" collapsed="false"/>
    <row r="579" customFormat="false" ht="15" hidden="true" customHeight="false" outlineLevel="0" collapsed="false"/>
    <row r="580" customFormat="false" ht="15" hidden="true" customHeight="false" outlineLevel="0" collapsed="false"/>
    <row r="581" customFormat="false" ht="15" hidden="true" customHeight="false" outlineLevel="0" collapsed="false"/>
    <row r="582" customFormat="false" ht="15" hidden="true" customHeight="false" outlineLevel="0" collapsed="false"/>
    <row r="583" customFormat="false" ht="15" hidden="true" customHeight="false" outlineLevel="0" collapsed="false"/>
    <row r="584" customFormat="false" ht="15" hidden="true" customHeight="false" outlineLevel="0" collapsed="false"/>
    <row r="585" customFormat="false" ht="15" hidden="true" customHeight="false" outlineLevel="0" collapsed="false"/>
    <row r="586" customFormat="false" ht="15" hidden="true" customHeight="false" outlineLevel="0" collapsed="false"/>
    <row r="587" customFormat="false" ht="15" hidden="true" customHeight="false" outlineLevel="0" collapsed="false"/>
    <row r="588" customFormat="false" ht="15" hidden="true" customHeight="false" outlineLevel="0" collapsed="false"/>
    <row r="589" customFormat="false" ht="15" hidden="true" customHeight="false" outlineLevel="0" collapsed="false"/>
    <row r="590" customFormat="false" ht="15" hidden="true" customHeight="false" outlineLevel="0" collapsed="false"/>
    <row r="591" customFormat="false" ht="15" hidden="true" customHeight="false" outlineLevel="0" collapsed="false"/>
    <row r="592" customFormat="false" ht="15" hidden="true" customHeight="false" outlineLevel="0" collapsed="false"/>
    <row r="593" customFormat="false" ht="15" hidden="true" customHeight="false" outlineLevel="0" collapsed="false"/>
    <row r="594" customFormat="false" ht="15" hidden="true" customHeight="false" outlineLevel="0" collapsed="false"/>
    <row r="595" customFormat="false" ht="15" hidden="true" customHeight="false" outlineLevel="0" collapsed="false"/>
    <row r="596" customFormat="false" ht="15" hidden="true" customHeight="false" outlineLevel="0" collapsed="false"/>
    <row r="597" customFormat="false" ht="15" hidden="true" customHeight="false" outlineLevel="0" collapsed="false"/>
    <row r="598" customFormat="false" ht="15" hidden="true" customHeight="false" outlineLevel="0" collapsed="false"/>
    <row r="599" customFormat="false" ht="15" hidden="true" customHeight="false" outlineLevel="0" collapsed="false"/>
    <row r="600" customFormat="false" ht="15" hidden="true" customHeight="false" outlineLevel="0" collapsed="false"/>
    <row r="601" customFormat="false" ht="15" hidden="true" customHeight="false" outlineLevel="0" collapsed="false"/>
    <row r="602" customFormat="false" ht="15" hidden="true" customHeight="false" outlineLevel="0" collapsed="false"/>
    <row r="603" customFormat="false" ht="15" hidden="true" customHeight="false" outlineLevel="0" collapsed="false"/>
    <row r="604" customFormat="false" ht="15" hidden="true" customHeight="false" outlineLevel="0" collapsed="false"/>
    <row r="605" customFormat="false" ht="15" hidden="true" customHeight="false" outlineLevel="0" collapsed="false"/>
    <row r="606" customFormat="false" ht="15" hidden="true" customHeight="false" outlineLevel="0" collapsed="false"/>
    <row r="607" customFormat="false" ht="15" hidden="true" customHeight="false" outlineLevel="0" collapsed="false"/>
    <row r="608" customFormat="false" ht="15" hidden="true" customHeight="false" outlineLevel="0" collapsed="false"/>
    <row r="609" customFormat="false" ht="15" hidden="true" customHeight="false" outlineLevel="0" collapsed="false"/>
    <row r="610" customFormat="false" ht="15" hidden="true" customHeight="false" outlineLevel="0" collapsed="false"/>
    <row r="611" customFormat="false" ht="15" hidden="true" customHeight="false" outlineLevel="0" collapsed="false"/>
    <row r="612" customFormat="false" ht="15" hidden="true" customHeight="false" outlineLevel="0" collapsed="false"/>
    <row r="613" customFormat="false" ht="15" hidden="true" customHeight="false" outlineLevel="0" collapsed="false"/>
    <row r="614" customFormat="false" ht="15" hidden="true" customHeight="false" outlineLevel="0" collapsed="false"/>
    <row r="615" customFormat="false" ht="15" hidden="true" customHeight="false" outlineLevel="0" collapsed="false"/>
    <row r="616" customFormat="false" ht="15" hidden="true" customHeight="false" outlineLevel="0" collapsed="false"/>
    <row r="617" customFormat="false" ht="15" hidden="true" customHeight="false" outlineLevel="0" collapsed="false"/>
    <row r="618" customFormat="false" ht="15" hidden="true" customHeight="false" outlineLevel="0" collapsed="false"/>
    <row r="619" customFormat="false" ht="15" hidden="true" customHeight="false" outlineLevel="0" collapsed="false"/>
    <row r="620" customFormat="false" ht="15" hidden="true" customHeight="false" outlineLevel="0" collapsed="false"/>
    <row r="621" customFormat="false" ht="15" hidden="true" customHeight="false" outlineLevel="0" collapsed="false"/>
    <row r="622" customFormat="false" ht="15" hidden="true" customHeight="false" outlineLevel="0" collapsed="false"/>
    <row r="623" customFormat="false" ht="15" hidden="true" customHeight="false" outlineLevel="0" collapsed="false"/>
    <row r="624" customFormat="false" ht="15" hidden="true" customHeight="false" outlineLevel="0" collapsed="false"/>
    <row r="625" customFormat="false" ht="15" hidden="true" customHeight="false" outlineLevel="0" collapsed="false"/>
    <row r="626" customFormat="false" ht="15" hidden="true" customHeight="false" outlineLevel="0" collapsed="false"/>
    <row r="627" customFormat="false" ht="15" hidden="true" customHeight="false" outlineLevel="0" collapsed="false"/>
    <row r="628" customFormat="false" ht="15" hidden="true" customHeight="false" outlineLevel="0" collapsed="false"/>
    <row r="629" customFormat="false" ht="15" hidden="true" customHeight="false" outlineLevel="0" collapsed="false"/>
    <row r="630" customFormat="false" ht="15" hidden="true" customHeight="false" outlineLevel="0" collapsed="false"/>
    <row r="631" customFormat="false" ht="15" hidden="true" customHeight="false" outlineLevel="0" collapsed="false"/>
    <row r="632" customFormat="false" ht="15" hidden="true" customHeight="false" outlineLevel="0" collapsed="false"/>
    <row r="633" customFormat="false" ht="15" hidden="true" customHeight="false" outlineLevel="0" collapsed="false"/>
    <row r="634" customFormat="false" ht="15" hidden="true" customHeight="false" outlineLevel="0" collapsed="false"/>
    <row r="635" customFormat="false" ht="15" hidden="true" customHeight="false" outlineLevel="0" collapsed="false"/>
    <row r="636" customFormat="false" ht="15" hidden="true" customHeight="false" outlineLevel="0" collapsed="false"/>
    <row r="637" customFormat="false" ht="15" hidden="true" customHeight="false" outlineLevel="0" collapsed="false"/>
    <row r="638" customFormat="false" ht="15" hidden="true" customHeight="false" outlineLevel="0" collapsed="false"/>
    <row r="639" customFormat="false" ht="15" hidden="true" customHeight="false" outlineLevel="0" collapsed="false"/>
    <row r="640" customFormat="false" ht="15" hidden="true" customHeight="false" outlineLevel="0" collapsed="false"/>
    <row r="641" customFormat="false" ht="15" hidden="true" customHeight="false" outlineLevel="0" collapsed="false"/>
    <row r="642" customFormat="false" ht="15" hidden="true" customHeight="false" outlineLevel="0" collapsed="false"/>
    <row r="643" customFormat="false" ht="15" hidden="true" customHeight="false" outlineLevel="0" collapsed="false"/>
    <row r="644" customFormat="false" ht="15" hidden="true" customHeight="false" outlineLevel="0" collapsed="false"/>
    <row r="645" customFormat="false" ht="15" hidden="true" customHeight="false" outlineLevel="0" collapsed="false"/>
    <row r="646" customFormat="false" ht="15" hidden="true" customHeight="false" outlineLevel="0" collapsed="false"/>
    <row r="647" customFormat="false" ht="15" hidden="true" customHeight="false" outlineLevel="0" collapsed="false"/>
    <row r="648" customFormat="false" ht="15" hidden="true" customHeight="false" outlineLevel="0" collapsed="false"/>
    <row r="649" customFormat="false" ht="15" hidden="true" customHeight="false" outlineLevel="0" collapsed="false"/>
    <row r="650" customFormat="false" ht="15" hidden="true" customHeight="false" outlineLevel="0" collapsed="false"/>
    <row r="651" customFormat="false" ht="15" hidden="true" customHeight="false" outlineLevel="0" collapsed="false"/>
    <row r="652" customFormat="false" ht="15" hidden="true" customHeight="false" outlineLevel="0" collapsed="false"/>
    <row r="653" customFormat="false" ht="15" hidden="true" customHeight="false" outlineLevel="0" collapsed="false"/>
    <row r="654" customFormat="false" ht="15" hidden="true" customHeight="false" outlineLevel="0" collapsed="false"/>
    <row r="655" customFormat="false" ht="15" hidden="true" customHeight="false" outlineLevel="0" collapsed="false"/>
    <row r="656" customFormat="false" ht="15" hidden="true" customHeight="false" outlineLevel="0" collapsed="false"/>
    <row r="657" customFormat="false" ht="15" hidden="true" customHeight="false" outlineLevel="0" collapsed="false"/>
    <row r="658" customFormat="false" ht="15" hidden="true" customHeight="false" outlineLevel="0" collapsed="false"/>
    <row r="659" customFormat="false" ht="15" hidden="true" customHeight="false" outlineLevel="0" collapsed="false"/>
    <row r="660" customFormat="false" ht="15" hidden="true" customHeight="false" outlineLevel="0" collapsed="false"/>
    <row r="661" customFormat="false" ht="15" hidden="true" customHeight="false" outlineLevel="0" collapsed="false"/>
    <row r="662" customFormat="false" ht="15" hidden="true" customHeight="false" outlineLevel="0" collapsed="false"/>
    <row r="663" customFormat="false" ht="15" hidden="true" customHeight="false" outlineLevel="0" collapsed="false"/>
    <row r="664" customFormat="false" ht="15" hidden="true" customHeight="false" outlineLevel="0" collapsed="false"/>
    <row r="665" customFormat="false" ht="15" hidden="true" customHeight="false" outlineLevel="0" collapsed="false"/>
    <row r="666" customFormat="false" ht="15" hidden="true" customHeight="false" outlineLevel="0" collapsed="false"/>
    <row r="667" customFormat="false" ht="15" hidden="true" customHeight="false" outlineLevel="0" collapsed="false"/>
    <row r="668" customFormat="false" ht="15" hidden="true" customHeight="false" outlineLevel="0" collapsed="false"/>
    <row r="669" customFormat="false" ht="15" hidden="true" customHeight="false" outlineLevel="0" collapsed="false"/>
    <row r="670" customFormat="false" ht="15" hidden="true" customHeight="false" outlineLevel="0" collapsed="false"/>
    <row r="671" customFormat="false" ht="15" hidden="true" customHeight="false" outlineLevel="0" collapsed="false"/>
    <row r="672" customFormat="false" ht="15" hidden="true" customHeight="false" outlineLevel="0" collapsed="false"/>
    <row r="673" customFormat="false" ht="15" hidden="true" customHeight="false" outlineLevel="0" collapsed="false"/>
    <row r="674" customFormat="false" ht="15" hidden="true" customHeight="false" outlineLevel="0" collapsed="false"/>
    <row r="675" customFormat="false" ht="15" hidden="true" customHeight="false" outlineLevel="0" collapsed="false"/>
    <row r="676" customFormat="false" ht="15" hidden="true" customHeight="false" outlineLevel="0" collapsed="false"/>
    <row r="677" customFormat="false" ht="15" hidden="true" customHeight="false" outlineLevel="0" collapsed="false"/>
    <row r="678" customFormat="false" ht="15" hidden="true" customHeight="false" outlineLevel="0" collapsed="false"/>
    <row r="679" customFormat="false" ht="15" hidden="true" customHeight="false" outlineLevel="0" collapsed="false"/>
    <row r="680" customFormat="false" ht="15" hidden="true" customHeight="false" outlineLevel="0" collapsed="false"/>
    <row r="681" customFormat="false" ht="15" hidden="true" customHeight="false" outlineLevel="0" collapsed="false"/>
    <row r="682" customFormat="false" ht="15" hidden="true" customHeight="false" outlineLevel="0" collapsed="false"/>
    <row r="683" customFormat="false" ht="15" hidden="true" customHeight="false" outlineLevel="0" collapsed="false"/>
    <row r="684" customFormat="false" ht="15" hidden="true" customHeight="false" outlineLevel="0" collapsed="false"/>
    <row r="685" customFormat="false" ht="15" hidden="true" customHeight="false" outlineLevel="0" collapsed="false"/>
    <row r="686" customFormat="false" ht="15" hidden="true" customHeight="false" outlineLevel="0" collapsed="false"/>
    <row r="687" customFormat="false" ht="15" hidden="true" customHeight="false" outlineLevel="0" collapsed="false"/>
    <row r="688" customFormat="false" ht="15" hidden="true" customHeight="false" outlineLevel="0" collapsed="false"/>
    <row r="689" customFormat="false" ht="15" hidden="true" customHeight="false" outlineLevel="0" collapsed="false"/>
    <row r="690" customFormat="false" ht="15" hidden="true" customHeight="false" outlineLevel="0" collapsed="false"/>
    <row r="691" customFormat="false" ht="15" hidden="true" customHeight="false" outlineLevel="0" collapsed="false"/>
    <row r="692" customFormat="false" ht="15" hidden="true" customHeight="false" outlineLevel="0" collapsed="false"/>
    <row r="693" customFormat="false" ht="15" hidden="true" customHeight="false" outlineLevel="0" collapsed="false"/>
    <row r="694" customFormat="false" ht="15" hidden="true" customHeight="false" outlineLevel="0" collapsed="false"/>
    <row r="695" customFormat="false" ht="15" hidden="true" customHeight="false" outlineLevel="0" collapsed="false"/>
    <row r="696" customFormat="false" ht="15" hidden="true" customHeight="false" outlineLevel="0" collapsed="false"/>
    <row r="697" customFormat="false" ht="15" hidden="true" customHeight="false" outlineLevel="0" collapsed="false"/>
    <row r="698" customFormat="false" ht="15" hidden="true" customHeight="false" outlineLevel="0" collapsed="false"/>
    <row r="699" customFormat="false" ht="15" hidden="true" customHeight="false" outlineLevel="0" collapsed="false"/>
    <row r="700" customFormat="false" ht="15" hidden="true" customHeight="false" outlineLevel="0" collapsed="false"/>
    <row r="701" customFormat="false" ht="15" hidden="true" customHeight="false" outlineLevel="0" collapsed="false"/>
    <row r="702" customFormat="false" ht="15" hidden="true" customHeight="false" outlineLevel="0" collapsed="false"/>
    <row r="703" customFormat="false" ht="15" hidden="true" customHeight="false" outlineLevel="0" collapsed="false"/>
    <row r="704" customFormat="false" ht="15" hidden="true" customHeight="false" outlineLevel="0" collapsed="false"/>
    <row r="705" customFormat="false" ht="15" hidden="true" customHeight="false" outlineLevel="0" collapsed="false"/>
    <row r="706" customFormat="false" ht="15" hidden="true" customHeight="false" outlineLevel="0" collapsed="false"/>
    <row r="707" customFormat="false" ht="15" hidden="true" customHeight="false" outlineLevel="0" collapsed="false"/>
    <row r="708" customFormat="false" ht="15" hidden="true" customHeight="false" outlineLevel="0" collapsed="false"/>
    <row r="709" customFormat="false" ht="15" hidden="true" customHeight="false" outlineLevel="0" collapsed="false"/>
    <row r="710" customFormat="false" ht="15" hidden="true" customHeight="false" outlineLevel="0" collapsed="false"/>
    <row r="711" customFormat="false" ht="15" hidden="true" customHeight="false" outlineLevel="0" collapsed="false"/>
    <row r="712" customFormat="false" ht="15" hidden="true" customHeight="false" outlineLevel="0" collapsed="false"/>
    <row r="713" customFormat="false" ht="15" hidden="true" customHeight="false" outlineLevel="0" collapsed="false"/>
    <row r="714" customFormat="false" ht="15" hidden="true" customHeight="false" outlineLevel="0" collapsed="false"/>
    <row r="715" customFormat="false" ht="15" hidden="true" customHeight="false" outlineLevel="0" collapsed="false"/>
    <row r="716" customFormat="false" ht="15" hidden="true" customHeight="false" outlineLevel="0" collapsed="false"/>
    <row r="717" customFormat="false" ht="15" hidden="true" customHeight="false" outlineLevel="0" collapsed="false"/>
    <row r="718" customFormat="false" ht="15" hidden="true" customHeight="false" outlineLevel="0" collapsed="false"/>
    <row r="719" customFormat="false" ht="15" hidden="true" customHeight="false" outlineLevel="0" collapsed="false"/>
    <row r="720" customFormat="false" ht="15" hidden="true" customHeight="false" outlineLevel="0" collapsed="false"/>
    <row r="721" customFormat="false" ht="15" hidden="true" customHeight="false" outlineLevel="0" collapsed="false"/>
    <row r="722" customFormat="false" ht="15" hidden="true" customHeight="false" outlineLevel="0" collapsed="false"/>
    <row r="723" customFormat="false" ht="15" hidden="true" customHeight="false" outlineLevel="0" collapsed="false"/>
    <row r="724" customFormat="false" ht="15" hidden="true" customHeight="false" outlineLevel="0" collapsed="false"/>
    <row r="725" customFormat="false" ht="15" hidden="true" customHeight="false" outlineLevel="0" collapsed="false"/>
    <row r="726" customFormat="false" ht="15" hidden="true" customHeight="false" outlineLevel="0" collapsed="false"/>
    <row r="727" customFormat="false" ht="15" hidden="true" customHeight="false" outlineLevel="0" collapsed="false"/>
    <row r="728" customFormat="false" ht="15" hidden="true" customHeight="false" outlineLevel="0" collapsed="false"/>
    <row r="729" customFormat="false" ht="15" hidden="true" customHeight="false" outlineLevel="0" collapsed="false"/>
    <row r="730" customFormat="false" ht="15" hidden="true" customHeight="false" outlineLevel="0" collapsed="false"/>
    <row r="731" customFormat="false" ht="15" hidden="true" customHeight="false" outlineLevel="0" collapsed="false"/>
    <row r="732" customFormat="false" ht="15" hidden="true" customHeight="false" outlineLevel="0" collapsed="false"/>
    <row r="733" customFormat="false" ht="15" hidden="true" customHeight="false" outlineLevel="0" collapsed="false"/>
    <row r="734" customFormat="false" ht="15" hidden="true" customHeight="false" outlineLevel="0" collapsed="false"/>
    <row r="735" customFormat="false" ht="15" hidden="true" customHeight="false" outlineLevel="0" collapsed="false"/>
    <row r="736" customFormat="false" ht="15" hidden="true" customHeight="false" outlineLevel="0" collapsed="false"/>
    <row r="737" customFormat="false" ht="15" hidden="true" customHeight="false" outlineLevel="0" collapsed="false"/>
    <row r="738" customFormat="false" ht="15" hidden="true" customHeight="false" outlineLevel="0" collapsed="false"/>
    <row r="739" customFormat="false" ht="15" hidden="true" customHeight="false" outlineLevel="0" collapsed="false"/>
    <row r="740" customFormat="false" ht="15" hidden="true" customHeight="false" outlineLevel="0" collapsed="false"/>
    <row r="741" customFormat="false" ht="15" hidden="true" customHeight="false" outlineLevel="0" collapsed="false"/>
    <row r="742" customFormat="false" ht="15" hidden="true" customHeight="false" outlineLevel="0" collapsed="false"/>
    <row r="743" customFormat="false" ht="15" hidden="true" customHeight="false" outlineLevel="0" collapsed="false"/>
    <row r="744" customFormat="false" ht="15" hidden="true" customHeight="false" outlineLevel="0" collapsed="false"/>
    <row r="745" customFormat="false" ht="15" hidden="true" customHeight="false" outlineLevel="0" collapsed="false"/>
    <row r="746" customFormat="false" ht="15" hidden="true" customHeight="false" outlineLevel="0" collapsed="false"/>
    <row r="747" customFormat="false" ht="15" hidden="true" customHeight="false" outlineLevel="0" collapsed="false"/>
    <row r="748" customFormat="false" ht="15" hidden="true" customHeight="false" outlineLevel="0" collapsed="false"/>
    <row r="749" customFormat="false" ht="15" hidden="true" customHeight="false" outlineLevel="0" collapsed="false"/>
    <row r="750" customFormat="false" ht="15" hidden="true" customHeight="false" outlineLevel="0" collapsed="false"/>
    <row r="751" customFormat="false" ht="15" hidden="true" customHeight="false" outlineLevel="0" collapsed="false"/>
    <row r="752" customFormat="false" ht="15" hidden="true" customHeight="false" outlineLevel="0" collapsed="false"/>
    <row r="753" customFormat="false" ht="15" hidden="true" customHeight="false" outlineLevel="0" collapsed="false"/>
    <row r="754" customFormat="false" ht="15" hidden="true" customHeight="false" outlineLevel="0" collapsed="false"/>
    <row r="755" customFormat="false" ht="15" hidden="true" customHeight="false" outlineLevel="0" collapsed="false"/>
    <row r="756" customFormat="false" ht="15" hidden="true" customHeight="false" outlineLevel="0" collapsed="false"/>
    <row r="757" customFormat="false" ht="15" hidden="true" customHeight="false" outlineLevel="0" collapsed="false"/>
    <row r="758" customFormat="false" ht="15" hidden="true" customHeight="false" outlineLevel="0" collapsed="false"/>
    <row r="759" customFormat="false" ht="15" hidden="true" customHeight="false" outlineLevel="0" collapsed="false"/>
    <row r="760" customFormat="false" ht="15" hidden="true" customHeight="false" outlineLevel="0" collapsed="false"/>
    <row r="761" customFormat="false" ht="15" hidden="true" customHeight="false" outlineLevel="0" collapsed="false"/>
    <row r="762" customFormat="false" ht="15" hidden="true" customHeight="false" outlineLevel="0" collapsed="false"/>
    <row r="763" customFormat="false" ht="15" hidden="true" customHeight="false" outlineLevel="0" collapsed="false"/>
    <row r="764" customFormat="false" ht="15" hidden="true" customHeight="false" outlineLevel="0" collapsed="false"/>
    <row r="765" customFormat="false" ht="15" hidden="true" customHeight="false" outlineLevel="0" collapsed="false"/>
    <row r="766" customFormat="false" ht="15" hidden="true" customHeight="false" outlineLevel="0" collapsed="false"/>
    <row r="767" customFormat="false" ht="15" hidden="true" customHeight="false" outlineLevel="0" collapsed="false"/>
    <row r="768" customFormat="false" ht="15" hidden="true" customHeight="false" outlineLevel="0" collapsed="false"/>
    <row r="769" customFormat="false" ht="15" hidden="true" customHeight="false" outlineLevel="0" collapsed="false"/>
    <row r="770" customFormat="false" ht="15" hidden="true" customHeight="false" outlineLevel="0" collapsed="false"/>
    <row r="771" customFormat="false" ht="15" hidden="true" customHeight="false" outlineLevel="0" collapsed="false"/>
    <row r="772" customFormat="false" ht="15" hidden="true" customHeight="false" outlineLevel="0" collapsed="false"/>
    <row r="773" customFormat="false" ht="15" hidden="true" customHeight="false" outlineLevel="0" collapsed="false"/>
    <row r="774" customFormat="false" ht="15" hidden="true" customHeight="false" outlineLevel="0" collapsed="false"/>
    <row r="775" customFormat="false" ht="15" hidden="true" customHeight="false" outlineLevel="0" collapsed="false"/>
    <row r="776" customFormat="false" ht="15" hidden="true" customHeight="false" outlineLevel="0" collapsed="false"/>
    <row r="777" customFormat="false" ht="15" hidden="true" customHeight="false" outlineLevel="0" collapsed="false"/>
    <row r="778" customFormat="false" ht="15" hidden="true" customHeight="false" outlineLevel="0" collapsed="false"/>
    <row r="779" customFormat="false" ht="15" hidden="true" customHeight="false" outlineLevel="0" collapsed="false"/>
    <row r="780" customFormat="false" ht="15" hidden="true" customHeight="false" outlineLevel="0" collapsed="false"/>
    <row r="781" customFormat="false" ht="15" hidden="true" customHeight="false" outlineLevel="0" collapsed="false"/>
    <row r="782" customFormat="false" ht="15" hidden="true" customHeight="false" outlineLevel="0" collapsed="false"/>
    <row r="783" customFormat="false" ht="15" hidden="true" customHeight="false" outlineLevel="0" collapsed="false"/>
    <row r="784" customFormat="false" ht="15" hidden="true" customHeight="false" outlineLevel="0" collapsed="false"/>
    <row r="785" customFormat="false" ht="15" hidden="true" customHeight="false" outlineLevel="0" collapsed="false"/>
    <row r="786" customFormat="false" ht="15" hidden="true" customHeight="false" outlineLevel="0" collapsed="false"/>
    <row r="787" customFormat="false" ht="15" hidden="true" customHeight="false" outlineLevel="0" collapsed="false"/>
    <row r="788" customFormat="false" ht="15" hidden="true" customHeight="false" outlineLevel="0" collapsed="false"/>
    <row r="789" customFormat="false" ht="15" hidden="true" customHeight="false" outlineLevel="0" collapsed="false"/>
    <row r="790" customFormat="false" ht="15" hidden="true" customHeight="false" outlineLevel="0" collapsed="false"/>
    <row r="791" customFormat="false" ht="15" hidden="true" customHeight="false" outlineLevel="0" collapsed="false"/>
    <row r="792" customFormat="false" ht="15" hidden="true" customHeight="false" outlineLevel="0" collapsed="false"/>
    <row r="793" customFormat="false" ht="15" hidden="true" customHeight="false" outlineLevel="0" collapsed="false"/>
    <row r="794" customFormat="false" ht="15" hidden="true" customHeight="false" outlineLevel="0" collapsed="false"/>
    <row r="795" customFormat="false" ht="15" hidden="true" customHeight="false" outlineLevel="0" collapsed="false"/>
    <row r="796" customFormat="false" ht="15" hidden="true" customHeight="false" outlineLevel="0" collapsed="false"/>
    <row r="797" customFormat="false" ht="15" hidden="true" customHeight="false" outlineLevel="0" collapsed="false"/>
    <row r="798" customFormat="false" ht="15" hidden="true" customHeight="false" outlineLevel="0" collapsed="false"/>
    <row r="799" customFormat="false" ht="15" hidden="true" customHeight="false" outlineLevel="0" collapsed="false"/>
    <row r="800" customFormat="false" ht="15" hidden="true" customHeight="false" outlineLevel="0" collapsed="false"/>
    <row r="801" customFormat="false" ht="15" hidden="true" customHeight="false" outlineLevel="0" collapsed="false"/>
    <row r="802" customFormat="false" ht="15" hidden="true" customHeight="false" outlineLevel="0" collapsed="false"/>
    <row r="803" customFormat="false" ht="15" hidden="true" customHeight="false" outlineLevel="0" collapsed="false"/>
    <row r="804" customFormat="false" ht="15" hidden="true" customHeight="false" outlineLevel="0" collapsed="false"/>
    <row r="805" customFormat="false" ht="15" hidden="true" customHeight="false" outlineLevel="0" collapsed="false"/>
    <row r="806" customFormat="false" ht="15" hidden="true" customHeight="false" outlineLevel="0" collapsed="false"/>
    <row r="807" customFormat="false" ht="15" hidden="true" customHeight="false" outlineLevel="0" collapsed="false"/>
    <row r="808" customFormat="false" ht="15" hidden="true" customHeight="false" outlineLevel="0" collapsed="false"/>
    <row r="809" customFormat="false" ht="15" hidden="true" customHeight="false" outlineLevel="0" collapsed="false"/>
    <row r="810" customFormat="false" ht="15" hidden="true" customHeight="false" outlineLevel="0" collapsed="false"/>
    <row r="811" customFormat="false" ht="15" hidden="true" customHeight="false" outlineLevel="0" collapsed="false"/>
    <row r="812" customFormat="false" ht="15" hidden="true" customHeight="false" outlineLevel="0" collapsed="false"/>
    <row r="813" customFormat="false" ht="15" hidden="true" customHeight="false" outlineLevel="0" collapsed="false"/>
    <row r="814" customFormat="false" ht="15" hidden="true" customHeight="false" outlineLevel="0" collapsed="false"/>
    <row r="815" customFormat="false" ht="15" hidden="true" customHeight="false" outlineLevel="0" collapsed="false"/>
    <row r="816" customFormat="false" ht="15" hidden="true" customHeight="false" outlineLevel="0" collapsed="false"/>
    <row r="817" customFormat="false" ht="15" hidden="true" customHeight="false" outlineLevel="0" collapsed="false"/>
    <row r="818" customFormat="false" ht="15" hidden="true" customHeight="false" outlineLevel="0" collapsed="false"/>
    <row r="819" customFormat="false" ht="15" hidden="true" customHeight="false" outlineLevel="0" collapsed="false"/>
    <row r="820" customFormat="false" ht="15" hidden="true" customHeight="false" outlineLevel="0" collapsed="false"/>
    <row r="821" customFormat="false" ht="15" hidden="true" customHeight="false" outlineLevel="0" collapsed="false"/>
    <row r="822" customFormat="false" ht="15" hidden="true" customHeight="false" outlineLevel="0" collapsed="false"/>
    <row r="823" customFormat="false" ht="15" hidden="true" customHeight="false" outlineLevel="0" collapsed="false"/>
    <row r="824" customFormat="false" ht="15" hidden="true" customHeight="false" outlineLevel="0" collapsed="false"/>
    <row r="825" customFormat="false" ht="15" hidden="true" customHeight="false" outlineLevel="0" collapsed="false"/>
    <row r="826" customFormat="false" ht="15" hidden="true" customHeight="false" outlineLevel="0" collapsed="false"/>
    <row r="827" customFormat="false" ht="15" hidden="true" customHeight="false" outlineLevel="0" collapsed="false"/>
    <row r="828" customFormat="false" ht="15" hidden="true" customHeight="false" outlineLevel="0" collapsed="false"/>
    <row r="829" customFormat="false" ht="15" hidden="true" customHeight="false" outlineLevel="0" collapsed="false"/>
    <row r="830" customFormat="false" ht="15" hidden="true" customHeight="false" outlineLevel="0" collapsed="false"/>
    <row r="831" customFormat="false" ht="15" hidden="true" customHeight="false" outlineLevel="0" collapsed="false"/>
    <row r="832" customFormat="false" ht="15" hidden="true" customHeight="false" outlineLevel="0" collapsed="false"/>
    <row r="833" customFormat="false" ht="15" hidden="true" customHeight="false" outlineLevel="0" collapsed="false"/>
    <row r="834" customFormat="false" ht="15" hidden="true" customHeight="false" outlineLevel="0" collapsed="false"/>
    <row r="835" customFormat="false" ht="15" hidden="true" customHeight="false" outlineLevel="0" collapsed="false"/>
    <row r="836" customFormat="false" ht="15" hidden="true" customHeight="false" outlineLevel="0" collapsed="false"/>
    <row r="837" customFormat="false" ht="15" hidden="true" customHeight="false" outlineLevel="0" collapsed="false"/>
    <row r="838" customFormat="false" ht="15" hidden="true" customHeight="false" outlineLevel="0" collapsed="false"/>
    <row r="839" customFormat="false" ht="15" hidden="true" customHeight="false" outlineLevel="0" collapsed="false"/>
    <row r="840" customFormat="false" ht="15" hidden="true" customHeight="false" outlineLevel="0" collapsed="false"/>
    <row r="841" customFormat="false" ht="15" hidden="true" customHeight="false" outlineLevel="0" collapsed="false"/>
    <row r="842" customFormat="false" ht="15" hidden="true" customHeight="false" outlineLevel="0" collapsed="false"/>
    <row r="843" customFormat="false" ht="15" hidden="true" customHeight="false" outlineLevel="0" collapsed="false"/>
    <row r="844" customFormat="false" ht="15" hidden="true" customHeight="false" outlineLevel="0" collapsed="false"/>
    <row r="845" customFormat="false" ht="15" hidden="true" customHeight="false" outlineLevel="0" collapsed="false"/>
    <row r="846" customFormat="false" ht="15" hidden="true" customHeight="false" outlineLevel="0" collapsed="false"/>
    <row r="847" customFormat="false" ht="15" hidden="true" customHeight="false" outlineLevel="0" collapsed="false"/>
    <row r="848" customFormat="false" ht="15" hidden="true" customHeight="false" outlineLevel="0" collapsed="false"/>
    <row r="849" customFormat="false" ht="15" hidden="true" customHeight="false" outlineLevel="0" collapsed="false"/>
    <row r="850" customFormat="false" ht="15" hidden="true" customHeight="false" outlineLevel="0" collapsed="false"/>
    <row r="851" customFormat="false" ht="15" hidden="true" customHeight="false" outlineLevel="0" collapsed="false"/>
    <row r="852" customFormat="false" ht="15" hidden="true" customHeight="false" outlineLevel="0" collapsed="false"/>
    <row r="853" customFormat="false" ht="15" hidden="true" customHeight="false" outlineLevel="0" collapsed="false"/>
    <row r="854" customFormat="false" ht="15" hidden="true" customHeight="false" outlineLevel="0" collapsed="false"/>
    <row r="855" customFormat="false" ht="15" hidden="true" customHeight="false" outlineLevel="0" collapsed="false"/>
    <row r="856" customFormat="false" ht="15" hidden="true" customHeight="false" outlineLevel="0" collapsed="false"/>
    <row r="857" customFormat="false" ht="15" hidden="true" customHeight="false" outlineLevel="0" collapsed="false"/>
    <row r="858" customFormat="false" ht="15" hidden="true" customHeight="false" outlineLevel="0" collapsed="false"/>
    <row r="859" customFormat="false" ht="15" hidden="true" customHeight="false" outlineLevel="0" collapsed="false"/>
    <row r="860" customFormat="false" ht="15" hidden="true" customHeight="false" outlineLevel="0" collapsed="false"/>
    <row r="861" customFormat="false" ht="15" hidden="true" customHeight="false" outlineLevel="0" collapsed="false"/>
    <row r="862" customFormat="false" ht="15" hidden="true" customHeight="false" outlineLevel="0" collapsed="false"/>
    <row r="863" customFormat="false" ht="15" hidden="false" customHeight="false" outlineLevel="0" collapsed="false">
      <c r="C863" s="2" t="n">
        <v>1185</v>
      </c>
      <c r="K863" s="38" t="s">
        <v>186</v>
      </c>
      <c r="L863" s="1" t="s">
        <v>471</v>
      </c>
      <c r="M863" s="38" t="n">
        <v>1</v>
      </c>
      <c r="N863" s="47" t="n">
        <v>45690</v>
      </c>
    </row>
    <row r="864" customFormat="false" ht="15" hidden="false" customHeight="false" outlineLevel="0" collapsed="false">
      <c r="M864" s="1" t="n">
        <f aca="false">SUBTOTAL(9,M3:M863)</f>
        <v>568</v>
      </c>
      <c r="N864" s="1" t="n">
        <v>100</v>
      </c>
    </row>
    <row r="865" customFormat="false" ht="15" hidden="false" customHeight="false" outlineLevel="0" collapsed="false">
      <c r="M865" s="1" t="n">
        <v>256</v>
      </c>
      <c r="N865" s="1" t="n">
        <f aca="false">M865*N864/M864</f>
        <v>45.0704225352113</v>
      </c>
    </row>
  </sheetData>
  <mergeCells count="2">
    <mergeCell ref="W1:AD1"/>
    <mergeCell ref="AE1:AF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LibreOffice/25.2.5.2$Linux_X86_64 LibreOffice_project/fb4792146257752f54eab576deb869869b108571</Application>
  <AppVersion>15.0000</AppVers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2011-03-13T21:04:55Z</dcterms:created>
  <dc:creator>MIGUEL</dc:creator>
  <dc:description/>
  <dc:language>pt-BR</dc:language>
  <cp:lastModifiedBy/>
  <cp:lastPrinted>2021-05-15T16:26:25Z</cp:lastPrinted>
  <dcterms:modified xsi:type="dcterms:W3CDTF">2025-08-18T08:38:47Z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