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ong\Code\SavvyCoders\Homework\section2\"/>
    </mc:Choice>
  </mc:AlternateContent>
  <xr:revisionPtr revIDLastSave="0" documentId="13_ncr:1_{9D40B368-0809-40AA-AA4B-C33D2F2770A5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definedNames>
    <definedName name="_xlnm._FilterDatabase" localSheetId="2" hidden="1">Roster!$A$16:$A$16</definedName>
  </definedNames>
  <calcPr calcId="191028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16" i="2"/>
  <c r="C17" i="2"/>
  <c r="C18" i="2"/>
  <c r="C19" i="2"/>
  <c r="C20" i="2"/>
  <c r="D18" i="2"/>
  <c r="D20" i="2"/>
  <c r="D19" i="2"/>
  <c r="D17" i="2"/>
  <c r="D16" i="2"/>
  <c r="B21" i="2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<sst xmlns="http://schemas.openxmlformats.org/spreadsheetml/2006/main" count="1314" uniqueCount="172">
  <si>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</si>
  <si>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</si>
  <si>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</si>
  <si>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</si>
  <si>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</si>
  <si>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</si>
  <si>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</si>
  <si>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</si>
  <si>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</si>
  <si>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</si>
  <si>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</si>
  <si>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</si>
  <si>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</si>
  <si>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</si>
  <si>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</si>
  <si>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</si>
  <si>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</si>
  <si>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</si>
  <si>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</si>
  <si>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</si>
  <si>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</si>
  <si>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</si>
  <si>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</si>
  <si>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</si>
  <si>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</si>
  <si>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</si>
  <si>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</si>
  <si>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</si>
  <si>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</si>
  <si>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</si>
  <si>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</si>
  <si>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</si>
  <si>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</si>
  <si>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</si>
  <si>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</si>
  <si>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</si>
  <si>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</si>
  <si>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</si>
  <si>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</si>
  <si>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</si>
  <si>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</si>
  <si>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</si>
  <si>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</si>
  <si>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</si>
  <si>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</si>
  <si>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</si>
  <si>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</si>
  <si>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</si>
  <si>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</si>
  <si>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</si>
  <si>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</si>
  <si>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</si>
  <si>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</si>
  <si>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</si>
  <si>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</si>
  <si>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</si>
  <si>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</si>
  <si>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</si>
  <si>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</si>
  <si>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</si>
  <si>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</si>
  <si>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</si>
  <si>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</si>
  <si>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</si>
  <si>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</si>
  <si>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</si>
  <si>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</si>
  <si>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</si>
  <si>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</si>
  <si>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</si>
  <si>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</si>
  <si>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</si>
  <si>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</si>
  <si>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</si>
  <si>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</si>
  <si>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</si>
  <si>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</si>
  <si>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</si>
  <si>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</si>
  <si>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</si>
  <si>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</si>
  <si>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</si>
  <si>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</si>
  <si>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</si>
  <si>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</si>
  <si>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</si>
  <si>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</si>
  <si>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</si>
  <si>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</si>
  <si>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</si>
  <si>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</si>
  <si>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</si>
  <si>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</si>
  <si>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</si>
  <si>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</si>
  <si>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</si>
  <si>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</si>
  <si>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</si>
  <si>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</si>
  <si>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</si>
  <si>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</si>
  <si>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</si>
  <si>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</si>
  <si>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</si>
  <si>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</si>
  <si>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</si>
  <si>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</si>
  <si>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</si>
  <si>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</si>
  <si>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</si>
  <si>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</si>
  <si>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</si>
  <si>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</si>
  <si>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</si>
  <si>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</si>
  <si>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</si>
  <si>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</si>
  <si>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</si>
  <si>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</si>
  <si>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</si>
  <si>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</si>
  <si>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</si>
  <si>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</si>
  <si>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</si>
  <si>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</si>
  <si>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</si>
  <si>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</si>
  <si>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</si>
  <si>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</si>
  <si>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</si>
  <si>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</si>
  <si>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</si>
  <si>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Student Name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</si>
  <si>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</si>
  <si>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</si>
  <si>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</si>
  <si>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</si>
  <si>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</si>
  <si>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</si>
  <si>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</si>
  <si>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</si>
  <si>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</si>
  <si>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</si>
  <si>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</si>
  <si>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</si>
  <si>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</si>
  <si>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</si>
  <si>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</si>
  <si>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</si>
  <si>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</si>
  <si>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</si>
  <si>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</si>
  <si>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</si>
  <si>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</si>
  <si>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Months</t>
  </si>
  <si>
    <t xml:space="preserve">Monthly Payment </t>
  </si>
  <si>
    <t>Total Loan Amount</t>
  </si>
  <si>
    <t>Discover</t>
  </si>
  <si>
    <t>Target</t>
  </si>
  <si>
    <t>Wal-Mart</t>
  </si>
  <si>
    <t>Capital OneOne</t>
  </si>
  <si>
    <t>Citi Card</t>
  </si>
  <si>
    <t xml:space="preserve">Credit Card </t>
  </si>
  <si>
    <t>Interest Rate</t>
  </si>
  <si>
    <t>Interest Paid</t>
  </si>
  <si>
    <t>Column1</t>
  </si>
  <si>
    <t>Column Labels</t>
  </si>
  <si>
    <t>Grand Total</t>
  </si>
  <si>
    <t>Row Labels</t>
  </si>
  <si>
    <t>Jan</t>
  </si>
  <si>
    <t>Feb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</si>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</sst>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9" fontId="0" fillId="0" borderId="0" xfId="2" applyFont="1"/>
    <xf numFmtId="8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Payments!$B$5:$B$7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C3D-A748-063607776C7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Payments!$C$5:$C$7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B-4C3D-A748-063607776C73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Payments!$D$5:$D$7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B-4C3D-A748-0636077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59088"/>
        <c:axId val="925354768"/>
      </c:barChart>
      <c:catAx>
        <c:axId val="9253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68"/>
        <c:crosses val="autoZero"/>
        <c:auto val="1"/>
        <c:lblAlgn val="ctr"/>
        <c:lblOffset val="100"/>
        <c:noMultiLvlLbl val="0"/>
      </c:catAx>
      <c:valAx>
        <c:axId val="925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227-98C2-C1D0CCC2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333888"/>
        <c:axId val="925332088"/>
      </c:barChart>
      <c:catAx>
        <c:axId val="9253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2088"/>
        <c:crosses val="autoZero"/>
        <c:auto val="1"/>
        <c:lblAlgn val="ctr"/>
        <c:lblOffset val="100"/>
        <c:noMultiLvlLbl val="0"/>
      </c:catAx>
      <c:valAx>
        <c:axId val="9253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34B-B611-75F2722A18A2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"$"#,##0.00_);[Red]\("$"#,##0.00\)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34B-B611-75F2722A1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505624"/>
        <c:axId val="871505264"/>
      </c:barChart>
      <c:catAx>
        <c:axId val="8715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5264"/>
        <c:crosses val="autoZero"/>
        <c:auto val="1"/>
        <c:lblAlgn val="ctr"/>
        <c:lblOffset val="100"/>
        <c:noMultiLvlLbl val="0"/>
      </c:catAx>
      <c:valAx>
        <c:axId val="871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3175</xdr:rowOff>
    </xdr:from>
    <xdr:to>
      <xdr:col>16</xdr:col>
      <xdr:colOff>736600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1518F-7168-E31B-B308-A36B7B52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</xdr:row>
      <xdr:rowOff>79375</xdr:rowOff>
    </xdr:from>
    <xdr:to>
      <xdr:col>18</xdr:col>
      <xdr:colOff>320675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DBDF8-B093-01AF-CBAE-FE9B99E6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17</xdr:row>
      <xdr:rowOff>66675</xdr:rowOff>
    </xdr:from>
    <xdr:to>
      <xdr:col>18</xdr:col>
      <xdr:colOff>390525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6464E-8DCA-1BF7-1F26-8D506753E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Song" refreshedDate="45044.579310069443" createdVersion="8" refreshedVersion="8" minRefreshableVersion="3" recordCount="208" xr:uid="{1C156ACB-24C9-4D4F-BA1C-F01A6DC1C57A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130F7-F52D-4A47-BD5F-BAB04971381C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11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3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EBAA1-C28C-442D-AB35-2F8E43797D12}" name="Table2" displayName="Table2" ref="A2:I210" totalsRowShown="0" headerRowDxfId="12" dataDxfId="10" headerRowBorderDxfId="11" tableBorderDxfId="9">
  <autoFilter ref="A2:I210" xr:uid="{77EEBAA1-C28C-442D-AB35-2F8E43797D12}"/>
  <tableColumns count="9">
    <tableColumn id="1" xr3:uid="{3B6080E7-7D06-436E-8572-92B71DEA28E1}" name="Document Date" dataDxfId="8"/>
    <tableColumn id="2" xr3:uid="{C68F8EEB-7452-4924-BAE2-BD5C94721B13}" name="Supplier" dataDxfId="7"/>
    <tableColumn id="3" xr3:uid="{A1FF7F87-625B-40B0-9B64-9DBDBCEC589D}" name="Reference" dataDxfId="6"/>
    <tableColumn id="4" xr3:uid="{8CB55289-C261-483D-B192-8143D4E5A23B}" name="Description" dataDxfId="5"/>
    <tableColumn id="5" xr3:uid="{AB9F19A8-435A-49DE-B449-C986C1C14C0A}" name="Tax Inclusive Amount" dataDxfId="4" dataCellStyle="Comma"/>
    <tableColumn id="6" xr3:uid="{44D31B54-0986-413C-8A7D-6D874E5360DA}" name="Column1" dataDxfId="3"/>
    <tableColumn id="7" xr3:uid="{B5C6D540-AF15-4C53-AF20-09F3E7DB0FF4}" name="Bank Code" dataDxfId="2"/>
    <tableColumn id="8" xr3:uid="{A7FA3217-C633-447D-B8E8-37DAECABF89D}" name="Account Code" dataDxfId="1"/>
    <tableColumn id="9" xr3:uid="{618F1AF5-7693-4BFD-9E3F-641CAD72F47E}" name="Payment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2681A-8625-4592-845F-E9A4AEE3D078}" name="Table1" displayName="Table1" ref="B3:E14" totalsRowShown="0">
  <autoFilter ref="B3:E14" xr:uid="{D612681A-8625-4592-845F-E9A4AEE3D078}"/>
  <tableColumns count="4">
    <tableColumn id="1" xr3:uid="{722CF638-A77E-4C1E-ACE0-8F7557793649}" name="Student Name"/>
    <tableColumn id="2" xr3:uid="{F4BF5189-896C-46EB-9EDF-9296ED9C29CA}" name="Age"/>
    <tableColumn id="3" xr3:uid="{ED32B1D3-B01C-43C4-A246-397B0A9E08C2}" name="Grade"/>
    <tableColumn id="4" xr3:uid="{D738D7B6-56F0-4F1D-AA60-19E6C1FC0CA2}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2611-C1C8-41BB-8E8A-B810E8E15DA7}">
  <dimension ref="A3:E30"/>
  <sheetViews>
    <sheetView tabSelected="1" workbookViewId="0">
      <selection activeCell="E21" sqref="E21"/>
    </sheetView>
  </sheetViews>
  <sheetFormatPr defaultRowHeight="14.5" x14ac:dyDescent="0.35"/>
  <cols>
    <col min="1" max="1" width="16.6328125" customWidth="1"/>
    <col min="2" max="2" width="16.6328125" style="22" customWidth="1"/>
    <col min="3" max="5" width="16.6328125" customWidth="1"/>
    <col min="6" max="6" width="3.81640625" bestFit="1" customWidth="1"/>
    <col min="7" max="7" width="4.453125" bestFit="1" customWidth="1"/>
    <col min="8" max="8" width="3.6328125" bestFit="1" customWidth="1"/>
    <col min="9" max="9" width="3" bestFit="1" customWidth="1"/>
    <col min="10" max="10" width="4" bestFit="1" customWidth="1"/>
    <col min="11" max="11" width="3.81640625" bestFit="1" customWidth="1"/>
    <col min="12" max="12" width="3.7265625" bestFit="1" customWidth="1"/>
    <col min="13" max="13" width="4.08984375" bestFit="1" customWidth="1"/>
    <col min="14" max="14" width="3.90625" bestFit="1" customWidth="1"/>
    <col min="15" max="15" width="10.7265625" bestFit="1" customWidth="1"/>
    <col min="16" max="69" width="15.26953125" bestFit="1" customWidth="1"/>
    <col min="70" max="70" width="12" bestFit="1" customWidth="1"/>
  </cols>
  <sheetData>
    <row r="3" spans="1:5" x14ac:dyDescent="0.35">
      <c r="A3" s="20" t="s">
        <v>171</v>
      </c>
      <c r="B3" s="20" t="s">
        <v>166</v>
      </c>
    </row>
    <row r="4" spans="1:5" x14ac:dyDescent="0.35">
      <c r="A4" s="20" t="s">
        <v>168</v>
      </c>
      <c r="B4" t="s">
        <v>13</v>
      </c>
      <c r="C4" t="s">
        <v>31</v>
      </c>
      <c r="D4" t="s">
        <v>39</v>
      </c>
      <c r="E4" t="s">
        <v>167</v>
      </c>
    </row>
    <row r="5" spans="1:5" x14ac:dyDescent="0.35">
      <c r="A5" s="21" t="s">
        <v>169</v>
      </c>
      <c r="B5" s="23">
        <v>30270.25</v>
      </c>
      <c r="C5" s="23">
        <v>35</v>
      </c>
      <c r="D5" s="23">
        <v>-4</v>
      </c>
      <c r="E5" s="23">
        <v>30301.25</v>
      </c>
    </row>
    <row r="6" spans="1:5" x14ac:dyDescent="0.35">
      <c r="A6" s="21" t="s">
        <v>170</v>
      </c>
      <c r="B6" s="23">
        <v>34624</v>
      </c>
      <c r="C6" s="23">
        <v>35</v>
      </c>
      <c r="D6" s="23">
        <v>5</v>
      </c>
      <c r="E6" s="23">
        <v>34664</v>
      </c>
    </row>
    <row r="7" spans="1:5" x14ac:dyDescent="0.35">
      <c r="A7" s="21" t="s">
        <v>167</v>
      </c>
      <c r="B7" s="23">
        <v>64894.25</v>
      </c>
      <c r="C7" s="23">
        <v>70</v>
      </c>
      <c r="D7" s="23">
        <v>1</v>
      </c>
      <c r="E7" s="23">
        <v>64965.25</v>
      </c>
    </row>
    <row r="8" spans="1:5" x14ac:dyDescent="0.35">
      <c r="B8"/>
    </row>
    <row r="9" spans="1:5" x14ac:dyDescent="0.35">
      <c r="B9"/>
    </row>
    <row r="10" spans="1:5" x14ac:dyDescent="0.35">
      <c r="B10"/>
    </row>
    <row r="11" spans="1:5" x14ac:dyDescent="0.35">
      <c r="B11"/>
    </row>
    <row r="12" spans="1:5" x14ac:dyDescent="0.35">
      <c r="B12"/>
    </row>
    <row r="13" spans="1:5" x14ac:dyDescent="0.35">
      <c r="B13"/>
    </row>
    <row r="14" spans="1:5" x14ac:dyDescent="0.35">
      <c r="B14"/>
    </row>
    <row r="15" spans="1:5" x14ac:dyDescent="0.35">
      <c r="B15"/>
    </row>
    <row r="16" spans="1:5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I2" activeCellId="1" sqref="E2:E210 I2:I192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16" t="s">
        <v>1</v>
      </c>
      <c r="B2" s="17" t="s">
        <v>2</v>
      </c>
      <c r="C2" s="17" t="s">
        <v>3</v>
      </c>
      <c r="D2" s="17" t="s">
        <v>4</v>
      </c>
      <c r="E2" s="18" t="s">
        <v>5</v>
      </c>
      <c r="F2" s="19" t="s">
        <v>165</v>
      </c>
      <c r="G2" s="19" t="s">
        <v>6</v>
      </c>
      <c r="H2" s="19" t="s">
        <v>7</v>
      </c>
      <c r="I2" s="19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A322-7827-4785-A91B-69BCCE76DEB0}">
  <dimension ref="A1:E21"/>
  <sheetViews>
    <sheetView workbookViewId="0">
      <selection activeCell="I9" sqref="I9"/>
    </sheetView>
  </sheetViews>
  <sheetFormatPr defaultRowHeight="14.5" x14ac:dyDescent="0.35"/>
  <cols>
    <col min="1" max="1" width="15" bestFit="1" customWidth="1"/>
    <col min="2" max="2" width="18.90625" bestFit="1" customWidth="1"/>
    <col min="3" max="4" width="11.81640625" bestFit="1" customWidth="1"/>
    <col min="5" max="5" width="12" bestFit="1" customWidth="1"/>
  </cols>
  <sheetData>
    <row r="1" spans="1:5" x14ac:dyDescent="0.35">
      <c r="A1" t="s">
        <v>145</v>
      </c>
    </row>
    <row r="3" spans="1:5" x14ac:dyDescent="0.35">
      <c r="B3" t="s">
        <v>132</v>
      </c>
      <c r="C3" t="s">
        <v>129</v>
      </c>
      <c r="D3" t="s">
        <v>130</v>
      </c>
      <c r="E3" t="s">
        <v>131</v>
      </c>
    </row>
    <row r="4" spans="1:5" x14ac:dyDescent="0.35">
      <c r="B4" t="s">
        <v>133</v>
      </c>
      <c r="C4">
        <v>12</v>
      </c>
      <c r="D4">
        <v>85</v>
      </c>
      <c r="E4" t="s">
        <v>144</v>
      </c>
    </row>
    <row r="5" spans="1:5" x14ac:dyDescent="0.35">
      <c r="B5" t="s">
        <v>134</v>
      </c>
      <c r="C5">
        <v>11</v>
      </c>
      <c r="D5">
        <v>72</v>
      </c>
      <c r="E5" t="s">
        <v>144</v>
      </c>
    </row>
    <row r="6" spans="1:5" x14ac:dyDescent="0.35">
      <c r="B6" t="s">
        <v>135</v>
      </c>
      <c r="C6">
        <v>13</v>
      </c>
      <c r="D6">
        <v>60</v>
      </c>
      <c r="E6" t="s">
        <v>144</v>
      </c>
    </row>
    <row r="7" spans="1:5" x14ac:dyDescent="0.35">
      <c r="B7" t="s">
        <v>136</v>
      </c>
      <c r="C7">
        <v>12</v>
      </c>
      <c r="D7">
        <v>95</v>
      </c>
      <c r="E7" t="s">
        <v>144</v>
      </c>
    </row>
    <row r="8" spans="1:5" x14ac:dyDescent="0.35">
      <c r="B8" t="s">
        <v>137</v>
      </c>
      <c r="C8">
        <v>14</v>
      </c>
      <c r="D8">
        <v>88</v>
      </c>
      <c r="E8" t="s">
        <v>144</v>
      </c>
    </row>
    <row r="9" spans="1:5" x14ac:dyDescent="0.35">
      <c r="B9" t="s">
        <v>138</v>
      </c>
      <c r="C9">
        <v>12</v>
      </c>
      <c r="D9">
        <v>99</v>
      </c>
      <c r="E9" t="s">
        <v>144</v>
      </c>
    </row>
    <row r="10" spans="1:5" x14ac:dyDescent="0.35">
      <c r="B10" t="s">
        <v>139</v>
      </c>
      <c r="C10">
        <v>11</v>
      </c>
      <c r="D10">
        <v>75</v>
      </c>
      <c r="E10" t="s">
        <v>144</v>
      </c>
    </row>
    <row r="11" spans="1:5" x14ac:dyDescent="0.35">
      <c r="B11" t="s">
        <v>140</v>
      </c>
      <c r="C11">
        <v>13</v>
      </c>
      <c r="D11">
        <v>100</v>
      </c>
      <c r="E11" t="s">
        <v>144</v>
      </c>
    </row>
    <row r="12" spans="1:5" x14ac:dyDescent="0.35">
      <c r="B12" t="s">
        <v>141</v>
      </c>
      <c r="C12">
        <v>13</v>
      </c>
      <c r="D12">
        <v>75</v>
      </c>
      <c r="E12" t="s">
        <v>144</v>
      </c>
    </row>
    <row r="13" spans="1:5" x14ac:dyDescent="0.35">
      <c r="B13" t="s">
        <v>142</v>
      </c>
      <c r="C13">
        <v>15</v>
      </c>
      <c r="D13">
        <v>85</v>
      </c>
      <c r="E13" t="s">
        <v>144</v>
      </c>
    </row>
    <row r="14" spans="1:5" x14ac:dyDescent="0.35">
      <c r="B14" t="s">
        <v>143</v>
      </c>
      <c r="C14">
        <v>11</v>
      </c>
      <c r="D14">
        <v>85</v>
      </c>
      <c r="E14" t="s">
        <v>144</v>
      </c>
    </row>
    <row r="16" spans="1:5" x14ac:dyDescent="0.35">
      <c r="A16" t="s">
        <v>146</v>
      </c>
      <c r="C16">
        <f>MIN(C4:C14)</f>
        <v>11</v>
      </c>
      <c r="D16">
        <f>MIN(D4:D14)</f>
        <v>60</v>
      </c>
    </row>
    <row r="17" spans="1:4" x14ac:dyDescent="0.35">
      <c r="A17" t="s">
        <v>147</v>
      </c>
      <c r="C17">
        <f>MAX(C4:C14)</f>
        <v>15</v>
      </c>
      <c r="D17">
        <f>MAX(D4:D14)</f>
        <v>100</v>
      </c>
    </row>
    <row r="18" spans="1:4" x14ac:dyDescent="0.3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5">
      <c r="A19" t="s">
        <v>149</v>
      </c>
      <c r="C19">
        <f>MODE(C4:C14)</f>
        <v>12</v>
      </c>
      <c r="D19">
        <f>MODE(D4:D14)</f>
        <v>85</v>
      </c>
    </row>
    <row r="20" spans="1:4" x14ac:dyDescent="0.35">
      <c r="A20" t="s">
        <v>150</v>
      </c>
      <c r="C20">
        <f>MEDIAN(C4:C14)</f>
        <v>12</v>
      </c>
      <c r="D20">
        <f>MEDIAN(D4:D14)</f>
        <v>85</v>
      </c>
    </row>
    <row r="21" spans="1:4" x14ac:dyDescent="0.35">
      <c r="A21" t="s">
        <v>151</v>
      </c>
      <c r="B21">
        <f>COUNTA(B4:B14)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9C90-AA9E-4C43-9020-C4AD75B51159}">
  <dimension ref="A1:G8"/>
  <sheetViews>
    <sheetView workbookViewId="0">
      <selection activeCell="G27" sqref="G27"/>
    </sheetView>
  </sheetViews>
  <sheetFormatPr defaultRowHeight="14.5" x14ac:dyDescent="0.35"/>
  <cols>
    <col min="1" max="1" width="17.26953125" bestFit="1" customWidth="1"/>
    <col min="2" max="2" width="17.26953125" customWidth="1"/>
    <col min="3" max="4" width="7.26953125" bestFit="1" customWidth="1"/>
    <col min="5" max="5" width="11.26953125" bestFit="1" customWidth="1"/>
    <col min="6" max="6" width="16.7265625" bestFit="1" customWidth="1"/>
    <col min="7" max="7" width="16.08984375" bestFit="1" customWidth="1"/>
  </cols>
  <sheetData>
    <row r="1" spans="1:7" x14ac:dyDescent="0.35">
      <c r="A1" t="s">
        <v>152</v>
      </c>
    </row>
    <row r="3" spans="1:7" x14ac:dyDescent="0.35">
      <c r="A3" t="s">
        <v>162</v>
      </c>
      <c r="B3" t="s">
        <v>153</v>
      </c>
      <c r="C3" t="s">
        <v>163</v>
      </c>
      <c r="D3" t="s">
        <v>154</v>
      </c>
      <c r="E3" t="s">
        <v>164</v>
      </c>
      <c r="F3" t="s">
        <v>156</v>
      </c>
      <c r="G3" t="s">
        <v>155</v>
      </c>
    </row>
    <row r="4" spans="1:7" x14ac:dyDescent="0.35">
      <c r="A4" t="s">
        <v>157</v>
      </c>
      <c r="B4">
        <v>2000</v>
      </c>
      <c r="C4" s="14">
        <v>0.21</v>
      </c>
      <c r="D4">
        <v>3</v>
      </c>
      <c r="E4" s="15">
        <f>B4*C4</f>
        <v>420</v>
      </c>
      <c r="F4" s="15">
        <f>E4+B4</f>
        <v>2420</v>
      </c>
      <c r="G4" s="15">
        <f>F4/D4</f>
        <v>806.66666666666663</v>
      </c>
    </row>
    <row r="5" spans="1:7" x14ac:dyDescent="0.35">
      <c r="A5" t="s">
        <v>160</v>
      </c>
      <c r="B5">
        <v>450</v>
      </c>
      <c r="C5" s="14">
        <v>0.25</v>
      </c>
      <c r="D5">
        <v>3</v>
      </c>
      <c r="E5" s="15">
        <f t="shared" ref="E5:E8" si="0">B5*C5</f>
        <v>112.5</v>
      </c>
      <c r="F5" s="15">
        <f t="shared" ref="F5:F8" si="1">E5+B5</f>
        <v>562.5</v>
      </c>
      <c r="G5" s="15">
        <f t="shared" ref="G5:G8" si="2">F5/D5</f>
        <v>187.5</v>
      </c>
    </row>
    <row r="6" spans="1:7" x14ac:dyDescent="0.35">
      <c r="A6" t="s">
        <v>161</v>
      </c>
      <c r="B6">
        <v>975</v>
      </c>
      <c r="C6" s="14">
        <v>0.27</v>
      </c>
      <c r="D6">
        <v>3</v>
      </c>
      <c r="E6" s="15">
        <f t="shared" si="0"/>
        <v>263.25</v>
      </c>
      <c r="F6" s="15">
        <f t="shared" si="1"/>
        <v>1238.25</v>
      </c>
      <c r="G6" s="15">
        <f t="shared" si="2"/>
        <v>412.75</v>
      </c>
    </row>
    <row r="7" spans="1:7" x14ac:dyDescent="0.35">
      <c r="A7" t="s">
        <v>158</v>
      </c>
      <c r="B7">
        <v>1500</v>
      </c>
      <c r="C7" s="14">
        <v>0.15</v>
      </c>
      <c r="D7">
        <v>3</v>
      </c>
      <c r="E7" s="15">
        <f t="shared" si="0"/>
        <v>225</v>
      </c>
      <c r="F7" s="15">
        <f t="shared" si="1"/>
        <v>1725</v>
      </c>
      <c r="G7" s="15">
        <f t="shared" si="2"/>
        <v>575</v>
      </c>
    </row>
    <row r="8" spans="1:7" x14ac:dyDescent="0.35">
      <c r="A8" t="s">
        <v>159</v>
      </c>
      <c r="B8">
        <v>780</v>
      </c>
      <c r="C8" s="14">
        <v>0.25</v>
      </c>
      <c r="D8">
        <v>3</v>
      </c>
      <c r="E8" s="15">
        <f t="shared" si="0"/>
        <v>195</v>
      </c>
      <c r="F8" s="15">
        <f t="shared" si="1"/>
        <v>975</v>
      </c>
      <c r="G8" s="15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 Song</cp:lastModifiedBy>
  <cp:revision/>
  <dcterms:created xsi:type="dcterms:W3CDTF">2023-04-22T13:58:31Z</dcterms:created>
  <dcterms:modified xsi:type="dcterms:W3CDTF">2023-04-28T21:48:28Z</dcterms:modified>
  <cp:category/>
  <cp:contentStatus/>
</cp:coreProperties>
</file>