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externalReferences>
    <externalReference r:id="rId2"/>
  </externalReferences>
  <calcPr calcId="152511"/>
</workbook>
</file>

<file path=xl/calcChain.xml><?xml version="1.0" encoding="utf-8"?>
<calcChain xmlns="http://schemas.openxmlformats.org/spreadsheetml/2006/main">
  <c r="E23" i="1" l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<sst xmlns="http://schemas.openxmlformats.org/spreadsheetml/2006/main" count="26" uniqueCount="14">
  <si>
    <t>做多</t>
    <phoneticPr fontId="3" type="noConversion"/>
  </si>
  <si>
    <t>做空</t>
    <phoneticPr fontId="3" type="noConversion"/>
  </si>
  <si>
    <t>做多</t>
    <phoneticPr fontId="3" type="noConversion"/>
  </si>
  <si>
    <t>做空</t>
    <phoneticPr fontId="3" type="noConversion"/>
  </si>
  <si>
    <t>做多</t>
    <phoneticPr fontId="3" type="noConversion"/>
  </si>
  <si>
    <t>做空</t>
    <phoneticPr fontId="3" type="noConversion"/>
  </si>
  <si>
    <t>做多</t>
    <phoneticPr fontId="3" type="noConversion"/>
  </si>
  <si>
    <t>做多</t>
    <phoneticPr fontId="3" type="noConversion"/>
  </si>
  <si>
    <t>做空</t>
    <phoneticPr fontId="3" type="noConversion"/>
  </si>
  <si>
    <t>日期</t>
    <phoneticPr fontId="3" type="noConversion"/>
  </si>
  <si>
    <t>账户资金</t>
    <phoneticPr fontId="3" type="noConversion"/>
  </si>
  <si>
    <t>方向</t>
    <phoneticPr fontId="3" type="noConversion"/>
  </si>
  <si>
    <t>收益</t>
    <phoneticPr fontId="3" type="noConversion"/>
  </si>
  <si>
    <t>收益率(%)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</si>
</sst>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 &quot;¥&quot;* #,##0.00_ ;_ &quot;¥&quot;* \-#,##0.00_ ;_ &quot;¥&quot;* &quot;-&quot;??_ ;_ @_ "/>
    <numFmt numFmtId="176" formatCode="&quot;$&quot;#,##0.00"/>
    <numFmt numFmtId="177" formatCode="_-&quot;$&quot;* #,##0.00_-;\-&quot;$&quot;* #,##0.00_-;_-&quot;$&quot;* &quot;-&quot;??_-;_-@_-"/>
  </numFmts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2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2060"/>
      <name val="宋体"/>
      <family val="2"/>
      <scheme val="minor"/>
    </font>
    <font>
      <b/>
      <sz val="12"/>
      <color rgb="FF002060"/>
      <name val="宋体"/>
      <family val="2"/>
      <scheme val="minor"/>
    </font>
    <font>
      <b/>
      <sz val="12"/>
      <color rgb="FF00206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8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4" fillId="0" borderId="0" xfId="0" applyFont="1" applyFill="1"/>
    <xf numFmtId="14" fontId="5" fillId="0" borderId="0" xfId="0" applyNumberFormat="1" applyFont="1" applyFill="1" applyAlignment="1">
      <alignment horizontal="center" vertical="center"/>
    </xf>
    <xf numFmtId="176" fontId="5" fillId="0" borderId="0" xfId="2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77" fontId="6" fillId="0" borderId="0" xfId="1" applyNumberFormat="1" applyFont="1" applyFill="1" applyAlignment="1">
      <alignment horizontal="center" vertical="center"/>
    </xf>
    <xf numFmtId="10" fontId="6" fillId="0" borderId="0" xfId="2" applyNumberFormat="1" applyFont="1" applyFill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2" fontId="2" fillId="2" borderId="0" xfId="0" applyNumberFormat="1" applyFont="1" applyFill="1" applyBorder="1" applyAlignment="1">
      <alignment horizontal="center" vertical="center"/>
    </xf>
  </cellXfs>
  <cellStyles count="3">
    <cellStyle name="百分比" xfId="2" builtinId="5"/>
    <cellStyle name="常规" xfId="0" builtinId="0"/>
    <cellStyle name="货币" xfId="1" builtin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trd\Excel_-_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s"/>
      <sheetName val="help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N18" sqref="N18"/>
    </sheetView>
  </sheetViews>
  <sheetFormatPr defaultRowHeight="13.5" x14ac:dyDescent="0.15"/>
  <cols>
    <col min="1" max="1" width="12" bestFit="1" customWidth="1"/>
    <col min="2" max="2" width="13.375" bestFit="1" customWidth="1"/>
    <col min="4" max="4" width="12.125" bestFit="1" customWidth="1"/>
    <col min="5" max="5" width="9.125" bestFit="1" customWidth="1"/>
  </cols>
  <sheetData>
    <row r="1" spans="1:7" ht="15" thickBot="1" x14ac:dyDescent="0.2">
      <c r="A1" s="7" t="s">
        <v>9</v>
      </c>
      <c r="B1" s="7" t="s">
        <v>10</v>
      </c>
      <c r="C1" s="7" t="s">
        <v>11</v>
      </c>
      <c r="D1" s="7" t="s">
        <v>12</v>
      </c>
      <c r="E1" s="7" t="s">
        <v>13</v>
      </c>
      <c r="F1" s="1"/>
      <c r="G1" s="1"/>
    </row>
    <row r="2" spans="1:7" ht="14.25" x14ac:dyDescent="0.15">
      <c r="A2" s="8"/>
      <c r="B2" s="8"/>
      <c r="C2" s="8"/>
      <c r="D2" s="8"/>
      <c r="E2" s="8"/>
      <c r="F2" s="1"/>
      <c r="G2" s="1"/>
    </row>
    <row r="3" spans="1:7" ht="14.25" x14ac:dyDescent="0.15">
      <c r="A3" s="2">
        <v>44197</v>
      </c>
      <c r="B3" s="3">
        <v>10000</v>
      </c>
      <c r="C3" s="4" t="s">
        <v>0</v>
      </c>
      <c r="D3" s="5">
        <v>100</v>
      </c>
      <c r="E3" s="6">
        <f>IFERROR([1]!Table2461214[[#This Row],[收益]]/[1]!Table2461214[[#This Row],[账户资金]],"")</f>
        <v>0.01</v>
      </c>
      <c r="F3" s="1"/>
      <c r="G3" s="1"/>
    </row>
    <row r="4" spans="1:7" ht="14.25" x14ac:dyDescent="0.15">
      <c r="A4" s="2">
        <v>44198</v>
      </c>
      <c r="B4" s="3">
        <v>10100</v>
      </c>
      <c r="C4" s="4" t="s">
        <v>0</v>
      </c>
      <c r="D4" s="5">
        <v>200</v>
      </c>
      <c r="E4" s="6">
        <f>IFERROR([1]!Table2461214[[#This Row],[收益]]/[1]!Table2461214[[#This Row],[账户资金]],"")</f>
        <v>1.9801980198019802E-2</v>
      </c>
      <c r="F4" s="1"/>
      <c r="G4" s="1"/>
    </row>
    <row r="5" spans="1:7" ht="14.25" x14ac:dyDescent="0.15">
      <c r="A5" s="2">
        <v>44199</v>
      </c>
      <c r="B5" s="3">
        <v>10300</v>
      </c>
      <c r="C5" s="4" t="s">
        <v>1</v>
      </c>
      <c r="D5" s="5">
        <v>300</v>
      </c>
      <c r="E5" s="6">
        <f>IFERROR([1]!Table2461214[[#This Row],[收益]]/[1]!Table2461214[[#This Row],[账户资金]],"")</f>
        <v>2.9126213592233011E-2</v>
      </c>
      <c r="F5" s="1"/>
      <c r="G5" s="1"/>
    </row>
    <row r="6" spans="1:7" ht="14.25" x14ac:dyDescent="0.15">
      <c r="A6" s="2">
        <v>44199</v>
      </c>
      <c r="B6" s="3">
        <v>10600</v>
      </c>
      <c r="C6" s="4" t="s">
        <v>2</v>
      </c>
      <c r="D6" s="5">
        <v>300</v>
      </c>
      <c r="E6" s="6">
        <f>IFERROR([1]!Table2461214[[#This Row],[收益]]/[1]!Table2461214[[#This Row],[账户资金]],"")</f>
        <v>2.8301886792452831E-2</v>
      </c>
      <c r="F6" s="1"/>
      <c r="G6" s="1"/>
    </row>
    <row r="7" spans="1:7" ht="14.25" x14ac:dyDescent="0.15">
      <c r="A7" s="2">
        <v>44200</v>
      </c>
      <c r="B7" s="3">
        <v>10900</v>
      </c>
      <c r="C7" s="4" t="s">
        <v>3</v>
      </c>
      <c r="D7" s="5">
        <v>100</v>
      </c>
      <c r="E7" s="6">
        <f>IFERROR([1]!Table2461214[[#This Row],[收益]]/[1]!Table2461214[[#This Row],[账户资金]],"")</f>
        <v>9.1743119266055051E-3</v>
      </c>
      <c r="F7" s="1"/>
      <c r="G7" s="1"/>
    </row>
    <row r="8" spans="1:7" ht="14.25" x14ac:dyDescent="0.15">
      <c r="A8" s="2">
        <v>44200</v>
      </c>
      <c r="B8" s="3">
        <v>11000</v>
      </c>
      <c r="C8" s="4" t="s">
        <v>4</v>
      </c>
      <c r="D8" s="5">
        <v>100</v>
      </c>
      <c r="E8" s="6">
        <f>IFERROR([1]!Table2461214[[#This Row],[收益]]/[1]!Table2461214[[#This Row],[账户资金]],"")</f>
        <v>9.0909090909090905E-3</v>
      </c>
      <c r="F8" s="1"/>
      <c r="G8" s="1"/>
    </row>
    <row r="9" spans="1:7" ht="14.25" x14ac:dyDescent="0.15">
      <c r="A9" s="2">
        <v>44200</v>
      </c>
      <c r="B9" s="3">
        <v>11100</v>
      </c>
      <c r="C9" s="4" t="s">
        <v>2</v>
      </c>
      <c r="D9" s="5">
        <v>200</v>
      </c>
      <c r="E9" s="6">
        <f>IFERROR([1]!Table2461214[[#This Row],[收益]]/[1]!Table2461214[[#This Row],[账户资金]],"")</f>
        <v>1.8018018018018018E-2</v>
      </c>
      <c r="F9" s="1"/>
      <c r="G9" s="1"/>
    </row>
    <row r="10" spans="1:7" ht="14.25" x14ac:dyDescent="0.15">
      <c r="A10" s="2">
        <v>44200</v>
      </c>
      <c r="B10" s="3">
        <v>11300</v>
      </c>
      <c r="C10" s="4" t="s">
        <v>5</v>
      </c>
      <c r="D10" s="5">
        <v>200</v>
      </c>
      <c r="E10" s="6">
        <f>IFERROR([1]!Table2461214[[#This Row],[收益]]/[1]!Table2461214[[#This Row],[账户资金]],"")</f>
        <v>1.7699115044247787E-2</v>
      </c>
      <c r="F10" s="1"/>
      <c r="G10" s="1"/>
    </row>
    <row r="11" spans="1:7" ht="14.25" x14ac:dyDescent="0.15">
      <c r="A11" s="2">
        <v>44201</v>
      </c>
      <c r="B11" s="3">
        <v>11500</v>
      </c>
      <c r="C11" s="4" t="s">
        <v>5</v>
      </c>
      <c r="D11" s="5">
        <v>-200</v>
      </c>
      <c r="E11" s="6">
        <f>IFERROR([1]!Table2461214[[#This Row],[收益]]/[1]!Table2461214[[#This Row],[账户资金]],"")</f>
        <v>-1.7391304347826087E-2</v>
      </c>
      <c r="F11" s="1"/>
      <c r="G11" s="1"/>
    </row>
    <row r="12" spans="1:7" ht="14.25" x14ac:dyDescent="0.15">
      <c r="A12" s="2">
        <v>44202</v>
      </c>
      <c r="B12" s="3">
        <v>11300</v>
      </c>
      <c r="C12" s="4" t="s">
        <v>2</v>
      </c>
      <c r="D12" s="5">
        <v>-100</v>
      </c>
      <c r="E12" s="6">
        <f>IFERROR([1]!Table2461214[[#This Row],[收益]]/[1]!Table2461214[[#This Row],[账户资金]],"")</f>
        <v>-8.8495575221238937E-3</v>
      </c>
      <c r="F12" s="1"/>
      <c r="G12" s="1"/>
    </row>
    <row r="13" spans="1:7" ht="14.25" x14ac:dyDescent="0.15">
      <c r="A13" s="2">
        <v>44203</v>
      </c>
      <c r="B13" s="3">
        <v>11200</v>
      </c>
      <c r="C13" s="4" t="s">
        <v>4</v>
      </c>
      <c r="D13" s="5">
        <v>50</v>
      </c>
      <c r="E13" s="6">
        <f>IFERROR([1]!Table2461214[[#This Row],[收益]]/[1]!Table2461214[[#This Row],[账户资金]],"")</f>
        <v>4.464285714285714E-3</v>
      </c>
      <c r="F13" s="1"/>
      <c r="G13" s="1"/>
    </row>
    <row r="14" spans="1:7" ht="14.25" x14ac:dyDescent="0.15">
      <c r="A14" s="2">
        <v>44204</v>
      </c>
      <c r="B14" s="3">
        <v>11250</v>
      </c>
      <c r="C14" s="4" t="s">
        <v>2</v>
      </c>
      <c r="D14" s="5">
        <v>0</v>
      </c>
      <c r="E14" s="6">
        <f>IFERROR([1]!Table2461214[[#This Row],[收益]]/[1]!Table2461214[[#This Row],[账户资金]],"")</f>
        <v>0</v>
      </c>
      <c r="F14" s="1"/>
      <c r="G14" s="1"/>
    </row>
    <row r="15" spans="1:7" ht="14.25" x14ac:dyDescent="0.15">
      <c r="A15" s="2">
        <v>44205</v>
      </c>
      <c r="B15" s="3">
        <v>11250</v>
      </c>
      <c r="C15" s="4" t="s">
        <v>4</v>
      </c>
      <c r="D15" s="5">
        <v>150</v>
      </c>
      <c r="E15" s="6">
        <f>IFERROR([1]!Table2461214[[#This Row],[收益]]/[1]!Table2461214[[#This Row],[账户资金]],"")</f>
        <v>1.3333333333333334E-2</v>
      </c>
      <c r="F15" s="1"/>
      <c r="G15" s="1"/>
    </row>
    <row r="16" spans="1:7" ht="14.25" x14ac:dyDescent="0.15">
      <c r="A16" s="2">
        <v>44206</v>
      </c>
      <c r="B16" s="3">
        <v>11400</v>
      </c>
      <c r="C16" s="4" t="s">
        <v>6</v>
      </c>
      <c r="D16" s="5">
        <v>-400</v>
      </c>
      <c r="E16" s="6">
        <f>IFERROR([1]!Table2461214[[#This Row],[收益]]/[1]!Table2461214[[#This Row],[账户资金]],"")</f>
        <v>-3.5087719298245612E-2</v>
      </c>
      <c r="F16" s="1"/>
      <c r="G16" s="1"/>
    </row>
    <row r="17" spans="1:7" ht="14.25" x14ac:dyDescent="0.15">
      <c r="A17" s="2">
        <v>44206</v>
      </c>
      <c r="B17" s="3">
        <v>11000</v>
      </c>
      <c r="C17" s="4" t="s">
        <v>4</v>
      </c>
      <c r="D17" s="5">
        <v>-100</v>
      </c>
      <c r="E17" s="6">
        <f>IFERROR([1]!Table2461214[[#This Row],[收益]]/[1]!Table2461214[[#This Row],[账户资金]],"")</f>
        <v>-9.0909090909090905E-3</v>
      </c>
      <c r="F17" s="1"/>
      <c r="G17" s="1"/>
    </row>
    <row r="18" spans="1:7" ht="14.25" x14ac:dyDescent="0.15">
      <c r="A18" s="2">
        <v>44207</v>
      </c>
      <c r="B18" s="3">
        <v>10900</v>
      </c>
      <c r="C18" s="4" t="s">
        <v>0</v>
      </c>
      <c r="D18" s="5">
        <v>100</v>
      </c>
      <c r="E18" s="6">
        <f>IFERROR([1]!Table2461214[[#This Row],[收益]]/[1]!Table2461214[[#This Row],[账户资金]],"")</f>
        <v>9.1743119266055051E-3</v>
      </c>
      <c r="F18" s="1"/>
      <c r="G18" s="1"/>
    </row>
    <row r="19" spans="1:7" ht="14.25" x14ac:dyDescent="0.15">
      <c r="A19" s="2">
        <v>44208</v>
      </c>
      <c r="B19" s="3">
        <v>11000</v>
      </c>
      <c r="C19" s="4" t="s">
        <v>7</v>
      </c>
      <c r="D19" s="5">
        <v>50</v>
      </c>
      <c r="E19" s="6">
        <f>IFERROR([1]!Table2461214[[#This Row],[收益]]/[1]!Table2461214[[#This Row],[账户资金]],"")</f>
        <v>4.5454545454545452E-3</v>
      </c>
      <c r="F19" s="1"/>
      <c r="G19" s="1"/>
    </row>
    <row r="20" spans="1:7" ht="14.25" x14ac:dyDescent="0.15">
      <c r="A20" s="2">
        <v>44209</v>
      </c>
      <c r="B20" s="3">
        <v>11050</v>
      </c>
      <c r="C20" s="4" t="s">
        <v>0</v>
      </c>
      <c r="D20" s="5">
        <v>50</v>
      </c>
      <c r="E20" s="6">
        <f>IFERROR([1]!Table2461214[[#This Row],[收益]]/[1]!Table2461214[[#This Row],[账户资金]],"")</f>
        <v>4.5248868778280547E-3</v>
      </c>
      <c r="F20" s="1"/>
      <c r="G20" s="1"/>
    </row>
    <row r="21" spans="1:7" ht="14.25" x14ac:dyDescent="0.15">
      <c r="A21" s="2">
        <v>44210</v>
      </c>
      <c r="B21" s="3">
        <v>11100</v>
      </c>
      <c r="C21" s="4" t="s">
        <v>4</v>
      </c>
      <c r="D21" s="5">
        <v>200</v>
      </c>
      <c r="E21" s="6">
        <f>IFERROR([1]!Table2461214[[#This Row],[收益]]/[1]!Table2461214[[#This Row],[账户资金]],"")</f>
        <v>1.8018018018018018E-2</v>
      </c>
      <c r="F21" s="1"/>
      <c r="G21" s="1"/>
    </row>
    <row r="22" spans="1:7" ht="14.25" x14ac:dyDescent="0.15">
      <c r="A22" s="2">
        <v>44211</v>
      </c>
      <c r="B22" s="3">
        <v>11300</v>
      </c>
      <c r="C22" s="4" t="s">
        <v>8</v>
      </c>
      <c r="D22" s="5">
        <v>-50</v>
      </c>
      <c r="E22" s="6">
        <f>IFERROR([1]!Table2461214[[#This Row],[收益]]/[1]!Table2461214[[#This Row],[账户资金]],"")</f>
        <v>-4.4247787610619468E-3</v>
      </c>
      <c r="F22" s="1"/>
      <c r="G22" s="1"/>
    </row>
    <row r="23" spans="1:7" ht="14.25" x14ac:dyDescent="0.15">
      <c r="A23" s="2">
        <v>44212</v>
      </c>
      <c r="B23" s="3">
        <v>11250</v>
      </c>
      <c r="C23" s="4" t="s">
        <v>2</v>
      </c>
      <c r="D23" s="5">
        <v>0</v>
      </c>
      <c r="E23" s="6">
        <f>IFERROR([1]!Table2461214[[#This Row],[收益]]/[1]!Table2461214[[#This Row],[账户资金]],"")</f>
        <v>0</v>
      </c>
      <c r="F23" s="1"/>
      <c r="G23" s="1"/>
    </row>
    <row r="24" spans="1:7" x14ac:dyDescent="0.15">
      <c r="A24" s="1"/>
      <c r="B24" s="1"/>
      <c r="C24" s="1"/>
      <c r="D24" s="1"/>
      <c r="E24" s="1"/>
      <c r="F24" s="1"/>
      <c r="G24" s="1"/>
    </row>
    <row r="25" spans="1:7" x14ac:dyDescent="0.15">
      <c r="A25" s="1"/>
      <c r="B25" s="1"/>
      <c r="C25" s="1"/>
      <c r="D25" s="1"/>
      <c r="E25" s="1"/>
      <c r="F25" s="1"/>
      <c r="G25" s="1"/>
    </row>
    <row r="26" spans="1:7" x14ac:dyDescent="0.15">
      <c r="A26" s="1"/>
      <c r="B26" s="1"/>
      <c r="C26" s="1"/>
      <c r="D26" s="1"/>
      <c r="E26" s="1"/>
      <c r="F26" s="1"/>
      <c r="G26" s="1"/>
    </row>
    <row r="27" spans="1:7" x14ac:dyDescent="0.15">
      <c r="A27" s="1"/>
      <c r="B27" s="1"/>
      <c r="C27" s="1"/>
      <c r="D27" s="1"/>
      <c r="E27" s="1"/>
      <c r="F27" s="1"/>
      <c r="G27" s="1"/>
    </row>
    <row r="28" spans="1:7" x14ac:dyDescent="0.15">
      <c r="A28" s="1"/>
      <c r="B28" s="1"/>
      <c r="C28" s="1"/>
      <c r="D28" s="1"/>
      <c r="E28" s="1"/>
      <c r="F28" s="1"/>
      <c r="G28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2023-10-10T08:49:52Z</dcterms:modified>
</cp:coreProperties>
</file>