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D:\ntss\99_現行改善対応\20200729_外部連携説明資料\"/>
    </mc:Choice>
  </mc:AlternateContent>
  <xr:revisionPtr revIDLastSave="0" documentId="13_ncr:1_{DDE91407-D959-44FA-A382-0B8190E6F4D5}" xr6:coauthVersionLast="46" xr6:coauthVersionMax="46" xr10:uidLastSave="{00000000-0000-0000-0000-000000000000}"/>
  <bookViews>
    <workbookView xWindow="11925" yWindow="0" windowWidth="17385" windowHeight="15540" tabRatio="756" xr2:uid="{00000000-000D-0000-FFFF-FFFF00000000}"/>
  </bookViews>
  <sheets>
    <sheet name="WORK1" sheetId="122" r:id="rId1"/>
    <sheet name="情報マージ" sheetId="121" r:id="rId2"/>
    <sheet name="表紙" sheetId="68" r:id="rId3"/>
    <sheet name="変更履歴" sheetId="69" r:id="rId4"/>
    <sheet name="透析条件の取得ルール" sheetId="109" r:id="rId5"/>
    <sheet name="目次" sheetId="70" r:id="rId6"/>
    <sheet name="backup目次" sheetId="39" state="hidden" r:id="rId7"/>
    <sheet name="VIEW一覧" sheetId="41" state="hidden" r:id="rId8"/>
    <sheet name="1" sheetId="71" r:id="rId9"/>
    <sheet name="2" sheetId="72" r:id="rId10"/>
    <sheet name="2.1" sheetId="74" r:id="rId11"/>
    <sheet name="2.2" sheetId="107" r:id="rId12"/>
    <sheet name="3" sheetId="73" r:id="rId13"/>
    <sheet name="3.1" sheetId="106" r:id="rId14"/>
    <sheet name="4.1" sheetId="105" r:id="rId15"/>
    <sheet name="4.1__" sheetId="75" state="hidden" r:id="rId16"/>
    <sheet name="4.2__" sheetId="76" state="hidden" r:id="rId17"/>
    <sheet name="4.2" sheetId="6" r:id="rId18"/>
    <sheet name="4.3__" sheetId="77" state="hidden" r:id="rId19"/>
    <sheet name="4.3" sheetId="5" r:id="rId20"/>
    <sheet name="4.4__" sheetId="78" state="hidden" r:id="rId21"/>
    <sheet name="4.4" sheetId="42" r:id="rId22"/>
    <sheet name="@4.4設定" sheetId="108" r:id="rId23"/>
    <sheet name="4.5__" sheetId="79" state="hidden" r:id="rId24"/>
    <sheet name="4.5" sheetId="65" r:id="rId25"/>
    <sheet name="4.6__" sheetId="80" state="hidden" r:id="rId26"/>
    <sheet name="5.1__" sheetId="81" state="hidden" r:id="rId27"/>
    <sheet name="4.6" sheetId="66" r:id="rId28"/>
    <sheet name="4.7" sheetId="111" r:id="rId29"/>
    <sheet name="5.1" sheetId="44" r:id="rId30"/>
    <sheet name="5.2__" sheetId="82" state="hidden" r:id="rId31"/>
    <sheet name="5.2" sheetId="45" r:id="rId32"/>
    <sheet name="5.3__" sheetId="83" state="hidden" r:id="rId33"/>
    <sheet name="5.3" sheetId="46" r:id="rId34"/>
    <sheet name="5.4__" sheetId="84" state="hidden" r:id="rId35"/>
    <sheet name="5.4" sheetId="47" r:id="rId36"/>
    <sheet name="5.5__" sheetId="85" state="hidden" r:id="rId37"/>
    <sheet name="5.4-2" sheetId="113" r:id="rId38"/>
    <sheet name="5.5" sheetId="48" r:id="rId39"/>
    <sheet name="5.6__" sheetId="86" state="hidden" r:id="rId40"/>
    <sheet name="5.6" sheetId="49" r:id="rId41"/>
    <sheet name="5.6-2" sheetId="114" r:id="rId42"/>
    <sheet name="5.7__" sheetId="87" state="hidden" r:id="rId43"/>
    <sheet name="5.7" sheetId="50" r:id="rId44"/>
    <sheet name="6.1__" sheetId="88" state="hidden" r:id="rId45"/>
    <sheet name="5.8" sheetId="112" r:id="rId46"/>
    <sheet name="6.1" sheetId="16" r:id="rId47"/>
    <sheet name="6.1-2" sheetId="115" r:id="rId48"/>
    <sheet name="6.2__" sheetId="89" state="hidden" r:id="rId49"/>
    <sheet name="6.2" sheetId="17" r:id="rId50"/>
    <sheet name="@6.2 条件指示設定値" sheetId="12" r:id="rId51"/>
    <sheet name="6.3__" sheetId="90" state="hidden" r:id="rId52"/>
    <sheet name="6.3" sheetId="18" r:id="rId53"/>
    <sheet name="6.4__" sheetId="91" state="hidden" r:id="rId54"/>
    <sheet name="6.4" sheetId="19" r:id="rId55"/>
    <sheet name="6.5__" sheetId="92" state="hidden" r:id="rId56"/>
    <sheet name="6.5" sheetId="20" r:id="rId57"/>
    <sheet name="7.1__" sheetId="93" state="hidden" r:id="rId58"/>
    <sheet name="7.1" sheetId="51" r:id="rId59"/>
    <sheet name="8.1__" sheetId="94" state="hidden" r:id="rId60"/>
    <sheet name="8.1" sheetId="52" r:id="rId61"/>
    <sheet name="9.1__" sheetId="95" state="hidden" r:id="rId62"/>
    <sheet name="9.1" sheetId="53" r:id="rId63"/>
    <sheet name="10.1__" sheetId="96" state="hidden" r:id="rId64"/>
    <sheet name="10.1" sheetId="54" r:id="rId65"/>
    <sheet name="11.1__" sheetId="97" state="hidden" r:id="rId66"/>
    <sheet name="11.1" sheetId="55" r:id="rId67"/>
    <sheet name="12.1__" sheetId="98" state="hidden" r:id="rId68"/>
    <sheet name="12.1" sheetId="56" r:id="rId69"/>
    <sheet name="13.1__" sheetId="99" state="hidden" r:id="rId70"/>
    <sheet name="13.1" sheetId="57" r:id="rId71"/>
    <sheet name="14.1" sheetId="58" r:id="rId72"/>
    <sheet name="15.1" sheetId="59" r:id="rId73"/>
    <sheet name="16.1" sheetId="60" r:id="rId74"/>
    <sheet name="17.1__" sheetId="100" state="hidden" r:id="rId75"/>
    <sheet name="17.1" sheetId="32" r:id="rId76"/>
    <sheet name="18.1__" sheetId="101" state="hidden" r:id="rId77"/>
    <sheet name="18.1" sheetId="61" r:id="rId78"/>
    <sheet name="19.1__" sheetId="102" state="hidden" r:id="rId79"/>
    <sheet name="19.1" sheetId="62" r:id="rId80"/>
    <sheet name="20.1__" sheetId="103" state="hidden" r:id="rId81"/>
    <sheet name="20.1" sheetId="63" r:id="rId82"/>
    <sheet name="21.1__" sheetId="104" state="hidden" r:id="rId83"/>
    <sheet name="21.1" sheetId="64" r:id="rId84"/>
    <sheet name="22.1" sheetId="116" r:id="rId85"/>
  </sheets>
  <externalReferences>
    <externalReference r:id="rId86"/>
    <externalReference r:id="rId87"/>
    <externalReference r:id="rId88"/>
    <externalReference r:id="rId89"/>
  </externalReferences>
  <definedNames>
    <definedName name="_xlnm._FilterDatabase" localSheetId="1" hidden="1">情報マージ!$A$1:$H$588</definedName>
    <definedName name="a" localSheetId="8">[1]ＷＥＳ!#REF!</definedName>
    <definedName name="a" localSheetId="63">[1]ＷＥＳ!#REF!</definedName>
    <definedName name="a" localSheetId="65">[1]ＷＥＳ!#REF!</definedName>
    <definedName name="a" localSheetId="67">[1]ＷＥＳ!#REF!</definedName>
    <definedName name="a" localSheetId="69">[1]ＷＥＳ!#REF!</definedName>
    <definedName name="a" localSheetId="74">[1]ＷＥＳ!#REF!</definedName>
    <definedName name="a" localSheetId="76">[1]ＷＥＳ!#REF!</definedName>
    <definedName name="a" localSheetId="78">[1]ＷＥＳ!#REF!</definedName>
    <definedName name="a" localSheetId="9">[1]ＷＥＳ!#REF!</definedName>
    <definedName name="a" localSheetId="10">[1]ＷＥＳ!#REF!</definedName>
    <definedName name="a" localSheetId="80">[1]ＷＥＳ!#REF!</definedName>
    <definedName name="a" localSheetId="82">[1]ＷＥＳ!#REF!</definedName>
    <definedName name="a" localSheetId="12">[1]ＷＥＳ!#REF!</definedName>
    <definedName name="a" localSheetId="13">[1]ＷＥＳ!#REF!</definedName>
    <definedName name="a" localSheetId="16">[1]ＷＥＳ!#REF!</definedName>
    <definedName name="a" localSheetId="18">[1]ＷＥＳ!#REF!</definedName>
    <definedName name="a" localSheetId="20">[1]ＷＥＳ!#REF!</definedName>
    <definedName name="a" localSheetId="23">[1]ＷＥＳ!#REF!</definedName>
    <definedName name="a" localSheetId="25">[1]ＷＥＳ!#REF!</definedName>
    <definedName name="a" localSheetId="28">[1]ＷＥＳ!#REF!</definedName>
    <definedName name="a" localSheetId="26">[1]ＷＥＳ!#REF!</definedName>
    <definedName name="a" localSheetId="30">[1]ＷＥＳ!#REF!</definedName>
    <definedName name="a" localSheetId="32">[1]ＷＥＳ!#REF!</definedName>
    <definedName name="a" localSheetId="34">[1]ＷＥＳ!#REF!</definedName>
    <definedName name="a" localSheetId="36">[1]ＷＥＳ!#REF!</definedName>
    <definedName name="a" localSheetId="39">[1]ＷＥＳ!#REF!</definedName>
    <definedName name="a" localSheetId="42">[1]ＷＥＳ!#REF!</definedName>
    <definedName name="a" localSheetId="45">[1]ＷＥＳ!#REF!</definedName>
    <definedName name="a" localSheetId="44">[1]ＷＥＳ!#REF!</definedName>
    <definedName name="a" localSheetId="48">[1]ＷＥＳ!#REF!</definedName>
    <definedName name="a" localSheetId="51">[1]ＷＥＳ!#REF!</definedName>
    <definedName name="a" localSheetId="53">[1]ＷＥＳ!#REF!</definedName>
    <definedName name="a" localSheetId="55">[1]ＷＥＳ!#REF!</definedName>
    <definedName name="a" localSheetId="57">[1]ＷＥＳ!#REF!</definedName>
    <definedName name="a" localSheetId="59">[1]ＷＥＳ!#REF!</definedName>
    <definedName name="a" localSheetId="61">[1]ＷＥＳ!#REF!</definedName>
    <definedName name="a">[1]ＷＥＳ!#REF!</definedName>
    <definedName name="csv出力域" localSheetId="8">[1]ＷＥＳ!#REF!</definedName>
    <definedName name="csv出力域" localSheetId="64">[1]ＷＥＳ!#REF!</definedName>
    <definedName name="csv出力域" localSheetId="63">[1]ＷＥＳ!#REF!</definedName>
    <definedName name="csv出力域" localSheetId="66">[1]ＷＥＳ!#REF!</definedName>
    <definedName name="csv出力域" localSheetId="65">[1]ＷＥＳ!#REF!</definedName>
    <definedName name="csv出力域" localSheetId="68">[1]ＷＥＳ!#REF!</definedName>
    <definedName name="csv出力域" localSheetId="67">[1]ＷＥＳ!#REF!</definedName>
    <definedName name="csv出力域" localSheetId="70">[1]ＷＥＳ!#REF!</definedName>
    <definedName name="csv出力域" localSheetId="69">[1]ＷＥＳ!#REF!</definedName>
    <definedName name="csv出力域" localSheetId="71">[1]ＷＥＳ!#REF!</definedName>
    <definedName name="csv出力域" localSheetId="72">[1]ＷＥＳ!#REF!</definedName>
    <definedName name="csv出力域" localSheetId="73">[1]ＷＥＳ!#REF!</definedName>
    <definedName name="csv出力域" localSheetId="75">[1]ＷＥＳ!#REF!</definedName>
    <definedName name="csv出力域" localSheetId="74">[1]ＷＥＳ!#REF!</definedName>
    <definedName name="csv出力域" localSheetId="77">[1]ＷＥＳ!#REF!</definedName>
    <definedName name="csv出力域" localSheetId="76">[1]ＷＥＳ!#REF!</definedName>
    <definedName name="csv出力域" localSheetId="79">[1]ＷＥＳ!#REF!</definedName>
    <definedName name="csv出力域" localSheetId="78">[1]ＷＥＳ!#REF!</definedName>
    <definedName name="csv出力域" localSheetId="9">[1]ＷＥＳ!#REF!</definedName>
    <definedName name="csv出力域" localSheetId="10">[1]ＷＥＳ!#REF!</definedName>
    <definedName name="csv出力域" localSheetId="81">[1]ＷＥＳ!#REF!</definedName>
    <definedName name="csv出力域" localSheetId="80">[1]ＷＥＳ!#REF!</definedName>
    <definedName name="csv出力域" localSheetId="83">[1]ＷＥＳ!#REF!</definedName>
    <definedName name="csv出力域" localSheetId="82">[1]ＷＥＳ!#REF!</definedName>
    <definedName name="csv出力域" localSheetId="12">[1]ＷＥＳ!#REF!</definedName>
    <definedName name="csv出力域" localSheetId="13">[1]ＷＥＳ!#REF!</definedName>
    <definedName name="csv出力域" localSheetId="14">[1]ＷＥＳ!#REF!</definedName>
    <definedName name="csv出力域" localSheetId="17">[1]ＷＥＳ!#REF!</definedName>
    <definedName name="csv出力域" localSheetId="16">[1]ＷＥＳ!#REF!</definedName>
    <definedName name="csv出力域" localSheetId="19">[1]ＷＥＳ!#REF!</definedName>
    <definedName name="csv出力域" localSheetId="18">[1]ＷＥＳ!#REF!</definedName>
    <definedName name="csv出力域" localSheetId="21">[1]ＷＥＳ!#REF!</definedName>
    <definedName name="csv出力域" localSheetId="20">[1]ＷＥＳ!#REF!</definedName>
    <definedName name="csv出力域" localSheetId="24">[1]ＷＥＳ!#REF!</definedName>
    <definedName name="csv出力域" localSheetId="23">[1]ＷＥＳ!#REF!</definedName>
    <definedName name="csv出力域" localSheetId="27">[1]ＷＥＳ!#REF!</definedName>
    <definedName name="csv出力域" localSheetId="25">[1]ＷＥＳ!#REF!</definedName>
    <definedName name="csv出力域" localSheetId="28">[1]ＷＥＳ!#REF!</definedName>
    <definedName name="csv出力域" localSheetId="29">[1]ＷＥＳ!#REF!</definedName>
    <definedName name="csv出力域" localSheetId="26">[1]ＷＥＳ!#REF!</definedName>
    <definedName name="csv出力域" localSheetId="31">[1]ＷＥＳ!#REF!</definedName>
    <definedName name="csv出力域" localSheetId="30">[1]ＷＥＳ!#REF!</definedName>
    <definedName name="csv出力域" localSheetId="33">[1]ＷＥＳ!#REF!</definedName>
    <definedName name="csv出力域" localSheetId="32">[1]ＷＥＳ!#REF!</definedName>
    <definedName name="csv出力域" localSheetId="35">[1]ＷＥＳ!#REF!</definedName>
    <definedName name="csv出力域" localSheetId="34">[1]ＷＥＳ!#REF!</definedName>
    <definedName name="csv出力域" localSheetId="38">[1]ＷＥＳ!#REF!</definedName>
    <definedName name="csv出力域" localSheetId="36">[1]ＷＥＳ!#REF!</definedName>
    <definedName name="csv出力域" localSheetId="40">[1]ＷＥＳ!#REF!</definedName>
    <definedName name="csv出力域" localSheetId="39">[1]ＷＥＳ!#REF!</definedName>
    <definedName name="csv出力域" localSheetId="43">[1]ＷＥＳ!#REF!</definedName>
    <definedName name="csv出力域" localSheetId="42">[1]ＷＥＳ!#REF!</definedName>
    <definedName name="csv出力域" localSheetId="45">[1]ＷＥＳ!#REF!</definedName>
    <definedName name="csv出力域" localSheetId="46">[1]ＷＥＳ!#REF!</definedName>
    <definedName name="csv出力域" localSheetId="44">[1]ＷＥＳ!#REF!</definedName>
    <definedName name="csv出力域" localSheetId="49">[1]ＷＥＳ!#REF!</definedName>
    <definedName name="csv出力域" localSheetId="48">[1]ＷＥＳ!#REF!</definedName>
    <definedName name="csv出力域" localSheetId="52">[1]ＷＥＳ!#REF!</definedName>
    <definedName name="csv出力域" localSheetId="51">[1]ＷＥＳ!#REF!</definedName>
    <definedName name="csv出力域" localSheetId="54">[1]ＷＥＳ!#REF!</definedName>
    <definedName name="csv出力域" localSheetId="53">[1]ＷＥＳ!#REF!</definedName>
    <definedName name="csv出力域" localSheetId="56">[1]ＷＥＳ!#REF!</definedName>
    <definedName name="csv出力域" localSheetId="55">[1]ＷＥＳ!#REF!</definedName>
    <definedName name="csv出力域" localSheetId="58">[1]ＷＥＳ!#REF!</definedName>
    <definedName name="csv出力域" localSheetId="57">[1]ＷＥＳ!#REF!</definedName>
    <definedName name="csv出力域" localSheetId="60">[1]ＷＥＳ!#REF!</definedName>
    <definedName name="csv出力域" localSheetId="59">[1]ＷＥＳ!#REF!</definedName>
    <definedName name="csv出力域" localSheetId="62">[1]ＷＥＳ!#REF!</definedName>
    <definedName name="csv出力域" localSheetId="61">[1]ＷＥＳ!#REF!</definedName>
    <definedName name="csv出力域" localSheetId="3">[1]ＷＥＳ!#REF!</definedName>
    <definedName name="csv出力域" localSheetId="5">[1]ＷＥＳ!#REF!</definedName>
    <definedName name="csv出力域">[1]ＷＥＳ!#REF!</definedName>
    <definedName name="_xlnm.Print_Area" localSheetId="22">'@4.4設定'!$A$1:$G$354</definedName>
    <definedName name="_xlnm.Print_Area" localSheetId="50">'@6.2 条件指示設定値'!$A$1:$H$41</definedName>
    <definedName name="_xlnm.Print_Area" localSheetId="64">'10.1'!$A$1:$J$28</definedName>
    <definedName name="_xlnm.Print_Area" localSheetId="66">'11.1'!$A$1:$J$47</definedName>
    <definedName name="_xlnm.Print_Area" localSheetId="68">'12.1'!$A$1:$J$31</definedName>
    <definedName name="_xlnm.Print_Area" localSheetId="70">'13.1'!$A$1:$J$27</definedName>
    <definedName name="_xlnm.Print_Area" localSheetId="71">'14.1'!$A$1:$J$69</definedName>
    <definedName name="_xlnm.Print_Area" localSheetId="72">'15.1'!$A$1:$J$10</definedName>
    <definedName name="_xlnm.Print_Area" localSheetId="73">'16.1'!$A$1:$J$16</definedName>
    <definedName name="_xlnm.Print_Area" localSheetId="75">'17.1'!$A$1:$J$29</definedName>
    <definedName name="_xlnm.Print_Area" localSheetId="77">'18.1'!$A$1:$J$32</definedName>
    <definedName name="_xlnm.Print_Area" localSheetId="79">'19.1'!$A$1:$J$28</definedName>
    <definedName name="_xlnm.Print_Area" localSheetId="81">'20.1'!$A$1:$J$36</definedName>
    <definedName name="_xlnm.Print_Area" localSheetId="83">'21.1'!$A$1:$J$33</definedName>
    <definedName name="_xlnm.Print_Area" localSheetId="14">'4.1'!$A$1:$J$65</definedName>
    <definedName name="_xlnm.Print_Area" localSheetId="17">'4.2'!$A$1:$J$38</definedName>
    <definedName name="_xlnm.Print_Area" localSheetId="19">'4.3'!$A$1:$J$38</definedName>
    <definedName name="_xlnm.Print_Area" localSheetId="21">'4.4'!$A$1:$J$31</definedName>
    <definedName name="_xlnm.Print_Area" localSheetId="24">'4.5'!$A$1:$J$38</definedName>
    <definedName name="_xlnm.Print_Area" localSheetId="27">'4.6'!$A$1:$J$38</definedName>
    <definedName name="_xlnm.Print_Area" localSheetId="28">'4.7'!$A$1:$J$38</definedName>
    <definedName name="_xlnm.Print_Area" localSheetId="29">'5.1'!$A$1:$J$30</definedName>
    <definedName name="_xlnm.Print_Area" localSheetId="31">'5.2'!$A$1:$J$30</definedName>
    <definedName name="_xlnm.Print_Area" localSheetId="33">'5.3'!$A$1:$J$55</definedName>
    <definedName name="_xlnm.Print_Area" localSheetId="35">'5.4'!$A$1:$J$28</definedName>
    <definedName name="_xlnm.Print_Area" localSheetId="38">'5.5'!$A$1:$J$39</definedName>
    <definedName name="_xlnm.Print_Area" localSheetId="40">'5.6'!$A$1:$J$37</definedName>
    <definedName name="_xlnm.Print_Area" localSheetId="43">'5.7'!$A$1:$J$30</definedName>
    <definedName name="_xlnm.Print_Area" localSheetId="45">'5.8'!$A$1:$J$33</definedName>
    <definedName name="_xlnm.Print_Area" localSheetId="46">'6.1'!$A$1:$J$30</definedName>
    <definedName name="_xlnm.Print_Area" localSheetId="49">'6.2'!$A$1:$J$34</definedName>
    <definedName name="_xlnm.Print_Area" localSheetId="52">'6.3'!$A$1:$J$33</definedName>
    <definedName name="_xlnm.Print_Area" localSheetId="54">'6.4'!$A$1:$J$36</definedName>
    <definedName name="_xlnm.Print_Area" localSheetId="56">'6.5'!$A$1:$J$26</definedName>
    <definedName name="_xlnm.Print_Area" localSheetId="58">'7.1'!$A$1:$J$29</definedName>
    <definedName name="_xlnm.Print_Area" localSheetId="60">'8.1'!$A$1:$J$44</definedName>
    <definedName name="_xlnm.Print_Area" localSheetId="62">'9.1'!$A$1:$J$33</definedName>
    <definedName name="_xlnm.Print_Area" localSheetId="6">backup目次!$A$1:$P$147</definedName>
    <definedName name="_xlnm.Print_Area" localSheetId="7">VIEW一覧!$A$1:$E$38</definedName>
    <definedName name="_xlnm.Print_Area" localSheetId="3">変更履歴!$A$1:$BT$85</definedName>
    <definedName name="_xlnm.Print_Area" localSheetId="2">表紙!$A$1:$BX$77</definedName>
    <definedName name="_xlnm.Print_Titles" localSheetId="64">'10.1'!$1:$14</definedName>
    <definedName name="_xlnm.Print_Titles" localSheetId="66">'11.1'!$1:$14</definedName>
    <definedName name="_xlnm.Print_Titles" localSheetId="68">'12.1'!$1:$14</definedName>
    <definedName name="_xlnm.Print_Titles" localSheetId="70">'13.1'!$1:$14</definedName>
    <definedName name="_xlnm.Print_Titles" localSheetId="71">'14.1'!$1:$13</definedName>
    <definedName name="_xlnm.Print_Titles" localSheetId="72">'15.1'!$1:$5</definedName>
    <definedName name="_xlnm.Print_Titles" localSheetId="73">'16.1'!$1:$11</definedName>
    <definedName name="_xlnm.Print_Titles" localSheetId="75">'17.1'!$1:$14</definedName>
    <definedName name="_xlnm.Print_Titles" localSheetId="77">'18.1'!$1:$14</definedName>
    <definedName name="_xlnm.Print_Titles" localSheetId="79">'19.1'!$1:$14</definedName>
    <definedName name="_xlnm.Print_Titles" localSheetId="81">'20.1'!$1:$14</definedName>
    <definedName name="_xlnm.Print_Titles" localSheetId="83">'21.1'!$1:$14</definedName>
    <definedName name="_xlnm.Print_Titles" localSheetId="14">'4.1'!$2:$16</definedName>
    <definedName name="_xlnm.Print_Titles" localSheetId="17">'4.2'!$1:$16</definedName>
    <definedName name="_xlnm.Print_Titles" localSheetId="19">'4.3'!$1:$16</definedName>
    <definedName name="_xlnm.Print_Titles" localSheetId="21">'4.4'!$1:$16</definedName>
    <definedName name="_xlnm.Print_Titles" localSheetId="24">'4.5'!$1:$16</definedName>
    <definedName name="_xlnm.Print_Titles" localSheetId="27">'4.6'!$1:$16</definedName>
    <definedName name="_xlnm.Print_Titles" localSheetId="28">'4.7'!$1:$16</definedName>
    <definedName name="_xlnm.Print_Titles" localSheetId="29">'5.1'!$1:$16</definedName>
    <definedName name="_xlnm.Print_Titles" localSheetId="31">'5.2'!$1:$16</definedName>
    <definedName name="_xlnm.Print_Titles" localSheetId="33">'5.3'!$1:$16</definedName>
    <definedName name="_xlnm.Print_Titles" localSheetId="35">'5.4'!$1:$16</definedName>
    <definedName name="_xlnm.Print_Titles" localSheetId="38">'5.5'!$1:$16</definedName>
    <definedName name="_xlnm.Print_Titles" localSheetId="40">'5.6'!$1:$16</definedName>
    <definedName name="_xlnm.Print_Titles" localSheetId="43">'5.7'!$1:$16</definedName>
    <definedName name="_xlnm.Print_Titles" localSheetId="45">'5.8'!$1:$16</definedName>
    <definedName name="_xlnm.Print_Titles" localSheetId="46">'6.1'!$1:$16</definedName>
    <definedName name="_xlnm.Print_Titles" localSheetId="49">'6.2'!$1:$14</definedName>
    <definedName name="_xlnm.Print_Titles" localSheetId="52">'6.3'!$1:$14</definedName>
    <definedName name="_xlnm.Print_Titles" localSheetId="54">'6.4'!$1:$14</definedName>
    <definedName name="_xlnm.Print_Titles" localSheetId="56">'6.5'!$1:$14</definedName>
    <definedName name="_xlnm.Print_Titles" localSheetId="58">'7.1'!$1:$14</definedName>
    <definedName name="_xlnm.Print_Titles" localSheetId="60">'8.1'!$1:$14</definedName>
    <definedName name="_xlnm.Print_Titles" localSheetId="62">'9.1'!$1:$14</definedName>
    <definedName name="T_OCT_学科G名称" localSheetId="64">#REF!</definedName>
    <definedName name="T_OCT_学科G名称" localSheetId="63">#REF!</definedName>
    <definedName name="T_OCT_学科G名称" localSheetId="66">#REF!</definedName>
    <definedName name="T_OCT_学科G名称" localSheetId="65">#REF!</definedName>
    <definedName name="T_OCT_学科G名称" localSheetId="68">#REF!</definedName>
    <definedName name="T_OCT_学科G名称" localSheetId="67">#REF!</definedName>
    <definedName name="T_OCT_学科G名称" localSheetId="70">#REF!</definedName>
    <definedName name="T_OCT_学科G名称" localSheetId="69">#REF!</definedName>
    <definedName name="T_OCT_学科G名称" localSheetId="71">#REF!</definedName>
    <definedName name="T_OCT_学科G名称" localSheetId="72">#REF!</definedName>
    <definedName name="T_OCT_学科G名称" localSheetId="73">#REF!</definedName>
    <definedName name="T_OCT_学科G名称" localSheetId="75">#REF!</definedName>
    <definedName name="T_OCT_学科G名称" localSheetId="74">#REF!</definedName>
    <definedName name="T_OCT_学科G名称" localSheetId="77">#REF!</definedName>
    <definedName name="T_OCT_学科G名称" localSheetId="76">#REF!</definedName>
    <definedName name="T_OCT_学科G名称" localSheetId="79">#REF!</definedName>
    <definedName name="T_OCT_学科G名称" localSheetId="78">#REF!</definedName>
    <definedName name="T_OCT_学科G名称" localSheetId="10">#REF!</definedName>
    <definedName name="T_OCT_学科G名称" localSheetId="81">#REF!</definedName>
    <definedName name="T_OCT_学科G名称" localSheetId="80">#REF!</definedName>
    <definedName name="T_OCT_学科G名称" localSheetId="83">#REF!</definedName>
    <definedName name="T_OCT_学科G名称" localSheetId="82">#REF!</definedName>
    <definedName name="T_OCT_学科G名称" localSheetId="13">#REF!</definedName>
    <definedName name="T_OCT_学科G名称" localSheetId="14">#REF!</definedName>
    <definedName name="T_OCT_学科G名称" localSheetId="15">#REF!</definedName>
    <definedName name="T_OCT_学科G名称" localSheetId="17">#REF!</definedName>
    <definedName name="T_OCT_学科G名称" localSheetId="16">#REF!</definedName>
    <definedName name="T_OCT_学科G名称" localSheetId="19">#REF!</definedName>
    <definedName name="T_OCT_学科G名称" localSheetId="18">#REF!</definedName>
    <definedName name="T_OCT_学科G名称" localSheetId="21">#REF!</definedName>
    <definedName name="T_OCT_学科G名称" localSheetId="20">#REF!</definedName>
    <definedName name="T_OCT_学科G名称" localSheetId="24">#REF!</definedName>
    <definedName name="T_OCT_学科G名称" localSheetId="23">#REF!</definedName>
    <definedName name="T_OCT_学科G名称" localSheetId="27">#REF!</definedName>
    <definedName name="T_OCT_学科G名称" localSheetId="25">#REF!</definedName>
    <definedName name="T_OCT_学科G名称" localSheetId="28">#REF!</definedName>
    <definedName name="T_OCT_学科G名称" localSheetId="29">#REF!</definedName>
    <definedName name="T_OCT_学科G名称" localSheetId="26">#REF!</definedName>
    <definedName name="T_OCT_学科G名称" localSheetId="31">#REF!</definedName>
    <definedName name="T_OCT_学科G名称" localSheetId="30">#REF!</definedName>
    <definedName name="T_OCT_学科G名称" localSheetId="33">#REF!</definedName>
    <definedName name="T_OCT_学科G名称" localSheetId="32">#REF!</definedName>
    <definedName name="T_OCT_学科G名称" localSheetId="35">#REF!</definedName>
    <definedName name="T_OCT_学科G名称" localSheetId="34">#REF!</definedName>
    <definedName name="T_OCT_学科G名称" localSheetId="38">#REF!</definedName>
    <definedName name="T_OCT_学科G名称" localSheetId="36">#REF!</definedName>
    <definedName name="T_OCT_学科G名称" localSheetId="40">#REF!</definedName>
    <definedName name="T_OCT_学科G名称" localSheetId="39">#REF!</definedName>
    <definedName name="T_OCT_学科G名称" localSheetId="43">#REF!</definedName>
    <definedName name="T_OCT_学科G名称" localSheetId="42">#REF!</definedName>
    <definedName name="T_OCT_学科G名称" localSheetId="45">#REF!</definedName>
    <definedName name="T_OCT_学科G名称" localSheetId="46">#REF!</definedName>
    <definedName name="T_OCT_学科G名称" localSheetId="44">#REF!</definedName>
    <definedName name="T_OCT_学科G名称" localSheetId="49">#REF!</definedName>
    <definedName name="T_OCT_学科G名称" localSheetId="48">#REF!</definedName>
    <definedName name="T_OCT_学科G名称" localSheetId="52">#REF!</definedName>
    <definedName name="T_OCT_学科G名称" localSheetId="51">#REF!</definedName>
    <definedName name="T_OCT_学科G名称" localSheetId="54">#REF!</definedName>
    <definedName name="T_OCT_学科G名称" localSheetId="53">#REF!</definedName>
    <definedName name="T_OCT_学科G名称" localSheetId="56">#REF!</definedName>
    <definedName name="T_OCT_学科G名称" localSheetId="55">#REF!</definedName>
    <definedName name="T_OCT_学科G名称" localSheetId="58">#REF!</definedName>
    <definedName name="T_OCT_学科G名称" localSheetId="57">#REF!</definedName>
    <definedName name="T_OCT_学科G名称" localSheetId="60">#REF!</definedName>
    <definedName name="T_OCT_学科G名称" localSheetId="59">#REF!</definedName>
    <definedName name="T_OCT_学科G名称" localSheetId="62">#REF!</definedName>
    <definedName name="T_OCT_学科G名称" localSheetId="61">#REF!</definedName>
    <definedName name="T_OCT_学科G名称" localSheetId="6">#REF!</definedName>
    <definedName name="T_OCT_学科G名称">#REF!</definedName>
    <definedName name="T_OCT_学科G組み合せ_下位学科G_" localSheetId="64">#REF!</definedName>
    <definedName name="T_OCT_学科G組み合せ_下位学科G_" localSheetId="63">#REF!</definedName>
    <definedName name="T_OCT_学科G組み合せ_下位学科G_" localSheetId="66">#REF!</definedName>
    <definedName name="T_OCT_学科G組み合せ_下位学科G_" localSheetId="65">#REF!</definedName>
    <definedName name="T_OCT_学科G組み合せ_下位学科G_" localSheetId="68">#REF!</definedName>
    <definedName name="T_OCT_学科G組み合せ_下位学科G_" localSheetId="67">#REF!</definedName>
    <definedName name="T_OCT_学科G組み合せ_下位学科G_" localSheetId="70">#REF!</definedName>
    <definedName name="T_OCT_学科G組み合せ_下位学科G_" localSheetId="69">#REF!</definedName>
    <definedName name="T_OCT_学科G組み合せ_下位学科G_" localSheetId="71">#REF!</definedName>
    <definedName name="T_OCT_学科G組み合せ_下位学科G_" localSheetId="72">#REF!</definedName>
    <definedName name="T_OCT_学科G組み合せ_下位学科G_" localSheetId="73">#REF!</definedName>
    <definedName name="T_OCT_学科G組み合せ_下位学科G_" localSheetId="75">#REF!</definedName>
    <definedName name="T_OCT_学科G組み合せ_下位学科G_" localSheetId="74">#REF!</definedName>
    <definedName name="T_OCT_学科G組み合せ_下位学科G_" localSheetId="77">#REF!</definedName>
    <definedName name="T_OCT_学科G組み合せ_下位学科G_" localSheetId="76">#REF!</definedName>
    <definedName name="T_OCT_学科G組み合せ_下位学科G_" localSheetId="79">#REF!</definedName>
    <definedName name="T_OCT_学科G組み合せ_下位学科G_" localSheetId="78">#REF!</definedName>
    <definedName name="T_OCT_学科G組み合せ_下位学科G_" localSheetId="10">#REF!</definedName>
    <definedName name="T_OCT_学科G組み合せ_下位学科G_" localSheetId="81">#REF!</definedName>
    <definedName name="T_OCT_学科G組み合せ_下位学科G_" localSheetId="80">#REF!</definedName>
    <definedName name="T_OCT_学科G組み合せ_下位学科G_" localSheetId="83">#REF!</definedName>
    <definedName name="T_OCT_学科G組み合せ_下位学科G_" localSheetId="82">#REF!</definedName>
    <definedName name="T_OCT_学科G組み合せ_下位学科G_" localSheetId="13">#REF!</definedName>
    <definedName name="T_OCT_学科G組み合せ_下位学科G_" localSheetId="14">#REF!</definedName>
    <definedName name="T_OCT_学科G組み合せ_下位学科G_" localSheetId="15">#REF!</definedName>
    <definedName name="T_OCT_学科G組み合せ_下位学科G_" localSheetId="17">#REF!</definedName>
    <definedName name="T_OCT_学科G組み合せ_下位学科G_" localSheetId="16">#REF!</definedName>
    <definedName name="T_OCT_学科G組み合せ_下位学科G_" localSheetId="19">#REF!</definedName>
    <definedName name="T_OCT_学科G組み合せ_下位学科G_" localSheetId="18">#REF!</definedName>
    <definedName name="T_OCT_学科G組み合せ_下位学科G_" localSheetId="21">#REF!</definedName>
    <definedName name="T_OCT_学科G組み合せ_下位学科G_" localSheetId="20">#REF!</definedName>
    <definedName name="T_OCT_学科G組み合せ_下位学科G_" localSheetId="24">#REF!</definedName>
    <definedName name="T_OCT_学科G組み合せ_下位学科G_" localSheetId="23">#REF!</definedName>
    <definedName name="T_OCT_学科G組み合せ_下位学科G_" localSheetId="27">#REF!</definedName>
    <definedName name="T_OCT_学科G組み合せ_下位学科G_" localSheetId="25">#REF!</definedName>
    <definedName name="T_OCT_学科G組み合せ_下位学科G_" localSheetId="28">#REF!</definedName>
    <definedName name="T_OCT_学科G組み合せ_下位学科G_" localSheetId="29">#REF!</definedName>
    <definedName name="T_OCT_学科G組み合せ_下位学科G_" localSheetId="26">#REF!</definedName>
    <definedName name="T_OCT_学科G組み合せ_下位学科G_" localSheetId="31">#REF!</definedName>
    <definedName name="T_OCT_学科G組み合せ_下位学科G_" localSheetId="30">#REF!</definedName>
    <definedName name="T_OCT_学科G組み合せ_下位学科G_" localSheetId="33">#REF!</definedName>
    <definedName name="T_OCT_学科G組み合せ_下位学科G_" localSheetId="32">#REF!</definedName>
    <definedName name="T_OCT_学科G組み合せ_下位学科G_" localSheetId="35">#REF!</definedName>
    <definedName name="T_OCT_学科G組み合せ_下位学科G_" localSheetId="34">#REF!</definedName>
    <definedName name="T_OCT_学科G組み合せ_下位学科G_" localSheetId="38">#REF!</definedName>
    <definedName name="T_OCT_学科G組み合せ_下位学科G_" localSheetId="36">#REF!</definedName>
    <definedName name="T_OCT_学科G組み合せ_下位学科G_" localSheetId="40">#REF!</definedName>
    <definedName name="T_OCT_学科G組み合せ_下位学科G_" localSheetId="39">#REF!</definedName>
    <definedName name="T_OCT_学科G組み合せ_下位学科G_" localSheetId="43">#REF!</definedName>
    <definedName name="T_OCT_学科G組み合せ_下位学科G_" localSheetId="42">#REF!</definedName>
    <definedName name="T_OCT_学科G組み合せ_下位学科G_" localSheetId="45">#REF!</definedName>
    <definedName name="T_OCT_学科G組み合せ_下位学科G_" localSheetId="46">#REF!</definedName>
    <definedName name="T_OCT_学科G組み合せ_下位学科G_" localSheetId="44">#REF!</definedName>
    <definedName name="T_OCT_学科G組み合せ_下位学科G_" localSheetId="49">#REF!</definedName>
    <definedName name="T_OCT_学科G組み合せ_下位学科G_" localSheetId="48">#REF!</definedName>
    <definedName name="T_OCT_学科G組み合せ_下位学科G_" localSheetId="52">#REF!</definedName>
    <definedName name="T_OCT_学科G組み合せ_下位学科G_" localSheetId="51">#REF!</definedName>
    <definedName name="T_OCT_学科G組み合せ_下位学科G_" localSheetId="54">#REF!</definedName>
    <definedName name="T_OCT_学科G組み合せ_下位学科G_" localSheetId="53">#REF!</definedName>
    <definedName name="T_OCT_学科G組み合せ_下位学科G_" localSheetId="56">#REF!</definedName>
    <definedName name="T_OCT_学科G組み合せ_下位学科G_" localSheetId="55">#REF!</definedName>
    <definedName name="T_OCT_学科G組み合せ_下位学科G_" localSheetId="58">#REF!</definedName>
    <definedName name="T_OCT_学科G組み合せ_下位学科G_" localSheetId="57">#REF!</definedName>
    <definedName name="T_OCT_学科G組み合せ_下位学科G_" localSheetId="60">#REF!</definedName>
    <definedName name="T_OCT_学科G組み合せ_下位学科G_" localSheetId="59">#REF!</definedName>
    <definedName name="T_OCT_学科G組み合せ_下位学科G_" localSheetId="62">#REF!</definedName>
    <definedName name="T_OCT_学科G組み合せ_下位学科G_" localSheetId="61">#REF!</definedName>
    <definedName name="T_OCT_学科G組み合せ_下位学科G_" localSheetId="6">#REF!</definedName>
    <definedName name="T_OCT_学科G組み合せ_下位学科G_">#REF!</definedName>
    <definedName name="XL__015___">#REF!</definedName>
    <definedName name="Z_0277F9C0_51B3_11D4_8C86_00004CA7F507_.wvu.PrintTitles" localSheetId="64" hidden="1">'10.1'!$1:$14</definedName>
    <definedName name="Z_0277F9C0_51B3_11D4_8C86_00004CA7F507_.wvu.PrintTitles" localSheetId="66" hidden="1">'11.1'!$1:$14</definedName>
    <definedName name="Z_0277F9C0_51B3_11D4_8C86_00004CA7F507_.wvu.PrintTitles" localSheetId="68" hidden="1">'12.1'!$1:$14</definedName>
    <definedName name="Z_0277F9C0_51B3_11D4_8C86_00004CA7F507_.wvu.PrintTitles" localSheetId="70" hidden="1">'13.1'!$1:$14</definedName>
    <definedName name="Z_0277F9C0_51B3_11D4_8C86_00004CA7F507_.wvu.PrintTitles" localSheetId="71" hidden="1">'14.1'!$1:$13</definedName>
    <definedName name="Z_0277F9C0_51B3_11D4_8C86_00004CA7F507_.wvu.PrintTitles" localSheetId="72" hidden="1">'15.1'!$1:$5</definedName>
    <definedName name="Z_0277F9C0_51B3_11D4_8C86_00004CA7F507_.wvu.PrintTitles" localSheetId="73" hidden="1">'16.1'!$1:$11</definedName>
    <definedName name="Z_0277F9C0_51B3_11D4_8C86_00004CA7F507_.wvu.PrintTitles" localSheetId="75" hidden="1">'17.1'!$1:$14</definedName>
    <definedName name="Z_0277F9C0_51B3_11D4_8C86_00004CA7F507_.wvu.PrintTitles" localSheetId="77" hidden="1">'18.1'!$1:$14</definedName>
    <definedName name="Z_0277F9C0_51B3_11D4_8C86_00004CA7F507_.wvu.PrintTitles" localSheetId="79" hidden="1">'19.1'!$1:$14</definedName>
    <definedName name="Z_0277F9C0_51B3_11D4_8C86_00004CA7F507_.wvu.PrintTitles" localSheetId="81" hidden="1">'20.1'!$1:$14</definedName>
    <definedName name="Z_0277F9C0_51B3_11D4_8C86_00004CA7F507_.wvu.PrintTitles" localSheetId="83" hidden="1">'21.1'!$1:$14</definedName>
    <definedName name="Z_0277F9C0_51B3_11D4_8C86_00004CA7F507_.wvu.PrintTitles" localSheetId="14" hidden="1">'4.1'!$2:$16</definedName>
    <definedName name="Z_0277F9C0_51B3_11D4_8C86_00004CA7F507_.wvu.PrintTitles" localSheetId="17" hidden="1">'4.2'!$1:$16</definedName>
    <definedName name="Z_0277F9C0_51B3_11D4_8C86_00004CA7F507_.wvu.PrintTitles" localSheetId="19" hidden="1">'4.3'!$1:$16</definedName>
    <definedName name="Z_0277F9C0_51B3_11D4_8C86_00004CA7F507_.wvu.PrintTitles" localSheetId="21" hidden="1">'4.4'!$1:$16</definedName>
    <definedName name="Z_0277F9C0_51B3_11D4_8C86_00004CA7F507_.wvu.PrintTitles" localSheetId="24" hidden="1">'4.5'!$1:$16</definedName>
    <definedName name="Z_0277F9C0_51B3_11D4_8C86_00004CA7F507_.wvu.PrintTitles" localSheetId="27" hidden="1">'4.6'!$1:$16</definedName>
    <definedName name="Z_0277F9C0_51B3_11D4_8C86_00004CA7F507_.wvu.PrintTitles" localSheetId="28" hidden="1">'4.7'!$1:$16</definedName>
    <definedName name="Z_0277F9C0_51B3_11D4_8C86_00004CA7F507_.wvu.PrintTitles" localSheetId="29" hidden="1">'5.1'!$1:$16</definedName>
    <definedName name="Z_0277F9C0_51B3_11D4_8C86_00004CA7F507_.wvu.PrintTitles" localSheetId="31" hidden="1">'5.2'!$1:$16</definedName>
    <definedName name="Z_0277F9C0_51B3_11D4_8C86_00004CA7F507_.wvu.PrintTitles" localSheetId="33" hidden="1">'5.3'!$1:$16</definedName>
    <definedName name="Z_0277F9C0_51B3_11D4_8C86_00004CA7F507_.wvu.PrintTitles" localSheetId="35" hidden="1">'5.4'!$1:$16</definedName>
    <definedName name="Z_0277F9C0_51B3_11D4_8C86_00004CA7F507_.wvu.PrintTitles" localSheetId="38" hidden="1">'5.5'!$1:$16</definedName>
    <definedName name="Z_0277F9C0_51B3_11D4_8C86_00004CA7F507_.wvu.PrintTitles" localSheetId="40" hidden="1">'5.6'!$1:$16</definedName>
    <definedName name="Z_0277F9C0_51B3_11D4_8C86_00004CA7F507_.wvu.PrintTitles" localSheetId="43" hidden="1">'5.7'!$1:$16</definedName>
    <definedName name="Z_0277F9C0_51B3_11D4_8C86_00004CA7F507_.wvu.PrintTitles" localSheetId="45" hidden="1">'5.8'!$1:$16</definedName>
    <definedName name="Z_0277F9C0_51B3_11D4_8C86_00004CA7F507_.wvu.PrintTitles" localSheetId="46" hidden="1">'6.1'!$1:$16</definedName>
    <definedName name="Z_0277F9C0_51B3_11D4_8C86_00004CA7F507_.wvu.PrintTitles" localSheetId="49" hidden="1">'6.2'!$1:$14</definedName>
    <definedName name="Z_0277F9C0_51B3_11D4_8C86_00004CA7F507_.wvu.PrintTitles" localSheetId="52" hidden="1">'6.3'!$1:$14</definedName>
    <definedName name="Z_0277F9C0_51B3_11D4_8C86_00004CA7F507_.wvu.PrintTitles" localSheetId="54" hidden="1">'6.4'!$1:$14</definedName>
    <definedName name="Z_0277F9C0_51B3_11D4_8C86_00004CA7F507_.wvu.PrintTitles" localSheetId="56" hidden="1">'6.5'!$1:$14</definedName>
    <definedName name="Z_0277F9C0_51B3_11D4_8C86_00004CA7F507_.wvu.PrintTitles" localSheetId="58" hidden="1">'7.1'!$1:$14</definedName>
    <definedName name="Z_0277F9C0_51B3_11D4_8C86_00004CA7F507_.wvu.PrintTitles" localSheetId="60" hidden="1">'8.1'!$1:$14</definedName>
    <definedName name="Z_0277F9C0_51B3_11D4_8C86_00004CA7F507_.wvu.PrintTitles" localSheetId="62" hidden="1">'9.1'!$1:$14</definedName>
    <definedName name="Z_6A725902_51BB_11D4_9353_0000C1483F74_.wvu.PrintTitles" localSheetId="64" hidden="1">'10.1'!$1:$14</definedName>
    <definedName name="Z_6A725902_51BB_11D4_9353_0000C1483F74_.wvu.PrintTitles" localSheetId="66" hidden="1">'11.1'!$1:$14</definedName>
    <definedName name="Z_6A725902_51BB_11D4_9353_0000C1483F74_.wvu.PrintTitles" localSheetId="68" hidden="1">'12.1'!$1:$14</definedName>
    <definedName name="Z_6A725902_51BB_11D4_9353_0000C1483F74_.wvu.PrintTitles" localSheetId="70" hidden="1">'13.1'!$1:$14</definedName>
    <definedName name="Z_6A725902_51BB_11D4_9353_0000C1483F74_.wvu.PrintTitles" localSheetId="71" hidden="1">'14.1'!$1:$13</definedName>
    <definedName name="Z_6A725902_51BB_11D4_9353_0000C1483F74_.wvu.PrintTitles" localSheetId="72" hidden="1">'15.1'!$1:$5</definedName>
    <definedName name="Z_6A725902_51BB_11D4_9353_0000C1483F74_.wvu.PrintTitles" localSheetId="73" hidden="1">'16.1'!$1:$11</definedName>
    <definedName name="Z_6A725902_51BB_11D4_9353_0000C1483F74_.wvu.PrintTitles" localSheetId="75" hidden="1">'17.1'!$1:$14</definedName>
    <definedName name="Z_6A725902_51BB_11D4_9353_0000C1483F74_.wvu.PrintTitles" localSheetId="77" hidden="1">'18.1'!$1:$14</definedName>
    <definedName name="Z_6A725902_51BB_11D4_9353_0000C1483F74_.wvu.PrintTitles" localSheetId="79" hidden="1">'19.1'!$1:$14</definedName>
    <definedName name="Z_6A725902_51BB_11D4_9353_0000C1483F74_.wvu.PrintTitles" localSheetId="81" hidden="1">'20.1'!$1:$14</definedName>
    <definedName name="Z_6A725902_51BB_11D4_9353_0000C1483F74_.wvu.PrintTitles" localSheetId="83" hidden="1">'21.1'!$1:$14</definedName>
    <definedName name="Z_6A725902_51BB_11D4_9353_0000C1483F74_.wvu.PrintTitles" localSheetId="14" hidden="1">'4.1'!$2:$16</definedName>
    <definedName name="Z_6A725902_51BB_11D4_9353_0000C1483F74_.wvu.PrintTitles" localSheetId="17" hidden="1">'4.2'!$1:$16</definedName>
    <definedName name="Z_6A725902_51BB_11D4_9353_0000C1483F74_.wvu.PrintTitles" localSheetId="19" hidden="1">'4.3'!$1:$16</definedName>
    <definedName name="Z_6A725902_51BB_11D4_9353_0000C1483F74_.wvu.PrintTitles" localSheetId="21" hidden="1">'4.4'!$1:$16</definedName>
    <definedName name="Z_6A725902_51BB_11D4_9353_0000C1483F74_.wvu.PrintTitles" localSheetId="24" hidden="1">'4.5'!$1:$16</definedName>
    <definedName name="Z_6A725902_51BB_11D4_9353_0000C1483F74_.wvu.PrintTitles" localSheetId="27" hidden="1">'4.6'!$1:$16</definedName>
    <definedName name="Z_6A725902_51BB_11D4_9353_0000C1483F74_.wvu.PrintTitles" localSheetId="28" hidden="1">'4.7'!$1:$16</definedName>
    <definedName name="Z_6A725902_51BB_11D4_9353_0000C1483F74_.wvu.PrintTitles" localSheetId="29" hidden="1">'5.1'!$1:$16</definedName>
    <definedName name="Z_6A725902_51BB_11D4_9353_0000C1483F74_.wvu.PrintTitles" localSheetId="31" hidden="1">'5.2'!$1:$16</definedName>
    <definedName name="Z_6A725902_51BB_11D4_9353_0000C1483F74_.wvu.PrintTitles" localSheetId="33" hidden="1">'5.3'!$1:$16</definedName>
    <definedName name="Z_6A725902_51BB_11D4_9353_0000C1483F74_.wvu.PrintTitles" localSheetId="35" hidden="1">'5.4'!$1:$16</definedName>
    <definedName name="Z_6A725902_51BB_11D4_9353_0000C1483F74_.wvu.PrintTitles" localSheetId="38" hidden="1">'5.5'!$1:$16</definedName>
    <definedName name="Z_6A725902_51BB_11D4_9353_0000C1483F74_.wvu.PrintTitles" localSheetId="40" hidden="1">'5.6'!$1:$16</definedName>
    <definedName name="Z_6A725902_51BB_11D4_9353_0000C1483F74_.wvu.PrintTitles" localSheetId="43" hidden="1">'5.7'!$1:$16</definedName>
    <definedName name="Z_6A725902_51BB_11D4_9353_0000C1483F74_.wvu.PrintTitles" localSheetId="45" hidden="1">'5.8'!$1:$16</definedName>
    <definedName name="Z_6A725902_51BB_11D4_9353_0000C1483F74_.wvu.PrintTitles" localSheetId="46" hidden="1">'6.1'!$1:$16</definedName>
    <definedName name="Z_6A725902_51BB_11D4_9353_0000C1483F74_.wvu.PrintTitles" localSheetId="49" hidden="1">'6.2'!$1:$14</definedName>
    <definedName name="Z_6A725902_51BB_11D4_9353_0000C1483F74_.wvu.PrintTitles" localSheetId="52" hidden="1">'6.3'!$1:$14</definedName>
    <definedName name="Z_6A725902_51BB_11D4_9353_0000C1483F74_.wvu.PrintTitles" localSheetId="54" hidden="1">'6.4'!$1:$14</definedName>
    <definedName name="Z_6A725902_51BB_11D4_9353_0000C1483F74_.wvu.PrintTitles" localSheetId="56" hidden="1">'6.5'!$1:$14</definedName>
    <definedName name="Z_6A725902_51BB_11D4_9353_0000C1483F74_.wvu.PrintTitles" localSheetId="58" hidden="1">'7.1'!$1:$14</definedName>
    <definedName name="Z_6A725902_51BB_11D4_9353_0000C1483F74_.wvu.PrintTitles" localSheetId="60" hidden="1">'8.1'!$1:$14</definedName>
    <definedName name="Z_6A725902_51BB_11D4_9353_0000C1483F74_.wvu.PrintTitles" localSheetId="62" hidden="1">'9.1'!$1:$14</definedName>
    <definedName name="あ" localSheetId="8">[2]!チャンバー検査報告書</definedName>
    <definedName name="あ" localSheetId="63">[2]!チャンバー検査報告書</definedName>
    <definedName name="あ" localSheetId="65">[2]!チャンバー検査報告書</definedName>
    <definedName name="あ" localSheetId="67">[2]!チャンバー検査報告書</definedName>
    <definedName name="あ" localSheetId="69">[2]!チャンバー検査報告書</definedName>
    <definedName name="あ" localSheetId="74">[2]!チャンバー検査報告書</definedName>
    <definedName name="あ" localSheetId="76">[2]!チャンバー検査報告書</definedName>
    <definedName name="あ" localSheetId="78">[2]!チャンバー検査報告書</definedName>
    <definedName name="あ" localSheetId="9">[2]!チャンバー検査報告書</definedName>
    <definedName name="あ" localSheetId="10">[2]!チャンバー検査報告書</definedName>
    <definedName name="あ" localSheetId="80">[2]!チャンバー検査報告書</definedName>
    <definedName name="あ" localSheetId="82">[2]!チャンバー検査報告書</definedName>
    <definedName name="あ" localSheetId="12">[2]!チャンバー検査報告書</definedName>
    <definedName name="あ" localSheetId="13">[2]!チャンバー検査報告書</definedName>
    <definedName name="あ" localSheetId="16">[2]!チャンバー検査報告書</definedName>
    <definedName name="あ" localSheetId="18">[2]!チャンバー検査報告書</definedName>
    <definedName name="あ" localSheetId="20">[2]!チャンバー検査報告書</definedName>
    <definedName name="あ" localSheetId="23">[2]!チャンバー検査報告書</definedName>
    <definedName name="あ" localSheetId="25">[2]!チャンバー検査報告書</definedName>
    <definedName name="あ" localSheetId="28">[2]!チャンバー検査報告書</definedName>
    <definedName name="あ" localSheetId="26">[2]!チャンバー検査報告書</definedName>
    <definedName name="あ" localSheetId="30">[2]!チャンバー検査報告書</definedName>
    <definedName name="あ" localSheetId="32">[2]!チャンバー検査報告書</definedName>
    <definedName name="あ" localSheetId="34">[2]!チャンバー検査報告書</definedName>
    <definedName name="あ" localSheetId="36">[2]!チャンバー検査報告書</definedName>
    <definedName name="あ" localSheetId="39">[2]!チャンバー検査報告書</definedName>
    <definedName name="あ" localSheetId="42">[2]!チャンバー検査報告書</definedName>
    <definedName name="あ" localSheetId="45">[2]!チャンバー検査報告書</definedName>
    <definedName name="あ" localSheetId="44">[2]!チャンバー検査報告書</definedName>
    <definedName name="あ" localSheetId="48">[2]!チャンバー検査報告書</definedName>
    <definedName name="あ" localSheetId="51">[2]!チャンバー検査報告書</definedName>
    <definedName name="あ" localSheetId="53">[2]!チャンバー検査報告書</definedName>
    <definedName name="あ" localSheetId="55">[2]!チャンバー検査報告書</definedName>
    <definedName name="あ" localSheetId="57">[2]!チャンバー検査報告書</definedName>
    <definedName name="あ" localSheetId="59">[2]!チャンバー検査報告書</definedName>
    <definedName name="あ" localSheetId="61">[2]!チャンバー検査報告書</definedName>
    <definedName name="あ" localSheetId="3">[2]!チャンバー検査報告書</definedName>
    <definedName name="あ" localSheetId="5">[2]!チャンバー検査報告書</definedName>
    <definedName name="あ">[2]!チャンバー検査報告書</definedName>
    <definedName name="ああ">#REF!</definedName>
    <definedName name="クール数" localSheetId="13">#REF!</definedName>
    <definedName name="クール数">#REF!</definedName>
    <definedName name="セッション最大保持数" localSheetId="13">#REF!</definedName>
    <definedName name="セッション最大保持数">#REF!</definedName>
    <definedName name="そそそ">[3]検索･参照!$F$1:$GY$65536</definedName>
    <definedName name="ちちち">[3]検索･参照!$F$2:$GY$2</definedName>
    <definedName name="ちちちち">[3]検索･参照!$F$2:$GY$2</definedName>
    <definedName name="チャンバー検査報告書" localSheetId="8">[2]!チャンバー検査報告書</definedName>
    <definedName name="チャンバー検査報告書" localSheetId="63">[2]!チャンバー検査報告書</definedName>
    <definedName name="チャンバー検査報告書" localSheetId="65">[2]!チャンバー検査報告書</definedName>
    <definedName name="チャンバー検査報告書" localSheetId="67">[2]!チャンバー検査報告書</definedName>
    <definedName name="チャンバー検査報告書" localSheetId="69">[2]!チャンバー検査報告書</definedName>
    <definedName name="チャンバー検査報告書" localSheetId="74">[2]!チャンバー検査報告書</definedName>
    <definedName name="チャンバー検査報告書" localSheetId="76">[2]!チャンバー検査報告書</definedName>
    <definedName name="チャンバー検査報告書" localSheetId="78">[2]!チャンバー検査報告書</definedName>
    <definedName name="チャンバー検査報告書" localSheetId="9">[2]!チャンバー検査報告書</definedName>
    <definedName name="チャンバー検査報告書" localSheetId="10">[2]!チャンバー検査報告書</definedName>
    <definedName name="チャンバー検査報告書" localSheetId="80">[2]!チャンバー検査報告書</definedName>
    <definedName name="チャンバー検査報告書" localSheetId="82">[2]!チャンバー検査報告書</definedName>
    <definedName name="チャンバー検査報告書" localSheetId="12">[2]!チャンバー検査報告書</definedName>
    <definedName name="チャンバー検査報告書" localSheetId="13">[2]!チャンバー検査報告書</definedName>
    <definedName name="チャンバー検査報告書" localSheetId="16">[2]!チャンバー検査報告書</definedName>
    <definedName name="チャンバー検査報告書" localSheetId="18">[2]!チャンバー検査報告書</definedName>
    <definedName name="チャンバー検査報告書" localSheetId="20">[2]!チャンバー検査報告書</definedName>
    <definedName name="チャンバー検査報告書" localSheetId="23">[2]!チャンバー検査報告書</definedName>
    <definedName name="チャンバー検査報告書" localSheetId="25">[2]!チャンバー検査報告書</definedName>
    <definedName name="チャンバー検査報告書" localSheetId="28">[2]!チャンバー検査報告書</definedName>
    <definedName name="チャンバー検査報告書" localSheetId="26">[2]!チャンバー検査報告書</definedName>
    <definedName name="チャンバー検査報告書" localSheetId="30">[2]!チャンバー検査報告書</definedName>
    <definedName name="チャンバー検査報告書" localSheetId="32">[2]!チャンバー検査報告書</definedName>
    <definedName name="チャンバー検査報告書" localSheetId="34">[2]!チャンバー検査報告書</definedName>
    <definedName name="チャンバー検査報告書" localSheetId="36">[2]!チャンバー検査報告書</definedName>
    <definedName name="チャンバー検査報告書" localSheetId="39">[2]!チャンバー検査報告書</definedName>
    <definedName name="チャンバー検査報告書" localSheetId="42">[2]!チャンバー検査報告書</definedName>
    <definedName name="チャンバー検査報告書" localSheetId="45">[2]!チャンバー検査報告書</definedName>
    <definedName name="チャンバー検査報告書" localSheetId="44">[2]!チャンバー検査報告書</definedName>
    <definedName name="チャンバー検査報告書" localSheetId="48">[2]!チャンバー検査報告書</definedName>
    <definedName name="チャンバー検査報告書" localSheetId="51">[2]!チャンバー検査報告書</definedName>
    <definedName name="チャンバー検査報告書" localSheetId="53">[2]!チャンバー検査報告書</definedName>
    <definedName name="チャンバー検査報告書" localSheetId="55">[2]!チャンバー検査報告書</definedName>
    <definedName name="チャンバー検査報告書" localSheetId="57">[2]!チャンバー検査報告書</definedName>
    <definedName name="チャンバー検査報告書" localSheetId="59">[2]!チャンバー検査報告書</definedName>
    <definedName name="チャンバー検査報告書" localSheetId="61">[2]!チャンバー検査報告書</definedName>
    <definedName name="チャンバー検査報告書" localSheetId="3">[2]!チャンバー検査報告書</definedName>
    <definedName name="チャンバー検査報告書" localSheetId="5">[2]!チャンバー検査報告書</definedName>
    <definedName name="チャンバー検査報告書">[2]!チャンバー検査報告書</definedName>
    <definedName name="フレーム検査報告書" localSheetId="8">[2]!フレーム検査報告書</definedName>
    <definedName name="フレーム検査報告書" localSheetId="63">[2]!フレーム検査報告書</definedName>
    <definedName name="フレーム検査報告書" localSheetId="65">[2]!フレーム検査報告書</definedName>
    <definedName name="フレーム検査報告書" localSheetId="67">[2]!フレーム検査報告書</definedName>
    <definedName name="フレーム検査報告書" localSheetId="69">[2]!フレーム検査報告書</definedName>
    <definedName name="フレーム検査報告書" localSheetId="74">[2]!フレーム検査報告書</definedName>
    <definedName name="フレーム検査報告書" localSheetId="76">[2]!フレーム検査報告書</definedName>
    <definedName name="フレーム検査報告書" localSheetId="78">[2]!フレーム検査報告書</definedName>
    <definedName name="フレーム検査報告書" localSheetId="9">[2]!フレーム検査報告書</definedName>
    <definedName name="フレーム検査報告書" localSheetId="10">[2]!フレーム検査報告書</definedName>
    <definedName name="フレーム検査報告書" localSheetId="80">[2]!フレーム検査報告書</definedName>
    <definedName name="フレーム検査報告書" localSheetId="82">[2]!フレーム検査報告書</definedName>
    <definedName name="フレーム検査報告書" localSheetId="12">[2]!フレーム検査報告書</definedName>
    <definedName name="フレーム検査報告書" localSheetId="13">[2]!フレーム検査報告書</definedName>
    <definedName name="フレーム検査報告書" localSheetId="16">[2]!フレーム検査報告書</definedName>
    <definedName name="フレーム検査報告書" localSheetId="18">[2]!フレーム検査報告書</definedName>
    <definedName name="フレーム検査報告書" localSheetId="20">[2]!フレーム検査報告書</definedName>
    <definedName name="フレーム検査報告書" localSheetId="23">[2]!フレーム検査報告書</definedName>
    <definedName name="フレーム検査報告書" localSheetId="25">[2]!フレーム検査報告書</definedName>
    <definedName name="フレーム検査報告書" localSheetId="28">[2]!フレーム検査報告書</definedName>
    <definedName name="フレーム検査報告書" localSheetId="26">[2]!フレーム検査報告書</definedName>
    <definedName name="フレーム検査報告書" localSheetId="30">[2]!フレーム検査報告書</definedName>
    <definedName name="フレーム検査報告書" localSheetId="32">[2]!フレーム検査報告書</definedName>
    <definedName name="フレーム検査報告書" localSheetId="34">[2]!フレーム検査報告書</definedName>
    <definedName name="フレーム検査報告書" localSheetId="36">[2]!フレーム検査報告書</definedName>
    <definedName name="フレーム検査報告書" localSheetId="39">[2]!フレーム検査報告書</definedName>
    <definedName name="フレーム検査報告書" localSheetId="42">[2]!フレーム検査報告書</definedName>
    <definedName name="フレーム検査報告書" localSheetId="45">[2]!フレーム検査報告書</definedName>
    <definedName name="フレーム検査報告書" localSheetId="44">[2]!フレーム検査報告書</definedName>
    <definedName name="フレーム検査報告書" localSheetId="48">[2]!フレーム検査報告書</definedName>
    <definedName name="フレーム検査報告書" localSheetId="51">[2]!フレーム検査報告書</definedName>
    <definedName name="フレーム検査報告書" localSheetId="53">[2]!フレーム検査報告書</definedName>
    <definedName name="フレーム検査報告書" localSheetId="55">[2]!フレーム検査報告書</definedName>
    <definedName name="フレーム検査報告書" localSheetId="57">[2]!フレーム検査報告書</definedName>
    <definedName name="フレーム検査報告書" localSheetId="59">[2]!フレーム検査報告書</definedName>
    <definedName name="フレーム検査報告書" localSheetId="61">[2]!フレーム検査報告書</definedName>
    <definedName name="フレーム検査報告書" localSheetId="3">[2]!フレーム検査報告書</definedName>
    <definedName name="フレーム検査報告書" localSheetId="5">[2]!フレーム検査報告書</definedName>
    <definedName name="フレーム検査報告書">[2]!フレーム検査報告書</definedName>
    <definedName name="ベッド数" localSheetId="13">#REF!</definedName>
    <definedName name="ベッド数">#REF!</definedName>
    <definedName name="保存日数">'[4]@基本値'!$B$5</definedName>
    <definedName name="編集回数">'[4]@基本値'!$B$7</definedName>
    <definedName name="患者数">'[4]@基本値'!$B$4</definedName>
    <definedName name="検査基準書印刷実行" localSheetId="8">[2]!検査基準書印刷実行</definedName>
    <definedName name="検査基準書印刷実行" localSheetId="63">[2]!検査基準書印刷実行</definedName>
    <definedName name="検査基準書印刷実行" localSheetId="65">[2]!検査基準書印刷実行</definedName>
    <definedName name="検査基準書印刷実行" localSheetId="67">[2]!検査基準書印刷実行</definedName>
    <definedName name="検査基準書印刷実行" localSheetId="69">[2]!検査基準書印刷実行</definedName>
    <definedName name="検査基準書印刷実行" localSheetId="74">[2]!検査基準書印刷実行</definedName>
    <definedName name="検査基準書印刷実行" localSheetId="76">[2]!検査基準書印刷実行</definedName>
    <definedName name="検査基準書印刷実行" localSheetId="78">[2]!検査基準書印刷実行</definedName>
    <definedName name="検査基準書印刷実行" localSheetId="9">[2]!検査基準書印刷実行</definedName>
    <definedName name="検査基準書印刷実行" localSheetId="10">[2]!検査基準書印刷実行</definedName>
    <definedName name="検査基準書印刷実行" localSheetId="80">[2]!検査基準書印刷実行</definedName>
    <definedName name="検査基準書印刷実行" localSheetId="82">[2]!検査基準書印刷実行</definedName>
    <definedName name="検査基準書印刷実行" localSheetId="12">[2]!検査基準書印刷実行</definedName>
    <definedName name="検査基準書印刷実行" localSheetId="13">[2]!検査基準書印刷実行</definedName>
    <definedName name="検査基準書印刷実行" localSheetId="16">[2]!検査基準書印刷実行</definedName>
    <definedName name="検査基準書印刷実行" localSheetId="18">[2]!検査基準書印刷実行</definedName>
    <definedName name="検査基準書印刷実行" localSheetId="20">[2]!検査基準書印刷実行</definedName>
    <definedName name="検査基準書印刷実行" localSheetId="23">[2]!検査基準書印刷実行</definedName>
    <definedName name="検査基準書印刷実行" localSheetId="25">[2]!検査基準書印刷実行</definedName>
    <definedName name="検査基準書印刷実行" localSheetId="28">[2]!検査基準書印刷実行</definedName>
    <definedName name="検査基準書印刷実行" localSheetId="26">[2]!検査基準書印刷実行</definedName>
    <definedName name="検査基準書印刷実行" localSheetId="30">[2]!検査基準書印刷実行</definedName>
    <definedName name="検査基準書印刷実行" localSheetId="32">[2]!検査基準書印刷実行</definedName>
    <definedName name="検査基準書印刷実行" localSheetId="34">[2]!検査基準書印刷実行</definedName>
    <definedName name="検査基準書印刷実行" localSheetId="36">[2]!検査基準書印刷実行</definedName>
    <definedName name="検査基準書印刷実行" localSheetId="39">[2]!検査基準書印刷実行</definedName>
    <definedName name="検査基準書印刷実行" localSheetId="42">[2]!検査基準書印刷実行</definedName>
    <definedName name="検査基準書印刷実行" localSheetId="45">[2]!検査基準書印刷実行</definedName>
    <definedName name="検査基準書印刷実行" localSheetId="44">[2]!検査基準書印刷実行</definedName>
    <definedName name="検査基準書印刷実行" localSheetId="48">[2]!検査基準書印刷実行</definedName>
    <definedName name="検査基準書印刷実行" localSheetId="51">[2]!検査基準書印刷実行</definedName>
    <definedName name="検査基準書印刷実行" localSheetId="53">[2]!検査基準書印刷実行</definedName>
    <definedName name="検査基準書印刷実行" localSheetId="55">[2]!検査基準書印刷実行</definedName>
    <definedName name="検査基準書印刷実行" localSheetId="57">[2]!検査基準書印刷実行</definedName>
    <definedName name="検査基準書印刷実行" localSheetId="59">[2]!検査基準書印刷実行</definedName>
    <definedName name="検査基準書印刷実行" localSheetId="61">[2]!検査基準書印刷実行</definedName>
    <definedName name="検査基準書印刷実行" localSheetId="3">[2]!検査基準書印刷実行</definedName>
    <definedName name="検査基準書印刷実行" localSheetId="5">[2]!検査基準書印刷実行</definedName>
    <definedName name="検査基準書印刷実行">[2]!検査基準書印刷実行</definedName>
    <definedName name="透析中モニタデータ回数">#REF!</definedName>
    <definedName name="透析中測定回数">#REF!</definedName>
    <definedName name="透析中愁訴回数">#REF!</definedName>
    <definedName name="透析中処置回数">#REF!</definedName>
    <definedName name="学科Ｇマスタ" localSheetId="64">#REF!</definedName>
    <definedName name="学科Ｇマスタ" localSheetId="63">#REF!</definedName>
    <definedName name="学科Ｇマスタ" localSheetId="66">#REF!</definedName>
    <definedName name="学科Ｇマスタ" localSheetId="65">#REF!</definedName>
    <definedName name="学科Ｇマスタ" localSheetId="68">#REF!</definedName>
    <definedName name="学科Ｇマスタ" localSheetId="67">#REF!</definedName>
    <definedName name="学科Ｇマスタ" localSheetId="70">#REF!</definedName>
    <definedName name="学科Ｇマスタ" localSheetId="69">#REF!</definedName>
    <definedName name="学科Ｇマスタ" localSheetId="71">#REF!</definedName>
    <definedName name="学科Ｇマスタ" localSheetId="72">#REF!</definedName>
    <definedName name="学科Ｇマスタ" localSheetId="73">#REF!</definedName>
    <definedName name="学科Ｇマスタ" localSheetId="75">#REF!</definedName>
    <definedName name="学科Ｇマスタ" localSheetId="74">#REF!</definedName>
    <definedName name="学科Ｇマスタ" localSheetId="77">#REF!</definedName>
    <definedName name="学科Ｇマスタ" localSheetId="76">#REF!</definedName>
    <definedName name="学科Ｇマスタ" localSheetId="79">#REF!</definedName>
    <definedName name="学科Ｇマスタ" localSheetId="78">#REF!</definedName>
    <definedName name="学科Ｇマスタ" localSheetId="10">#REF!</definedName>
    <definedName name="学科Ｇマスタ" localSheetId="81">#REF!</definedName>
    <definedName name="学科Ｇマスタ" localSheetId="80">#REF!</definedName>
    <definedName name="学科Ｇマスタ" localSheetId="83">#REF!</definedName>
    <definedName name="学科Ｇマスタ" localSheetId="82">#REF!</definedName>
    <definedName name="学科Ｇマスタ" localSheetId="13">#REF!</definedName>
    <definedName name="学科Ｇマスタ" localSheetId="14">#REF!</definedName>
    <definedName name="学科Ｇマスタ" localSheetId="15">#REF!</definedName>
    <definedName name="学科Ｇマスタ" localSheetId="17">#REF!</definedName>
    <definedName name="学科Ｇマスタ" localSheetId="16">#REF!</definedName>
    <definedName name="学科Ｇマスタ" localSheetId="19">#REF!</definedName>
    <definedName name="学科Ｇマスタ" localSheetId="18">#REF!</definedName>
    <definedName name="学科Ｇマスタ" localSheetId="21">#REF!</definedName>
    <definedName name="学科Ｇマスタ" localSheetId="20">#REF!</definedName>
    <definedName name="学科Ｇマスタ" localSheetId="24">#REF!</definedName>
    <definedName name="学科Ｇマスタ" localSheetId="23">#REF!</definedName>
    <definedName name="学科Ｇマスタ" localSheetId="27">#REF!</definedName>
    <definedName name="学科Ｇマスタ" localSheetId="25">#REF!</definedName>
    <definedName name="学科Ｇマスタ" localSheetId="28">#REF!</definedName>
    <definedName name="学科Ｇマスタ" localSheetId="29">#REF!</definedName>
    <definedName name="学科Ｇマスタ" localSheetId="26">#REF!</definedName>
    <definedName name="学科Ｇマスタ" localSheetId="31">#REF!</definedName>
    <definedName name="学科Ｇマスタ" localSheetId="30">#REF!</definedName>
    <definedName name="学科Ｇマスタ" localSheetId="33">#REF!</definedName>
    <definedName name="学科Ｇマスタ" localSheetId="32">#REF!</definedName>
    <definedName name="学科Ｇマスタ" localSheetId="35">#REF!</definedName>
    <definedName name="学科Ｇマスタ" localSheetId="34">#REF!</definedName>
    <definedName name="学科Ｇマスタ" localSheetId="38">#REF!</definedName>
    <definedName name="学科Ｇマスタ" localSheetId="36">#REF!</definedName>
    <definedName name="学科Ｇマスタ" localSheetId="40">#REF!</definedName>
    <definedName name="学科Ｇマスタ" localSheetId="39">#REF!</definedName>
    <definedName name="学科Ｇマスタ" localSheetId="43">#REF!</definedName>
    <definedName name="学科Ｇマスタ" localSheetId="42">#REF!</definedName>
    <definedName name="学科Ｇマスタ" localSheetId="45">#REF!</definedName>
    <definedName name="学科Ｇマスタ" localSheetId="46">#REF!</definedName>
    <definedName name="学科Ｇマスタ" localSheetId="44">#REF!</definedName>
    <definedName name="学科Ｇマスタ" localSheetId="49">#REF!</definedName>
    <definedName name="学科Ｇマスタ" localSheetId="48">#REF!</definedName>
    <definedName name="学科Ｇマスタ" localSheetId="52">#REF!</definedName>
    <definedName name="学科Ｇマスタ" localSheetId="51">#REF!</definedName>
    <definedName name="学科Ｇマスタ" localSheetId="54">#REF!</definedName>
    <definedName name="学科Ｇマスタ" localSheetId="53">#REF!</definedName>
    <definedName name="学科Ｇマスタ" localSheetId="56">#REF!</definedName>
    <definedName name="学科Ｇマスタ" localSheetId="55">#REF!</definedName>
    <definedName name="学科Ｇマスタ" localSheetId="58">#REF!</definedName>
    <definedName name="学科Ｇマスタ" localSheetId="57">#REF!</definedName>
    <definedName name="学科Ｇマスタ" localSheetId="60">#REF!</definedName>
    <definedName name="学科Ｇマスタ" localSheetId="59">#REF!</definedName>
    <definedName name="学科Ｇマスタ" localSheetId="62">#REF!</definedName>
    <definedName name="学科Ｇマスタ" localSheetId="61">#REF!</definedName>
    <definedName name="学科Ｇマスタ" localSheetId="6">#REF!</definedName>
    <definedName name="学科Ｇマスタ">#REF!</definedName>
  </definedNames>
  <calcPr calcId="181029"/>
</workbook>
</file>

<file path=xl/calcChain.xml><?xml version="1.0" encoding="utf-8"?>
<calcChain xmlns="http://schemas.openxmlformats.org/spreadsheetml/2006/main">
  <c r="B54" i="70" l="1"/>
  <c r="A18" i="116"/>
  <c r="A19" i="116" s="1"/>
  <c r="A20" i="116" s="1"/>
  <c r="I9" i="116"/>
  <c r="B29" i="70" l="1"/>
  <c r="B25" i="70"/>
  <c r="B22" i="70"/>
  <c r="A18" i="115" l="1"/>
  <c r="A19" i="115" s="1"/>
  <c r="A20" i="115" s="1"/>
  <c r="A21" i="115" s="1"/>
  <c r="A22" i="115" s="1"/>
  <c r="A23" i="115" s="1"/>
  <c r="A24" i="115" s="1"/>
  <c r="A25" i="115" s="1"/>
  <c r="A26" i="115" s="1"/>
  <c r="A27" i="115" s="1"/>
  <c r="A28" i="115" s="1"/>
  <c r="I9" i="115"/>
  <c r="A18" i="114"/>
  <c r="A19" i="114" s="1"/>
  <c r="A20" i="114" s="1"/>
  <c r="A21" i="114" s="1"/>
  <c r="A22" i="114" s="1"/>
  <c r="A23" i="114" s="1"/>
  <c r="I9" i="114"/>
  <c r="A18" i="113"/>
  <c r="A19" i="113" s="1"/>
  <c r="A20" i="113" s="1"/>
  <c r="A21" i="113" s="1"/>
  <c r="A22" i="113" s="1"/>
  <c r="A23" i="113" s="1"/>
  <c r="A24" i="113" s="1"/>
  <c r="A25" i="113" s="1"/>
  <c r="A26" i="113" s="1"/>
  <c r="A27" i="113" s="1"/>
  <c r="I9" i="113"/>
  <c r="A24" i="114" l="1"/>
  <c r="A25" i="114" s="1"/>
  <c r="A26" i="114" s="1"/>
  <c r="A27" i="114" s="1"/>
  <c r="A28" i="114" s="1"/>
  <c r="A29" i="114" s="1"/>
  <c r="A30" i="114" s="1"/>
  <c r="A31" i="114" s="1"/>
  <c r="A32" i="114" s="1"/>
  <c r="A33" i="114" s="1"/>
  <c r="A34" i="114" s="1"/>
  <c r="A35" i="114" s="1"/>
  <c r="A36" i="114" s="1"/>
  <c r="A37" i="114" s="1"/>
  <c r="D77" i="69"/>
  <c r="D78" i="69" s="1"/>
  <c r="D79" i="69" s="1"/>
  <c r="D80" i="69" s="1"/>
  <c r="D81" i="69" s="1"/>
  <c r="D82" i="69" s="1"/>
  <c r="D83" i="69" s="1"/>
  <c r="A18" i="111" l="1"/>
  <c r="A19" i="111" s="1"/>
  <c r="A20" i="111" s="1"/>
  <c r="A21" i="111" s="1"/>
  <c r="A22" i="111" s="1"/>
  <c r="A23" i="111" s="1"/>
  <c r="A24" i="111" s="1"/>
  <c r="A25" i="111" s="1"/>
  <c r="A26" i="111" s="1"/>
  <c r="I71" i="58"/>
  <c r="A18" i="112"/>
  <c r="A19" i="112" s="1"/>
  <c r="A20" i="112" s="1"/>
  <c r="A21" i="112" s="1"/>
  <c r="A22" i="112" s="1"/>
  <c r="A23" i="112" s="1"/>
  <c r="A24" i="112" s="1"/>
  <c r="A25" i="112" s="1"/>
  <c r="A26" i="112" s="1"/>
  <c r="A27" i="112" s="1"/>
  <c r="A28" i="112" s="1"/>
  <c r="A29" i="112" s="1"/>
  <c r="I9" i="112"/>
  <c r="B27" i="70"/>
  <c r="I9" i="111"/>
  <c r="B17" i="70"/>
  <c r="I9" i="51"/>
  <c r="I9" i="64"/>
  <c r="A18" i="64"/>
  <c r="A19" i="64" s="1"/>
  <c r="A20" i="64" s="1"/>
  <c r="A21" i="64" s="1"/>
  <c r="A22" i="64" s="1"/>
  <c r="A23" i="64" s="1"/>
  <c r="A24" i="64" s="1"/>
  <c r="A25" i="64" s="1"/>
  <c r="A26" i="64" s="1"/>
  <c r="A27" i="64" s="1"/>
  <c r="A28" i="64" s="1"/>
  <c r="A29" i="64" s="1"/>
  <c r="A30" i="64" s="1"/>
  <c r="A31" i="64" s="1"/>
  <c r="A32" i="64" s="1"/>
  <c r="R26" i="104"/>
  <c r="S26" i="104"/>
  <c r="R27" i="104"/>
  <c r="S27" i="104"/>
  <c r="R28" i="104"/>
  <c r="S28" i="104"/>
  <c r="R29" i="104"/>
  <c r="S29" i="104"/>
  <c r="R30" i="104"/>
  <c r="S30" i="104"/>
  <c r="R31" i="104"/>
  <c r="S31" i="104"/>
  <c r="R32" i="104"/>
  <c r="S32" i="104"/>
  <c r="R33" i="104"/>
  <c r="S33" i="104"/>
  <c r="R34" i="104"/>
  <c r="S34" i="104"/>
  <c r="R35" i="104"/>
  <c r="S35" i="104"/>
  <c r="R36" i="104"/>
  <c r="S36" i="104"/>
  <c r="R37" i="104"/>
  <c r="S37" i="104"/>
  <c r="R38" i="104"/>
  <c r="S38" i="104"/>
  <c r="R39" i="104"/>
  <c r="S39" i="104"/>
  <c r="R40" i="104"/>
  <c r="S40" i="104"/>
  <c r="R41" i="104"/>
  <c r="S41" i="104"/>
  <c r="I9" i="63"/>
  <c r="A19" i="63"/>
  <c r="A20" i="63" s="1"/>
  <c r="A21" i="63" s="1"/>
  <c r="A22" i="63" s="1"/>
  <c r="A23" i="63" s="1"/>
  <c r="A24" i="63" s="1"/>
  <c r="A25" i="63" s="1"/>
  <c r="A26" i="63" s="1"/>
  <c r="A27" i="63" s="1"/>
  <c r="A28" i="63" s="1"/>
  <c r="A29" i="63" s="1"/>
  <c r="A30" i="63" s="1"/>
  <c r="A31" i="63" s="1"/>
  <c r="A32" i="63" s="1"/>
  <c r="A33" i="63" s="1"/>
  <c r="A34" i="63" s="1"/>
  <c r="A35" i="63" s="1"/>
  <c r="R26" i="103"/>
  <c r="S26" i="103"/>
  <c r="R27" i="103"/>
  <c r="S27" i="103"/>
  <c r="R28" i="103"/>
  <c r="S28" i="103"/>
  <c r="R29" i="103"/>
  <c r="S29" i="103"/>
  <c r="R30" i="103"/>
  <c r="S30" i="103"/>
  <c r="R31" i="103"/>
  <c r="S31" i="103"/>
  <c r="R32" i="103"/>
  <c r="S32" i="103"/>
  <c r="R33" i="103"/>
  <c r="S33" i="103"/>
  <c r="R34" i="103"/>
  <c r="S34" i="103"/>
  <c r="R35" i="103"/>
  <c r="S35" i="103"/>
  <c r="R36" i="103"/>
  <c r="S36" i="103"/>
  <c r="R37" i="103"/>
  <c r="S37" i="103"/>
  <c r="R38" i="103"/>
  <c r="S38" i="103"/>
  <c r="R39" i="103"/>
  <c r="S39" i="103"/>
  <c r="R40" i="103"/>
  <c r="S40" i="103"/>
  <c r="R41" i="103"/>
  <c r="S41" i="103"/>
  <c r="R42" i="103"/>
  <c r="S42" i="103"/>
  <c r="R43" i="103"/>
  <c r="S43" i="103"/>
  <c r="R44" i="103"/>
  <c r="S44" i="103"/>
  <c r="I9" i="62"/>
  <c r="A18" i="62"/>
  <c r="A19" i="62" s="1"/>
  <c r="A20" i="62" s="1"/>
  <c r="A21" i="62" s="1"/>
  <c r="A22" i="62" s="1"/>
  <c r="A23" i="62" s="1"/>
  <c r="R26" i="102"/>
  <c r="S26" i="102"/>
  <c r="R27" i="102"/>
  <c r="S27" i="102"/>
  <c r="R28" i="102"/>
  <c r="S28" i="102"/>
  <c r="R29" i="102"/>
  <c r="S29" i="102"/>
  <c r="R30" i="102"/>
  <c r="S30" i="102"/>
  <c r="R31" i="102"/>
  <c r="S31" i="102"/>
  <c r="R32" i="102"/>
  <c r="S32" i="102"/>
  <c r="I9" i="61"/>
  <c r="A18" i="61"/>
  <c r="A19" i="61" s="1"/>
  <c r="A20" i="61" s="1"/>
  <c r="A21" i="61" s="1"/>
  <c r="A22" i="61" s="1"/>
  <c r="A23" i="61" s="1"/>
  <c r="A24" i="61" s="1"/>
  <c r="A25" i="61" s="1"/>
  <c r="A26" i="61" s="1"/>
  <c r="A27" i="61" s="1"/>
  <c r="A28" i="61" s="1"/>
  <c r="A29" i="61" s="1"/>
  <c r="A30" i="61" s="1"/>
  <c r="R26" i="101"/>
  <c r="S26" i="101"/>
  <c r="R27" i="101"/>
  <c r="S27" i="101"/>
  <c r="R28" i="101"/>
  <c r="S28" i="101"/>
  <c r="R29" i="101"/>
  <c r="S29" i="101"/>
  <c r="R30" i="101"/>
  <c r="S30" i="101"/>
  <c r="R31" i="101"/>
  <c r="S31" i="101"/>
  <c r="R32" i="101"/>
  <c r="S32" i="101"/>
  <c r="R33" i="101"/>
  <c r="S33" i="101"/>
  <c r="R34" i="101"/>
  <c r="S34" i="101"/>
  <c r="R35" i="101"/>
  <c r="S35" i="101"/>
  <c r="R36" i="101"/>
  <c r="S36" i="101"/>
  <c r="R37" i="101"/>
  <c r="S37" i="101"/>
  <c r="R38" i="101"/>
  <c r="S38" i="101"/>
  <c r="R39" i="101"/>
  <c r="S39" i="101"/>
  <c r="I9" i="32"/>
  <c r="A19" i="32"/>
  <c r="A20" i="32" s="1"/>
  <c r="A21" i="32" s="1"/>
  <c r="A22" i="32" s="1"/>
  <c r="A23" i="32" s="1"/>
  <c r="A24" i="32" s="1"/>
  <c r="A25" i="32" s="1"/>
  <c r="A26" i="32" s="1"/>
  <c r="A27" i="32" s="1"/>
  <c r="R26" i="100"/>
  <c r="S26" i="100"/>
  <c r="R27" i="100"/>
  <c r="S27" i="100"/>
  <c r="R28" i="100"/>
  <c r="S28" i="100"/>
  <c r="R29" i="100"/>
  <c r="S29" i="100"/>
  <c r="R30" i="100"/>
  <c r="S30" i="100"/>
  <c r="R31" i="100"/>
  <c r="S31" i="100"/>
  <c r="R32" i="100"/>
  <c r="S32" i="100"/>
  <c r="R33" i="100"/>
  <c r="S33" i="100"/>
  <c r="R34" i="100"/>
  <c r="S34" i="100"/>
  <c r="R35" i="100"/>
  <c r="S35" i="100"/>
  <c r="R36" i="100"/>
  <c r="S36" i="100"/>
  <c r="I9" i="60"/>
  <c r="I9" i="59"/>
  <c r="I9" i="58"/>
  <c r="I22" i="58"/>
  <c r="I35" i="58"/>
  <c r="I47" i="58"/>
  <c r="I59" i="58"/>
  <c r="I9" i="57"/>
  <c r="A18" i="57"/>
  <c r="A19" i="57" s="1"/>
  <c r="A20" i="57" s="1"/>
  <c r="A21" i="57" s="1"/>
  <c r="A22" i="57" s="1"/>
  <c r="A23" i="57" s="1"/>
  <c r="A24" i="57" s="1"/>
  <c r="R26" i="99"/>
  <c r="S26" i="99"/>
  <c r="R27" i="99"/>
  <c r="S27" i="99"/>
  <c r="R28" i="99"/>
  <c r="S28" i="99"/>
  <c r="R29" i="99"/>
  <c r="S29" i="99"/>
  <c r="R30" i="99"/>
  <c r="S30" i="99"/>
  <c r="R31" i="99"/>
  <c r="S31" i="99"/>
  <c r="R32" i="99"/>
  <c r="S32" i="99"/>
  <c r="R33" i="99"/>
  <c r="S33" i="99"/>
  <c r="I9" i="56"/>
  <c r="A19" i="56"/>
  <c r="A20" i="56" s="1"/>
  <c r="A21" i="56" s="1"/>
  <c r="A22" i="56" s="1"/>
  <c r="A23" i="56" s="1"/>
  <c r="A24" i="56" s="1"/>
  <c r="A25" i="56" s="1"/>
  <c r="A26" i="56" s="1"/>
  <c r="A27" i="56" s="1"/>
  <c r="A28" i="56" s="1"/>
  <c r="A29" i="56" s="1"/>
  <c r="A30" i="56" s="1"/>
  <c r="A31" i="56" s="1"/>
  <c r="A32" i="56" s="1"/>
  <c r="R26" i="98"/>
  <c r="S26" i="98"/>
  <c r="R27" i="98"/>
  <c r="S27" i="98"/>
  <c r="R28" i="98"/>
  <c r="S28" i="98"/>
  <c r="R29" i="98"/>
  <c r="S29" i="98"/>
  <c r="R30" i="98"/>
  <c r="S30" i="98"/>
  <c r="R31" i="98"/>
  <c r="S31" i="98"/>
  <c r="R32" i="98"/>
  <c r="S32" i="98"/>
  <c r="R33" i="98"/>
  <c r="S33" i="98"/>
  <c r="R34" i="98"/>
  <c r="S34" i="98"/>
  <c r="R35" i="98"/>
  <c r="S35" i="98"/>
  <c r="R36" i="98"/>
  <c r="S36" i="98"/>
  <c r="R37" i="98"/>
  <c r="S37" i="98"/>
  <c r="R38" i="98"/>
  <c r="S38" i="98"/>
  <c r="R39" i="98"/>
  <c r="S39" i="98"/>
  <c r="R40" i="98"/>
  <c r="S40" i="98"/>
  <c r="R41" i="98"/>
  <c r="S41" i="98"/>
  <c r="I9" i="55"/>
  <c r="A18" i="55"/>
  <c r="A19" i="55" s="1"/>
  <c r="A20" i="55" s="1"/>
  <c r="A21" i="55" s="1"/>
  <c r="A22" i="55" s="1"/>
  <c r="A23" i="55" s="1"/>
  <c r="A24" i="55" s="1"/>
  <c r="A25" i="55" s="1"/>
  <c r="A26" i="55" s="1"/>
  <c r="A27" i="55" s="1"/>
  <c r="A28" i="55" s="1"/>
  <c r="A29" i="55" s="1"/>
  <c r="A30" i="55" s="1"/>
  <c r="A31" i="55" s="1"/>
  <c r="A32" i="55" s="1"/>
  <c r="A33" i="55" s="1"/>
  <c r="A34" i="55" s="1"/>
  <c r="A35" i="55" s="1"/>
  <c r="A36" i="55" s="1"/>
  <c r="A37" i="55" s="1"/>
  <c r="A38" i="55" s="1"/>
  <c r="A39" i="55" s="1"/>
  <c r="A40" i="55" s="1"/>
  <c r="R26" i="97"/>
  <c r="S26" i="97"/>
  <c r="R27" i="97"/>
  <c r="S27" i="97"/>
  <c r="R28" i="97"/>
  <c r="S28" i="97"/>
  <c r="R29" i="97"/>
  <c r="S29" i="97"/>
  <c r="R30" i="97"/>
  <c r="S30" i="97"/>
  <c r="R31" i="97"/>
  <c r="S31" i="97"/>
  <c r="R32" i="97"/>
  <c r="S32" i="97"/>
  <c r="R33" i="97"/>
  <c r="S33" i="97"/>
  <c r="R34" i="97"/>
  <c r="S34" i="97"/>
  <c r="R35" i="97"/>
  <c r="S35" i="97"/>
  <c r="R36" i="97"/>
  <c r="S36" i="97"/>
  <c r="R37" i="97"/>
  <c r="S37" i="97"/>
  <c r="R38" i="97"/>
  <c r="S38" i="97"/>
  <c r="R39" i="97"/>
  <c r="S39" i="97"/>
  <c r="R40" i="97"/>
  <c r="S40" i="97"/>
  <c r="R41" i="97"/>
  <c r="S41" i="97"/>
  <c r="R42" i="97"/>
  <c r="S42" i="97"/>
  <c r="R43" i="97"/>
  <c r="S43" i="97"/>
  <c r="R44" i="97"/>
  <c r="S44" i="97"/>
  <c r="R45" i="97"/>
  <c r="S45" i="97"/>
  <c r="R46" i="97"/>
  <c r="S46" i="97"/>
  <c r="R47" i="97"/>
  <c r="S47" i="97"/>
  <c r="R48" i="97"/>
  <c r="S48" i="97"/>
  <c r="R49" i="97"/>
  <c r="S49" i="97"/>
  <c r="R50" i="97"/>
  <c r="S50" i="97"/>
  <c r="R51" i="97"/>
  <c r="S51" i="97"/>
  <c r="I9" i="54"/>
  <c r="A18" i="54"/>
  <c r="A19" i="54" s="1"/>
  <c r="A20" i="54" s="1"/>
  <c r="A21" i="54" s="1"/>
  <c r="A22" i="54" s="1"/>
  <c r="A23" i="54" s="1"/>
  <c r="A24" i="54" s="1"/>
  <c r="R26" i="96"/>
  <c r="S26" i="96"/>
  <c r="R27" i="96"/>
  <c r="S27" i="96"/>
  <c r="R28" i="96"/>
  <c r="S28" i="96"/>
  <c r="R29" i="96"/>
  <c r="S29" i="96"/>
  <c r="R30" i="96"/>
  <c r="S30" i="96"/>
  <c r="R31" i="96"/>
  <c r="S31" i="96"/>
  <c r="R32" i="96"/>
  <c r="S32" i="96"/>
  <c r="R33" i="96"/>
  <c r="S33" i="96"/>
  <c r="R34" i="96"/>
  <c r="S34" i="96"/>
  <c r="R35" i="96"/>
  <c r="S35" i="96"/>
  <c r="R36" i="96"/>
  <c r="S36" i="96"/>
  <c r="I9" i="53"/>
  <c r="A18" i="53"/>
  <c r="A19" i="53" s="1"/>
  <c r="A20" i="53" s="1"/>
  <c r="A21" i="53" s="1"/>
  <c r="A22" i="53" s="1"/>
  <c r="A23" i="53" s="1"/>
  <c r="A24" i="53" s="1"/>
  <c r="A25" i="53" s="1"/>
  <c r="A26" i="53" s="1"/>
  <c r="A27" i="53" s="1"/>
  <c r="A28" i="53" s="1"/>
  <c r="A29" i="53" s="1"/>
  <c r="A30" i="53" s="1"/>
  <c r="A31" i="53" s="1"/>
  <c r="A32" i="53" s="1"/>
  <c r="A33" i="53" s="1"/>
  <c r="R26" i="95"/>
  <c r="S26" i="95"/>
  <c r="R27" i="95"/>
  <c r="S27" i="95"/>
  <c r="R28" i="95"/>
  <c r="S28" i="95"/>
  <c r="R29" i="95"/>
  <c r="S29" i="95"/>
  <c r="R30" i="95"/>
  <c r="S30" i="95"/>
  <c r="R31" i="95"/>
  <c r="S31" i="95"/>
  <c r="R32" i="95"/>
  <c r="S32" i="95"/>
  <c r="R33" i="95"/>
  <c r="S33" i="95"/>
  <c r="R34" i="95"/>
  <c r="S34" i="95"/>
  <c r="R35" i="95"/>
  <c r="S35" i="95"/>
  <c r="R36" i="95"/>
  <c r="S36" i="95"/>
  <c r="R37" i="95"/>
  <c r="S37" i="95"/>
  <c r="R38" i="95"/>
  <c r="S38" i="95"/>
  <c r="R39" i="95"/>
  <c r="S39" i="95"/>
  <c r="R40" i="95"/>
  <c r="S40" i="95"/>
  <c r="R41" i="95"/>
  <c r="S41" i="95"/>
  <c r="R42" i="95"/>
  <c r="S42" i="95"/>
  <c r="I9" i="52"/>
  <c r="A19" i="52"/>
  <c r="A20" i="52" s="1"/>
  <c r="A21" i="52" s="1"/>
  <c r="A22" i="52" s="1"/>
  <c r="A23" i="52" s="1"/>
  <c r="A24" i="52" s="1"/>
  <c r="A25" i="52" s="1"/>
  <c r="A26" i="52" s="1"/>
  <c r="A27" i="52" s="1"/>
  <c r="A28" i="52" s="1"/>
  <c r="A29" i="52" s="1"/>
  <c r="R26" i="94"/>
  <c r="S26" i="94"/>
  <c r="R27" i="94"/>
  <c r="S27" i="94"/>
  <c r="R28" i="94"/>
  <c r="S28" i="94"/>
  <c r="R29" i="94"/>
  <c r="S29" i="94"/>
  <c r="R30" i="94"/>
  <c r="S30" i="94"/>
  <c r="R31" i="94"/>
  <c r="S31" i="94"/>
  <c r="R32" i="94"/>
  <c r="S32" i="94"/>
  <c r="R33" i="94"/>
  <c r="S33" i="94"/>
  <c r="R34" i="94"/>
  <c r="S34" i="94"/>
  <c r="R35" i="94"/>
  <c r="S35" i="94"/>
  <c r="R36" i="94"/>
  <c r="S36" i="94"/>
  <c r="R37" i="94"/>
  <c r="S37" i="94"/>
  <c r="R38" i="94"/>
  <c r="S38" i="94"/>
  <c r="A19" i="51"/>
  <c r="A20" i="51" s="1"/>
  <c r="A21" i="51" s="1"/>
  <c r="A22" i="51" s="1"/>
  <c r="A23" i="51" s="1"/>
  <c r="A24" i="51" s="1"/>
  <c r="A25" i="51" s="1"/>
  <c r="R26" i="93"/>
  <c r="S26" i="93"/>
  <c r="R27" i="93"/>
  <c r="S27" i="93"/>
  <c r="R28" i="93"/>
  <c r="S28" i="93"/>
  <c r="R29" i="93"/>
  <c r="S29" i="93"/>
  <c r="R30" i="93"/>
  <c r="S30" i="93"/>
  <c r="R31" i="93"/>
  <c r="S31" i="93"/>
  <c r="R32" i="93"/>
  <c r="S32" i="93"/>
  <c r="R33" i="93"/>
  <c r="S33" i="93"/>
  <c r="R34" i="93"/>
  <c r="S34" i="93"/>
  <c r="I9" i="20"/>
  <c r="A18" i="20"/>
  <c r="A19" i="20" s="1"/>
  <c r="A20" i="20" s="1"/>
  <c r="A21" i="20" s="1"/>
  <c r="A22" i="20" s="1"/>
  <c r="A23" i="20" s="1"/>
  <c r="A24" i="20" s="1"/>
  <c r="R26" i="92"/>
  <c r="S26" i="92"/>
  <c r="R27" i="92"/>
  <c r="S27" i="92"/>
  <c r="R28" i="92"/>
  <c r="S28" i="92"/>
  <c r="R29" i="92"/>
  <c r="S29" i="92"/>
  <c r="R30" i="92"/>
  <c r="S30" i="92"/>
  <c r="R31" i="92"/>
  <c r="S31" i="92"/>
  <c r="R32" i="92"/>
  <c r="S32" i="92"/>
  <c r="R33" i="92"/>
  <c r="S33" i="92"/>
  <c r="I9" i="19"/>
  <c r="A18" i="19"/>
  <c r="A19" i="19" s="1"/>
  <c r="A20" i="19" s="1"/>
  <c r="A21" i="19" s="1"/>
  <c r="A22" i="19" s="1"/>
  <c r="A23" i="19" s="1"/>
  <c r="A24" i="19" s="1"/>
  <c r="A25" i="19" s="1"/>
  <c r="A26" i="19" s="1"/>
  <c r="A27" i="19" s="1"/>
  <c r="A28" i="19" s="1"/>
  <c r="A29" i="19" s="1"/>
  <c r="A30" i="19" s="1"/>
  <c r="A31" i="19" s="1"/>
  <c r="A32" i="19" s="1"/>
  <c r="A33" i="19" s="1"/>
  <c r="A34" i="19" s="1"/>
  <c r="R26" i="91"/>
  <c r="S26" i="91"/>
  <c r="R27" i="91"/>
  <c r="S27" i="91"/>
  <c r="R28" i="91"/>
  <c r="S28" i="91"/>
  <c r="R29" i="91"/>
  <c r="S29" i="91"/>
  <c r="R30" i="91"/>
  <c r="S30" i="91"/>
  <c r="R31" i="91"/>
  <c r="S31" i="91"/>
  <c r="R32" i="91"/>
  <c r="S32" i="91"/>
  <c r="R33" i="91"/>
  <c r="S33" i="91"/>
  <c r="R34" i="91"/>
  <c r="S34" i="91"/>
  <c r="R35" i="91"/>
  <c r="S35" i="91"/>
  <c r="R36" i="91"/>
  <c r="S36" i="91"/>
  <c r="R37" i="91"/>
  <c r="S37" i="91"/>
  <c r="R38" i="91"/>
  <c r="S38" i="91"/>
  <c r="R39" i="91"/>
  <c r="S39" i="91"/>
  <c r="R40" i="91"/>
  <c r="S40" i="91"/>
  <c r="R41" i="91"/>
  <c r="S41" i="91"/>
  <c r="R42" i="91"/>
  <c r="S42" i="91"/>
  <c r="R43" i="91"/>
  <c r="S43" i="91"/>
  <c r="I9" i="18"/>
  <c r="A18" i="18"/>
  <c r="A19" i="18" s="1"/>
  <c r="A20" i="18" s="1"/>
  <c r="A21" i="18" s="1"/>
  <c r="A22" i="18" s="1"/>
  <c r="A23" i="18" s="1"/>
  <c r="A24" i="18" s="1"/>
  <c r="A25" i="18" s="1"/>
  <c r="A26" i="18" s="1"/>
  <c r="A27" i="18" s="1"/>
  <c r="A28" i="18" s="1"/>
  <c r="A29" i="18" s="1"/>
  <c r="A30" i="18" s="1"/>
  <c r="A31" i="18" s="1"/>
  <c r="R26" i="90"/>
  <c r="S26" i="90"/>
  <c r="R27" i="90"/>
  <c r="S27" i="90"/>
  <c r="R28" i="90"/>
  <c r="S28" i="90"/>
  <c r="R29" i="90"/>
  <c r="S29" i="90"/>
  <c r="R30" i="90"/>
  <c r="S30" i="90"/>
  <c r="R31" i="90"/>
  <c r="S31" i="90"/>
  <c r="R32" i="90"/>
  <c r="S32" i="90"/>
  <c r="R33" i="90"/>
  <c r="S33" i="90"/>
  <c r="R34" i="90"/>
  <c r="S34" i="90"/>
  <c r="R35" i="90"/>
  <c r="S35" i="90"/>
  <c r="R36" i="90"/>
  <c r="S36" i="90"/>
  <c r="R37" i="90"/>
  <c r="S37" i="90"/>
  <c r="R38" i="90"/>
  <c r="S38" i="90"/>
  <c r="R39" i="90"/>
  <c r="S39" i="90"/>
  <c r="R40" i="90"/>
  <c r="S40" i="90"/>
  <c r="I9" i="17"/>
  <c r="A18" i="17"/>
  <c r="A19" i="17" s="1"/>
  <c r="A20" i="17" s="1"/>
  <c r="A21" i="17" s="1"/>
  <c r="A22" i="17" s="1"/>
  <c r="A23" i="17" s="1"/>
  <c r="A24" i="17" s="1"/>
  <c r="A25" i="17" s="1"/>
  <c r="A26" i="17" s="1"/>
  <c r="A27" i="17" s="1"/>
  <c r="A28" i="17" s="1"/>
  <c r="R26" i="89"/>
  <c r="S26" i="89"/>
  <c r="R27" i="89"/>
  <c r="S27" i="89"/>
  <c r="R28" i="89"/>
  <c r="S28" i="89"/>
  <c r="R29" i="89"/>
  <c r="S29" i="89"/>
  <c r="R30" i="89"/>
  <c r="S30" i="89"/>
  <c r="R31" i="89"/>
  <c r="S31" i="89"/>
  <c r="R32" i="89"/>
  <c r="S32" i="89"/>
  <c r="R33" i="89"/>
  <c r="S33" i="89"/>
  <c r="R34" i="89"/>
  <c r="S34" i="89"/>
  <c r="R35" i="89"/>
  <c r="S35" i="89"/>
  <c r="R36" i="89"/>
  <c r="S36" i="89"/>
  <c r="R37" i="89"/>
  <c r="S37" i="89"/>
  <c r="I9" i="16"/>
  <c r="A18" i="16"/>
  <c r="A19" i="16" s="1"/>
  <c r="A20" i="16" s="1"/>
  <c r="A21" i="16" s="1"/>
  <c r="A22" i="16" s="1"/>
  <c r="A23" i="16" s="1"/>
  <c r="A24" i="16" s="1"/>
  <c r="A25" i="16" s="1"/>
  <c r="A26" i="16" s="1"/>
  <c r="A27" i="16" s="1"/>
  <c r="A28" i="16" s="1"/>
  <c r="R26" i="88"/>
  <c r="S26" i="88"/>
  <c r="R27" i="88"/>
  <c r="S27" i="88"/>
  <c r="R28" i="88"/>
  <c r="S28" i="88"/>
  <c r="R29" i="88"/>
  <c r="S29" i="88"/>
  <c r="R30" i="88"/>
  <c r="S30" i="88"/>
  <c r="R31" i="88"/>
  <c r="S31" i="88"/>
  <c r="R32" i="88"/>
  <c r="S32" i="88"/>
  <c r="R33" i="88"/>
  <c r="S33" i="88"/>
  <c r="R34" i="88"/>
  <c r="S34" i="88"/>
  <c r="R35" i="88"/>
  <c r="S35" i="88"/>
  <c r="R36" i="88"/>
  <c r="S36" i="88"/>
  <c r="I9" i="50"/>
  <c r="A18" i="50"/>
  <c r="A19" i="50" s="1"/>
  <c r="A20" i="50" s="1"/>
  <c r="A21" i="50" s="1"/>
  <c r="A22" i="50" s="1"/>
  <c r="A23" i="50" s="1"/>
  <c r="A24" i="50" s="1"/>
  <c r="A25" i="50" s="1"/>
  <c r="A26" i="50" s="1"/>
  <c r="R26" i="87"/>
  <c r="S26" i="87"/>
  <c r="R27" i="87"/>
  <c r="S27" i="87"/>
  <c r="R28" i="87"/>
  <c r="S28" i="87"/>
  <c r="R29" i="87"/>
  <c r="S29" i="87"/>
  <c r="R30" i="87"/>
  <c r="S30" i="87"/>
  <c r="R31" i="87"/>
  <c r="S31" i="87"/>
  <c r="R32" i="87"/>
  <c r="S32" i="87"/>
  <c r="R33" i="87"/>
  <c r="S33" i="87"/>
  <c r="R34" i="87"/>
  <c r="S34" i="87"/>
  <c r="R35" i="87"/>
  <c r="S35" i="87"/>
  <c r="I9" i="49"/>
  <c r="A18" i="49"/>
  <c r="A19" i="49" s="1"/>
  <c r="A20" i="49" s="1"/>
  <c r="A21" i="49" s="1"/>
  <c r="A22" i="49" s="1"/>
  <c r="A23" i="49" s="1"/>
  <c r="A24" i="49" s="1"/>
  <c r="A25" i="49" s="1"/>
  <c r="A26" i="49" s="1"/>
  <c r="A27" i="49" s="1"/>
  <c r="A28" i="49" s="1"/>
  <c r="A29" i="49" s="1"/>
  <c r="A30" i="49" s="1"/>
  <c r="A31" i="49" s="1"/>
  <c r="A32" i="49" s="1"/>
  <c r="A33" i="49" s="1"/>
  <c r="A34" i="49" s="1"/>
  <c r="A35" i="49" s="1"/>
  <c r="A36" i="49" s="1"/>
  <c r="R26" i="86"/>
  <c r="S26" i="86"/>
  <c r="R27" i="86"/>
  <c r="S27" i="86"/>
  <c r="R28" i="86"/>
  <c r="S28" i="86"/>
  <c r="R29" i="86"/>
  <c r="S29" i="86"/>
  <c r="R30" i="86"/>
  <c r="S30" i="86"/>
  <c r="R31" i="86"/>
  <c r="S31" i="86"/>
  <c r="R32" i="86"/>
  <c r="S32" i="86"/>
  <c r="R33" i="86"/>
  <c r="S33" i="86"/>
  <c r="R34" i="86"/>
  <c r="S34" i="86"/>
  <c r="R35" i="86"/>
  <c r="S35" i="86"/>
  <c r="R36" i="86"/>
  <c r="S36" i="86"/>
  <c r="R37" i="86"/>
  <c r="S37" i="86"/>
  <c r="R38" i="86"/>
  <c r="S38" i="86"/>
  <c r="R39" i="86"/>
  <c r="S39" i="86"/>
  <c r="R40" i="86"/>
  <c r="S40" i="86"/>
  <c r="R41" i="86"/>
  <c r="S41" i="86"/>
  <c r="R42" i="86"/>
  <c r="S42" i="86"/>
  <c r="R43" i="86"/>
  <c r="S43" i="86"/>
  <c r="R44" i="86"/>
  <c r="S44" i="86"/>
  <c r="R45" i="86"/>
  <c r="S45" i="86"/>
  <c r="I9" i="48"/>
  <c r="A18" i="48"/>
  <c r="A19" i="48" s="1"/>
  <c r="A20" i="48" s="1"/>
  <c r="A21" i="48" s="1"/>
  <c r="A22" i="48" s="1"/>
  <c r="A23" i="48" s="1"/>
  <c r="A24" i="48" s="1"/>
  <c r="A25" i="48" s="1"/>
  <c r="A26" i="48" s="1"/>
  <c r="A27" i="48" s="1"/>
  <c r="A28" i="48" s="1"/>
  <c r="A29" i="48" s="1"/>
  <c r="R26" i="85"/>
  <c r="S26" i="85"/>
  <c r="R27" i="85"/>
  <c r="S27" i="85"/>
  <c r="R28" i="85"/>
  <c r="S28" i="85"/>
  <c r="R29" i="85"/>
  <c r="S29" i="85"/>
  <c r="R30" i="85"/>
  <c r="S30" i="85"/>
  <c r="R31" i="85"/>
  <c r="S31" i="85"/>
  <c r="R32" i="85"/>
  <c r="S32" i="85"/>
  <c r="R33" i="85"/>
  <c r="S33" i="85"/>
  <c r="R34" i="85"/>
  <c r="S34" i="85"/>
  <c r="R35" i="85"/>
  <c r="S35" i="85"/>
  <c r="R36" i="85"/>
  <c r="S36" i="85"/>
  <c r="R37" i="85"/>
  <c r="S37" i="85"/>
  <c r="R38" i="85"/>
  <c r="S38" i="85"/>
  <c r="I9" i="47"/>
  <c r="A18" i="47"/>
  <c r="A19" i="47" s="1"/>
  <c r="A20" i="47" s="1"/>
  <c r="A21" i="47" s="1"/>
  <c r="A22" i="47" s="1"/>
  <c r="A23" i="47" s="1"/>
  <c r="A24" i="47" s="1"/>
  <c r="A25" i="47" s="1"/>
  <c r="A26" i="47" s="1"/>
  <c r="R26" i="84"/>
  <c r="S26" i="84"/>
  <c r="R27" i="84"/>
  <c r="S27" i="84"/>
  <c r="R28" i="84"/>
  <c r="S28" i="84"/>
  <c r="R29" i="84"/>
  <c r="S29" i="84"/>
  <c r="R30" i="84"/>
  <c r="S30" i="84"/>
  <c r="R31" i="84"/>
  <c r="S31" i="84"/>
  <c r="R32" i="84"/>
  <c r="S32" i="84"/>
  <c r="R33" i="84"/>
  <c r="S33" i="84"/>
  <c r="R34" i="84"/>
  <c r="S34" i="84"/>
  <c r="R35" i="84"/>
  <c r="S35" i="84"/>
  <c r="I9" i="46"/>
  <c r="A19" i="46"/>
  <c r="A20" i="46" s="1"/>
  <c r="A21" i="46" s="1"/>
  <c r="A22" i="46" s="1"/>
  <c r="A23" i="46" s="1"/>
  <c r="A24" i="46" s="1"/>
  <c r="A25" i="46" s="1"/>
  <c r="A26" i="46" s="1"/>
  <c r="A27" i="46" s="1"/>
  <c r="A28" i="46" s="1"/>
  <c r="A29" i="46" s="1"/>
  <c r="A30" i="46" s="1"/>
  <c r="A31" i="46" s="1"/>
  <c r="A32" i="46" s="1"/>
  <c r="A33" i="46" s="1"/>
  <c r="A34" i="46" s="1"/>
  <c r="A35" i="46" s="1"/>
  <c r="A36" i="46" s="1"/>
  <c r="A37" i="46" s="1"/>
  <c r="A38" i="46" s="1"/>
  <c r="A39" i="46" s="1"/>
  <c r="A40" i="46" s="1"/>
  <c r="A41" i="46" s="1"/>
  <c r="A42" i="46" s="1"/>
  <c r="A43" i="46" s="1"/>
  <c r="A44" i="46" s="1"/>
  <c r="A45" i="46" s="1"/>
  <c r="A46" i="46" s="1"/>
  <c r="A47" i="46" s="1"/>
  <c r="A48" i="46" s="1"/>
  <c r="A49" i="46" s="1"/>
  <c r="A50" i="46" s="1"/>
  <c r="A51" i="46" s="1"/>
  <c r="A52" i="46" s="1"/>
  <c r="A53" i="46" s="1"/>
  <c r="A54" i="46" s="1"/>
  <c r="A55" i="46" s="1"/>
  <c r="A56" i="46" s="1"/>
  <c r="A57" i="46" s="1"/>
  <c r="A58" i="46" s="1"/>
  <c r="A59" i="46" s="1"/>
  <c r="A60" i="46" s="1"/>
  <c r="A61" i="46" s="1"/>
  <c r="A62" i="46" s="1"/>
  <c r="A63" i="46" s="1"/>
  <c r="A64" i="46" s="1"/>
  <c r="A65" i="46" s="1"/>
  <c r="A66" i="46" s="1"/>
  <c r="A67" i="46" s="1"/>
  <c r="A68" i="46" s="1"/>
  <c r="A69" i="46" s="1"/>
  <c r="A70" i="46" s="1"/>
  <c r="A71" i="46" s="1"/>
  <c r="A72" i="46" s="1"/>
  <c r="A73" i="46" s="1"/>
  <c r="A74" i="46" s="1"/>
  <c r="P27" i="83"/>
  <c r="Q27" i="83"/>
  <c r="R27" i="83"/>
  <c r="S27" i="83"/>
  <c r="R28" i="83"/>
  <c r="S28" i="83"/>
  <c r="R29" i="83"/>
  <c r="S29" i="83"/>
  <c r="R30" i="83"/>
  <c r="S30" i="83"/>
  <c r="R31" i="83"/>
  <c r="S31" i="83"/>
  <c r="R32" i="83"/>
  <c r="S32" i="83"/>
  <c r="R33" i="83"/>
  <c r="S33" i="83"/>
  <c r="R34" i="83"/>
  <c r="S34" i="83"/>
  <c r="R35" i="83"/>
  <c r="S35" i="83"/>
  <c r="R36" i="83"/>
  <c r="S36" i="83"/>
  <c r="R37" i="83"/>
  <c r="S37" i="83"/>
  <c r="R38" i="83"/>
  <c r="S38" i="83"/>
  <c r="R39" i="83"/>
  <c r="S39" i="83"/>
  <c r="R40" i="83"/>
  <c r="S40" i="83"/>
  <c r="R41" i="83"/>
  <c r="S41" i="83"/>
  <c r="R42" i="83"/>
  <c r="S42" i="83"/>
  <c r="R43" i="83"/>
  <c r="S43" i="83"/>
  <c r="R44" i="83"/>
  <c r="S44" i="83"/>
  <c r="R45" i="83"/>
  <c r="S45" i="83"/>
  <c r="R46" i="83"/>
  <c r="S46" i="83"/>
  <c r="R47" i="83"/>
  <c r="S47" i="83"/>
  <c r="R48" i="83"/>
  <c r="S48" i="83"/>
  <c r="R49" i="83"/>
  <c r="S49" i="83"/>
  <c r="R50" i="83"/>
  <c r="S50" i="83"/>
  <c r="R51" i="83"/>
  <c r="S51" i="83"/>
  <c r="R52" i="83"/>
  <c r="S52" i="83"/>
  <c r="R53" i="83"/>
  <c r="S53" i="83"/>
  <c r="R54" i="83"/>
  <c r="S54" i="83"/>
  <c r="R55" i="83"/>
  <c r="S55" i="83"/>
  <c r="R56" i="83"/>
  <c r="S56" i="83"/>
  <c r="R57" i="83"/>
  <c r="S57" i="83"/>
  <c r="R58" i="83"/>
  <c r="S58" i="83"/>
  <c r="R59" i="83"/>
  <c r="S59" i="83"/>
  <c r="R60" i="83"/>
  <c r="S60" i="83"/>
  <c r="R61" i="83"/>
  <c r="S61" i="83"/>
  <c r="R62" i="83"/>
  <c r="S62" i="83"/>
  <c r="R63" i="83"/>
  <c r="S63" i="83"/>
  <c r="R64" i="83"/>
  <c r="S64" i="83"/>
  <c r="R65" i="83"/>
  <c r="S65" i="83"/>
  <c r="R66" i="83"/>
  <c r="S66" i="83"/>
  <c r="R67" i="83"/>
  <c r="S67" i="83"/>
  <c r="R68" i="83"/>
  <c r="S68" i="83"/>
  <c r="R69" i="83"/>
  <c r="S69" i="83"/>
  <c r="R70" i="83"/>
  <c r="S70" i="83"/>
  <c r="R71" i="83"/>
  <c r="S71" i="83"/>
  <c r="R72" i="83"/>
  <c r="S72" i="83"/>
  <c r="R73" i="83"/>
  <c r="S73" i="83"/>
  <c r="R74" i="83"/>
  <c r="S74" i="83"/>
  <c r="R75" i="83"/>
  <c r="S75" i="83"/>
  <c r="R76" i="83"/>
  <c r="S76" i="83"/>
  <c r="R77" i="83"/>
  <c r="S77" i="83"/>
  <c r="I9" i="45"/>
  <c r="R26" i="82"/>
  <c r="S26" i="82"/>
  <c r="R27" i="82"/>
  <c r="S27" i="82"/>
  <c r="R28" i="82"/>
  <c r="S28" i="82"/>
  <c r="R29" i="82"/>
  <c r="S29" i="82"/>
  <c r="R30" i="82"/>
  <c r="S30" i="82"/>
  <c r="R31" i="82"/>
  <c r="S31" i="82"/>
  <c r="R32" i="82"/>
  <c r="S32" i="82"/>
  <c r="R33" i="82"/>
  <c r="S33" i="82"/>
  <c r="I9" i="44"/>
  <c r="A18" i="44"/>
  <c r="A19" i="44" s="1"/>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I9" i="66"/>
  <c r="A18" i="66"/>
  <c r="A19" i="66" s="1"/>
  <c r="A20" i="66" s="1"/>
  <c r="A21" i="66" s="1"/>
  <c r="R26" i="81"/>
  <c r="S26" i="81"/>
  <c r="R27" i="81"/>
  <c r="S27" i="81"/>
  <c r="R28" i="81"/>
  <c r="S28" i="81"/>
  <c r="R29" i="81"/>
  <c r="S29" i="81"/>
  <c r="R30" i="81"/>
  <c r="S30" i="81"/>
  <c r="R31" i="81"/>
  <c r="S31" i="81"/>
  <c r="R26" i="80"/>
  <c r="S26" i="80"/>
  <c r="R27" i="80"/>
  <c r="S27" i="80"/>
  <c r="R28" i="80"/>
  <c r="S28" i="80"/>
  <c r="R29" i="80"/>
  <c r="S29" i="80"/>
  <c r="R30" i="80"/>
  <c r="S30" i="80"/>
  <c r="I9" i="65"/>
  <c r="A18" i="65"/>
  <c r="A19" i="65" s="1"/>
  <c r="A20" i="65" s="1"/>
  <c r="A21" i="65" s="1"/>
  <c r="A22" i="65" s="1"/>
  <c r="A23" i="65" s="1"/>
  <c r="A24" i="65" s="1"/>
  <c r="A25" i="65" s="1"/>
  <c r="A26" i="65" s="1"/>
  <c r="A27" i="65" s="1"/>
  <c r="R26" i="79"/>
  <c r="S26" i="79"/>
  <c r="R27" i="79"/>
  <c r="S27" i="79"/>
  <c r="R28" i="79"/>
  <c r="S28" i="79"/>
  <c r="R29" i="79"/>
  <c r="S29" i="79"/>
  <c r="R30" i="79"/>
  <c r="S30" i="79"/>
  <c r="R31" i="79"/>
  <c r="S31" i="79"/>
  <c r="R32" i="79"/>
  <c r="S32" i="79"/>
  <c r="R33" i="79"/>
  <c r="S33" i="79"/>
  <c r="R34" i="79"/>
  <c r="S34" i="79"/>
  <c r="R35" i="79"/>
  <c r="S35" i="79"/>
  <c r="R36" i="79"/>
  <c r="S36" i="79"/>
  <c r="R37" i="79"/>
  <c r="S37" i="79"/>
  <c r="I9" i="42"/>
  <c r="A18" i="42"/>
  <c r="A19" i="42" s="1"/>
  <c r="A20" i="42" s="1"/>
  <c r="A21" i="42" s="1"/>
  <c r="A22" i="42" s="1"/>
  <c r="A23" i="42" s="1"/>
  <c r="A24" i="42" s="1"/>
  <c r="A25" i="42" s="1"/>
  <c r="A26" i="42" s="1"/>
  <c r="A27" i="42" s="1"/>
  <c r="A28" i="42" s="1"/>
  <c r="A29" i="42" s="1"/>
  <c r="A30" i="42" s="1"/>
  <c r="A31" i="42" s="1"/>
  <c r="A32" i="42" s="1"/>
  <c r="A33" i="42" s="1"/>
  <c r="A34" i="42" s="1"/>
  <c r="A35" i="42" s="1"/>
  <c r="A36" i="42" s="1"/>
  <c r="R26" i="78"/>
  <c r="S26" i="78"/>
  <c r="R27" i="78"/>
  <c r="S27" i="78"/>
  <c r="R28" i="78"/>
  <c r="S28" i="78"/>
  <c r="R29" i="78"/>
  <c r="S29" i="78"/>
  <c r="R30" i="78"/>
  <c r="S30" i="78"/>
  <c r="R31" i="78"/>
  <c r="S31" i="78"/>
  <c r="I9" i="5"/>
  <c r="A18" i="5"/>
  <c r="A19" i="5" s="1"/>
  <c r="A20" i="5" s="1"/>
  <c r="A21" i="5" s="1"/>
  <c r="A22" i="5" s="1"/>
  <c r="A23" i="5" s="1"/>
  <c r="A24" i="5" s="1"/>
  <c r="A25" i="5" s="1"/>
  <c r="A26" i="5" s="1"/>
  <c r="A27" i="5" s="1"/>
  <c r="A28" i="5" s="1"/>
  <c r="A29" i="5" s="1"/>
  <c r="R26" i="77"/>
  <c r="S26" i="77"/>
  <c r="R27" i="77"/>
  <c r="S27" i="77"/>
  <c r="R28" i="77"/>
  <c r="S28" i="77"/>
  <c r="R29" i="77"/>
  <c r="S29" i="77"/>
  <c r="R30" i="77"/>
  <c r="S30" i="77"/>
  <c r="R31" i="77"/>
  <c r="S31" i="77"/>
  <c r="R32" i="77"/>
  <c r="S32" i="77"/>
  <c r="R33" i="77"/>
  <c r="S33" i="77"/>
  <c r="R34" i="77"/>
  <c r="S34" i="77"/>
  <c r="R35" i="77"/>
  <c r="S35" i="77"/>
  <c r="R36" i="77"/>
  <c r="S36" i="77"/>
  <c r="R37" i="77"/>
  <c r="S37" i="77"/>
  <c r="R38" i="77"/>
  <c r="S38" i="77"/>
  <c r="I9" i="6"/>
  <c r="A18" i="6"/>
  <c r="A19" i="6" s="1"/>
  <c r="A20" i="6" s="1"/>
  <c r="A22" i="6"/>
  <c r="A11" i="76"/>
  <c r="A12" i="76"/>
  <c r="R26" i="76"/>
  <c r="S26" i="76"/>
  <c r="R27" i="76"/>
  <c r="S27" i="76"/>
  <c r="R28" i="76"/>
  <c r="S28" i="76"/>
  <c r="R29" i="76"/>
  <c r="S29" i="76"/>
  <c r="R30" i="76"/>
  <c r="S30" i="76"/>
  <c r="R31" i="76"/>
  <c r="S31" i="76"/>
  <c r="R26" i="75"/>
  <c r="S26" i="75"/>
  <c r="R27" i="75"/>
  <c r="S27" i="75"/>
  <c r="R28" i="75"/>
  <c r="S28" i="75"/>
  <c r="R29" i="75"/>
  <c r="S29" i="75"/>
  <c r="R30" i="75"/>
  <c r="S30" i="75"/>
  <c r="R31" i="75"/>
  <c r="S31" i="75"/>
  <c r="R32" i="75"/>
  <c r="S32" i="75"/>
  <c r="R33" i="75"/>
  <c r="S33" i="75"/>
  <c r="R34" i="75"/>
  <c r="S34" i="75"/>
  <c r="R35" i="75"/>
  <c r="S35" i="75"/>
  <c r="R36" i="75"/>
  <c r="S36" i="75"/>
  <c r="R37" i="75"/>
  <c r="S37" i="75"/>
  <c r="R38" i="75"/>
  <c r="S38" i="75"/>
  <c r="R39" i="75"/>
  <c r="S39" i="75"/>
  <c r="R40" i="75"/>
  <c r="S40" i="75"/>
  <c r="R41" i="75"/>
  <c r="S41" i="75"/>
  <c r="R42" i="75"/>
  <c r="S42" i="75"/>
  <c r="R43" i="75"/>
  <c r="S43" i="75"/>
  <c r="R44" i="75"/>
  <c r="S44" i="75"/>
  <c r="R45" i="75"/>
  <c r="S45" i="75"/>
  <c r="R46" i="75"/>
  <c r="S46" i="75"/>
  <c r="R47" i="75"/>
  <c r="S47" i="75"/>
  <c r="R48" i="75"/>
  <c r="S48" i="75"/>
  <c r="R49" i="75"/>
  <c r="S49" i="75"/>
  <c r="R50" i="75"/>
  <c r="S50" i="75"/>
  <c r="R51" i="75"/>
  <c r="S51" i="75"/>
  <c r="R52" i="75"/>
  <c r="S52" i="75"/>
  <c r="R53" i="75"/>
  <c r="S53" i="75"/>
  <c r="R54" i="75"/>
  <c r="S54" i="75"/>
  <c r="R55" i="75"/>
  <c r="S55" i="75"/>
  <c r="R56" i="75"/>
  <c r="S56" i="75"/>
  <c r="R57" i="75"/>
  <c r="S57" i="75"/>
  <c r="R58" i="75"/>
  <c r="S58" i="75"/>
  <c r="R59" i="75"/>
  <c r="S59" i="75"/>
  <c r="R60" i="75"/>
  <c r="S60" i="75"/>
  <c r="R61" i="75"/>
  <c r="S61" i="75"/>
  <c r="R62" i="75"/>
  <c r="S62" i="75"/>
  <c r="R63" i="75"/>
  <c r="S63" i="75"/>
  <c r="R64" i="75"/>
  <c r="S64" i="75"/>
  <c r="R65" i="75"/>
  <c r="S65" i="75"/>
  <c r="R66" i="75"/>
  <c r="S66" i="75"/>
  <c r="R67" i="75"/>
  <c r="S67" i="75"/>
  <c r="R68" i="75"/>
  <c r="S68" i="75"/>
  <c r="R69" i="75"/>
  <c r="S69" i="75"/>
  <c r="R70" i="75"/>
  <c r="S70" i="75"/>
  <c r="R71" i="75"/>
  <c r="S71" i="75"/>
  <c r="I10" i="105"/>
  <c r="A18" i="105"/>
  <c r="A19" i="105" s="1"/>
  <c r="A20" i="105" s="1"/>
  <c r="A21" i="105" s="1"/>
  <c r="A22" i="105" s="1"/>
  <c r="A23" i="105" s="1"/>
  <c r="A24" i="105" s="1"/>
  <c r="A25" i="105" s="1"/>
  <c r="A26" i="105" s="1"/>
  <c r="A27" i="105" s="1"/>
  <c r="A28" i="105" s="1"/>
  <c r="A29" i="105" s="1"/>
  <c r="A30" i="105" s="1"/>
  <c r="A31" i="105" s="1"/>
  <c r="A32" i="105" s="1"/>
  <c r="A33" i="105" s="1"/>
  <c r="A34" i="105" s="1"/>
  <c r="A35" i="105" s="1"/>
  <c r="A36" i="105" s="1"/>
  <c r="A37" i="105" s="1"/>
  <c r="A38" i="105" s="1"/>
  <c r="A39" i="105" s="1"/>
  <c r="A40" i="105" s="1"/>
  <c r="A41" i="105" s="1"/>
  <c r="A42" i="105" s="1"/>
  <c r="A43" i="105" s="1"/>
  <c r="A44" i="105" s="1"/>
  <c r="A45" i="105" s="1"/>
  <c r="A46" i="105" s="1"/>
  <c r="A47" i="105" s="1"/>
  <c r="A48" i="105" s="1"/>
  <c r="A49" i="105" s="1"/>
  <c r="A50" i="105" s="1"/>
  <c r="A51" i="105" s="1"/>
  <c r="A52" i="105" s="1"/>
  <c r="A53" i="105" s="1"/>
  <c r="A54" i="105" s="1"/>
  <c r="A55" i="105" s="1"/>
  <c r="A56" i="105" s="1"/>
  <c r="A57" i="105" s="1"/>
  <c r="A58" i="105" s="1"/>
  <c r="A59" i="105" s="1"/>
  <c r="A60" i="105" s="1"/>
  <c r="A61" i="105" s="1"/>
  <c r="A62" i="105" s="1"/>
  <c r="B23" i="41"/>
  <c r="B24" i="41" s="1"/>
  <c r="B25" i="41" s="1"/>
  <c r="B26" i="41" s="1"/>
  <c r="B27" i="41" s="1"/>
  <c r="B28" i="41" s="1"/>
  <c r="B29" i="41" s="1"/>
  <c r="B30" i="41" s="1"/>
  <c r="B31" i="41" s="1"/>
  <c r="B32" i="41" s="1"/>
  <c r="B33" i="41" s="1"/>
  <c r="B34" i="41" s="1"/>
  <c r="B35" i="41" s="1"/>
  <c r="B36" i="41" s="1"/>
  <c r="B5" i="70"/>
  <c r="B6" i="70"/>
  <c r="B7" i="70"/>
  <c r="B8" i="70"/>
  <c r="B9" i="70"/>
  <c r="B10" i="70"/>
  <c r="B11" i="70"/>
  <c r="B12" i="70"/>
  <c r="B13" i="70"/>
  <c r="B14" i="70"/>
  <c r="B15" i="70"/>
  <c r="B16" i="70"/>
  <c r="B18" i="70"/>
  <c r="B19" i="70"/>
  <c r="B20" i="70"/>
  <c r="B21" i="70"/>
  <c r="B23" i="70"/>
  <c r="B24" i="70"/>
  <c r="B26" i="70"/>
  <c r="B28" i="70"/>
  <c r="B30" i="70"/>
  <c r="B31" i="70"/>
  <c r="B32" i="70"/>
  <c r="B33" i="70"/>
  <c r="B34" i="70"/>
  <c r="B35" i="70"/>
  <c r="B36" i="70"/>
  <c r="B37" i="70"/>
  <c r="B38" i="70"/>
  <c r="B39" i="70"/>
  <c r="B40" i="70"/>
  <c r="B41" i="70"/>
  <c r="B47" i="70"/>
  <c r="B48" i="70"/>
  <c r="B49" i="70"/>
  <c r="B50" i="70"/>
  <c r="B51" i="70"/>
  <c r="B52" i="70"/>
  <c r="B53" i="70"/>
  <c r="A59" i="45"/>
  <c r="A17" i="45"/>
  <c r="A18" i="45"/>
  <c r="A19" i="45"/>
  <c r="A20" i="45"/>
  <c r="A21" i="45"/>
  <c r="A22" i="45"/>
  <c r="A23" i="45"/>
  <c r="A24" i="45"/>
  <c r="A25" i="45"/>
  <c r="A26" i="45"/>
  <c r="A27" i="45"/>
  <c r="A28" i="45"/>
  <c r="A29" i="45"/>
  <c r="A30" i="45"/>
  <c r="A31" i="45"/>
  <c r="A32" i="45"/>
  <c r="A33"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alcChain>
</file>

<file path=xl/sharedStrings.xml><?xml version="1.0" encoding="utf-8"?>
<sst xmlns="http://schemas.openxmlformats.org/spreadsheetml/2006/main" count="30559" uniqueCount="7573">
  <si>
    <t>院内コードがセットされる</t>
    <phoneticPr fontId="30"/>
  </si>
  <si>
    <t>DIAL_START_DATE</t>
    <phoneticPr fontId="30"/>
  </si>
  <si>
    <t>4.1.</t>
    <phoneticPr fontId="30"/>
  </si>
  <si>
    <t>V_PAT_INFO_GET</t>
    <phoneticPr fontId="30"/>
  </si>
  <si>
    <t>*</t>
    <phoneticPr fontId="30"/>
  </si>
  <si>
    <t>V_ONL_RST_DIALYSIS_MEDI</t>
    <phoneticPr fontId="28"/>
  </si>
  <si>
    <t>V_ONL_RST_DIALYSIS_ADD</t>
    <phoneticPr fontId="30"/>
  </si>
  <si>
    <t>V_ONL_RST_DIALYSIS_EQUIP</t>
    <phoneticPr fontId="30"/>
  </si>
  <si>
    <t>V_ONL_RST_DIALYSIS_COND</t>
    <phoneticPr fontId="30"/>
  </si>
  <si>
    <t>V_ONL_RST_DIALYSIS</t>
    <phoneticPr fontId="30"/>
  </si>
  <si>
    <t>V_ONL_DIALYSIS_MONI</t>
    <phoneticPr fontId="30"/>
  </si>
  <si>
    <t>V_PAT_TABOO_GET</t>
    <phoneticPr fontId="30"/>
  </si>
  <si>
    <t>V_PAT_CONTACT_GET</t>
    <phoneticPr fontId="30"/>
  </si>
  <si>
    <t>V_PAT_MEDICAL_HST_GET</t>
    <phoneticPr fontId="30"/>
  </si>
  <si>
    <t>V_PAT_INFECT_GET</t>
    <phoneticPr fontId="30"/>
  </si>
  <si>
    <t>V_RST_DIALYSIS_GET</t>
    <phoneticPr fontId="30"/>
  </si>
  <si>
    <t>V_RST_DIALYSIS_COND_GET</t>
    <phoneticPr fontId="30"/>
  </si>
  <si>
    <t>V_IND_DIALYSIS_COND_GET</t>
    <phoneticPr fontId="30"/>
  </si>
  <si>
    <t>V_LOG_DEV_MENTE_GET</t>
    <phoneticPr fontId="30"/>
  </si>
  <si>
    <t>V_PAT_RECIPE_GET</t>
    <phoneticPr fontId="30"/>
  </si>
  <si>
    <t>V_DIALYSIS_VITAL_GET</t>
    <phoneticPr fontId="30"/>
  </si>
  <si>
    <t>V_DIALYSIS_COMP_GET</t>
    <phoneticPr fontId="30"/>
  </si>
  <si>
    <t>V_PAT_INOUT_GET</t>
    <phoneticPr fontId="30"/>
  </si>
  <si>
    <t>V_ONL_RST_DIALYSIS_GET</t>
    <phoneticPr fontId="30"/>
  </si>
  <si>
    <t>V_ONL_RST_DIALYSIS_COND_GET</t>
    <phoneticPr fontId="30"/>
  </si>
  <si>
    <t>V_ONL_RST_DIALYSIS_EQUIP_GET</t>
    <phoneticPr fontId="30"/>
  </si>
  <si>
    <t>V_ONL_RST_DIALYSIS_ADD_GET</t>
    <phoneticPr fontId="30"/>
  </si>
  <si>
    <t>V_ONL_DIALYSIS_MONI_GET</t>
    <phoneticPr fontId="30"/>
  </si>
  <si>
    <t>V_ONL_DIALYSIS_VITAL_GET</t>
    <phoneticPr fontId="30"/>
  </si>
  <si>
    <t>V_PAT_EXAMIN_HST_GET</t>
    <phoneticPr fontId="30"/>
  </si>
  <si>
    <t>V_PAT_EXAMIN_SCH_GET</t>
    <phoneticPr fontId="30"/>
  </si>
  <si>
    <t>V_MNT_WATER_SURVEY_GET</t>
    <phoneticPr fontId="30"/>
  </si>
  <si>
    <t>V_PAT_STATUS_GET</t>
    <phoneticPr fontId="30"/>
  </si>
  <si>
    <t>V_PAT_LIFE_LIST_GET</t>
    <phoneticPr fontId="30"/>
  </si>
  <si>
    <t xml:space="preserve"> ステータス情報取得</t>
    <rPh sb="8" eb="10">
      <t>シュトク</t>
    </rPh>
    <phoneticPr fontId="30"/>
  </si>
  <si>
    <t>水質調査記録取得</t>
    <rPh sb="6" eb="8">
      <t>シュトク</t>
    </rPh>
    <phoneticPr fontId="30"/>
  </si>
  <si>
    <t>検査予定取得</t>
    <rPh sb="4" eb="6">
      <t>シュトク</t>
    </rPh>
    <phoneticPr fontId="30"/>
  </si>
  <si>
    <t>血液検査結果取得</t>
    <rPh sb="6" eb="8">
      <t>シュトク</t>
    </rPh>
    <phoneticPr fontId="30"/>
  </si>
  <si>
    <t>透析血圧情報データ取得</t>
    <rPh sb="9" eb="11">
      <t>シュトク</t>
    </rPh>
    <phoneticPr fontId="30"/>
  </si>
  <si>
    <t>オンライン透析トレンド情報データ取得</t>
    <rPh sb="16" eb="18">
      <t>シュトク</t>
    </rPh>
    <phoneticPr fontId="30"/>
  </si>
  <si>
    <t>オンライン透析実績データ取得</t>
    <rPh sb="5" eb="7">
      <t>トウセキ</t>
    </rPh>
    <rPh sb="7" eb="9">
      <t>ジッセキ</t>
    </rPh>
    <rPh sb="12" eb="14">
      <t>シュトク</t>
    </rPh>
    <phoneticPr fontId="30"/>
  </si>
  <si>
    <t>オンライン透析条件実績データ取得</t>
    <rPh sb="14" eb="16">
      <t>シュトク</t>
    </rPh>
    <phoneticPr fontId="30"/>
  </si>
  <si>
    <t>オンライン医療材料実績データ取得</t>
    <rPh sb="9" eb="11">
      <t>ジッセキ</t>
    </rPh>
    <rPh sb="14" eb="16">
      <t>シュトク</t>
    </rPh>
    <phoneticPr fontId="30"/>
  </si>
  <si>
    <t>オンライン投与薬剤実績データ取得</t>
    <rPh sb="14" eb="16">
      <t>シュトク</t>
    </rPh>
    <phoneticPr fontId="30"/>
  </si>
  <si>
    <t>オンライン指示簿指示実績データ取得</t>
    <rPh sb="15" eb="17">
      <t>シュトク</t>
    </rPh>
    <phoneticPr fontId="30"/>
  </si>
  <si>
    <t>患者入外歴データ取得</t>
    <rPh sb="8" eb="10">
      <t>シュトク</t>
    </rPh>
    <phoneticPr fontId="30"/>
  </si>
  <si>
    <t>透析愁訴処置情報データ取得</t>
    <rPh sb="11" eb="13">
      <t>シュトク</t>
    </rPh>
    <phoneticPr fontId="30"/>
  </si>
  <si>
    <t>透析トレンド情報データ取得</t>
    <rPh sb="11" eb="13">
      <t>シュトク</t>
    </rPh>
    <phoneticPr fontId="30"/>
  </si>
  <si>
    <t>処方情報データ取得</t>
    <rPh sb="7" eb="9">
      <t>シュトク</t>
    </rPh>
    <phoneticPr fontId="30"/>
  </si>
  <si>
    <t>自己診断データ取得</t>
    <rPh sb="7" eb="9">
      <t>シュトク</t>
    </rPh>
    <phoneticPr fontId="30"/>
  </si>
  <si>
    <t>指示簿指示データ取得</t>
    <rPh sb="8" eb="10">
      <t>シュトク</t>
    </rPh>
    <phoneticPr fontId="30"/>
  </si>
  <si>
    <t>投与薬剤指示データ取得</t>
    <rPh sb="9" eb="11">
      <t>シュトク</t>
    </rPh>
    <phoneticPr fontId="30"/>
  </si>
  <si>
    <t>医療材料指示データ取得</t>
    <rPh sb="9" eb="11">
      <t>シュトク</t>
    </rPh>
    <phoneticPr fontId="30"/>
  </si>
  <si>
    <t>透析条件指示データ取得</t>
    <rPh sb="4" eb="6">
      <t>シジ</t>
    </rPh>
    <rPh sb="9" eb="11">
      <t>シュトク</t>
    </rPh>
    <phoneticPr fontId="30"/>
  </si>
  <si>
    <t>透析スケジュール取得</t>
    <rPh sb="8" eb="10">
      <t>シュトク</t>
    </rPh>
    <phoneticPr fontId="30"/>
  </si>
  <si>
    <t>指示簿指示実績データ取得</t>
    <rPh sb="10" eb="12">
      <t>シュトク</t>
    </rPh>
    <phoneticPr fontId="30"/>
  </si>
  <si>
    <t>投与薬剤実績データ取得</t>
    <rPh sb="9" eb="11">
      <t>シュトク</t>
    </rPh>
    <phoneticPr fontId="30"/>
  </si>
  <si>
    <t>医療材料実績データ取得</t>
    <rPh sb="4" eb="6">
      <t>ジッセキ</t>
    </rPh>
    <rPh sb="9" eb="11">
      <t>シュトク</t>
    </rPh>
    <phoneticPr fontId="30"/>
  </si>
  <si>
    <t>透析条件実績データ取得</t>
    <rPh sb="9" eb="11">
      <t>シュトク</t>
    </rPh>
    <phoneticPr fontId="30"/>
  </si>
  <si>
    <t>透析実績データ取得</t>
    <rPh sb="0" eb="2">
      <t>トウセキ</t>
    </rPh>
    <rPh sb="2" eb="4">
      <t>ジッセキ</t>
    </rPh>
    <rPh sb="7" eb="9">
      <t>シュトク</t>
    </rPh>
    <phoneticPr fontId="30"/>
  </si>
  <si>
    <t>患者風袋補正データ取得</t>
    <rPh sb="9" eb="11">
      <t>シュトク</t>
    </rPh>
    <phoneticPr fontId="30"/>
  </si>
  <si>
    <t>患者除水量補正データ取得</t>
    <rPh sb="10" eb="12">
      <t>シュトク</t>
    </rPh>
    <phoneticPr fontId="30"/>
  </si>
  <si>
    <t>患者感染症情報取得</t>
    <rPh sb="7" eb="9">
      <t>シュトク</t>
    </rPh>
    <phoneticPr fontId="30"/>
  </si>
  <si>
    <t>患者病歴情報取得</t>
    <rPh sb="6" eb="8">
      <t>シュトク</t>
    </rPh>
    <phoneticPr fontId="30"/>
  </si>
  <si>
    <t>患者装置設定情報取得</t>
    <rPh sb="8" eb="10">
      <t>シュトク</t>
    </rPh>
    <phoneticPr fontId="30"/>
  </si>
  <si>
    <t>患者連絡先情報取得</t>
    <rPh sb="7" eb="9">
      <t>シュトク</t>
    </rPh>
    <phoneticPr fontId="30"/>
  </si>
  <si>
    <t>患者禁忌情報取得</t>
    <rPh sb="6" eb="8">
      <t>シュトク</t>
    </rPh>
    <phoneticPr fontId="30"/>
  </si>
  <si>
    <t>患者情報取得</t>
    <rPh sb="4" eb="6">
      <t>シュトク</t>
    </rPh>
    <phoneticPr fontId="30"/>
  </si>
  <si>
    <t>V_ONL_RST_DIALYSIS_EQUIP</t>
    <phoneticPr fontId="30"/>
  </si>
  <si>
    <t>系列施設対応の追加対応①
VIEW連携で所属施設のフィルタリング処理を追加</t>
    <phoneticPr fontId="30"/>
  </si>
  <si>
    <t>SCHEMA:fnw,fnw2,fnw3,fnw4,fnw5</t>
  </si>
  <si>
    <t>SCHEMA:cop</t>
  </si>
  <si>
    <t>オンライン指示簿指示実績データ</t>
    <phoneticPr fontId="30"/>
  </si>
  <si>
    <t>オンライン透析条件実績データ</t>
    <phoneticPr fontId="30"/>
  </si>
  <si>
    <t>オンライン投与薬剤実績データ</t>
    <phoneticPr fontId="30"/>
  </si>
  <si>
    <t>V_IND_DIALYSIS_MEDI</t>
    <phoneticPr fontId="30"/>
  </si>
  <si>
    <t>患者入外歴データ （V_PAT_INOUT）</t>
    <phoneticPr fontId="30"/>
  </si>
  <si>
    <t>患者病歴情報（V_PAT_MEDICAL_HST）</t>
    <phoneticPr fontId="30"/>
  </si>
  <si>
    <t>ステータス情報（V_PAT_STATUS）</t>
    <phoneticPr fontId="30"/>
  </si>
  <si>
    <t>患者禁忌情報（V_PAT_TABOO）</t>
    <phoneticPr fontId="30"/>
  </si>
  <si>
    <t>透析条件実績データ（V_RST_DIALYSIS_COND）</t>
    <phoneticPr fontId="30"/>
  </si>
  <si>
    <t>患者の施設判断を行うロジックについては、1段階目と2段階目に処理を分けて、判定を行う。</t>
  </si>
  <si>
    <t>(FN_SERIES_PAT_HST_FILTER)</t>
  </si>
  <si>
    <t>1段階目として、患者系列施設管理テーブルを参照して患者の所属している施設と、所属していた施設を確認する。</t>
    <phoneticPr fontId="30"/>
  </si>
  <si>
    <t>1段階目の時点で抽出対象の患者であることが判明した場合は2段階目の判断処理は行わない。</t>
  </si>
  <si>
    <t>ただし、転院予定が取り消されていた場合は対象外とする。</t>
  </si>
  <si>
    <t>■患者が抽出対象の施設の患者であるか、判断を行うロジックについて</t>
    <phoneticPr fontId="30"/>
  </si>
  <si>
    <t>■[fnw]ユーザについて</t>
    <phoneticPr fontId="30"/>
  </si>
  <si>
    <t>インストーラ適用時の[fnw]ユーザの権限は[fnw2]～[fnw5]同様に[cop]スキーマのVIEWを参照する権限のみとする。</t>
    <rPh sb="6" eb="8">
      <t>テキヨウ</t>
    </rPh>
    <rPh sb="8" eb="9">
      <t>ジ</t>
    </rPh>
    <rPh sb="19" eb="21">
      <t>ケンゲン</t>
    </rPh>
    <rPh sb="35" eb="37">
      <t>ドウヨウ</t>
    </rPh>
    <rPh sb="53" eb="55">
      <t>サンショウ</t>
    </rPh>
    <rPh sb="57" eb="59">
      <t>ケンゲン</t>
    </rPh>
    <phoneticPr fontId="30"/>
  </si>
  <si>
    <t>バッチファイルを作成すること</t>
    <rPh sb="8" eb="10">
      <t>サクセイ</t>
    </rPh>
    <phoneticPr fontId="30"/>
  </si>
  <si>
    <t>但し、系列施設対応前は[fnw]ユーザに[nkk]スキーマのFNW標準テーブルの一部を参照する権限が付与されていたことから</t>
    <rPh sb="0" eb="1">
      <t>タダ</t>
    </rPh>
    <rPh sb="3" eb="5">
      <t>ケイレツ</t>
    </rPh>
    <rPh sb="5" eb="7">
      <t>シセツ</t>
    </rPh>
    <rPh sb="7" eb="9">
      <t>タイオウ</t>
    </rPh>
    <rPh sb="9" eb="10">
      <t>マエ</t>
    </rPh>
    <rPh sb="33" eb="35">
      <t>ヒョウジュン</t>
    </rPh>
    <rPh sb="40" eb="42">
      <t>イチブ</t>
    </rPh>
    <rPh sb="43" eb="45">
      <t>サンショウ</t>
    </rPh>
    <rPh sb="47" eb="49">
      <t>ケンゲン</t>
    </rPh>
    <rPh sb="50" eb="52">
      <t>フヨ</t>
    </rPh>
    <phoneticPr fontId="30"/>
  </si>
  <si>
    <t>別途、通常インストーラとは別に、[fnw]ユーザに従来通り[nkk]スキーマのFNW標準テーブルを一部参照する権限を付与する</t>
    <rPh sb="0" eb="2">
      <t>ベット</t>
    </rPh>
    <rPh sb="3" eb="5">
      <t>ツウジョウ</t>
    </rPh>
    <rPh sb="13" eb="14">
      <t>ベツ</t>
    </rPh>
    <rPh sb="25" eb="27">
      <t>ジュウライ</t>
    </rPh>
    <rPh sb="27" eb="28">
      <t>トオ</t>
    </rPh>
    <rPh sb="42" eb="44">
      <t>ヒョウジュン</t>
    </rPh>
    <rPh sb="49" eb="51">
      <t>イチブ</t>
    </rPh>
    <rPh sb="51" eb="53">
      <t>サンショウ</t>
    </rPh>
    <rPh sb="55" eb="57">
      <t>ケンゲン</t>
    </rPh>
    <rPh sb="58" eb="60">
      <t>フヨ</t>
    </rPh>
    <phoneticPr fontId="30"/>
  </si>
  <si>
    <t>■実績が抽出対象の施設の実績であるか、判断を行うロジックについて</t>
    <rPh sb="1" eb="3">
      <t>ジッセキ</t>
    </rPh>
    <rPh sb="4" eb="6">
      <t>チュウシュツ</t>
    </rPh>
    <rPh sb="6" eb="8">
      <t>タイショウ</t>
    </rPh>
    <rPh sb="9" eb="11">
      <t>シセツ</t>
    </rPh>
    <rPh sb="12" eb="14">
      <t>ジッセキ</t>
    </rPh>
    <rPh sb="19" eb="21">
      <t>ハンダン</t>
    </rPh>
    <rPh sb="22" eb="23">
      <t>オコナ</t>
    </rPh>
    <phoneticPr fontId="49"/>
  </si>
  <si>
    <t>実績の施設判断を行うロジックについては、1段階目と2段階目と3段階目に分けて判定を行う。</t>
    <rPh sb="0" eb="2">
      <t>ジッセキ</t>
    </rPh>
    <rPh sb="3" eb="5">
      <t>シセツ</t>
    </rPh>
    <rPh sb="5" eb="7">
      <t>ハンダン</t>
    </rPh>
    <rPh sb="8" eb="9">
      <t>オコナ</t>
    </rPh>
    <rPh sb="21" eb="23">
      <t>ダンカイ</t>
    </rPh>
    <rPh sb="23" eb="24">
      <t>メ</t>
    </rPh>
    <rPh sb="26" eb="28">
      <t>ダンカイ</t>
    </rPh>
    <rPh sb="28" eb="29">
      <t>メ</t>
    </rPh>
    <rPh sb="31" eb="33">
      <t>ダンカイ</t>
    </rPh>
    <rPh sb="33" eb="34">
      <t>メ</t>
    </rPh>
    <rPh sb="35" eb="36">
      <t>ワ</t>
    </rPh>
    <rPh sb="38" eb="40">
      <t>ハンテイ</t>
    </rPh>
    <rPh sb="41" eb="42">
      <t>オコナ</t>
    </rPh>
    <phoneticPr fontId="49"/>
  </si>
  <si>
    <t>1段階目として、抽出施設の系列施設コードが"any"の場合は対象実績の系列施設コード"emp"以外全ての実績を抽出</t>
    <rPh sb="1" eb="3">
      <t>ダンカイ</t>
    </rPh>
    <rPh sb="3" eb="4">
      <t>メ</t>
    </rPh>
    <phoneticPr fontId="49"/>
  </si>
  <si>
    <t>1段階目に当てはまった場合は2段階目以降の判定処理は行わない。</t>
    <rPh sb="1" eb="3">
      <t>ダンカイ</t>
    </rPh>
    <rPh sb="3" eb="4">
      <t>メ</t>
    </rPh>
    <rPh sb="5" eb="6">
      <t>ア</t>
    </rPh>
    <rPh sb="11" eb="13">
      <t>バアイ</t>
    </rPh>
    <rPh sb="15" eb="17">
      <t>ダンカイ</t>
    </rPh>
    <rPh sb="17" eb="18">
      <t>メ</t>
    </rPh>
    <rPh sb="18" eb="20">
      <t>イコウ</t>
    </rPh>
    <rPh sb="21" eb="23">
      <t>ハンテイ</t>
    </rPh>
    <rPh sb="23" eb="25">
      <t>ショリ</t>
    </rPh>
    <rPh sb="26" eb="27">
      <t>オコナ</t>
    </rPh>
    <phoneticPr fontId="49"/>
  </si>
  <si>
    <t>2段階目として、抽出対象の系列施設コードが"all"の場合は全ての実績を抽出</t>
    <rPh sb="1" eb="3">
      <t>ダンカイ</t>
    </rPh>
    <rPh sb="3" eb="4">
      <t>メ</t>
    </rPh>
    <phoneticPr fontId="49"/>
  </si>
  <si>
    <t>2段階目に当てはまった場合は3段階目以降の判定処理は行わない。</t>
    <rPh sb="1" eb="3">
      <t>ダンカイ</t>
    </rPh>
    <rPh sb="3" eb="4">
      <t>メ</t>
    </rPh>
    <rPh sb="5" eb="6">
      <t>ア</t>
    </rPh>
    <rPh sb="11" eb="13">
      <t>バアイ</t>
    </rPh>
    <rPh sb="15" eb="17">
      <t>ダンカイ</t>
    </rPh>
    <rPh sb="17" eb="18">
      <t>メ</t>
    </rPh>
    <rPh sb="18" eb="20">
      <t>イコウ</t>
    </rPh>
    <rPh sb="21" eb="23">
      <t>ハンテイ</t>
    </rPh>
    <rPh sb="23" eb="25">
      <t>ショリ</t>
    </rPh>
    <rPh sb="26" eb="27">
      <t>オコナ</t>
    </rPh>
    <phoneticPr fontId="49"/>
  </si>
  <si>
    <t>3段階目として、抽出対象の系列施設コードが対象実績の系列施設コードと一致したレコードを抽出する</t>
    <rPh sb="1" eb="3">
      <t>ダンカイ</t>
    </rPh>
    <rPh sb="3" eb="4">
      <t>メ</t>
    </rPh>
    <phoneticPr fontId="49"/>
  </si>
  <si>
    <t>3段階目の処理を行い、当てはまらない1段階目～3段階目の判定で有効実績と判断されなかった場合は</t>
    <rPh sb="1" eb="3">
      <t>ダンカイ</t>
    </rPh>
    <rPh sb="3" eb="4">
      <t>メ</t>
    </rPh>
    <rPh sb="5" eb="7">
      <t>ショリ</t>
    </rPh>
    <rPh sb="8" eb="9">
      <t>オコナ</t>
    </rPh>
    <rPh sb="11" eb="12">
      <t>ア</t>
    </rPh>
    <rPh sb="19" eb="21">
      <t>ダンカイ</t>
    </rPh>
    <rPh sb="21" eb="22">
      <t>メ</t>
    </rPh>
    <rPh sb="24" eb="26">
      <t>ダンカイ</t>
    </rPh>
    <rPh sb="26" eb="27">
      <t>メ</t>
    </rPh>
    <rPh sb="28" eb="30">
      <t>ハンテイ</t>
    </rPh>
    <rPh sb="31" eb="33">
      <t>ユウコウ</t>
    </rPh>
    <rPh sb="33" eb="35">
      <t>ジッセキ</t>
    </rPh>
    <rPh sb="36" eb="38">
      <t>ハンダン</t>
    </rPh>
    <rPh sb="44" eb="46">
      <t>バアイ</t>
    </rPh>
    <phoneticPr fontId="49"/>
  </si>
  <si>
    <t>抽出を行わない実績とする</t>
    <rPh sb="0" eb="2">
      <t>チュウシュツ</t>
    </rPh>
    <rPh sb="3" eb="4">
      <t>オコナ</t>
    </rPh>
    <rPh sb="7" eb="9">
      <t>ジッセキ</t>
    </rPh>
    <phoneticPr fontId="49"/>
  </si>
  <si>
    <t>■ユーザと対応する施設の判断を行うロジックについて</t>
    <rPh sb="5" eb="7">
      <t>タイオウ</t>
    </rPh>
    <rPh sb="9" eb="11">
      <t>シセツ</t>
    </rPh>
    <rPh sb="12" eb="14">
      <t>ハンダン</t>
    </rPh>
    <rPh sb="15" eb="16">
      <t>オコナ</t>
    </rPh>
    <phoneticPr fontId="30"/>
  </si>
  <si>
    <t>【処理概要】</t>
    <rPh sb="1" eb="3">
      <t>ショリ</t>
    </rPh>
    <rPh sb="3" eb="5">
      <t>ガイヨウ</t>
    </rPh>
    <phoneticPr fontId="30"/>
  </si>
  <si>
    <t>現在ORACLEにログインしているユーザ名をSQLを用いて取得する。</t>
    <rPh sb="0" eb="2">
      <t>ゲンザイ</t>
    </rPh>
    <rPh sb="20" eb="21">
      <t>メイ</t>
    </rPh>
    <rPh sb="26" eb="27">
      <t>モチ</t>
    </rPh>
    <rPh sb="29" eb="31">
      <t>シュトク</t>
    </rPh>
    <phoneticPr fontId="49"/>
  </si>
  <si>
    <t>取得したユーザ名毎に分岐を行う。</t>
    <rPh sb="0" eb="2">
      <t>シュトク</t>
    </rPh>
    <rPh sb="7" eb="8">
      <t>メイ</t>
    </rPh>
    <rPh sb="8" eb="9">
      <t>ゴト</t>
    </rPh>
    <rPh sb="10" eb="12">
      <t>ブンキ</t>
    </rPh>
    <rPh sb="13" eb="14">
      <t>オコナ</t>
    </rPh>
    <phoneticPr fontId="49"/>
  </si>
  <si>
    <t>ユーザ名毎の対応する系列施設毎は以下の通りとする。</t>
    <rPh sb="3" eb="4">
      <t>メイ</t>
    </rPh>
    <rPh sb="4" eb="5">
      <t>ゴト</t>
    </rPh>
    <rPh sb="6" eb="8">
      <t>タイオウ</t>
    </rPh>
    <rPh sb="10" eb="12">
      <t>ケイレツ</t>
    </rPh>
    <rPh sb="12" eb="14">
      <t>シセツ</t>
    </rPh>
    <rPh sb="14" eb="15">
      <t>ゴト</t>
    </rPh>
    <rPh sb="16" eb="18">
      <t>イカ</t>
    </rPh>
    <rPh sb="19" eb="20">
      <t>トオ</t>
    </rPh>
    <phoneticPr fontId="49"/>
  </si>
  <si>
    <t>ユーザ名</t>
    <rPh sb="3" eb="4">
      <t>メイ</t>
    </rPh>
    <phoneticPr fontId="49"/>
  </si>
  <si>
    <t>施設コード</t>
    <rPh sb="0" eb="2">
      <t>シセツ</t>
    </rPh>
    <phoneticPr fontId="49"/>
  </si>
  <si>
    <t>nkk</t>
    <phoneticPr fontId="49"/>
  </si>
  <si>
    <t>001</t>
    <phoneticPr fontId="49"/>
  </si>
  <si>
    <t>fnw</t>
    <phoneticPr fontId="49"/>
  </si>
  <si>
    <t>fnw2</t>
    <phoneticPr fontId="49"/>
  </si>
  <si>
    <t>002</t>
    <phoneticPr fontId="49"/>
  </si>
  <si>
    <t>fnw3</t>
    <phoneticPr fontId="49"/>
  </si>
  <si>
    <t>003</t>
    <phoneticPr fontId="49"/>
  </si>
  <si>
    <t>fnw4</t>
    <phoneticPr fontId="49"/>
  </si>
  <si>
    <t>004</t>
    <phoneticPr fontId="49"/>
  </si>
  <si>
    <t>fnw5</t>
    <phoneticPr fontId="49"/>
  </si>
  <si>
    <t>005</t>
    <phoneticPr fontId="49"/>
  </si>
  <si>
    <t>この時点で患者が抽出対象の施設と関連する患者であった場合は、抽出対象の患者とする。</t>
    <phoneticPr fontId="30"/>
  </si>
  <si>
    <t>2段階目として、患者系列施設内転院予定テーブルを参照して患者の転院予定をチェックする</t>
    <phoneticPr fontId="30"/>
  </si>
  <si>
    <t>抽出対象の施設に転院する予定、または転入する予定であった場合は抽出対象の患者とする。</t>
    <phoneticPr fontId="30"/>
  </si>
  <si>
    <t>2.1【処理概要】参照</t>
    <rPh sb="4" eb="6">
      <t>ショリ</t>
    </rPh>
    <rPh sb="6" eb="8">
      <t>ガイヨウ</t>
    </rPh>
    <rPh sb="9" eb="11">
      <t>サンショウ</t>
    </rPh>
    <phoneticPr fontId="30"/>
  </si>
  <si>
    <t>※フィルタリングについては、2.1【処理概要】参照</t>
    <rPh sb="18" eb="20">
      <t>ショリ</t>
    </rPh>
    <rPh sb="20" eb="22">
      <t>ガイヨウ</t>
    </rPh>
    <rPh sb="23" eb="25">
      <t>サンショウ</t>
    </rPh>
    <phoneticPr fontId="30"/>
  </si>
  <si>
    <t>３．各VIEWの施設フィルタリングタイプ</t>
    <rPh sb="2" eb="3">
      <t>カク</t>
    </rPh>
    <rPh sb="8" eb="10">
      <t>シセツ</t>
    </rPh>
    <phoneticPr fontId="49"/>
  </si>
  <si>
    <t>№</t>
    <phoneticPr fontId="30"/>
  </si>
  <si>
    <t>分類</t>
    <rPh sb="0" eb="2">
      <t>ブンルイ</t>
    </rPh>
    <phoneticPr fontId="30"/>
  </si>
  <si>
    <t>日本語名</t>
    <rPh sb="0" eb="3">
      <t>ニホンゴ</t>
    </rPh>
    <rPh sb="3" eb="4">
      <t>メイ</t>
    </rPh>
    <phoneticPr fontId="30"/>
  </si>
  <si>
    <t>フィルタリングタイプ</t>
    <phoneticPr fontId="30"/>
  </si>
  <si>
    <t>患者</t>
    <rPh sb="0" eb="2">
      <t>カンジャ</t>
    </rPh>
    <phoneticPr fontId="30"/>
  </si>
  <si>
    <t>実績</t>
    <rPh sb="0" eb="2">
      <t>ジッセキ</t>
    </rPh>
    <phoneticPr fontId="30"/>
  </si>
  <si>
    <t>指定施設と一致する透析予定のみ抽出</t>
    <rPh sb="0" eb="2">
      <t>シテイ</t>
    </rPh>
    <rPh sb="2" eb="4">
      <t>シセツ</t>
    </rPh>
    <rPh sb="5" eb="7">
      <t>イッチ</t>
    </rPh>
    <rPh sb="9" eb="11">
      <t>トウセキ</t>
    </rPh>
    <rPh sb="11" eb="13">
      <t>ヨテイ</t>
    </rPh>
    <rPh sb="15" eb="17">
      <t>チュウシュツ</t>
    </rPh>
    <phoneticPr fontId="30"/>
  </si>
  <si>
    <t>指定施設と一致する透析実績のみ抽出</t>
    <rPh sb="0" eb="2">
      <t>シテイ</t>
    </rPh>
    <rPh sb="2" eb="4">
      <t>シセツ</t>
    </rPh>
    <rPh sb="5" eb="7">
      <t>イッチ</t>
    </rPh>
    <rPh sb="9" eb="11">
      <t>トウセキ</t>
    </rPh>
    <rPh sb="11" eb="13">
      <t>ジッセキ</t>
    </rPh>
    <rPh sb="15" eb="17">
      <t>チュウシュツ</t>
    </rPh>
    <phoneticPr fontId="30"/>
  </si>
  <si>
    <t>透析実績テーブルで指定施設と一致する透析実績のみ抽出
更に透析実績テーブルと透析バイタルテーブルを結合して対象の
バイタル情報のみに絞込を行う</t>
    <rPh sb="0" eb="2">
      <t>トウセキ</t>
    </rPh>
    <rPh sb="2" eb="4">
      <t>ジッセキ</t>
    </rPh>
    <rPh sb="9" eb="11">
      <t>シテイ</t>
    </rPh>
    <rPh sb="11" eb="13">
      <t>シセツ</t>
    </rPh>
    <rPh sb="14" eb="16">
      <t>イッチ</t>
    </rPh>
    <rPh sb="18" eb="20">
      <t>トウセキ</t>
    </rPh>
    <rPh sb="20" eb="22">
      <t>ジッセキ</t>
    </rPh>
    <rPh sb="24" eb="26">
      <t>チュウシュツ</t>
    </rPh>
    <rPh sb="27" eb="28">
      <t>サラ</t>
    </rPh>
    <rPh sb="29" eb="31">
      <t>トウセキ</t>
    </rPh>
    <rPh sb="31" eb="33">
      <t>ジッセキ</t>
    </rPh>
    <rPh sb="38" eb="40">
      <t>トウセキ</t>
    </rPh>
    <rPh sb="49" eb="51">
      <t>ケツゴウ</t>
    </rPh>
    <rPh sb="53" eb="55">
      <t>タイショウ</t>
    </rPh>
    <rPh sb="61" eb="63">
      <t>ジョウホウ</t>
    </rPh>
    <rPh sb="66" eb="68">
      <t>シボリコミ</t>
    </rPh>
    <rPh sb="69" eb="70">
      <t>オコナ</t>
    </rPh>
    <phoneticPr fontId="30"/>
  </si>
  <si>
    <t>■フィルタリングタイプ：患者</t>
    <rPh sb="12" eb="14">
      <t>カンジャ</t>
    </rPh>
    <phoneticPr fontId="49"/>
  </si>
  <si>
    <t>Oracle接続ユーザ単位で設定された施設コードと関する患者のみを抽出する。</t>
    <rPh sb="6" eb="8">
      <t>セツゾク</t>
    </rPh>
    <rPh sb="11" eb="13">
      <t>タンイ</t>
    </rPh>
    <rPh sb="14" eb="16">
      <t>セッテイ</t>
    </rPh>
    <rPh sb="19" eb="21">
      <t>シセツ</t>
    </rPh>
    <rPh sb="25" eb="26">
      <t>カン</t>
    </rPh>
    <rPh sb="28" eb="30">
      <t>カンジャ</t>
    </rPh>
    <rPh sb="33" eb="35">
      <t>チュウシュツ</t>
    </rPh>
    <phoneticPr fontId="49"/>
  </si>
  <si>
    <t>例：fnw2ユーザの施設コードは"002"である。過去、現在、未来のうちいずれかに</t>
    <rPh sb="0" eb="1">
      <t>レイ</t>
    </rPh>
    <rPh sb="10" eb="12">
      <t>シセツ</t>
    </rPh>
    <rPh sb="25" eb="27">
      <t>カコ</t>
    </rPh>
    <rPh sb="28" eb="30">
      <t>ゲンザイ</t>
    </rPh>
    <rPh sb="31" eb="33">
      <t>ミライ</t>
    </rPh>
    <phoneticPr fontId="49"/>
  </si>
  <si>
    <t>　　施設コード"002"の施設に所属したことのある患者のみを抽出する。</t>
    <rPh sb="2" eb="4">
      <t>シセツ</t>
    </rPh>
    <rPh sb="13" eb="15">
      <t>シセツ</t>
    </rPh>
    <rPh sb="16" eb="18">
      <t>ショゾク</t>
    </rPh>
    <rPh sb="25" eb="27">
      <t>カンジャ</t>
    </rPh>
    <rPh sb="30" eb="32">
      <t>チュウシュツ</t>
    </rPh>
    <phoneticPr fontId="49"/>
  </si>
  <si>
    <t>■フィルタリングタイプ：実績</t>
    <rPh sb="12" eb="14">
      <t>ジッセキ</t>
    </rPh>
    <phoneticPr fontId="49"/>
  </si>
  <si>
    <t>Oracle接続ユーザ単位で設定された施設コードに属している患者(実績)のみを抽出する</t>
    <rPh sb="6" eb="8">
      <t>セツゾク</t>
    </rPh>
    <rPh sb="11" eb="13">
      <t>タンイ</t>
    </rPh>
    <rPh sb="14" eb="16">
      <t>セッテイ</t>
    </rPh>
    <rPh sb="19" eb="21">
      <t>シセツ</t>
    </rPh>
    <rPh sb="25" eb="26">
      <t>ゾク</t>
    </rPh>
    <rPh sb="30" eb="32">
      <t>カンジャ</t>
    </rPh>
    <rPh sb="33" eb="35">
      <t>ジッセキ</t>
    </rPh>
    <rPh sb="39" eb="41">
      <t>チュウシュツ</t>
    </rPh>
    <phoneticPr fontId="49"/>
  </si>
  <si>
    <t>例：fnw2ユーザの施設コードは"002"である。施設コード"002"の施設で行われた</t>
    <rPh sb="0" eb="1">
      <t>レイ</t>
    </rPh>
    <rPh sb="10" eb="12">
      <t>シセツ</t>
    </rPh>
    <rPh sb="25" eb="27">
      <t>シセツ</t>
    </rPh>
    <rPh sb="36" eb="38">
      <t>シセツ</t>
    </rPh>
    <rPh sb="39" eb="40">
      <t>オコナ</t>
    </rPh>
    <phoneticPr fontId="49"/>
  </si>
  <si>
    <t>　　透析実績のレコードのみを抽出対象とする</t>
    <rPh sb="2" eb="4">
      <t>トウセキ</t>
    </rPh>
    <rPh sb="4" eb="6">
      <t>ジッセキ</t>
    </rPh>
    <rPh sb="14" eb="16">
      <t>チュウシュツ</t>
    </rPh>
    <rPh sb="16" eb="18">
      <t>タイショウ</t>
    </rPh>
    <phoneticPr fontId="49"/>
  </si>
  <si>
    <t>各VIEWの施設フィルタリングタイプ</t>
  </si>
  <si>
    <t>拡張</t>
    <rPh sb="0" eb="2">
      <t>カクチョウ</t>
    </rPh>
    <phoneticPr fontId="30"/>
  </si>
  <si>
    <t>V_SCH_DIALYSIS_PLAN</t>
    <phoneticPr fontId="30"/>
  </si>
  <si>
    <t>V_CHANGE_HST</t>
    <phoneticPr fontId="30"/>
  </si>
  <si>
    <t>変更履歴データ</t>
    <phoneticPr fontId="30"/>
  </si>
  <si>
    <t>V_DIALYSIS_COMP</t>
    <phoneticPr fontId="30"/>
  </si>
  <si>
    <t>透析愁訴処置情報データ</t>
  </si>
  <si>
    <t>V_DIALYSIS_MONI</t>
    <phoneticPr fontId="30"/>
  </si>
  <si>
    <t>指定施設と一致する透析実績のみ抽出
※fn_rstmoniファンクションで抽出レコードを選別</t>
    <rPh sb="0" eb="2">
      <t>シテイ</t>
    </rPh>
    <rPh sb="2" eb="4">
      <t>シセツ</t>
    </rPh>
    <rPh sb="5" eb="7">
      <t>イッチ</t>
    </rPh>
    <rPh sb="9" eb="11">
      <t>トウセキ</t>
    </rPh>
    <rPh sb="11" eb="13">
      <t>ジッセキ</t>
    </rPh>
    <rPh sb="15" eb="17">
      <t>チュウシュツ</t>
    </rPh>
    <rPh sb="37" eb="39">
      <t>チュウシュツ</t>
    </rPh>
    <rPh sb="44" eb="46">
      <t>センベツ</t>
    </rPh>
    <phoneticPr fontId="30"/>
  </si>
  <si>
    <t>V_DIALYSIS_VITAL</t>
    <phoneticPr fontId="30"/>
  </si>
  <si>
    <t>V_IND_DIALYSIS_ADD</t>
    <phoneticPr fontId="30"/>
  </si>
  <si>
    <t>指示簿指示</t>
  </si>
  <si>
    <t>指定施設と一致する透析スケジュールのみ抽出</t>
    <rPh sb="0" eb="2">
      <t>シテイ</t>
    </rPh>
    <rPh sb="2" eb="4">
      <t>シセツ</t>
    </rPh>
    <rPh sb="5" eb="7">
      <t>イッチ</t>
    </rPh>
    <rPh sb="9" eb="11">
      <t>トウセキ</t>
    </rPh>
    <rPh sb="19" eb="21">
      <t>チュウシュツ</t>
    </rPh>
    <phoneticPr fontId="30"/>
  </si>
  <si>
    <t>V_IND_DIALYSIS_COND</t>
    <phoneticPr fontId="30"/>
  </si>
  <si>
    <t>V_IND_DIALYSIS_EQUIP</t>
    <phoneticPr fontId="30"/>
  </si>
  <si>
    <t>V_IND_DIALYSIS_MEDI</t>
    <phoneticPr fontId="30"/>
  </si>
  <si>
    <t>V_LOG_DEV_MENTE</t>
    <phoneticPr fontId="30"/>
  </si>
  <si>
    <t>自己診断データ</t>
  </si>
  <si>
    <t>指定施設と一致する装置のログのみ抽出</t>
    <rPh sb="0" eb="2">
      <t>シテイ</t>
    </rPh>
    <rPh sb="2" eb="4">
      <t>シセツ</t>
    </rPh>
    <rPh sb="5" eb="7">
      <t>イッチ</t>
    </rPh>
    <rPh sb="9" eb="11">
      <t>ソウチ</t>
    </rPh>
    <rPh sb="16" eb="18">
      <t>チュウシュツ</t>
    </rPh>
    <phoneticPr fontId="30"/>
  </si>
  <si>
    <t>V_MNT_WATER_SURVEY</t>
    <phoneticPr fontId="30"/>
  </si>
  <si>
    <t>指定施設と一致する調査箇所コードの記録のみ抽出</t>
    <rPh sb="0" eb="2">
      <t>シテイ</t>
    </rPh>
    <rPh sb="2" eb="4">
      <t>シセツ</t>
    </rPh>
    <rPh sb="5" eb="7">
      <t>イッチ</t>
    </rPh>
    <rPh sb="9" eb="11">
      <t>チョウサ</t>
    </rPh>
    <rPh sb="11" eb="13">
      <t>カショ</t>
    </rPh>
    <rPh sb="17" eb="19">
      <t>キロク</t>
    </rPh>
    <rPh sb="21" eb="23">
      <t>チュウシュツ</t>
    </rPh>
    <phoneticPr fontId="30"/>
  </si>
  <si>
    <t>V_ONL_DIALYSIS_MONI</t>
    <phoneticPr fontId="30"/>
  </si>
  <si>
    <t>オンライン透析トレンド情報データ</t>
  </si>
  <si>
    <t>指定施設と一致する透析中データのみ抽出</t>
    <rPh sb="0" eb="2">
      <t>シテイ</t>
    </rPh>
    <rPh sb="2" eb="4">
      <t>シセツ</t>
    </rPh>
    <rPh sb="5" eb="7">
      <t>イッチ</t>
    </rPh>
    <rPh sb="9" eb="12">
      <t>トウセキチュウ</t>
    </rPh>
    <rPh sb="17" eb="19">
      <t>チュウシュツ</t>
    </rPh>
    <phoneticPr fontId="30"/>
  </si>
  <si>
    <t>V_ONL_DIALYSIS_VITAL</t>
    <phoneticPr fontId="30"/>
  </si>
  <si>
    <t>オンライン透析血圧情報データ</t>
  </si>
  <si>
    <t>V_ONL_RST_DIALYSIS</t>
    <phoneticPr fontId="30"/>
  </si>
  <si>
    <t>オンライン指示簿指示実績データ</t>
  </si>
  <si>
    <t>V_ONL_RST_DIALYSIS_ADD</t>
    <phoneticPr fontId="30"/>
  </si>
  <si>
    <t>V_ONL_RST_DIALYSIS_COND</t>
    <phoneticPr fontId="30"/>
  </si>
  <si>
    <t>オンライン医療材料実績データ</t>
  </si>
  <si>
    <t>V_ONL_RST_DIALYSIS_EQUIP</t>
    <phoneticPr fontId="30"/>
  </si>
  <si>
    <t>V_ONL_RST_DIALYSIS_MEDI</t>
    <phoneticPr fontId="30"/>
  </si>
  <si>
    <t>オンライン投与薬剤実績データ</t>
  </si>
  <si>
    <t>V_PAT_CONTACT</t>
    <phoneticPr fontId="30"/>
  </si>
  <si>
    <t>指定施設に「未来」または「過去」に所属したことある患者を抽出</t>
  </si>
  <si>
    <t>V_PAT_DEVICE_SET</t>
    <phoneticPr fontId="30"/>
  </si>
  <si>
    <t>V_PAT_EXAMIN_HST</t>
    <phoneticPr fontId="30"/>
  </si>
  <si>
    <t>血液検査結果</t>
  </si>
  <si>
    <t>V_PAT_EXAMIN_SCH</t>
    <phoneticPr fontId="30"/>
  </si>
  <si>
    <t>検査予定</t>
  </si>
  <si>
    <t>V_PAT_INFECT</t>
    <phoneticPr fontId="30"/>
  </si>
  <si>
    <t>V_PAT_INFO</t>
    <phoneticPr fontId="30"/>
  </si>
  <si>
    <t>患者情報</t>
  </si>
  <si>
    <t>V_PAT_INOUT</t>
    <phoneticPr fontId="30"/>
  </si>
  <si>
    <t>患者入外歴データ</t>
  </si>
  <si>
    <t>V_PAT_LIFE_LIST</t>
    <phoneticPr fontId="30"/>
  </si>
  <si>
    <t>観察記録</t>
  </si>
  <si>
    <t>V_PAT_MEDICAL_HST</t>
    <phoneticPr fontId="30"/>
  </si>
  <si>
    <t>V_PAT_RECIPE</t>
    <phoneticPr fontId="30"/>
  </si>
  <si>
    <t>処方情報データ</t>
    <phoneticPr fontId="30"/>
  </si>
  <si>
    <t>V_PAT_REVISE_OFFWATER</t>
    <phoneticPr fontId="30"/>
  </si>
  <si>
    <t>患者除水量補正データ</t>
  </si>
  <si>
    <t>V_PAT_REVISE_TARE</t>
    <phoneticPr fontId="30"/>
  </si>
  <si>
    <t>患者風袋補正データ</t>
    <phoneticPr fontId="30"/>
  </si>
  <si>
    <t>V_PAT_STATUS</t>
    <phoneticPr fontId="30"/>
  </si>
  <si>
    <t>V_PAT_TABOO</t>
    <phoneticPr fontId="30"/>
  </si>
  <si>
    <t>V_RST_DIALYSIS</t>
    <phoneticPr fontId="30"/>
  </si>
  <si>
    <t>指示簿指示実績データ</t>
  </si>
  <si>
    <t>指定施設と一致する透析実績のみ抽出</t>
  </si>
  <si>
    <t>V_RST_DIALYSIS_ADD</t>
    <phoneticPr fontId="30"/>
  </si>
  <si>
    <t>V_RST_DIALYSIS_COND</t>
    <phoneticPr fontId="30"/>
  </si>
  <si>
    <t>医療材料実績データ</t>
  </si>
  <si>
    <t>V_RST_DIALYSIS_EQUIP</t>
    <phoneticPr fontId="30"/>
  </si>
  <si>
    <t>V_RST_DIALYSIS_MEDI</t>
    <phoneticPr fontId="30"/>
  </si>
  <si>
    <t>投与薬剤実績データ</t>
  </si>
  <si>
    <t>指定施設に「未来」または「過去」に所属している患者</t>
    <rPh sb="0" eb="2">
      <t>シテイ</t>
    </rPh>
    <rPh sb="2" eb="4">
      <t>シセツ</t>
    </rPh>
    <rPh sb="6" eb="8">
      <t>ミライ</t>
    </rPh>
    <rPh sb="13" eb="15">
      <t>カコ</t>
    </rPh>
    <rPh sb="17" eb="19">
      <t>ショゾク</t>
    </rPh>
    <rPh sb="23" eb="25">
      <t>カンジャ</t>
    </rPh>
    <phoneticPr fontId="30"/>
  </si>
  <si>
    <t>指定施設に所属している患者、且つ施設が一致する透析実績(透析中)データのみ抽出</t>
    <phoneticPr fontId="30"/>
  </si>
  <si>
    <t>処方が出ている日に患者がどこに所属していたかを判断して， 指定施設での絞り込みを行う</t>
    <phoneticPr fontId="30"/>
  </si>
  <si>
    <t>フィルタリング方法</t>
    <rPh sb="7" eb="9">
      <t>ホウホウ</t>
    </rPh>
    <phoneticPr fontId="30"/>
  </si>
  <si>
    <t>2.1【処理概要】参照 また、前体重の取得に関しても施設フィルタリングを考慮すること。</t>
    <rPh sb="4" eb="6">
      <t>ショリ</t>
    </rPh>
    <rPh sb="6" eb="8">
      <t>ガイヨウ</t>
    </rPh>
    <rPh sb="9" eb="11">
      <t>サンショウ</t>
    </rPh>
    <rPh sb="15" eb="16">
      <t>マエ</t>
    </rPh>
    <rPh sb="16" eb="18">
      <t>タイジュウ</t>
    </rPh>
    <rPh sb="19" eb="21">
      <t>シュトク</t>
    </rPh>
    <rPh sb="22" eb="23">
      <t>カン</t>
    </rPh>
    <rPh sb="26" eb="28">
      <t>シセツ</t>
    </rPh>
    <rPh sb="36" eb="38">
      <t>コウリョ</t>
    </rPh>
    <phoneticPr fontId="30"/>
  </si>
  <si>
    <t>　また、前体重の取得に関しても施設フィルタリングを考慮すること。</t>
    <phoneticPr fontId="30"/>
  </si>
  <si>
    <t>患者がどの施設に所属している（していた）時に，処方が交付日を迎える（迎えた）のかを判断し，データの絞り込みを行う</t>
    <phoneticPr fontId="30"/>
  </si>
  <si>
    <t>操作をした日付</t>
    <rPh sb="0" eb="2">
      <t>ソウサ</t>
    </rPh>
    <rPh sb="5" eb="7">
      <t>ヒヅケ</t>
    </rPh>
    <phoneticPr fontId="30"/>
  </si>
  <si>
    <t>内容</t>
    <rPh sb="0" eb="2">
      <t>ナイヨウ</t>
    </rPh>
    <phoneticPr fontId="30"/>
  </si>
  <si>
    <t>処方データのVIEW</t>
    <rPh sb="0" eb="2">
      <t>ショホウ</t>
    </rPh>
    <phoneticPr fontId="30"/>
  </si>
  <si>
    <t>-</t>
  </si>
  <si>
    <t>患者Aは施設1が主所属として登録されている　処方データは無し</t>
    <rPh sb="22" eb="24">
      <t>ショホウ</t>
    </rPh>
    <rPh sb="28" eb="29">
      <t>ナ</t>
    </rPh>
    <phoneticPr fontId="30"/>
  </si>
  <si>
    <t>どの施設のVIEWでも表示されない</t>
    <rPh sb="2" eb="4">
      <t>シセツ</t>
    </rPh>
    <rPh sb="11" eb="13">
      <t>ヒョウジ</t>
    </rPh>
    <phoneticPr fontId="30"/>
  </si>
  <si>
    <t>2013/7/24　10:00</t>
  </si>
  <si>
    <t>交付日　7/25で処方データを入力</t>
    <rPh sb="0" eb="3">
      <t>コウフビ</t>
    </rPh>
    <rPh sb="9" eb="11">
      <t>ショホウ</t>
    </rPh>
    <rPh sb="15" eb="17">
      <t>ニュウリョク</t>
    </rPh>
    <phoneticPr fontId="30"/>
  </si>
  <si>
    <t>施設1のVIEWで表示される</t>
    <rPh sb="0" eb="2">
      <t>シセツ</t>
    </rPh>
    <rPh sb="9" eb="11">
      <t>ヒョウジ</t>
    </rPh>
    <phoneticPr fontId="30"/>
  </si>
  <si>
    <t>2013/7/24　12:00</t>
  </si>
  <si>
    <t>転院予定日　7/25で系列施設内転院予定　施設1→施設2　を入力</t>
    <rPh sb="0" eb="2">
      <t>テンイン</t>
    </rPh>
    <rPh sb="2" eb="5">
      <t>ヨテイビ</t>
    </rPh>
    <rPh sb="11" eb="13">
      <t>ケイレツ</t>
    </rPh>
    <rPh sb="13" eb="16">
      <t>シセツナイ</t>
    </rPh>
    <rPh sb="16" eb="18">
      <t>テンイン</t>
    </rPh>
    <rPh sb="18" eb="20">
      <t>ヨテイ</t>
    </rPh>
    <rPh sb="21" eb="23">
      <t>シセツ</t>
    </rPh>
    <rPh sb="25" eb="27">
      <t>シセツ</t>
    </rPh>
    <rPh sb="30" eb="32">
      <t>ニュウリョク</t>
    </rPh>
    <phoneticPr fontId="30"/>
  </si>
  <si>
    <t>施設1のVIEWでは表示されない</t>
    <rPh sb="0" eb="2">
      <t>シセツ</t>
    </rPh>
    <rPh sb="10" eb="12">
      <t>ヒョウジ</t>
    </rPh>
    <phoneticPr fontId="30"/>
  </si>
  <si>
    <t>施設2のVIEWで表示される</t>
    <rPh sb="0" eb="2">
      <t>シセツ</t>
    </rPh>
    <rPh sb="9" eb="11">
      <t>ヒョウジ</t>
    </rPh>
    <phoneticPr fontId="30"/>
  </si>
  <si>
    <t>2013/7/25　00:00</t>
  </si>
  <si>
    <t>日時処理で患者Aの主所属が施設2になる</t>
    <rPh sb="0" eb="4">
      <t>ニチジショリ</t>
    </rPh>
    <rPh sb="5" eb="7">
      <t>カンジャ</t>
    </rPh>
    <rPh sb="9" eb="10">
      <t>オモ</t>
    </rPh>
    <rPh sb="10" eb="12">
      <t>ショゾク</t>
    </rPh>
    <rPh sb="13" eb="15">
      <t>シセツ</t>
    </rPh>
    <phoneticPr fontId="30"/>
  </si>
  <si>
    <t>2013/7/25　10:00</t>
  </si>
  <si>
    <t>■V_PAT_RECIPTについて</t>
    <phoneticPr fontId="30"/>
  </si>
  <si>
    <t>[2.2]シート参照</t>
    <rPh sb="8" eb="10">
      <t>サンショウ</t>
    </rPh>
    <phoneticPr fontId="30"/>
  </si>
  <si>
    <t>処方データの絞込みについて</t>
    <rPh sb="0" eb="2">
      <t>ショホウ</t>
    </rPh>
    <rPh sb="6" eb="8">
      <t>シボリコ</t>
    </rPh>
    <phoneticPr fontId="30"/>
  </si>
  <si>
    <t>患者がどの施設に所属している（していた）時に，処方が交付日を迎える（迎えた）のかを判断し，データの絞り込みを行う</t>
    <rPh sb="0" eb="2">
      <t>カンジャ</t>
    </rPh>
    <rPh sb="5" eb="7">
      <t>シセツ</t>
    </rPh>
    <rPh sb="8" eb="10">
      <t>ショゾク</t>
    </rPh>
    <rPh sb="20" eb="21">
      <t>トキ</t>
    </rPh>
    <rPh sb="30" eb="31">
      <t>ムカ</t>
    </rPh>
    <rPh sb="34" eb="35">
      <t>ムカ</t>
    </rPh>
    <rPh sb="41" eb="43">
      <t>ハンダン</t>
    </rPh>
    <rPh sb="49" eb="50">
      <t>シボ</t>
    </rPh>
    <rPh sb="51" eb="52">
      <t>コ</t>
    </rPh>
    <rPh sb="54" eb="55">
      <t>オコナ</t>
    </rPh>
    <phoneticPr fontId="30"/>
  </si>
  <si>
    <t>例）</t>
    <rPh sb="0" eb="1">
      <t>レイ</t>
    </rPh>
    <phoneticPr fontId="30"/>
  </si>
  <si>
    <t>処理概要</t>
    <rPh sb="0" eb="2">
      <t>ショリ</t>
    </rPh>
    <rPh sb="2" eb="4">
      <t>ガイヨウ</t>
    </rPh>
    <phoneticPr fontId="30"/>
  </si>
  <si>
    <t xml:space="preserve">            </t>
  </si>
  <si>
    <t xml:space="preserve">        </t>
  </si>
  <si>
    <t xml:space="preserve">    ■処方の施設判定ロジック</t>
  </si>
  <si>
    <t xml:space="preserve">        ●前提</t>
  </si>
  <si>
    <t xml:space="preserve">            判定は、FUNCTION内にて行う。</t>
  </si>
  <si>
    <t xml:space="preserve">            その為、既存のFN_PATRECIPE内に判定用のFUNCTION(*1)を宣言する</t>
  </si>
  <si>
    <t xml:space="preserve">            FN_PAT_CHECK_FICILITYに対して、処方テーブルと処方詳細テーブルを</t>
  </si>
  <si>
    <t xml:space="preserve">            結合した結果の①患者IDと②交付日を引数として渡す。</t>
  </si>
  <si>
    <t xml:space="preserve">            (*1)：FN_PAT_CHECK_FICILITYファンクション</t>
  </si>
  <si>
    <t xml:space="preserve">        ●FN_PAT_CHECK_FICILITY(引数1：患者ID, 引数2 ：交付日)</t>
  </si>
  <si>
    <t xml:space="preserve">            判定の流れ</t>
  </si>
  <si>
    <t xml:space="preserve">            ①．データの整合性確認</t>
  </si>
  <si>
    <t xml:space="preserve">                [患者系列施設管理]テーブルを参照、PATIDと引数1(患者ID)が一致する</t>
  </si>
  <si>
    <t xml:space="preserve">                抽出結果が0件の場合</t>
  </si>
  <si>
    <t xml:space="preserve">                    [患者系列施設管理]テーブルに登録されていない患者(データ不整合)の為</t>
  </si>
  <si>
    <t xml:space="preserve">                    抽出対象から除外。          ⇒処理終了</t>
  </si>
  <si>
    <t xml:space="preserve">                抽出結果が0件以外の場合</t>
  </si>
  <si>
    <t xml:space="preserve">                    ②を実行</t>
  </si>
  <si>
    <t xml:space="preserve">                </t>
  </si>
  <si>
    <t xml:space="preserve">            ②．系列施設内転院履歴の確認</t>
  </si>
  <si>
    <t xml:space="preserve">                [患者系列施設内転院予定]テーブルを参照。抽出対象はPATIDと引数1(患者ID)が一致する</t>
  </si>
  <si>
    <t xml:space="preserve">                且つ[0001/01/01]から引数2(交付日)までに転院予定がある(あった)</t>
  </si>
  <si>
    <t xml:space="preserve">                且つ削除されていない</t>
  </si>
  <si>
    <t xml:space="preserve">                ※実行済み転院か未実行かは問わない</t>
  </si>
  <si>
    <t xml:space="preserve">                上記の条件に合うレコードを取得する(取得カラム：転院"先"施設コード、転院"元"施設コード、実施状態(0:未実行 1:実行済 9:エラー))</t>
  </si>
  <si>
    <t xml:space="preserve">                並び順は転院予定日を降順とする。</t>
  </si>
  <si>
    <t xml:space="preserve">                一致するレコードが存在する場合は③を実行</t>
  </si>
  <si>
    <t xml:space="preserve">                一致するレコードが存在しない場合は④を実行</t>
  </si>
  <si>
    <t xml:space="preserve">                        　一致：対象患者    ⇒処理終了</t>
  </si>
  <si>
    <t xml:space="preserve">                        非一致：非対象患者  ⇒処理終了</t>
  </si>
  <si>
    <t xml:space="preserve">            ④．対象患者の所属施設確認</t>
  </si>
  <si>
    <t xml:space="preserve">            ※④へ進むのは、交付日までに1度も転院を行ったことがない患者である</t>
  </si>
  <si>
    <t xml:space="preserve">            　よって、所属施設が処方箋を交付した施設である</t>
  </si>
  <si>
    <t xml:space="preserve">                [患者系列施設管理]テーブルを参照、抽出対象はPATIDと引数1(患者ID)が一致する</t>
  </si>
  <si>
    <t xml:space="preserve">                且つ主所属であるレコードの系列施設コードを抽出</t>
  </si>
  <si>
    <t xml:space="preserve">                    施設フィルタリングコードと、抽出結果の系列施設コードが一致するか比較する</t>
  </si>
  <si>
    <t>4.00版</t>
    <rPh sb="4" eb="5">
      <t>ハン</t>
    </rPh>
    <phoneticPr fontId="30"/>
  </si>
  <si>
    <t xml:space="preserve">            ③．転院日と交付日が同一であるか確認する</t>
  </si>
  <si>
    <t xml:space="preserve">                同一の場合</t>
  </si>
  <si>
    <t xml:space="preserve">                且つ主所属であるレコードの件数を抽出。(empは含まないものとする)</t>
  </si>
  <si>
    <t xml:space="preserve">                    転院実施済みであるか確認をする。</t>
  </si>
  <si>
    <t xml:space="preserve">                        実施済み</t>
  </si>
  <si>
    <t xml:space="preserve">                            転院"元"施設コードと施設フィルタリングコードが一致するか比較する</t>
  </si>
  <si>
    <t xml:space="preserve">                                一致する場合：TRUE</t>
  </si>
  <si>
    <t xml:space="preserve">                                一致しない場合：FALSE</t>
  </si>
  <si>
    <t xml:space="preserve">                        未実施</t>
  </si>
  <si>
    <t xml:space="preserve">                            転院"先"施設コードと施設フィルタリングコードが一致するか比較する</t>
  </si>
  <si>
    <t xml:space="preserve">                同一ではない場合    </t>
  </si>
  <si>
    <t xml:space="preserve">                    転院"先"施設コードと施設フィルタリングコードが一致するか比較する</t>
  </si>
  <si>
    <t xml:space="preserve">                        一致する場合：TRUE</t>
  </si>
  <si>
    <t xml:space="preserve">                        一致しない場合：FALSE</t>
  </si>
  <si>
    <t>4.01版</t>
    <rPh sb="4" eb="5">
      <t>ハン</t>
    </rPh>
    <phoneticPr fontId="30"/>
  </si>
  <si>
    <t>サブテーブル化対応
「V_PAT_LIFE_LIST_GET」VIEW⇒「観察記録種別マスタ」テーブル</t>
    <rPh sb="6" eb="7">
      <t>カ</t>
    </rPh>
    <rPh sb="7" eb="9">
      <t>タイオウ</t>
    </rPh>
    <phoneticPr fontId="30"/>
  </si>
  <si>
    <t>③DISP_FLGを見て、表示可否を判断する(0:非表示, 1:表示)</t>
    <rPh sb="10" eb="11">
      <t>ミ</t>
    </rPh>
    <rPh sb="13" eb="15">
      <t>ヒョウジ</t>
    </rPh>
    <rPh sb="15" eb="17">
      <t>カヒ</t>
    </rPh>
    <rPh sb="18" eb="20">
      <t>ハンダン</t>
    </rPh>
    <rPh sb="25" eb="28">
      <t>ヒヒョウジ</t>
    </rPh>
    <rPh sb="32" eb="34">
      <t>ヒョウジ</t>
    </rPh>
    <phoneticPr fontId="30"/>
  </si>
  <si>
    <t>筑波大対応
同日時透析を許容した際の解釈ルールを追加</t>
    <rPh sb="0" eb="3">
      <t>ツクバダイ</t>
    </rPh>
    <rPh sb="3" eb="5">
      <t>タイオウ</t>
    </rPh>
    <rPh sb="6" eb="7">
      <t>ドウ</t>
    </rPh>
    <rPh sb="7" eb="9">
      <t>ニチジ</t>
    </rPh>
    <rPh sb="9" eb="11">
      <t>トウセキ</t>
    </rPh>
    <rPh sb="12" eb="14">
      <t>キョヨウ</t>
    </rPh>
    <rPh sb="16" eb="17">
      <t>サイ</t>
    </rPh>
    <rPh sb="18" eb="20">
      <t>カイシャク</t>
    </rPh>
    <rPh sb="24" eb="26">
      <t>ツイカ</t>
    </rPh>
    <phoneticPr fontId="49"/>
  </si>
  <si>
    <t>工藤</t>
    <rPh sb="0" eb="2">
      <t>クドウ</t>
    </rPh>
    <phoneticPr fontId="49"/>
  </si>
  <si>
    <t>対応バージョン【本体基準】
3.01(0003)</t>
    <rPh sb="0" eb="2">
      <t>タイオウ</t>
    </rPh>
    <rPh sb="8" eb="10">
      <t>ホンタイ</t>
    </rPh>
    <rPh sb="10" eb="12">
      <t>キジュン</t>
    </rPh>
    <phoneticPr fontId="49"/>
  </si>
  <si>
    <t>対応バージョン【本体基準】
3.01(0003)</t>
    <phoneticPr fontId="30"/>
  </si>
  <si>
    <t>シート[18.1]
シート[21.1]</t>
    <phoneticPr fontId="30"/>
  </si>
  <si>
    <t>シート[10.1]
シート[16.1]</t>
    <phoneticPr fontId="30"/>
  </si>
  <si>
    <t>4.02版</t>
    <rPh sb="4" eb="5">
      <t>ハン</t>
    </rPh>
    <phoneticPr fontId="30"/>
  </si>
  <si>
    <t>4.03版</t>
    <rPh sb="4" eb="5">
      <t>ハン</t>
    </rPh>
    <phoneticPr fontId="49"/>
  </si>
  <si>
    <t>[追加]シート2　接続仕様にFNW本体ver記載</t>
    <rPh sb="1" eb="3">
      <t>ツイカ</t>
    </rPh>
    <rPh sb="9" eb="11">
      <t>セツゾク</t>
    </rPh>
    <rPh sb="11" eb="13">
      <t>シヨウ</t>
    </rPh>
    <rPh sb="17" eb="19">
      <t>ホンタイ</t>
    </rPh>
    <rPh sb="22" eb="24">
      <t>キサイ</t>
    </rPh>
    <phoneticPr fontId="49"/>
  </si>
  <si>
    <t>前田</t>
    <rPh sb="0" eb="2">
      <t>マエダ</t>
    </rPh>
    <phoneticPr fontId="30"/>
  </si>
  <si>
    <t>対応バージョン【本体基準】
3.00(00XX)、3.01(0001)、3.01(0002)</t>
  </si>
  <si>
    <t>・FutureNetWEB+対応バージョン：3.00(00XX)、3.01(0001)、3.01(0002)</t>
    <rPh sb="14" eb="16">
      <t>タイオウ</t>
    </rPh>
    <phoneticPr fontId="49"/>
  </si>
  <si>
    <t>4.04版</t>
    <rPh sb="4" eb="5">
      <t>ハン</t>
    </rPh>
    <phoneticPr fontId="30"/>
  </si>
  <si>
    <t>※V_DIALYSIS_MONI及びV_ONL_DIALYSIS_MONIのRedmine対応
・モニタ項目の一覧取得方法の変更
　MST_MONITOR_ITEM(モニタデータ項目マスタ)に登録されている項目のうち、データ種別が「数値（整数）」、「数値（実数）」、「時間・時刻」且つ、透析モニタ項目のみを抽出。表示順は「DISP_ORDER」に依存する。表示有無は「DISP_FLG」に依存する。
・桁数変換の廃止
　DECIMAL_FIGURE(小数部桁数)の数値に合わせて、モニタデータに対して「0.1」や「0.01」のように数値を掛けてDECIMAL_FIGUREを基準に小数点以下を桁数を指定しているが、モニタデータは桁数調節済みで格納されている為、出力側での再調節は不要。(NKK岡本様確認済み)</t>
    <rPh sb="16" eb="17">
      <t>オヨ</t>
    </rPh>
    <rPh sb="45" eb="47">
      <t>タイオウ</t>
    </rPh>
    <phoneticPr fontId="30"/>
  </si>
  <si>
    <t>11.1(V_DIALYSIS_MONI)
※外部設計書の修正箇所は、上記のみだが、ソース上は「V_ONL_DIALYSIS_MONI」にも影響あり。</t>
    <rPh sb="24" eb="26">
      <t>ガイブ</t>
    </rPh>
    <rPh sb="26" eb="29">
      <t>セッケイショ</t>
    </rPh>
    <rPh sb="30" eb="32">
      <t>シュウセイ</t>
    </rPh>
    <rPh sb="32" eb="34">
      <t>カショ</t>
    </rPh>
    <rPh sb="36" eb="38">
      <t>ジョウキ</t>
    </rPh>
    <rPh sb="46" eb="47">
      <t>ジョウ</t>
    </rPh>
    <rPh sb="71" eb="73">
      <t>エイキョウ</t>
    </rPh>
    <phoneticPr fontId="30"/>
  </si>
  <si>
    <t xml:space="preserve">対応バージョン【本体基準】
3.01（0003）
Redmine#2731
 【VIEW連携(拡張版)】V_DIALYSIS_MONIで、モニタデータが抽出できない。
Redmine#2752
【VIEW連携(拡張版)】V_DIALYSIS_MONIで、体温の表示桁が正しくない
</t>
    <phoneticPr fontId="30"/>
  </si>
  <si>
    <t>表示項目</t>
  </si>
  <si>
    <t>モニタデータ項目マスタの表示有無＋表示順の設定により、抽出モニタ項目を判断する。</t>
    <rPh sb="12" eb="14">
      <t>ヒョウジ</t>
    </rPh>
    <rPh sb="14" eb="16">
      <t>ウム</t>
    </rPh>
    <rPh sb="17" eb="19">
      <t>ヒョウジ</t>
    </rPh>
    <rPh sb="19" eb="20">
      <t>ジュン</t>
    </rPh>
    <rPh sb="21" eb="23">
      <t>セッテイ</t>
    </rPh>
    <rPh sb="27" eb="29">
      <t>チュウシュツ</t>
    </rPh>
    <rPh sb="32" eb="34">
      <t>コウモク</t>
    </rPh>
    <rPh sb="35" eb="37">
      <t>ハンダン</t>
    </rPh>
    <phoneticPr fontId="30"/>
  </si>
  <si>
    <t>抽出対象は、モニタデータ種別が"1"(透析)である。且つ、データ種別が"1"(数値(整数)),"2"(数値(実数)),"3"(時間・時刻)であること。</t>
    <rPh sb="0" eb="2">
      <t>チュウシュツ</t>
    </rPh>
    <rPh sb="2" eb="4">
      <t>タイショウ</t>
    </rPh>
    <rPh sb="26" eb="27">
      <t>カ</t>
    </rPh>
    <phoneticPr fontId="30"/>
  </si>
  <si>
    <t>また、モニタデータ項目マスタの削除フラグが"1"(削除済み)のデータも対象外とする。</t>
    <rPh sb="9" eb="11">
      <t>コウモク</t>
    </rPh>
    <rPh sb="15" eb="17">
      <t>サクジョ</t>
    </rPh>
    <rPh sb="25" eb="27">
      <t>サクジョ</t>
    </rPh>
    <rPh sb="27" eb="28">
      <t>ズ</t>
    </rPh>
    <rPh sb="35" eb="38">
      <t>タイショウガイ</t>
    </rPh>
    <phoneticPr fontId="30"/>
  </si>
  <si>
    <t>4.05版</t>
    <rPh sb="4" eb="5">
      <t>ハン</t>
    </rPh>
    <phoneticPr fontId="30"/>
  </si>
  <si>
    <t>Kt/v測定値</t>
    <rPh sb="4" eb="7">
      <t>ソクテイチ</t>
    </rPh>
    <phoneticPr fontId="30"/>
  </si>
  <si>
    <t>再循環率</t>
    <rPh sb="0" eb="3">
      <t>サイジュンカン</t>
    </rPh>
    <rPh sb="3" eb="4">
      <t>リツ</t>
    </rPh>
    <phoneticPr fontId="30"/>
  </si>
  <si>
    <t>KT_V_MEASURE</t>
  </si>
  <si>
    <t>5,2</t>
  </si>
  <si>
    <t>URR</t>
  </si>
  <si>
    <t>5,1</t>
  </si>
  <si>
    <t>RE_LOOP_RATE</t>
  </si>
  <si>
    <t>URR</t>
    <phoneticPr fontId="30"/>
  </si>
  <si>
    <t>V_ONL_DIALYSIS_MONI</t>
    <phoneticPr fontId="30"/>
  </si>
  <si>
    <t>V_ONL_RST_DIALYSIS</t>
    <phoneticPr fontId="30"/>
  </si>
  <si>
    <t>V_DIALYSIS_MONI</t>
    <phoneticPr fontId="30"/>
  </si>
  <si>
    <t>日曜日の設定値を出力する。存在しない場合は、全曜日の設定値を出力する。</t>
    <rPh sb="0" eb="3">
      <t>ニチヨウビ</t>
    </rPh>
    <rPh sb="4" eb="7">
      <t>セッテイチ</t>
    </rPh>
    <rPh sb="8" eb="10">
      <t>シュツリョク</t>
    </rPh>
    <rPh sb="13" eb="15">
      <t>ソンザイ</t>
    </rPh>
    <rPh sb="18" eb="20">
      <t>バアイ</t>
    </rPh>
    <rPh sb="22" eb="23">
      <t>ゼン</t>
    </rPh>
    <rPh sb="23" eb="25">
      <t>ヨウビ</t>
    </rPh>
    <rPh sb="26" eb="28">
      <t>セッテイ</t>
    </rPh>
    <rPh sb="28" eb="29">
      <t>チ</t>
    </rPh>
    <rPh sb="30" eb="32">
      <t>シュツリョク</t>
    </rPh>
    <phoneticPr fontId="30"/>
  </si>
  <si>
    <t>出力時の曜日と一致するデータを出力する。
曜日と一致する設定値の更新日時が存在しない場合は、全曜日の更新日時を出力する</t>
    <rPh sb="0" eb="2">
      <t>シュツリョク</t>
    </rPh>
    <rPh sb="2" eb="3">
      <t>ジ</t>
    </rPh>
    <rPh sb="4" eb="6">
      <t>ヨウビ</t>
    </rPh>
    <rPh sb="7" eb="9">
      <t>イッチ</t>
    </rPh>
    <rPh sb="15" eb="17">
      <t>シュツリョク</t>
    </rPh>
    <rPh sb="21" eb="23">
      <t>ヨウビ</t>
    </rPh>
    <rPh sb="24" eb="26">
      <t>イッチ</t>
    </rPh>
    <rPh sb="28" eb="31">
      <t>セッテイチ</t>
    </rPh>
    <rPh sb="32" eb="34">
      <t>コウシン</t>
    </rPh>
    <rPh sb="34" eb="36">
      <t>ニチジ</t>
    </rPh>
    <rPh sb="37" eb="39">
      <t>ソンザイ</t>
    </rPh>
    <rPh sb="42" eb="44">
      <t>バアイ</t>
    </rPh>
    <rPh sb="46" eb="47">
      <t>ゼン</t>
    </rPh>
    <rPh sb="47" eb="49">
      <t>ヨウビ</t>
    </rPh>
    <rPh sb="50" eb="52">
      <t>コウシン</t>
    </rPh>
    <rPh sb="52" eb="54">
      <t>ニチジ</t>
    </rPh>
    <rPh sb="55" eb="57">
      <t>シュツリョク</t>
    </rPh>
    <phoneticPr fontId="30"/>
  </si>
  <si>
    <t>日曜日の設定値が変更された更新日時を出力する。存在しない場合は、全曜日の更新日時を出力する。</t>
    <rPh sb="0" eb="3">
      <t>ニチヨウビ</t>
    </rPh>
    <rPh sb="4" eb="7">
      <t>セッテイチ</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</si>
  <si>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月曜日の設定値を出力する。存在しない場合は、全曜日の設定値を出力する。</t>
    <rPh sb="0" eb="3">
      <t>ゲツヨウビ</t>
    </rPh>
    <rPh sb="4" eb="7">
      <t>セッテイチ</t>
    </rPh>
    <rPh sb="8" eb="10">
      <t>シュツリョク</t>
    </rPh>
    <rPh sb="13" eb="15">
      <t>ソンザイ</t>
    </rPh>
    <rPh sb="18" eb="20">
      <t>バアイ</t>
    </rPh>
    <rPh sb="22" eb="23">
      <t>ゼン</t>
    </rPh>
    <rPh sb="23" eb="25">
      <t>ヨウビ</t>
    </rPh>
    <rPh sb="26" eb="28">
      <t>セッテイ</t>
    </rPh>
    <rPh sb="28" eb="29">
      <t>チ</t>
    </rPh>
    <rPh sb="30" eb="32">
      <t>シュツリョク</t>
    </rPh>
    <phoneticPr fontId="30"/>
  </si>
  <si>
    <t>月曜日の設定値が変更された更新日時を出力する。存在しない場合は、全曜日の更新日時を出力する。</t>
    <rPh sb="0" eb="3">
      <t>ゲツヨウビ</t>
    </rPh>
    <rPh sb="4" eb="7">
      <t>セッテイチ</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</si>
  <si>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火曜日の設定値が変更された更新日時を出力する。存在しない場合は、全曜日の更新日時を出力する。</t>
    <rPh sb="0" eb="3">
      <t>カヨウビ</t>
    </rPh>
    <rPh sb="4" eb="7">
      <t>セッテイチ</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</si>
  <si>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火曜日の設定値を出力する。存在しない場合は、全曜日の設定値を出力する。</t>
    <rPh sb="0" eb="3">
      <t>カヨウビ</t>
    </rPh>
    <rPh sb="4" eb="7">
      <t>セッテイチ</t>
    </rPh>
    <rPh sb="8" eb="10">
      <t>シュツリョク</t>
    </rPh>
    <rPh sb="13" eb="15">
      <t>ソンザイ</t>
    </rPh>
    <rPh sb="18" eb="20">
      <t>バアイ</t>
    </rPh>
    <rPh sb="22" eb="23">
      <t>ゼン</t>
    </rPh>
    <rPh sb="23" eb="25">
      <t>ヨウビ</t>
    </rPh>
    <rPh sb="26" eb="28">
      <t>セッテイ</t>
    </rPh>
    <rPh sb="28" eb="29">
      <t>チ</t>
    </rPh>
    <rPh sb="30" eb="32">
      <t>シュツリョク</t>
    </rPh>
    <phoneticPr fontId="30"/>
  </si>
  <si>
    <t>水曜日の設定値を出力する。存在しない場合は、全曜日の設定値を出力する。</t>
    <rPh sb="0" eb="3">
      <t>スイヨウビ</t>
    </rPh>
    <rPh sb="4" eb="7">
      <t>セッテイチ</t>
    </rPh>
    <rPh sb="8" eb="10">
      <t>シュツリョク</t>
    </rPh>
    <rPh sb="13" eb="15">
      <t>ソンザイ</t>
    </rPh>
    <rPh sb="18" eb="20">
      <t>バアイ</t>
    </rPh>
    <rPh sb="22" eb="23">
      <t>ゼン</t>
    </rPh>
    <rPh sb="23" eb="25">
      <t>ヨウビ</t>
    </rPh>
    <rPh sb="26" eb="28">
      <t>セッテイ</t>
    </rPh>
    <rPh sb="28" eb="29">
      <t>チ</t>
    </rPh>
    <rPh sb="30" eb="32">
      <t>シュツリョク</t>
    </rPh>
    <phoneticPr fontId="30"/>
  </si>
  <si>
    <t>水曜日の設定値が変更された更新日時を出力する。存在しない場合は、全曜日の更新日時を出力する。</t>
    <rPh sb="0" eb="3">
      <t>スイヨウビ</t>
    </rPh>
    <rPh sb="4" eb="7">
      <t>セッテイチ</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</si>
  <si>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木曜日の設定値を出力する。存在しない場合は、全曜日の設定値を出力する。</t>
    <rPh sb="0" eb="3">
      <t>モクヨウビ</t>
    </rPh>
    <rPh sb="4" eb="7">
      <t>セッテイチ</t>
    </rPh>
    <rPh sb="8" eb="10">
      <t>シュツリョク</t>
    </rPh>
    <rPh sb="13" eb="15">
      <t>ソンザイ</t>
    </rPh>
    <rPh sb="18" eb="20">
      <t>バアイ</t>
    </rPh>
    <rPh sb="22" eb="23">
      <t>ゼン</t>
    </rPh>
    <rPh sb="23" eb="25">
      <t>ヨウビ</t>
    </rPh>
    <rPh sb="26" eb="28">
      <t>セッテイ</t>
    </rPh>
    <rPh sb="28" eb="29">
      <t>チ</t>
    </rPh>
    <rPh sb="30" eb="32">
      <t>シュツリョク</t>
    </rPh>
    <phoneticPr fontId="30"/>
  </si>
  <si>
    <t>木曜日の設定値が変更された更新日時を出力する。存在しない場合は、全曜日の更新日時を出力する。</t>
    <rPh sb="0" eb="3">
      <t>モクヨウビ</t>
    </rPh>
    <rPh sb="4" eb="7">
      <t>セッテイチ</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</si>
  <si>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金曜日の設定値を出力する。存在しない場合は、全曜日の設定値を出力する。</t>
    <rPh sb="0" eb="3">
      <t>キンヨウビ</t>
    </rPh>
    <rPh sb="4" eb="7">
      <t>セッテイチ</t>
    </rPh>
    <rPh sb="8" eb="10">
      <t>シュツリョク</t>
    </rPh>
    <rPh sb="13" eb="15">
      <t>ソンザイ</t>
    </rPh>
    <rPh sb="18" eb="20">
      <t>バアイ</t>
    </rPh>
    <rPh sb="22" eb="23">
      <t>ゼン</t>
    </rPh>
    <rPh sb="23" eb="25">
      <t>ヨウビ</t>
    </rPh>
    <rPh sb="26" eb="28">
      <t>セッテイ</t>
    </rPh>
    <rPh sb="28" eb="29">
      <t>チ</t>
    </rPh>
    <rPh sb="30" eb="32">
      <t>シュツリョク</t>
    </rPh>
    <phoneticPr fontId="30"/>
  </si>
  <si>
    <t>金曜日の設定値が変更された更新日時を出力する。存在しない場合は、全曜日の更新日時を出力する。</t>
    <rPh sb="0" eb="3">
      <t>キンヨウビ</t>
    </rPh>
    <rPh sb="4" eb="7">
      <t>セッテイチ</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</si>
  <si>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土曜日の設定値を出力する。存在しない場合は、全曜日の設定値を出力する。</t>
    <rPh sb="0" eb="3">
      <t>ドヨウビ</t>
    </rPh>
    <rPh sb="4" eb="7">
      <t>セッテイチ</t>
    </rPh>
    <rPh sb="8" eb="10">
      <t>シュツリョク</t>
    </rPh>
    <rPh sb="13" eb="15">
      <t>ソンザイ</t>
    </rPh>
    <rPh sb="18" eb="20">
      <t>バアイ</t>
    </rPh>
    <rPh sb="22" eb="23">
      <t>ゼン</t>
    </rPh>
    <rPh sb="23" eb="25">
      <t>ヨウビ</t>
    </rPh>
    <rPh sb="26" eb="28">
      <t>セッテイ</t>
    </rPh>
    <rPh sb="28" eb="29">
      <t>チ</t>
    </rPh>
    <rPh sb="30" eb="32">
      <t>シュツリョク</t>
    </rPh>
    <phoneticPr fontId="30"/>
  </si>
  <si>
    <t>土曜日の設定値が変更された更新日時を出力する。存在しない場合は、全曜日の更新日時を出力する。</t>
    <rPh sb="0" eb="3">
      <t>ドヨウビ</t>
    </rPh>
    <rPh sb="4" eb="7">
      <t>セッテイチ</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</si>
  <si>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日曜日の風袋補正名を出力する。存在しない場合は、全曜日の風袋補正名を出力する。</t>
    <rPh sb="0" eb="3">
      <t>ニチヨウビ</t>
    </rPh>
    <rPh sb="4" eb="6">
      <t>フウタイ</t>
    </rPh>
    <rPh sb="6" eb="8">
      <t>ホセイ</t>
    </rPh>
    <rPh sb="8" eb="9">
      <t>メイ</t>
    </rPh>
    <rPh sb="10" eb="12">
      <t>シュツリョク</t>
    </rPh>
    <rPh sb="15" eb="17">
      <t>ソンザイ</t>
    </rPh>
    <rPh sb="20" eb="22">
      <t>バアイ</t>
    </rPh>
    <rPh sb="24" eb="25">
      <t>ゼン</t>
    </rPh>
    <rPh sb="25" eb="27">
      <t>ヨウビ</t>
    </rPh>
    <rPh sb="28" eb="30">
      <t>フウタイ</t>
    </rPh>
    <rPh sb="30" eb="32">
      <t>ホセイ</t>
    </rPh>
    <rPh sb="32" eb="33">
      <t>メイ</t>
    </rPh>
    <rPh sb="34" eb="36">
      <t>シュツリョク</t>
    </rPh>
    <phoneticPr fontId="30"/>
  </si>
  <si>
    <t>日曜日の重量を出力する。存在しない場合は、全曜日の重量を出力する。</t>
    <rPh sb="0" eb="3">
      <t>ニチヨウビ</t>
    </rPh>
    <rPh sb="4" eb="6">
      <t>ジュウリョウ</t>
    </rPh>
    <rPh sb="7" eb="9">
      <t>シュツリョク</t>
    </rPh>
    <rPh sb="12" eb="14">
      <t>ソンザイ</t>
    </rPh>
    <rPh sb="17" eb="19">
      <t>バアイ</t>
    </rPh>
    <rPh sb="21" eb="22">
      <t>ゼン</t>
    </rPh>
    <rPh sb="22" eb="24">
      <t>ヨウビ</t>
    </rPh>
    <rPh sb="25" eb="27">
      <t>ジュウリョウ</t>
    </rPh>
    <rPh sb="28" eb="30">
      <t>シュツリョク</t>
    </rPh>
    <phoneticPr fontId="30"/>
  </si>
  <si>
    <t>日曜日の車椅子コードを出力する。存在しない場合は、全曜日の車椅子コードを出力する。</t>
    <rPh sb="0" eb="3">
      <t>ニチヨウビ</t>
    </rPh>
    <rPh sb="4" eb="5">
      <t>クルマ</t>
    </rPh>
    <rPh sb="5" eb="7">
      <t>イス</t>
    </rPh>
    <rPh sb="11" eb="13">
      <t>シュツリョク</t>
    </rPh>
    <rPh sb="16" eb="18">
      <t>ソンザイ</t>
    </rPh>
    <rPh sb="21" eb="23">
      <t>バアイ</t>
    </rPh>
    <rPh sb="25" eb="26">
      <t>ゼン</t>
    </rPh>
    <rPh sb="26" eb="28">
      <t>ヨウビ</t>
    </rPh>
    <rPh sb="29" eb="30">
      <t>クルマ</t>
    </rPh>
    <rPh sb="30" eb="32">
      <t>イス</t>
    </rPh>
    <rPh sb="36" eb="38">
      <t>シュツリョク</t>
    </rPh>
    <phoneticPr fontId="30"/>
  </si>
  <si>
    <t>日曜日の車椅子名を出力する。存在しない場合は、全曜日の車椅子名を出力する。</t>
    <rPh sb="0" eb="3">
      <t>ニチヨウビ</t>
    </rPh>
    <rPh sb="4" eb="5">
      <t>クルマ</t>
    </rPh>
    <rPh sb="5" eb="7">
      <t>イス</t>
    </rPh>
    <rPh sb="7" eb="8">
      <t>メイ</t>
    </rPh>
    <rPh sb="9" eb="11">
      <t>シュツリョク</t>
    </rPh>
    <rPh sb="14" eb="16">
      <t>ソンザイ</t>
    </rPh>
    <rPh sb="19" eb="21">
      <t>バアイ</t>
    </rPh>
    <rPh sb="23" eb="24">
      <t>ゼン</t>
    </rPh>
    <rPh sb="24" eb="26">
      <t>ヨウビ</t>
    </rPh>
    <rPh sb="27" eb="28">
      <t>クルマ</t>
    </rPh>
    <rPh sb="28" eb="30">
      <t>イス</t>
    </rPh>
    <rPh sb="30" eb="31">
      <t>メイ</t>
    </rPh>
    <rPh sb="32" eb="34">
      <t>シュツリョク</t>
    </rPh>
    <phoneticPr fontId="30"/>
  </si>
  <si>
    <t>月曜日の風袋補正名を出力する。存在しない場合は、全曜日の風袋補正名を出力する。</t>
    <rPh sb="0" eb="3">
      <t>ゲツヨウビ</t>
    </rPh>
    <rPh sb="4" eb="6">
      <t>フウタイ</t>
    </rPh>
    <rPh sb="6" eb="8">
      <t>ホセイ</t>
    </rPh>
    <rPh sb="8" eb="9">
      <t>メイ</t>
    </rPh>
    <rPh sb="10" eb="12">
      <t>シュツリョク</t>
    </rPh>
    <rPh sb="15" eb="17">
      <t>ソンザイ</t>
    </rPh>
    <rPh sb="20" eb="22">
      <t>バアイ</t>
    </rPh>
    <rPh sb="24" eb="25">
      <t>ゼン</t>
    </rPh>
    <rPh sb="25" eb="27">
      <t>ヨウビ</t>
    </rPh>
    <rPh sb="28" eb="30">
      <t>フウタイ</t>
    </rPh>
    <rPh sb="30" eb="32">
      <t>ホセイ</t>
    </rPh>
    <rPh sb="32" eb="33">
      <t>メイ</t>
    </rPh>
    <rPh sb="34" eb="36">
      <t>シュツリョク</t>
    </rPh>
    <phoneticPr fontId="30"/>
  </si>
  <si>
    <t>月曜日の重量を出力する。存在しない場合は、全曜日の重量を出力する。</t>
    <rPh sb="0" eb="3">
      <t>ゲツヨウビ</t>
    </rPh>
    <rPh sb="4" eb="6">
      <t>ジュウリョウ</t>
    </rPh>
    <rPh sb="7" eb="9">
      <t>シュツリョク</t>
    </rPh>
    <rPh sb="12" eb="14">
      <t>ソンザイ</t>
    </rPh>
    <rPh sb="17" eb="19">
      <t>バアイ</t>
    </rPh>
    <rPh sb="21" eb="22">
      <t>ゼン</t>
    </rPh>
    <rPh sb="22" eb="24">
      <t>ヨウビ</t>
    </rPh>
    <rPh sb="25" eb="27">
      <t>ジュウリョウ</t>
    </rPh>
    <rPh sb="28" eb="30">
      <t>シュツリョク</t>
    </rPh>
    <phoneticPr fontId="30"/>
  </si>
  <si>
    <t>月曜日の車椅子コードを出力する。存在しない場合は、全曜日の車椅子コードを出力する。</t>
    <rPh sb="0" eb="3">
      <t>ゲツヨウビ</t>
    </rPh>
    <rPh sb="4" eb="5">
      <t>クルマ</t>
    </rPh>
    <rPh sb="5" eb="7">
      <t>イス</t>
    </rPh>
    <rPh sb="11" eb="13">
      <t>シュツリョク</t>
    </rPh>
    <rPh sb="16" eb="18">
      <t>ソンザイ</t>
    </rPh>
    <rPh sb="21" eb="23">
      <t>バアイ</t>
    </rPh>
    <rPh sb="25" eb="26">
      <t>ゼン</t>
    </rPh>
    <rPh sb="26" eb="28">
      <t>ヨウビ</t>
    </rPh>
    <rPh sb="29" eb="30">
      <t>クルマ</t>
    </rPh>
    <rPh sb="30" eb="32">
      <t>イス</t>
    </rPh>
    <rPh sb="36" eb="38">
      <t>シュツリョク</t>
    </rPh>
    <phoneticPr fontId="30"/>
  </si>
  <si>
    <t>月曜日の車椅子名を出力する。存在しない場合は、全曜日の車椅子名を出力する。</t>
    <rPh sb="0" eb="3">
      <t>ゲツヨウビ</t>
    </rPh>
    <rPh sb="4" eb="5">
      <t>クルマ</t>
    </rPh>
    <rPh sb="5" eb="7">
      <t>イス</t>
    </rPh>
    <rPh sb="7" eb="8">
      <t>メイ</t>
    </rPh>
    <rPh sb="9" eb="11">
      <t>シュツリョク</t>
    </rPh>
    <rPh sb="14" eb="16">
      <t>ソンザイ</t>
    </rPh>
    <rPh sb="19" eb="21">
      <t>バアイ</t>
    </rPh>
    <rPh sb="23" eb="24">
      <t>ゼン</t>
    </rPh>
    <rPh sb="24" eb="26">
      <t>ヨウビ</t>
    </rPh>
    <rPh sb="27" eb="28">
      <t>クルマ</t>
    </rPh>
    <rPh sb="28" eb="30">
      <t>イス</t>
    </rPh>
    <rPh sb="30" eb="31">
      <t>メイ</t>
    </rPh>
    <rPh sb="32" eb="34">
      <t>シュツリョク</t>
    </rPh>
    <phoneticPr fontId="30"/>
  </si>
  <si>
    <t>火曜日の風袋補正名を出力する。存在しない場合は、全曜日の風袋補正名を出力する。</t>
    <rPh sb="0" eb="3">
      <t>カヨウビ</t>
    </rPh>
    <rPh sb="4" eb="6">
      <t>フウタイ</t>
    </rPh>
    <rPh sb="6" eb="8">
      <t>ホセイ</t>
    </rPh>
    <rPh sb="8" eb="9">
      <t>メイ</t>
    </rPh>
    <rPh sb="10" eb="12">
      <t>シュツリョク</t>
    </rPh>
    <rPh sb="15" eb="17">
      <t>ソンザイ</t>
    </rPh>
    <rPh sb="20" eb="22">
      <t>バアイ</t>
    </rPh>
    <rPh sb="24" eb="25">
      <t>ゼン</t>
    </rPh>
    <rPh sb="25" eb="27">
      <t>ヨウビ</t>
    </rPh>
    <rPh sb="28" eb="30">
      <t>フウタイ</t>
    </rPh>
    <rPh sb="30" eb="32">
      <t>ホセイ</t>
    </rPh>
    <rPh sb="32" eb="33">
      <t>メイ</t>
    </rPh>
    <rPh sb="34" eb="36">
      <t>シュツリョク</t>
    </rPh>
    <phoneticPr fontId="30"/>
  </si>
  <si>
    <t>火曜日の重量を出力する。存在しない場合は、全曜日の重量を出力する。</t>
    <rPh sb="0" eb="3">
      <t>カヨウビ</t>
    </rPh>
    <rPh sb="4" eb="6">
      <t>ジュウリョウ</t>
    </rPh>
    <rPh sb="7" eb="9">
      <t>シュツリョク</t>
    </rPh>
    <rPh sb="12" eb="14">
      <t>ソンザイ</t>
    </rPh>
    <rPh sb="17" eb="19">
      <t>バアイ</t>
    </rPh>
    <rPh sb="21" eb="22">
      <t>ゼン</t>
    </rPh>
    <rPh sb="22" eb="24">
      <t>ヨウビ</t>
    </rPh>
    <rPh sb="25" eb="27">
      <t>ジュウリョウ</t>
    </rPh>
    <rPh sb="28" eb="30">
      <t>シュツリョク</t>
    </rPh>
    <phoneticPr fontId="30"/>
  </si>
  <si>
    <t>火曜日の車椅子コードを出力する。存在しない場合は、全曜日の車椅子コードを出力する。</t>
    <rPh sb="0" eb="3">
      <t>カヨウビ</t>
    </rPh>
    <rPh sb="4" eb="5">
      <t>クルマ</t>
    </rPh>
    <rPh sb="5" eb="7">
      <t>イス</t>
    </rPh>
    <rPh sb="11" eb="13">
      <t>シュツリョク</t>
    </rPh>
    <rPh sb="16" eb="18">
      <t>ソンザイ</t>
    </rPh>
    <rPh sb="21" eb="23">
      <t>バアイ</t>
    </rPh>
    <rPh sb="25" eb="26">
      <t>ゼン</t>
    </rPh>
    <rPh sb="26" eb="28">
      <t>ヨウビ</t>
    </rPh>
    <rPh sb="29" eb="30">
      <t>クルマ</t>
    </rPh>
    <rPh sb="30" eb="32">
      <t>イス</t>
    </rPh>
    <rPh sb="36" eb="38">
      <t>シュツリョク</t>
    </rPh>
    <phoneticPr fontId="30"/>
  </si>
  <si>
    <t>火曜日の車椅子名を出力する。存在しない場合は、全曜日の車椅子名を出力する。</t>
    <rPh sb="0" eb="3">
      <t>カヨウビ</t>
    </rPh>
    <rPh sb="4" eb="5">
      <t>クルマ</t>
    </rPh>
    <rPh sb="5" eb="7">
      <t>イス</t>
    </rPh>
    <rPh sb="7" eb="8">
      <t>メイ</t>
    </rPh>
    <rPh sb="9" eb="11">
      <t>シュツリョク</t>
    </rPh>
    <rPh sb="14" eb="16">
      <t>ソンザイ</t>
    </rPh>
    <rPh sb="19" eb="21">
      <t>バアイ</t>
    </rPh>
    <rPh sb="23" eb="24">
      <t>ゼン</t>
    </rPh>
    <rPh sb="24" eb="26">
      <t>ヨウビ</t>
    </rPh>
    <rPh sb="27" eb="28">
      <t>クルマ</t>
    </rPh>
    <rPh sb="28" eb="30">
      <t>イス</t>
    </rPh>
    <rPh sb="30" eb="31">
      <t>メイ</t>
    </rPh>
    <rPh sb="32" eb="34">
      <t>シュツリョク</t>
    </rPh>
    <phoneticPr fontId="30"/>
  </si>
  <si>
    <t>水曜日の風袋補正名を出力する。存在しない場合は、全曜日の風袋補正名を出力する。</t>
    <rPh sb="0" eb="3">
      <t>スイヨウビ</t>
    </rPh>
    <rPh sb="4" eb="6">
      <t>フウタイ</t>
    </rPh>
    <rPh sb="6" eb="8">
      <t>ホセイ</t>
    </rPh>
    <rPh sb="8" eb="9">
      <t>メイ</t>
    </rPh>
    <rPh sb="10" eb="12">
      <t>シュツリョク</t>
    </rPh>
    <rPh sb="15" eb="17">
      <t>ソンザイ</t>
    </rPh>
    <rPh sb="20" eb="22">
      <t>バアイ</t>
    </rPh>
    <rPh sb="24" eb="25">
      <t>ゼン</t>
    </rPh>
    <rPh sb="25" eb="27">
      <t>ヨウビ</t>
    </rPh>
    <rPh sb="28" eb="30">
      <t>フウタイ</t>
    </rPh>
    <rPh sb="30" eb="32">
      <t>ホセイ</t>
    </rPh>
    <rPh sb="32" eb="33">
      <t>メイ</t>
    </rPh>
    <rPh sb="34" eb="36">
      <t>シュツリョク</t>
    </rPh>
    <phoneticPr fontId="30"/>
  </si>
  <si>
    <t>水曜日の重量を出力する。存在しない場合は、全曜日の重量を出力する。</t>
    <rPh sb="0" eb="3">
      <t>スイヨウビ</t>
    </rPh>
    <rPh sb="4" eb="6">
      <t>ジュウリョウ</t>
    </rPh>
    <rPh sb="7" eb="9">
      <t>シュツリョク</t>
    </rPh>
    <rPh sb="12" eb="14">
      <t>ソンザイ</t>
    </rPh>
    <rPh sb="17" eb="19">
      <t>バアイ</t>
    </rPh>
    <rPh sb="21" eb="22">
      <t>ゼン</t>
    </rPh>
    <rPh sb="22" eb="24">
      <t>ヨウビ</t>
    </rPh>
    <rPh sb="25" eb="27">
      <t>ジュウリョウ</t>
    </rPh>
    <rPh sb="28" eb="30">
      <t>シュツリョク</t>
    </rPh>
    <phoneticPr fontId="30"/>
  </si>
  <si>
    <t>水曜日の車椅子コードを出力する。存在しない場合は、全曜日の車椅子コードを出力する。</t>
    <rPh sb="0" eb="3">
      <t>スイヨウビ</t>
    </rPh>
    <rPh sb="4" eb="5">
      <t>クルマ</t>
    </rPh>
    <rPh sb="5" eb="7">
      <t>イス</t>
    </rPh>
    <rPh sb="11" eb="13">
      <t>シュツリョク</t>
    </rPh>
    <rPh sb="16" eb="18">
      <t>ソンザイ</t>
    </rPh>
    <rPh sb="21" eb="23">
      <t>バアイ</t>
    </rPh>
    <rPh sb="25" eb="26">
      <t>ゼン</t>
    </rPh>
    <rPh sb="26" eb="28">
      <t>ヨウビ</t>
    </rPh>
    <rPh sb="29" eb="30">
      <t>クルマ</t>
    </rPh>
    <rPh sb="30" eb="32">
      <t>イス</t>
    </rPh>
    <rPh sb="36" eb="38">
      <t>シュツリョク</t>
    </rPh>
    <phoneticPr fontId="30"/>
  </si>
  <si>
    <t>水曜日の車椅子名を出力する。存在しない場合は、全曜日の車椅子名を出力する。</t>
    <rPh sb="0" eb="3">
      <t>スイヨウビ</t>
    </rPh>
    <rPh sb="4" eb="5">
      <t>クルマ</t>
    </rPh>
    <rPh sb="5" eb="7">
      <t>イス</t>
    </rPh>
    <rPh sb="7" eb="8">
      <t>メイ</t>
    </rPh>
    <rPh sb="9" eb="11">
      <t>シュツリョク</t>
    </rPh>
    <rPh sb="14" eb="16">
      <t>ソンザイ</t>
    </rPh>
    <rPh sb="19" eb="21">
      <t>バアイ</t>
    </rPh>
    <rPh sb="23" eb="24">
      <t>ゼン</t>
    </rPh>
    <rPh sb="24" eb="26">
      <t>ヨウビ</t>
    </rPh>
    <rPh sb="27" eb="28">
      <t>クルマ</t>
    </rPh>
    <rPh sb="28" eb="30">
      <t>イス</t>
    </rPh>
    <rPh sb="30" eb="31">
      <t>メイ</t>
    </rPh>
    <rPh sb="32" eb="34">
      <t>シュツリョク</t>
    </rPh>
    <phoneticPr fontId="30"/>
  </si>
  <si>
    <t>木曜日の風袋補正名を出力する。存在しない場合は、全曜日の風袋補正名を出力する。</t>
    <rPh sb="0" eb="3">
      <t>モクヨウビ</t>
    </rPh>
    <rPh sb="4" eb="6">
      <t>フウタイ</t>
    </rPh>
    <rPh sb="6" eb="8">
      <t>ホセイ</t>
    </rPh>
    <rPh sb="8" eb="9">
      <t>メイ</t>
    </rPh>
    <rPh sb="10" eb="12">
      <t>シュツリョク</t>
    </rPh>
    <rPh sb="15" eb="17">
      <t>ソンザイ</t>
    </rPh>
    <rPh sb="20" eb="22">
      <t>バアイ</t>
    </rPh>
    <rPh sb="24" eb="25">
      <t>ゼン</t>
    </rPh>
    <rPh sb="25" eb="27">
      <t>ヨウビ</t>
    </rPh>
    <rPh sb="28" eb="30">
      <t>フウタイ</t>
    </rPh>
    <rPh sb="30" eb="32">
      <t>ホセイ</t>
    </rPh>
    <rPh sb="32" eb="33">
      <t>メイ</t>
    </rPh>
    <rPh sb="34" eb="36">
      <t>シュツリョク</t>
    </rPh>
    <phoneticPr fontId="30"/>
  </si>
  <si>
    <t>木曜日の重量を出力する。存在しない場合は、全曜日の重量を出力する。</t>
    <rPh sb="0" eb="3">
      <t>モクヨウビ</t>
    </rPh>
    <rPh sb="4" eb="6">
      <t>ジュウリョウ</t>
    </rPh>
    <rPh sb="7" eb="9">
      <t>シュツリョク</t>
    </rPh>
    <rPh sb="12" eb="14">
      <t>ソンザイ</t>
    </rPh>
    <rPh sb="17" eb="19">
      <t>バアイ</t>
    </rPh>
    <rPh sb="21" eb="22">
      <t>ゼン</t>
    </rPh>
    <rPh sb="22" eb="24">
      <t>ヨウビ</t>
    </rPh>
    <rPh sb="25" eb="27">
      <t>ジュウリョウ</t>
    </rPh>
    <rPh sb="28" eb="30">
      <t>シュツリョク</t>
    </rPh>
    <phoneticPr fontId="30"/>
  </si>
  <si>
    <t>木曜日の車椅子コードを出力する。存在しない場合は、全曜日の車椅子コードを出力する。</t>
    <rPh sb="0" eb="3">
      <t>モクヨウビ</t>
    </rPh>
    <rPh sb="4" eb="5">
      <t>クルマ</t>
    </rPh>
    <rPh sb="5" eb="7">
      <t>イス</t>
    </rPh>
    <rPh sb="11" eb="13">
      <t>シュツリョク</t>
    </rPh>
    <rPh sb="16" eb="18">
      <t>ソンザイ</t>
    </rPh>
    <rPh sb="21" eb="23">
      <t>バアイ</t>
    </rPh>
    <rPh sb="25" eb="26">
      <t>ゼン</t>
    </rPh>
    <rPh sb="26" eb="28">
      <t>ヨウビ</t>
    </rPh>
    <rPh sb="29" eb="30">
      <t>クルマ</t>
    </rPh>
    <rPh sb="30" eb="32">
      <t>イス</t>
    </rPh>
    <rPh sb="36" eb="38">
      <t>シュツリョク</t>
    </rPh>
    <phoneticPr fontId="30"/>
  </si>
  <si>
    <t>木曜日の車椅子名を出力する。存在しない場合は、全曜日の車椅子名を出力する。</t>
    <rPh sb="0" eb="3">
      <t>モクヨウビ</t>
    </rPh>
    <rPh sb="4" eb="5">
      <t>クルマ</t>
    </rPh>
    <rPh sb="5" eb="7">
      <t>イス</t>
    </rPh>
    <rPh sb="7" eb="8">
      <t>メイ</t>
    </rPh>
    <rPh sb="9" eb="11">
      <t>シュツリョク</t>
    </rPh>
    <rPh sb="14" eb="16">
      <t>ソンザイ</t>
    </rPh>
    <rPh sb="19" eb="21">
      <t>バアイ</t>
    </rPh>
    <rPh sb="23" eb="24">
      <t>ゼン</t>
    </rPh>
    <rPh sb="24" eb="26">
      <t>ヨウビ</t>
    </rPh>
    <rPh sb="27" eb="28">
      <t>クルマ</t>
    </rPh>
    <rPh sb="28" eb="30">
      <t>イス</t>
    </rPh>
    <rPh sb="30" eb="31">
      <t>メイ</t>
    </rPh>
    <rPh sb="32" eb="34">
      <t>シュツリョク</t>
    </rPh>
    <phoneticPr fontId="30"/>
  </si>
  <si>
    <t>金曜日の風袋補正名を出力する。存在しない場合は、全曜日の風袋補正名を出力する。</t>
    <rPh sb="0" eb="3">
      <t>キンヨウビ</t>
    </rPh>
    <rPh sb="4" eb="6">
      <t>フウタイ</t>
    </rPh>
    <rPh sb="6" eb="8">
      <t>ホセイ</t>
    </rPh>
    <rPh sb="8" eb="9">
      <t>メイ</t>
    </rPh>
    <rPh sb="10" eb="12">
      <t>シュツリョク</t>
    </rPh>
    <rPh sb="15" eb="17">
      <t>ソンザイ</t>
    </rPh>
    <rPh sb="20" eb="22">
      <t>バアイ</t>
    </rPh>
    <rPh sb="24" eb="25">
      <t>ゼン</t>
    </rPh>
    <rPh sb="25" eb="27">
      <t>ヨウビ</t>
    </rPh>
    <rPh sb="28" eb="30">
      <t>フウタイ</t>
    </rPh>
    <rPh sb="30" eb="32">
      <t>ホセイ</t>
    </rPh>
    <rPh sb="32" eb="33">
      <t>メイ</t>
    </rPh>
    <rPh sb="34" eb="36">
      <t>シュツリョク</t>
    </rPh>
    <phoneticPr fontId="30"/>
  </si>
  <si>
    <t>金曜の重量を出力する。存在しない場合は、全曜日の重量を出力する。</t>
    <rPh sb="0" eb="2">
      <t>キンヨウ</t>
    </rPh>
    <rPh sb="3" eb="5">
      <t>ジュウリョウ</t>
    </rPh>
    <rPh sb="6" eb="8">
      <t>シュツリョク</t>
    </rPh>
    <rPh sb="11" eb="13">
      <t>ソンザイ</t>
    </rPh>
    <rPh sb="16" eb="18">
      <t>バアイ</t>
    </rPh>
    <rPh sb="20" eb="21">
      <t>ゼン</t>
    </rPh>
    <rPh sb="21" eb="23">
      <t>ヨウビ</t>
    </rPh>
    <rPh sb="24" eb="26">
      <t>ジュウリョウ</t>
    </rPh>
    <rPh sb="27" eb="29">
      <t>シュツリョク</t>
    </rPh>
    <phoneticPr fontId="30"/>
  </si>
  <si>
    <t>金曜日の車椅子コードを出力する。存在しない場合は、全曜日の車椅子コードを出力する。</t>
    <rPh sb="0" eb="3">
      <t>キンヨウビ</t>
    </rPh>
    <rPh sb="4" eb="5">
      <t>クルマ</t>
    </rPh>
    <rPh sb="5" eb="7">
      <t>イス</t>
    </rPh>
    <rPh sb="11" eb="13">
      <t>シュツリョク</t>
    </rPh>
    <rPh sb="16" eb="18">
      <t>ソンザイ</t>
    </rPh>
    <rPh sb="21" eb="23">
      <t>バアイ</t>
    </rPh>
    <rPh sb="25" eb="26">
      <t>ゼン</t>
    </rPh>
    <rPh sb="26" eb="28">
      <t>ヨウビ</t>
    </rPh>
    <rPh sb="29" eb="30">
      <t>クルマ</t>
    </rPh>
    <rPh sb="30" eb="32">
      <t>イス</t>
    </rPh>
    <rPh sb="36" eb="38">
      <t>シュツリョク</t>
    </rPh>
    <phoneticPr fontId="30"/>
  </si>
  <si>
    <t>金曜日の車椅子名を出力する。存在しない場合は、全曜日の車椅子名を出力する。</t>
    <rPh sb="0" eb="2">
      <t>キンヨウ</t>
    </rPh>
    <rPh sb="2" eb="3">
      <t>ヒ</t>
    </rPh>
    <rPh sb="4" eb="5">
      <t>クルマ</t>
    </rPh>
    <rPh sb="5" eb="7">
      <t>イス</t>
    </rPh>
    <rPh sb="7" eb="8">
      <t>メイ</t>
    </rPh>
    <rPh sb="9" eb="11">
      <t>シュツリョク</t>
    </rPh>
    <rPh sb="14" eb="16">
      <t>ソンザイ</t>
    </rPh>
    <rPh sb="19" eb="21">
      <t>バアイ</t>
    </rPh>
    <rPh sb="23" eb="24">
      <t>ゼン</t>
    </rPh>
    <rPh sb="24" eb="26">
      <t>ヨウビ</t>
    </rPh>
    <rPh sb="27" eb="28">
      <t>クルマ</t>
    </rPh>
    <rPh sb="28" eb="30">
      <t>イス</t>
    </rPh>
    <rPh sb="30" eb="31">
      <t>メイ</t>
    </rPh>
    <rPh sb="32" eb="34">
      <t>シュツリョク</t>
    </rPh>
    <phoneticPr fontId="30"/>
  </si>
  <si>
    <t>土曜日の風袋補正名を出力する。存在しない場合は、全曜日の風袋補正名を出力する。</t>
    <rPh sb="0" eb="3">
      <t>ドヨウビ</t>
    </rPh>
    <rPh sb="4" eb="6">
      <t>フウタイ</t>
    </rPh>
    <rPh sb="6" eb="8">
      <t>ホセイ</t>
    </rPh>
    <rPh sb="8" eb="9">
      <t>メイ</t>
    </rPh>
    <rPh sb="10" eb="12">
      <t>シュツリョク</t>
    </rPh>
    <rPh sb="15" eb="17">
      <t>ソンザイ</t>
    </rPh>
    <rPh sb="20" eb="22">
      <t>バアイ</t>
    </rPh>
    <rPh sb="24" eb="25">
      <t>ゼン</t>
    </rPh>
    <rPh sb="25" eb="27">
      <t>ヨウビ</t>
    </rPh>
    <rPh sb="28" eb="30">
      <t>フウタイ</t>
    </rPh>
    <rPh sb="30" eb="32">
      <t>ホセイ</t>
    </rPh>
    <rPh sb="32" eb="33">
      <t>メイ</t>
    </rPh>
    <rPh sb="34" eb="36">
      <t>シュツリョク</t>
    </rPh>
    <phoneticPr fontId="30"/>
  </si>
  <si>
    <t>土曜日の重量を出力する。存在しない場合は、全曜日の重量を出力する。</t>
    <rPh sb="0" eb="2">
      <t>ドヨウ</t>
    </rPh>
    <rPh sb="2" eb="3">
      <t>ビ</t>
    </rPh>
    <rPh sb="4" eb="6">
      <t>ジュウリョウ</t>
    </rPh>
    <rPh sb="7" eb="9">
      <t>シュツリョク</t>
    </rPh>
    <rPh sb="12" eb="14">
      <t>ソンザイ</t>
    </rPh>
    <rPh sb="17" eb="19">
      <t>バアイ</t>
    </rPh>
    <rPh sb="21" eb="22">
      <t>ゼン</t>
    </rPh>
    <rPh sb="22" eb="24">
      <t>ヨウビ</t>
    </rPh>
    <rPh sb="25" eb="27">
      <t>ジュウリョウ</t>
    </rPh>
    <rPh sb="28" eb="30">
      <t>シュツリョク</t>
    </rPh>
    <phoneticPr fontId="30"/>
  </si>
  <si>
    <t>土曜日の車椅子コードを出力する。存在しない場合は、全曜日の車椅子コードを出力する。</t>
    <rPh sb="0" eb="3">
      <t>ドヨウビ</t>
    </rPh>
    <rPh sb="4" eb="5">
      <t>クルマ</t>
    </rPh>
    <rPh sb="5" eb="7">
      <t>イス</t>
    </rPh>
    <rPh sb="11" eb="13">
      <t>シュツリョク</t>
    </rPh>
    <rPh sb="16" eb="18">
      <t>ソンザイ</t>
    </rPh>
    <rPh sb="21" eb="23">
      <t>バアイ</t>
    </rPh>
    <rPh sb="25" eb="26">
      <t>ゼン</t>
    </rPh>
    <rPh sb="26" eb="28">
      <t>ヨウビ</t>
    </rPh>
    <rPh sb="29" eb="30">
      <t>クルマ</t>
    </rPh>
    <rPh sb="30" eb="32">
      <t>イス</t>
    </rPh>
    <rPh sb="36" eb="38">
      <t>シュツリョク</t>
    </rPh>
    <phoneticPr fontId="30"/>
  </si>
  <si>
    <t>土曜日の車椅子名を出力する。存在しない場合は、全曜日の車椅子名を出力する。</t>
    <rPh sb="0" eb="3">
      <t>ドヨウビ</t>
    </rPh>
    <rPh sb="4" eb="5">
      <t>クルマ</t>
    </rPh>
    <rPh sb="5" eb="7">
      <t>イス</t>
    </rPh>
    <rPh sb="7" eb="8">
      <t>メイ</t>
    </rPh>
    <rPh sb="9" eb="11">
      <t>シュツリョク</t>
    </rPh>
    <rPh sb="14" eb="16">
      <t>ソンザイ</t>
    </rPh>
    <rPh sb="19" eb="21">
      <t>バアイ</t>
    </rPh>
    <rPh sb="23" eb="24">
      <t>ゼン</t>
    </rPh>
    <rPh sb="24" eb="26">
      <t>ヨウビ</t>
    </rPh>
    <rPh sb="27" eb="28">
      <t>クルマ</t>
    </rPh>
    <rPh sb="28" eb="30">
      <t>イス</t>
    </rPh>
    <rPh sb="30" eb="31">
      <t>メイ</t>
    </rPh>
    <rPh sb="32" eb="34">
      <t>シュツリョク</t>
    </rPh>
    <phoneticPr fontId="30"/>
  </si>
  <si>
    <t>日曜日のデータが変更された更新日時を出力する。存在しない場合は、全曜日の更新日時を出力する。</t>
    <rPh sb="0" eb="3">
      <t>ニチヨウビ</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</si>
  <si>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月曜日のデータが変更された更新日時を出力する。存在しない場合は、全曜日の更新日時を出力する。</t>
    <rPh sb="0" eb="3">
      <t>ゲツヨウビ</t>
    </rPh>
    <phoneticPr fontId="30"/>
  </si>
  <si>
    <t>火曜日のデータが変更された更新日時を出力する。存在しない場合は、全曜日の更新日時を出力する。</t>
    <rPh sb="0" eb="3">
      <t>カヨウビ</t>
    </rPh>
    <phoneticPr fontId="30"/>
  </si>
  <si>
    <t>水曜日のデータが変更された更新日時を出力する。存在しない場合は、全曜日の更新日時を出力する。</t>
    <rPh sb="0" eb="3">
      <t>スイヨウビ</t>
    </rPh>
    <phoneticPr fontId="30"/>
  </si>
  <si>
    <t>木曜日のデータが変更された更新日時を出力する。存在しない場合は、全曜日の更新日時を出力する。</t>
    <rPh sb="0" eb="3">
      <t>モクヨウビ</t>
    </rPh>
    <phoneticPr fontId="30"/>
  </si>
  <si>
    <t>金曜日のデータが変更された更新日時を出力する。存在しない場合は、全曜日の更新日時を出力する。</t>
    <rPh sb="0" eb="3">
      <t>キンヨウビ</t>
    </rPh>
    <phoneticPr fontId="30"/>
  </si>
  <si>
    <t>土曜日のデータが変更された更新日時を出力する。存在しない場合は、全曜日の更新日時を出力する。</t>
    <rPh sb="0" eb="3">
      <t>ドヨウビ</t>
    </rPh>
    <phoneticPr fontId="30"/>
  </si>
  <si>
    <t>出力時の曜日と一致するデータを出力する。
曜日と一致するデータが存在しない場合は、全曜日の車椅子名を出力する</t>
    <rPh sb="45" eb="46">
      <t>クルマ</t>
    </rPh>
    <rPh sb="46" eb="48">
      <t>イス</t>
    </rPh>
    <rPh sb="48" eb="49">
      <t>メイ</t>
    </rPh>
    <phoneticPr fontId="30"/>
  </si>
  <si>
    <t>出力時の曜日と一致する風袋補正名を出力する。
曜日と一致するデータが存在しない場合は、全曜日の風袋補正名を出力する</t>
    <rPh sb="11" eb="13">
      <t>フウタイ</t>
    </rPh>
    <rPh sb="13" eb="15">
      <t>ホセイ</t>
    </rPh>
    <rPh sb="15" eb="16">
      <t>メイ</t>
    </rPh>
    <phoneticPr fontId="30"/>
  </si>
  <si>
    <t>出力時の曜日と一致するデータを出力する。
曜日と一致するデータの更新日時が存在しない場合は、全曜日の更新日時を出力する</t>
    <rPh sb="0" eb="2">
      <t>シュツリョク</t>
    </rPh>
    <rPh sb="2" eb="3">
      <t>ジ</t>
    </rPh>
    <rPh sb="4" eb="6">
      <t>ヨウビ</t>
    </rPh>
    <rPh sb="7" eb="9">
      <t>イッチ</t>
    </rPh>
    <rPh sb="15" eb="17">
      <t>シュツリョク</t>
    </rPh>
    <rPh sb="21" eb="23">
      <t>ヨウビ</t>
    </rPh>
    <rPh sb="24" eb="26">
      <t>イッチ</t>
    </rPh>
    <rPh sb="32" eb="34">
      <t>コウシン</t>
    </rPh>
    <rPh sb="34" eb="36">
      <t>ニチジ</t>
    </rPh>
    <rPh sb="37" eb="39">
      <t>ソンザイ</t>
    </rPh>
    <rPh sb="42" eb="44">
      <t>バアイ</t>
    </rPh>
    <rPh sb="46" eb="47">
      <t>ゼン</t>
    </rPh>
    <rPh sb="47" eb="49">
      <t>ヨウビ</t>
    </rPh>
    <rPh sb="50" eb="52">
      <t>コウシン</t>
    </rPh>
    <rPh sb="52" eb="54">
      <t>ニチジ</t>
    </rPh>
    <rPh sb="55" eb="57">
      <t>シュツリョク</t>
    </rPh>
    <phoneticPr fontId="30"/>
  </si>
  <si>
    <t>出力時の曜日と一致する除水補正名を出力する。
曜日と一致するデータが存在しない場合は、全曜日の除水補正名を出力する</t>
    <rPh sb="11" eb="13">
      <t>ジョスイ</t>
    </rPh>
    <rPh sb="13" eb="15">
      <t>ホセイ</t>
    </rPh>
    <rPh sb="15" eb="16">
      <t>メイ</t>
    </rPh>
    <rPh sb="47" eb="49">
      <t>ジョスイ</t>
    </rPh>
    <rPh sb="49" eb="51">
      <t>ホセイ</t>
    </rPh>
    <rPh sb="51" eb="52">
      <t>メイ</t>
    </rPh>
    <phoneticPr fontId="30"/>
  </si>
  <si>
    <t>日曜日の除水補正名を出力する。存在しない場合は、全曜日の除水補正名を出力する。</t>
    <rPh sb="0" eb="3">
      <t>ニチヨウビ</t>
    </rPh>
    <rPh sb="4" eb="6">
      <t>ジョスイ</t>
    </rPh>
    <rPh sb="6" eb="8">
      <t>ホセイ</t>
    </rPh>
    <rPh sb="8" eb="9">
      <t>メイ</t>
    </rPh>
    <rPh sb="10" eb="12">
      <t>シュツリョク</t>
    </rPh>
    <rPh sb="15" eb="17">
      <t>ソンザイ</t>
    </rPh>
    <rPh sb="20" eb="22">
      <t>バアイ</t>
    </rPh>
    <rPh sb="24" eb="25">
      <t>ゼン</t>
    </rPh>
    <rPh sb="25" eb="27">
      <t>ヨウビ</t>
    </rPh>
    <rPh sb="28" eb="30">
      <t>ジョスイ</t>
    </rPh>
    <rPh sb="30" eb="32">
      <t>ホセイ</t>
    </rPh>
    <rPh sb="32" eb="33">
      <t>メイ</t>
    </rPh>
    <rPh sb="34" eb="36">
      <t>シュツリョク</t>
    </rPh>
    <phoneticPr fontId="30"/>
  </si>
  <si>
    <t>日曜日の重量を出力する。存在しない場合は、全曜日の重量を出力する。
※g単位　小数以下は未使用。</t>
    <rPh sb="4" eb="6">
      <t>ジュウリョウ</t>
    </rPh>
    <rPh sb="25" eb="27">
      <t>ジュウリョウ</t>
    </rPh>
    <rPh sb="36" eb="38">
      <t>タンイ</t>
    </rPh>
    <rPh sb="39" eb="41">
      <t>ショウスウ</t>
    </rPh>
    <rPh sb="41" eb="43">
      <t>イカ</t>
    </rPh>
    <rPh sb="44" eb="47">
      <t>ミシヨウ</t>
    </rPh>
    <phoneticPr fontId="28"/>
  </si>
  <si>
    <t>月曜日のデータが変更された更新日時を出力する。存在しない場合は、全曜日の更新日時を出力する。</t>
    <rPh sb="0" eb="3">
      <t>ゲツヨウビ</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</si>
  <si>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月曜日の除水補正名を出力する。存在しない場合は、全曜日の除水補正名を出力する。</t>
    <rPh sb="0" eb="3">
      <t>ゲツヨウビ</t>
    </rPh>
    <rPh sb="4" eb="6">
      <t>ジョスイ</t>
    </rPh>
    <rPh sb="6" eb="8">
      <t>ホセイ</t>
    </rPh>
    <rPh sb="8" eb="9">
      <t>メイ</t>
    </rPh>
    <rPh sb="10" eb="12">
      <t>シュツリョク</t>
    </rPh>
    <rPh sb="15" eb="17">
      <t>ソンザイ</t>
    </rPh>
    <rPh sb="20" eb="22">
      <t>バアイ</t>
    </rPh>
    <rPh sb="24" eb="25">
      <t>ゼン</t>
    </rPh>
    <rPh sb="25" eb="27">
      <t>ヨウビ</t>
    </rPh>
    <rPh sb="28" eb="30">
      <t>ジョスイ</t>
    </rPh>
    <rPh sb="30" eb="32">
      <t>ホセイ</t>
    </rPh>
    <rPh sb="32" eb="33">
      <t>メイ</t>
    </rPh>
    <rPh sb="34" eb="36">
      <t>シュツリョク</t>
    </rPh>
    <phoneticPr fontId="30"/>
  </si>
  <si>
    <t>月曜日の重量を出力する。存在しない場合は、全曜日の重量を出力する。
※g単位　小数以下は未使用。</t>
    <rPh sb="0" eb="2">
      <t>ゲツヨウ</t>
    </rPh>
    <rPh sb="4" eb="6">
      <t>ジュウリョウ</t>
    </rPh>
    <rPh sb="25" eb="27">
      <t>ジュウリョウ</t>
    </rPh>
    <rPh sb="36" eb="38">
      <t>タンイ</t>
    </rPh>
    <rPh sb="39" eb="41">
      <t>ショウスウ</t>
    </rPh>
    <rPh sb="41" eb="43">
      <t>イカ</t>
    </rPh>
    <rPh sb="44" eb="47">
      <t>ミシヨウ</t>
    </rPh>
    <phoneticPr fontId="28"/>
  </si>
  <si>
    <t>火曜日のデータが変更された更新日時を出力する。存在しない場合は、全曜日の更新日時を出力する。</t>
    <rPh sb="0" eb="3">
      <t>カヨウビ</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</si>
  <si>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火曜日の除水補正名を出力する。存在しない場合は、全曜日の除水補正名を出力する。</t>
    <rPh sb="0" eb="3">
      <t>カヨウビ</t>
    </rPh>
    <rPh sb="4" eb="6">
      <t>ジョスイ</t>
    </rPh>
    <rPh sb="6" eb="8">
      <t>ホセイ</t>
    </rPh>
    <rPh sb="8" eb="9">
      <t>メイ</t>
    </rPh>
    <rPh sb="10" eb="12">
      <t>シュツリョク</t>
    </rPh>
    <rPh sb="15" eb="17">
      <t>ソンザイ</t>
    </rPh>
    <rPh sb="20" eb="22">
      <t>バアイ</t>
    </rPh>
    <rPh sb="24" eb="25">
      <t>ゼン</t>
    </rPh>
    <rPh sb="25" eb="27">
      <t>ヨウビ</t>
    </rPh>
    <rPh sb="28" eb="30">
      <t>ジョスイ</t>
    </rPh>
    <rPh sb="30" eb="32">
      <t>ホセイ</t>
    </rPh>
    <rPh sb="32" eb="33">
      <t>メイ</t>
    </rPh>
    <rPh sb="34" eb="36">
      <t>シュツリョク</t>
    </rPh>
    <phoneticPr fontId="30"/>
  </si>
  <si>
    <t>火曜日の重量を出力する。存在しない場合は、全曜日の重量を出力する。
※g単位　小数以下は未使用。</t>
    <rPh sb="0" eb="2">
      <t>カヨウ</t>
    </rPh>
    <rPh sb="4" eb="6">
      <t>ジュウリョウ</t>
    </rPh>
    <rPh sb="25" eb="27">
      <t>ジュウリョウ</t>
    </rPh>
    <rPh sb="36" eb="38">
      <t>タンイ</t>
    </rPh>
    <rPh sb="39" eb="41">
      <t>ショウスウ</t>
    </rPh>
    <rPh sb="41" eb="43">
      <t>イカ</t>
    </rPh>
    <rPh sb="44" eb="47">
      <t>ミシヨウ</t>
    </rPh>
    <phoneticPr fontId="28"/>
  </si>
  <si>
    <t>水曜日のデータが変更された更新日時を出力する。存在しない場合は、全曜日の更新日時を出力する。</t>
    <rPh sb="0" eb="3">
      <t>スイヨウビ</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</si>
  <si>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水曜日の除水補正名を出力する。存在しない場合は、全曜日の除水補正名を出力する。</t>
    <rPh sb="0" eb="3">
      <t>スイヨウビ</t>
    </rPh>
    <rPh sb="4" eb="6">
      <t>ジョスイ</t>
    </rPh>
    <rPh sb="6" eb="8">
      <t>ホセイ</t>
    </rPh>
    <rPh sb="8" eb="9">
      <t>メイ</t>
    </rPh>
    <rPh sb="10" eb="12">
      <t>シュツリョク</t>
    </rPh>
    <rPh sb="15" eb="17">
      <t>ソンザイ</t>
    </rPh>
    <rPh sb="20" eb="22">
      <t>バアイ</t>
    </rPh>
    <rPh sb="24" eb="25">
      <t>ゼン</t>
    </rPh>
    <rPh sb="25" eb="27">
      <t>ヨウビ</t>
    </rPh>
    <rPh sb="28" eb="30">
      <t>ジョスイ</t>
    </rPh>
    <rPh sb="30" eb="32">
      <t>ホセイ</t>
    </rPh>
    <rPh sb="32" eb="33">
      <t>メイ</t>
    </rPh>
    <rPh sb="34" eb="36">
      <t>シュツリョク</t>
    </rPh>
    <phoneticPr fontId="30"/>
  </si>
  <si>
    <t>水曜日の重量を出力する。存在しない場合は、全曜日の重量を出力する。
※g単位　小数以下は未使用。</t>
    <rPh sb="0" eb="2">
      <t>スイヨウ</t>
    </rPh>
    <rPh sb="4" eb="6">
      <t>ジュウリョウ</t>
    </rPh>
    <rPh sb="25" eb="27">
      <t>ジュウリョウ</t>
    </rPh>
    <rPh sb="36" eb="38">
      <t>タンイ</t>
    </rPh>
    <rPh sb="39" eb="41">
      <t>ショウスウ</t>
    </rPh>
    <rPh sb="41" eb="43">
      <t>イカ</t>
    </rPh>
    <rPh sb="44" eb="47">
      <t>ミシヨウ</t>
    </rPh>
    <phoneticPr fontId="28"/>
  </si>
  <si>
    <t>木曜日のデータが変更された更新日時を出力する。存在しない場合は、全曜日の更新日時を出力する。</t>
    <rPh sb="0" eb="3">
      <t>モクヨウビ</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</si>
  <si>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木曜日の除水補正名を出力する。存在しない場合は、全曜日の除水補正名を出力する。</t>
    <rPh sb="0" eb="3">
      <t>モクヨウビ</t>
    </rPh>
    <rPh sb="4" eb="6">
      <t>ジョスイ</t>
    </rPh>
    <rPh sb="6" eb="8">
      <t>ホセイ</t>
    </rPh>
    <rPh sb="8" eb="9">
      <t>メイ</t>
    </rPh>
    <rPh sb="10" eb="12">
      <t>シュツリョク</t>
    </rPh>
    <rPh sb="15" eb="17">
      <t>ソンザイ</t>
    </rPh>
    <rPh sb="20" eb="22">
      <t>バアイ</t>
    </rPh>
    <rPh sb="24" eb="25">
      <t>ゼン</t>
    </rPh>
    <rPh sb="25" eb="27">
      <t>ヨウビ</t>
    </rPh>
    <rPh sb="28" eb="30">
      <t>ジョスイ</t>
    </rPh>
    <rPh sb="30" eb="32">
      <t>ホセイ</t>
    </rPh>
    <rPh sb="32" eb="33">
      <t>メイ</t>
    </rPh>
    <rPh sb="34" eb="36">
      <t>シュツリョク</t>
    </rPh>
    <phoneticPr fontId="30"/>
  </si>
  <si>
    <t>木曜日の重量を出力する。存在しない場合は、全曜日の重量を出力する。
※g単位　小数以下は未使用。</t>
    <rPh sb="0" eb="2">
      <t>モクヨウ</t>
    </rPh>
    <rPh sb="4" eb="6">
      <t>ジュウリョウ</t>
    </rPh>
    <rPh sb="25" eb="27">
      <t>ジュウリョウ</t>
    </rPh>
    <rPh sb="36" eb="38">
      <t>タンイ</t>
    </rPh>
    <rPh sb="39" eb="41">
      <t>ショウスウ</t>
    </rPh>
    <rPh sb="41" eb="43">
      <t>イカ</t>
    </rPh>
    <rPh sb="44" eb="47">
      <t>ミシヨウ</t>
    </rPh>
    <phoneticPr fontId="28"/>
  </si>
  <si>
    <t>金曜日のデータが変更された更新日時を出力する。存在しない場合は、全曜日の更新日時を出力する。</t>
    <rPh sb="0" eb="3">
      <t>キンヨウビ</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</si>
  <si>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金曜日の除水補正名を出力する。存在しない場合は、全曜日の除水補正名を出力する。</t>
    <rPh sb="0" eb="3">
      <t>キンヨウビ</t>
    </rPh>
    <rPh sb="4" eb="6">
      <t>ジョスイ</t>
    </rPh>
    <rPh sb="6" eb="8">
      <t>ホセイ</t>
    </rPh>
    <rPh sb="8" eb="9">
      <t>メイ</t>
    </rPh>
    <rPh sb="10" eb="12">
      <t>シュツリョク</t>
    </rPh>
    <rPh sb="15" eb="17">
      <t>ソンザイ</t>
    </rPh>
    <rPh sb="20" eb="22">
      <t>バアイ</t>
    </rPh>
    <rPh sb="24" eb="25">
      <t>ゼン</t>
    </rPh>
    <rPh sb="25" eb="27">
      <t>ヨウビ</t>
    </rPh>
    <rPh sb="28" eb="30">
      <t>ジョスイ</t>
    </rPh>
    <rPh sb="30" eb="32">
      <t>ホセイ</t>
    </rPh>
    <rPh sb="32" eb="33">
      <t>メイ</t>
    </rPh>
    <rPh sb="34" eb="36">
      <t>シュツリョク</t>
    </rPh>
    <phoneticPr fontId="30"/>
  </si>
  <si>
    <t>金曜日の重量を出力する。存在しない場合は、全曜日の重量を出力する。
※g単位　小数以下は未使用。</t>
    <rPh sb="0" eb="2">
      <t>キンヨウ</t>
    </rPh>
    <rPh sb="4" eb="6">
      <t>ジュウリョウ</t>
    </rPh>
    <rPh sb="25" eb="27">
      <t>ジュウリョウ</t>
    </rPh>
    <rPh sb="36" eb="38">
      <t>タンイ</t>
    </rPh>
    <rPh sb="39" eb="41">
      <t>ショウスウ</t>
    </rPh>
    <rPh sb="41" eb="43">
      <t>イカ</t>
    </rPh>
    <rPh sb="44" eb="47">
      <t>ミシヨウ</t>
    </rPh>
    <phoneticPr fontId="28"/>
  </si>
  <si>
    <t>土曜日のデータが変更された更新日時を出力する。存在しない場合は、全曜日の更新日時を出力する。</t>
    <rPh sb="0" eb="3">
      <t>ドヨウビ</t>
    </rPh>
    <rPh sb="8" eb="10">
      <t>ヘンコウ</t>
    </rPh>
    <rPh sb="13" eb="15">
      <t>コウシン</t>
    </rPh>
    <rPh sb="15" eb="17">
      <t>ニチジ</t>
    </rPh>
    <rPh sb="18" eb="20">
      <t>シュツリョク</t>
    </rPh>
    <rPh sb="23" eb="25">
      <t>ソンザイ</t>
    </rPh>
    <rPh sb="28" eb="30">
      <t>バアイ</t>
    </rPh>
    <rPh sb="32" eb="33">
      <t>ゼン</t>
    </rPh>
    <rPh sb="33" eb="35">
      <t>ヨウビ</t>
    </rPh>
    <rPh sb="36" eb="38">
      <t>コウシン</t>
    </rPh>
    <rPh sb="38" eb="40">
      <t>ニチジ</t>
    </rPh>
    <rPh sb="41" eb="43">
      <t>シュツリョク</t>
    </rPh>
    <phoneticPr fontId="30"/>
  </si>
  <si>
    <t>土曜日の除水補正名を出力する。存在しない場合は、全曜日の除水補正名を出力する。</t>
    <rPh sb="0" eb="3">
      <t>ドヨウビ</t>
    </rPh>
    <rPh sb="4" eb="6">
      <t>ジョスイ</t>
    </rPh>
    <rPh sb="6" eb="8">
      <t>ホセイ</t>
    </rPh>
    <rPh sb="8" eb="9">
      <t>メイ</t>
    </rPh>
    <rPh sb="10" eb="12">
      <t>シュツリョク</t>
    </rPh>
    <rPh sb="15" eb="17">
      <t>ソンザイ</t>
    </rPh>
    <rPh sb="20" eb="22">
      <t>バアイ</t>
    </rPh>
    <rPh sb="24" eb="25">
      <t>ゼン</t>
    </rPh>
    <rPh sb="25" eb="27">
      <t>ヨウビ</t>
    </rPh>
    <rPh sb="28" eb="30">
      <t>ジョスイ</t>
    </rPh>
    <rPh sb="30" eb="32">
      <t>ホセイ</t>
    </rPh>
    <rPh sb="32" eb="33">
      <t>メイ</t>
    </rPh>
    <rPh sb="34" eb="36">
      <t>シュツリョク</t>
    </rPh>
    <phoneticPr fontId="30"/>
  </si>
  <si>
    <t>土曜日の重量を出力する。存在しない場合は、全曜日の重量を出力する。
※g単位　小数以下は未使用。</t>
    <rPh sb="0" eb="2">
      <t>ドヨウ</t>
    </rPh>
    <rPh sb="4" eb="6">
      <t>ジュウリョウ</t>
    </rPh>
    <rPh sb="25" eb="27">
      <t>ジュウリョウ</t>
    </rPh>
    <rPh sb="36" eb="38">
      <t>タンイ</t>
    </rPh>
    <rPh sb="39" eb="41">
      <t>ショウスウ</t>
    </rPh>
    <rPh sb="41" eb="43">
      <t>イカ</t>
    </rPh>
    <rPh sb="44" eb="47">
      <t>ミシヨウ</t>
    </rPh>
    <phoneticPr fontId="28"/>
  </si>
  <si>
    <t>設定値(日曜日)</t>
    <rPh sb="0" eb="3">
      <t>セッテイチ</t>
    </rPh>
    <rPh sb="4" eb="7">
      <t>ニチヨウビ</t>
    </rPh>
    <phoneticPr fontId="28"/>
  </si>
  <si>
    <t>更新日時(日曜日)</t>
    <rPh sb="0" eb="2">
      <t>コウシン</t>
    </rPh>
    <rPh sb="2" eb="4">
      <t>ニチジ</t>
    </rPh>
    <rPh sb="5" eb="8">
      <t>ニチヨウビ</t>
    </rPh>
    <phoneticPr fontId="28"/>
  </si>
  <si>
    <t>設定値(月曜日)</t>
    <rPh sb="0" eb="3">
      <t>セッテイチ</t>
    </rPh>
    <rPh sb="4" eb="7">
      <t>ゲツヨウビ</t>
    </rPh>
    <phoneticPr fontId="28"/>
  </si>
  <si>
    <t>更新日時(月曜日)</t>
  </si>
  <si>
    <t>更新日時(月曜日)</t>
    <rPh sb="0" eb="2">
      <t>コウシン</t>
    </rPh>
    <rPh sb="2" eb="4">
      <t>ニチジ</t>
    </rPh>
    <rPh sb="5" eb="8">
      <t>ゲツヨウビ</t>
    </rPh>
    <phoneticPr fontId="28"/>
  </si>
  <si>
    <t>設定値(火曜日)</t>
    <rPh sb="0" eb="3">
      <t>セッテイチ</t>
    </rPh>
    <rPh sb="4" eb="7">
      <t>カヨウビ</t>
    </rPh>
    <phoneticPr fontId="28"/>
  </si>
  <si>
    <t>更新日時(火曜日)</t>
  </si>
  <si>
    <t>更新日時(火曜日)</t>
    <rPh sb="0" eb="2">
      <t>コウシン</t>
    </rPh>
    <rPh sb="2" eb="4">
      <t>ニチジ</t>
    </rPh>
    <rPh sb="5" eb="8">
      <t>カヨウビ</t>
    </rPh>
    <phoneticPr fontId="28"/>
  </si>
  <si>
    <t>設定値(水曜日)</t>
    <rPh sb="0" eb="3">
      <t>セッテイチ</t>
    </rPh>
    <rPh sb="4" eb="7">
      <t>スイヨウビ</t>
    </rPh>
    <phoneticPr fontId="28"/>
  </si>
  <si>
    <t>更新日時(水曜日)</t>
  </si>
  <si>
    <t>更新日時(水曜日)</t>
    <rPh sb="0" eb="2">
      <t>コウシン</t>
    </rPh>
    <rPh sb="2" eb="4">
      <t>ニチジ</t>
    </rPh>
    <rPh sb="5" eb="8">
      <t>スイヨウビ</t>
    </rPh>
    <phoneticPr fontId="28"/>
  </si>
  <si>
    <t>設定値(木曜日)</t>
    <rPh sb="0" eb="3">
      <t>セッテイチ</t>
    </rPh>
    <rPh sb="4" eb="7">
      <t>モクヨウビ</t>
    </rPh>
    <phoneticPr fontId="28"/>
  </si>
  <si>
    <t>更新日時(木曜日)</t>
  </si>
  <si>
    <t>更新日時(木曜日)</t>
    <rPh sb="0" eb="2">
      <t>コウシン</t>
    </rPh>
    <rPh sb="2" eb="4">
      <t>ニチジ</t>
    </rPh>
    <rPh sb="5" eb="8">
      <t>モクヨウビ</t>
    </rPh>
    <phoneticPr fontId="28"/>
  </si>
  <si>
    <t>設定値(金曜日)</t>
    <rPh sb="0" eb="3">
      <t>セッテイチ</t>
    </rPh>
    <rPh sb="4" eb="7">
      <t>キンヨウビ</t>
    </rPh>
    <phoneticPr fontId="28"/>
  </si>
  <si>
    <t>更新日時(金曜日)</t>
  </si>
  <si>
    <t>更新日時(金曜日)</t>
    <rPh sb="0" eb="2">
      <t>コウシン</t>
    </rPh>
    <rPh sb="2" eb="4">
      <t>ニチジ</t>
    </rPh>
    <rPh sb="5" eb="8">
      <t>キンヨウビ</t>
    </rPh>
    <phoneticPr fontId="28"/>
  </si>
  <si>
    <t>設定値(土曜日)</t>
    <rPh sb="0" eb="3">
      <t>セッテイチ</t>
    </rPh>
    <rPh sb="4" eb="7">
      <t>ドヨウビ</t>
    </rPh>
    <phoneticPr fontId="28"/>
  </si>
  <si>
    <t>更新日時(土曜日)</t>
  </si>
  <si>
    <t>更新日時(土曜日)</t>
    <rPh sb="0" eb="2">
      <t>コウシン</t>
    </rPh>
    <rPh sb="2" eb="4">
      <t>ニチジ</t>
    </rPh>
    <rPh sb="5" eb="8">
      <t>ドヨウビ</t>
    </rPh>
    <phoneticPr fontId="28"/>
  </si>
  <si>
    <t>除水補正名(日曜日)</t>
    <rPh sb="0" eb="2">
      <t>ジョスイ</t>
    </rPh>
    <rPh sb="2" eb="4">
      <t>ホセイ</t>
    </rPh>
    <rPh sb="4" eb="5">
      <t>メイ</t>
    </rPh>
    <rPh sb="6" eb="9">
      <t>ニチヨウビ</t>
    </rPh>
    <phoneticPr fontId="28"/>
  </si>
  <si>
    <t>重量(日曜日)</t>
  </si>
  <si>
    <t>重量(日曜日)</t>
    <rPh sb="0" eb="2">
      <t>ジュウリョウ</t>
    </rPh>
    <rPh sb="3" eb="6">
      <t>ニチヨウビ</t>
    </rPh>
    <phoneticPr fontId="28"/>
  </si>
  <si>
    <t>除水補正名(月曜日)</t>
    <rPh sb="0" eb="2">
      <t>ジョスイ</t>
    </rPh>
    <rPh sb="2" eb="4">
      <t>ホセイ</t>
    </rPh>
    <rPh sb="4" eb="5">
      <t>メイ</t>
    </rPh>
    <rPh sb="6" eb="9">
      <t>ゲツヨウビ</t>
    </rPh>
    <phoneticPr fontId="28"/>
  </si>
  <si>
    <t>重量(月曜日)</t>
  </si>
  <si>
    <t>重量(月曜日)</t>
    <rPh sb="0" eb="2">
      <t>ジュウリョウ</t>
    </rPh>
    <rPh sb="3" eb="6">
      <t>ゲツヨウビ</t>
    </rPh>
    <phoneticPr fontId="28"/>
  </si>
  <si>
    <t>除水補正名(火曜日)</t>
    <rPh sb="0" eb="2">
      <t>ジョスイ</t>
    </rPh>
    <rPh sb="2" eb="4">
      <t>ホセイ</t>
    </rPh>
    <rPh sb="4" eb="5">
      <t>メイ</t>
    </rPh>
    <rPh sb="6" eb="9">
      <t>カヨウビ</t>
    </rPh>
    <phoneticPr fontId="28"/>
  </si>
  <si>
    <t>重量(火曜日)</t>
  </si>
  <si>
    <t>重量(火曜日)</t>
    <rPh sb="0" eb="2">
      <t>ジュウリョウ</t>
    </rPh>
    <rPh sb="3" eb="6">
      <t>カヨウビ</t>
    </rPh>
    <phoneticPr fontId="28"/>
  </si>
  <si>
    <t>除水補正名(水曜日)</t>
    <rPh sb="0" eb="2">
      <t>ジョスイ</t>
    </rPh>
    <rPh sb="2" eb="4">
      <t>ホセイ</t>
    </rPh>
    <rPh sb="4" eb="5">
      <t>メイ</t>
    </rPh>
    <rPh sb="6" eb="9">
      <t>スイヨウビ</t>
    </rPh>
    <phoneticPr fontId="28"/>
  </si>
  <si>
    <t>重量(水曜日)</t>
  </si>
  <si>
    <t>重量(水曜日)</t>
    <rPh sb="0" eb="2">
      <t>ジュウリョウ</t>
    </rPh>
    <rPh sb="3" eb="6">
      <t>スイヨウビ</t>
    </rPh>
    <phoneticPr fontId="28"/>
  </si>
  <si>
    <t>除水補正名(木曜日)</t>
    <rPh sb="0" eb="2">
      <t>ジョスイ</t>
    </rPh>
    <rPh sb="2" eb="4">
      <t>ホセイ</t>
    </rPh>
    <rPh sb="4" eb="5">
      <t>メイ</t>
    </rPh>
    <rPh sb="6" eb="9">
      <t>モクヨウビ</t>
    </rPh>
    <phoneticPr fontId="28"/>
  </si>
  <si>
    <t>重量(木曜日)</t>
  </si>
  <si>
    <t>重量(木曜日)</t>
    <rPh sb="0" eb="2">
      <t>ジュウリョウ</t>
    </rPh>
    <rPh sb="3" eb="6">
      <t>モクヨウビ</t>
    </rPh>
    <phoneticPr fontId="28"/>
  </si>
  <si>
    <t>除水補正名(金曜日)</t>
    <rPh sb="0" eb="2">
      <t>ジョスイ</t>
    </rPh>
    <rPh sb="2" eb="4">
      <t>ホセイ</t>
    </rPh>
    <rPh sb="4" eb="5">
      <t>メイ</t>
    </rPh>
    <rPh sb="6" eb="9">
      <t>キンヨウビ</t>
    </rPh>
    <phoneticPr fontId="28"/>
  </si>
  <si>
    <t>重量(金曜日)</t>
  </si>
  <si>
    <t>重量(金曜日)</t>
    <rPh sb="0" eb="2">
      <t>ジュウリョウ</t>
    </rPh>
    <rPh sb="3" eb="6">
      <t>キンヨウビ</t>
    </rPh>
    <phoneticPr fontId="28"/>
  </si>
  <si>
    <t>除水補正名(土曜日)</t>
    <rPh sb="0" eb="2">
      <t>ジョスイ</t>
    </rPh>
    <rPh sb="2" eb="4">
      <t>ホセイ</t>
    </rPh>
    <rPh sb="4" eb="5">
      <t>メイ</t>
    </rPh>
    <rPh sb="6" eb="9">
      <t>ドヨウビ</t>
    </rPh>
    <phoneticPr fontId="28"/>
  </si>
  <si>
    <t>重量(土曜日)</t>
  </si>
  <si>
    <t>重量(土曜日)</t>
    <rPh sb="0" eb="2">
      <t>ジュウリョウ</t>
    </rPh>
    <rPh sb="3" eb="6">
      <t>ドヨウビ</t>
    </rPh>
    <phoneticPr fontId="28"/>
  </si>
  <si>
    <t>車椅子コード(日曜日)</t>
  </si>
  <si>
    <t>車椅子名(日曜日)</t>
  </si>
  <si>
    <t>風袋補正名(月曜日)</t>
  </si>
  <si>
    <t>車椅子コード(月曜日)</t>
  </si>
  <si>
    <t>車椅子名(月曜日)</t>
  </si>
  <si>
    <t>風袋補正名(火曜日)</t>
  </si>
  <si>
    <t>車椅子コード(火曜日)</t>
  </si>
  <si>
    <t>車椅子名(火曜日)</t>
  </si>
  <si>
    <t>風袋補正名(水曜日)</t>
  </si>
  <si>
    <t>車椅子コード(水曜日)</t>
  </si>
  <si>
    <t>車椅子名(水曜日)</t>
  </si>
  <si>
    <t>風袋補正名(木曜日)</t>
  </si>
  <si>
    <t>車椅子コード(木曜日)</t>
  </si>
  <si>
    <t>車椅子名(木曜日)</t>
  </si>
  <si>
    <t>風袋補正名(金曜日)</t>
  </si>
  <si>
    <t>車椅子コード(金曜日)</t>
  </si>
  <si>
    <t>車椅子名(金曜日)</t>
  </si>
  <si>
    <t>風袋補正名(土曜日)</t>
  </si>
  <si>
    <t>車椅子コード(土曜日)</t>
  </si>
  <si>
    <t>車椅子名(土曜日)</t>
  </si>
  <si>
    <t>対応バージョン【本体基準】
3.02(0002)</t>
    <rPh sb="0" eb="2">
      <t>タイオウ</t>
    </rPh>
    <rPh sb="8" eb="10">
      <t>ホンタイ</t>
    </rPh>
    <rPh sb="10" eb="12">
      <t>キジュン</t>
    </rPh>
    <phoneticPr fontId="49"/>
  </si>
  <si>
    <t>モニタデータから該当項目を取得
項目値は全て桁数の変換などを行わずに出力する。
※但し、Oracleによるフォーマット調節は行われるものとする。
(例)
　値「0.1」→出力値「.1」
　値「36.0」→出力値「36」</t>
    <rPh sb="8" eb="10">
      <t>ガイトウ</t>
    </rPh>
    <rPh sb="10" eb="12">
      <t>コウモク</t>
    </rPh>
    <rPh sb="13" eb="15">
      <t>シュトク</t>
    </rPh>
    <rPh sb="16" eb="18">
      <t>コウモク</t>
    </rPh>
    <rPh sb="18" eb="19">
      <t>チ</t>
    </rPh>
    <rPh sb="20" eb="21">
      <t>スベ</t>
    </rPh>
    <rPh sb="22" eb="24">
      <t>ケタスウ</t>
    </rPh>
    <rPh sb="25" eb="27">
      <t>ヘンカン</t>
    </rPh>
    <rPh sb="30" eb="31">
      <t>オコナ</t>
    </rPh>
    <rPh sb="34" eb="36">
      <t>シュツリョク</t>
    </rPh>
    <rPh sb="41" eb="42">
      <t>タダ</t>
    </rPh>
    <rPh sb="59" eb="61">
      <t>チョウセツ</t>
    </rPh>
    <rPh sb="62" eb="63">
      <t>オコナ</t>
    </rPh>
    <rPh sb="74" eb="75">
      <t>レイ</t>
    </rPh>
    <rPh sb="78" eb="79">
      <t>アタイ</t>
    </rPh>
    <rPh sb="85" eb="87">
      <t>シュツリョク</t>
    </rPh>
    <rPh sb="87" eb="88">
      <t>チ</t>
    </rPh>
    <rPh sb="94" eb="95">
      <t>アタイ</t>
    </rPh>
    <rPh sb="102" eb="104">
      <t>シュツリョク</t>
    </rPh>
    <rPh sb="104" eb="105">
      <t>チ</t>
    </rPh>
    <phoneticPr fontId="3"/>
  </si>
  <si>
    <t>11.1.</t>
    <phoneticPr fontId="30"/>
  </si>
  <si>
    <t>透析トレンド情報データ（V_DIALYSIS_MONI）</t>
    <phoneticPr fontId="30"/>
  </si>
  <si>
    <t>①抽出条件：Syetem日付を含む過去1年分のレコード</t>
    <phoneticPr fontId="30"/>
  </si>
  <si>
    <t>テーブル名称</t>
    <phoneticPr fontId="28"/>
  </si>
  <si>
    <t xml:space="preserve">        物理名称</t>
    <phoneticPr fontId="28"/>
  </si>
  <si>
    <t>No</t>
    <phoneticPr fontId="30"/>
  </si>
  <si>
    <t>ID1</t>
    <phoneticPr fontId="28"/>
  </si>
  <si>
    <t>ID2</t>
    <phoneticPr fontId="28"/>
  </si>
  <si>
    <t>備        考</t>
    <phoneticPr fontId="30"/>
  </si>
  <si>
    <t>１</t>
    <phoneticPr fontId="30"/>
  </si>
  <si>
    <t>*</t>
    <phoneticPr fontId="30"/>
  </si>
  <si>
    <t>V_DIALYSIS_MONI_GET</t>
    <phoneticPr fontId="30"/>
  </si>
  <si>
    <t>BED_NO</t>
    <phoneticPr fontId="30"/>
  </si>
  <si>
    <t>２</t>
    <phoneticPr fontId="30"/>
  </si>
  <si>
    <t>DEVICE_NO</t>
    <phoneticPr fontId="30"/>
  </si>
  <si>
    <t>３</t>
    <phoneticPr fontId="30"/>
  </si>
  <si>
    <t>OCCUR_DATE</t>
    <phoneticPr fontId="30"/>
  </si>
  <si>
    <t>PATID</t>
    <phoneticPr fontId="30"/>
  </si>
  <si>
    <t>VARCHAR2</t>
    <phoneticPr fontId="30"/>
  </si>
  <si>
    <t>・・・・・・</t>
    <phoneticPr fontId="30"/>
  </si>
  <si>
    <t>出力時の曜日と一致する設定値を出力する。
曜日と一致する設定値が存在しない場合は、全曜日の設定値を出力する</t>
    <rPh sb="0" eb="2">
      <t>シュツリョク</t>
    </rPh>
    <rPh sb="2" eb="3">
      <t>ジ</t>
    </rPh>
    <rPh sb="4" eb="6">
      <t>ヨウビ</t>
    </rPh>
    <rPh sb="7" eb="9">
      <t>イッチ</t>
    </rPh>
    <rPh sb="11" eb="14">
      <t>セッテイチ</t>
    </rPh>
    <rPh sb="15" eb="17">
      <t>シュツリョク</t>
    </rPh>
    <rPh sb="21" eb="23">
      <t>ヨウビ</t>
    </rPh>
    <rPh sb="24" eb="26">
      <t>イッチ</t>
    </rPh>
    <rPh sb="28" eb="31">
      <t>セッテイチ</t>
    </rPh>
    <rPh sb="32" eb="34">
      <t>ソンザイ</t>
    </rPh>
    <rPh sb="37" eb="39">
      <t>バアイ</t>
    </rPh>
    <rPh sb="41" eb="42">
      <t>ゼン</t>
    </rPh>
    <rPh sb="42" eb="44">
      <t>ヨウビ</t>
    </rPh>
    <rPh sb="45" eb="48">
      <t>セッテイチ</t>
    </rPh>
    <rPh sb="49" eb="51">
      <t>シュツリョク</t>
    </rPh>
    <phoneticPr fontId="30"/>
  </si>
  <si>
    <t>【2013年度上期定期リリース】
シート[4.4]：装置設定値
シート[5.1]：除水設定値
シート[5.2]：風袋設定値
日～土(SUN_**～SAT_**)カラムを追加
【DDM対応】
シート[5.3] ：透析実績
シート[14.1]：透析実績(NOW)
kt/v測定値、URR、再循環率を追加
シート[11.1]：トレンド
シート[15.1]：トレンド(NOW)
kt/v測定値、URRを追加
※1.透析実績(NOW)に関して
　排液時にのみ、Kt/V測定値、URR、再循環率が格納されます。最終的な値がVIEWの出力結果となります。また、構成は透析実績と同様
※2.トレンドに関して
　テーブル構成自体に変更は入りませんが、マスタに登録されることにより表示されます。
※3.患者装置設定に関して
　テーブル構成自体に変更は入りませんが、患者装置設定テーブルに登録されることにより表示されます。</t>
    <rPh sb="26" eb="28">
      <t>ソウチ</t>
    </rPh>
    <rPh sb="28" eb="31">
      <t>セッテイチ</t>
    </rPh>
    <rPh sb="41" eb="43">
      <t>ジョスイ</t>
    </rPh>
    <rPh sb="43" eb="46">
      <t>セッテイチ</t>
    </rPh>
    <rPh sb="56" eb="58">
      <t>フウタイ</t>
    </rPh>
    <rPh sb="58" eb="61">
      <t>セッテイチ</t>
    </rPh>
    <rPh sb="62" eb="63">
      <t>ニチ</t>
    </rPh>
    <rPh sb="84" eb="86">
      <t>ツイカ</t>
    </rPh>
    <rPh sb="92" eb="94">
      <t>タイオウ</t>
    </rPh>
    <rPh sb="106" eb="108">
      <t>トウセキ</t>
    </rPh>
    <rPh sb="108" eb="110">
      <t>ジッセキ</t>
    </rPh>
    <rPh sb="191" eb="193">
      <t>ソクテイ</t>
    </rPh>
    <rPh sb="193" eb="194">
      <t>チ</t>
    </rPh>
    <rPh sb="199" eb="201">
      <t>ツイカ</t>
    </rPh>
    <rPh sb="206" eb="208">
      <t>トウセキ</t>
    </rPh>
    <rPh sb="208" eb="210">
      <t>ジッセキ</t>
    </rPh>
    <rPh sb="216" eb="217">
      <t>カン</t>
    </rPh>
    <rPh sb="221" eb="223">
      <t>ハイエキ</t>
    </rPh>
    <rPh sb="223" eb="224">
      <t>ジ</t>
    </rPh>
    <rPh sb="232" eb="234">
      <t>ソクテイ</t>
    </rPh>
    <rPh sb="234" eb="235">
      <t>チ</t>
    </rPh>
    <rPh sb="240" eb="243">
      <t>サイジュンカン</t>
    </rPh>
    <rPh sb="243" eb="244">
      <t>リツ</t>
    </rPh>
    <rPh sb="245" eb="247">
      <t>カクノウ</t>
    </rPh>
    <rPh sb="252" eb="255">
      <t>サイシュウテキ</t>
    </rPh>
    <rPh sb="256" eb="257">
      <t>アタイ</t>
    </rPh>
    <rPh sb="263" eb="265">
      <t>シュツリョク</t>
    </rPh>
    <rPh sb="265" eb="267">
      <t>ケッカ</t>
    </rPh>
    <rPh sb="276" eb="278">
      <t>コウセイ</t>
    </rPh>
    <rPh sb="279" eb="281">
      <t>トウセキ</t>
    </rPh>
    <rPh sb="281" eb="283">
      <t>ジッセキ</t>
    </rPh>
    <rPh sb="284" eb="286">
      <t>ドウヨウ</t>
    </rPh>
    <rPh sb="296" eb="297">
      <t>カン</t>
    </rPh>
    <rPh sb="305" eb="307">
      <t>コウセイ</t>
    </rPh>
    <rPh sb="307" eb="309">
      <t>ジタイ</t>
    </rPh>
    <rPh sb="310" eb="312">
      <t>ヘンコウ</t>
    </rPh>
    <rPh sb="313" eb="314">
      <t>ハイ</t>
    </rPh>
    <rPh sb="324" eb="326">
      <t>トウロク</t>
    </rPh>
    <rPh sb="334" eb="336">
      <t>ヒョウジ</t>
    </rPh>
    <rPh sb="346" eb="348">
      <t>カンジャ</t>
    </rPh>
    <rPh sb="348" eb="350">
      <t>ソウチ</t>
    </rPh>
    <rPh sb="350" eb="352">
      <t>セッテイ</t>
    </rPh>
    <rPh sb="353" eb="354">
      <t>カン</t>
    </rPh>
    <rPh sb="362" eb="364">
      <t>コウセイ</t>
    </rPh>
    <rPh sb="364" eb="366">
      <t>ジタイ</t>
    </rPh>
    <rPh sb="367" eb="369">
      <t>ヘンコウ</t>
    </rPh>
    <rPh sb="370" eb="371">
      <t>ハイ</t>
    </rPh>
    <rPh sb="377" eb="379">
      <t>カンジャ</t>
    </rPh>
    <rPh sb="379" eb="381">
      <t>ソウチ</t>
    </rPh>
    <rPh sb="381" eb="383">
      <t>セッテイ</t>
    </rPh>
    <rPh sb="388" eb="390">
      <t>トウロク</t>
    </rPh>
    <rPh sb="398" eb="400">
      <t>ヒョウジ</t>
    </rPh>
    <phoneticPr fontId="30"/>
  </si>
  <si>
    <t>[4.4]
[5.1]
[5.2]</t>
    <phoneticPr fontId="30"/>
  </si>
  <si>
    <t>同上</t>
    <rPh sb="0" eb="2">
      <t>ドウジョウ</t>
    </rPh>
    <phoneticPr fontId="30"/>
  </si>
  <si>
    <t>・2013年度上期定期リリース
　装置設定値、除水補正値、風袋補正値の取得テーブルに曜日が追加された為
　現在の曜日と日～土全ての曜日のレコードを抽出するよう指定
・DDM対応
　実績取得のVIEWに「Kt/v測定値」「URR」「再循環率」を追加
　患者装置設定取得のVIEWに「DP=Qd+Qs(補液速度加算)」「前補液 OHDF 補液速度比率」「後補液 OHDF 補液速度比率」を追加</t>
    <rPh sb="17" eb="19">
      <t>ソウチ</t>
    </rPh>
    <rPh sb="19" eb="22">
      <t>セッテイチ</t>
    </rPh>
    <rPh sb="23" eb="25">
      <t>ジョスイ</t>
    </rPh>
    <rPh sb="25" eb="27">
      <t>ホセイ</t>
    </rPh>
    <rPh sb="27" eb="28">
      <t>チ</t>
    </rPh>
    <rPh sb="29" eb="31">
      <t>フウタイ</t>
    </rPh>
    <rPh sb="31" eb="33">
      <t>ホセイ</t>
    </rPh>
    <rPh sb="33" eb="34">
      <t>チ</t>
    </rPh>
    <rPh sb="35" eb="37">
      <t>シュトク</t>
    </rPh>
    <rPh sb="42" eb="44">
      <t>ヨウビ</t>
    </rPh>
    <rPh sb="45" eb="47">
      <t>ツイカ</t>
    </rPh>
    <rPh sb="50" eb="51">
      <t>タメ</t>
    </rPh>
    <rPh sb="53" eb="55">
      <t>ゲンザイ</t>
    </rPh>
    <rPh sb="56" eb="58">
      <t>ヨウビ</t>
    </rPh>
    <rPh sb="59" eb="60">
      <t>ニチ</t>
    </rPh>
    <rPh sb="61" eb="62">
      <t>ド</t>
    </rPh>
    <rPh sb="62" eb="63">
      <t>ゼン</t>
    </rPh>
    <rPh sb="65" eb="67">
      <t>ヨウビ</t>
    </rPh>
    <rPh sb="73" eb="75">
      <t>チュウシュツ</t>
    </rPh>
    <rPh sb="79" eb="81">
      <t>シテイ</t>
    </rPh>
    <rPh sb="86" eb="88">
      <t>タイオウ</t>
    </rPh>
    <rPh sb="125" eb="127">
      <t>カンジャ</t>
    </rPh>
    <rPh sb="127" eb="129">
      <t>ソウチ</t>
    </rPh>
    <rPh sb="129" eb="131">
      <t>セッテイ</t>
    </rPh>
    <rPh sb="131" eb="133">
      <t>シュトク</t>
    </rPh>
    <rPh sb="192" eb="194">
      <t>ツイカ</t>
    </rPh>
    <phoneticPr fontId="30"/>
  </si>
  <si>
    <t>日機装様レビューの結果を反映
・下記VIEWの曜日単位のカラムについては、月曜日⇒日曜日の順とする。
　V_PAT_DEVICE_SET(患者装置設定)
　V_PAT_REVISE_TARE(患者風袋補正)
　V_PAT_REVISE_OFFWATER(患者除水補正)
・外部設計書と実装の相違を修正
　シート[5.2](患者風袋補正データ（V_PAT_REVISE_TARE）)
　外部設計書では車いす名がHOSP_WHEELCHAIR_NAMEになっているが、実装ではWHEELCHAIR_NAMEとなっている。実装側を正として、外部設計書を修正</t>
    <rPh sb="0" eb="3">
      <t>ニッキソウ</t>
    </rPh>
    <rPh sb="3" eb="4">
      <t>サマ</t>
    </rPh>
    <rPh sb="9" eb="11">
      <t>ケッカ</t>
    </rPh>
    <rPh sb="12" eb="14">
      <t>ハンエイ</t>
    </rPh>
    <rPh sb="17" eb="19">
      <t>カキ</t>
    </rPh>
    <rPh sb="24" eb="26">
      <t>ヨウビ</t>
    </rPh>
    <rPh sb="26" eb="28">
      <t>タンイ</t>
    </rPh>
    <rPh sb="38" eb="41">
      <t>ゲツヨウビ</t>
    </rPh>
    <rPh sb="42" eb="45">
      <t>ニチヨウビ</t>
    </rPh>
    <rPh sb="46" eb="47">
      <t>ジュン</t>
    </rPh>
    <rPh sb="70" eb="72">
      <t>カンジャ</t>
    </rPh>
    <rPh sb="72" eb="74">
      <t>ソウチ</t>
    </rPh>
    <rPh sb="74" eb="76">
      <t>セッテイ</t>
    </rPh>
    <rPh sb="97" eb="99">
      <t>カンジャ</t>
    </rPh>
    <rPh sb="99" eb="101">
      <t>フウタイ</t>
    </rPh>
    <rPh sb="101" eb="103">
      <t>ホセイ</t>
    </rPh>
    <rPh sb="128" eb="130">
      <t>カンジャ</t>
    </rPh>
    <rPh sb="130" eb="132">
      <t>ジョスイ</t>
    </rPh>
    <rPh sb="132" eb="134">
      <t>ホセイ</t>
    </rPh>
    <phoneticPr fontId="30"/>
  </si>
  <si>
    <t>MON_WHEELCHAIR_NAME</t>
  </si>
  <si>
    <t>TUE_WHEELCHAIR_NAME</t>
  </si>
  <si>
    <t>WED_WHEELCHAIR_NAME</t>
  </si>
  <si>
    <t>THU_WHEELCHAIR_NAME</t>
  </si>
  <si>
    <t>FRI_WHEELCHAIR_NAME</t>
  </si>
  <si>
    <t>SAT_WHEELCHAIR_NAME</t>
  </si>
  <si>
    <t>SUN_WHEELCHAIR_NAME</t>
  </si>
  <si>
    <t>条件送信時、指示の血流量設定</t>
    <rPh sb="0" eb="2">
      <t>ジョウケン</t>
    </rPh>
    <rPh sb="2" eb="4">
      <t>ソウシン</t>
    </rPh>
    <rPh sb="4" eb="5">
      <t>ジ</t>
    </rPh>
    <rPh sb="6" eb="8">
      <t>シジ</t>
    </rPh>
    <rPh sb="9" eb="12">
      <t>ケツリュウリョウ</t>
    </rPh>
    <rPh sb="12" eb="14">
      <t>セッテイ</t>
    </rPh>
    <phoneticPr fontId="28"/>
  </si>
  <si>
    <t>A-0336</t>
  </si>
  <si>
    <t>A-0337</t>
  </si>
  <si>
    <t>A-0338</t>
  </si>
  <si>
    <t>A-0339</t>
  </si>
  <si>
    <t>脱血方法選択</t>
  </si>
  <si>
    <t>A-0340</t>
  </si>
  <si>
    <t>A-0341</t>
  </si>
  <si>
    <t>A-0342</t>
  </si>
  <si>
    <t>透析液濃度プログラム設定２</t>
  </si>
  <si>
    <t>A-0343</t>
  </si>
  <si>
    <t>透析液濃度プログラム設定３</t>
  </si>
  <si>
    <t>A-0344</t>
  </si>
  <si>
    <t>透析液濃度プログラム設定４</t>
  </si>
  <si>
    <t>A-0345</t>
  </si>
  <si>
    <t>透析液濃度プログラム設定５</t>
  </si>
  <si>
    <t>A-0346</t>
  </si>
  <si>
    <t>透析液濃度プログラム設定６</t>
  </si>
  <si>
    <t>A-0347</t>
  </si>
  <si>
    <t>透析液濃度プログラム設定７</t>
  </si>
  <si>
    <t>A-0348</t>
  </si>
  <si>
    <t>透析液濃度プログラム設定８</t>
  </si>
  <si>
    <t>A-0349</t>
  </si>
  <si>
    <t>透析液濃度プログラム設定９</t>
  </si>
  <si>
    <t>A-0350</t>
  </si>
  <si>
    <t>透析液濃度プログラム設定１０</t>
  </si>
  <si>
    <t>A-0351</t>
  </si>
  <si>
    <t>A-0352</t>
  </si>
  <si>
    <t>Ｂ液濃度プログラム設定２</t>
  </si>
  <si>
    <t>A-0353</t>
  </si>
  <si>
    <t>Ｂ液濃度プログラム設定３</t>
  </si>
  <si>
    <t>A-0354</t>
  </si>
  <si>
    <t>Ｂ液濃度プログラム設定４</t>
  </si>
  <si>
    <t>A-0355</t>
  </si>
  <si>
    <t>Ｂ液濃度プログラム設定５</t>
  </si>
  <si>
    <t>A-0356</t>
  </si>
  <si>
    <t>Ｂ液濃度プログラム設定６</t>
  </si>
  <si>
    <t>A-0357</t>
  </si>
  <si>
    <t>Ｂ液濃度プログラム設定７</t>
  </si>
  <si>
    <t>A-0358</t>
  </si>
  <si>
    <t>Ｂ液濃度プログラム設定８</t>
  </si>
  <si>
    <t>A-0359</t>
  </si>
  <si>
    <t>Ｂ液濃度プログラム設定９</t>
  </si>
  <si>
    <t>A-0360</t>
  </si>
  <si>
    <t>Ｂ液濃度プログラム設定１０</t>
  </si>
  <si>
    <t>A-0361</t>
  </si>
  <si>
    <t>A-0362</t>
  </si>
  <si>
    <t>A-0363</t>
  </si>
  <si>
    <t>A-0364</t>
  </si>
  <si>
    <t>A-0365</t>
  </si>
  <si>
    <t>A-0366</t>
  </si>
  <si>
    <t>A-0367</t>
  </si>
  <si>
    <t>濃度プログラム切替時間</t>
  </si>
  <si>
    <t>A-0368</t>
  </si>
  <si>
    <t>A-0370</t>
  </si>
  <si>
    <t>A-0371</t>
  </si>
  <si>
    <t>A-0372</t>
  </si>
  <si>
    <t>A-0373</t>
  </si>
  <si>
    <t>A-0374</t>
  </si>
  <si>
    <t>A-0376</t>
  </si>
  <si>
    <t>A-0377</t>
  </si>
  <si>
    <t>A-0378</t>
  </si>
  <si>
    <t>A-0380</t>
  </si>
  <si>
    <t>A-0381</t>
  </si>
  <si>
    <t>補液温度設定値</t>
  </si>
  <si>
    <t>A-0382</t>
  </si>
  <si>
    <t>補液量設定値</t>
  </si>
  <si>
    <t>A-0383</t>
  </si>
  <si>
    <t>A-0384</t>
  </si>
  <si>
    <t>A-0385</t>
  </si>
  <si>
    <t>A-0386</t>
  </si>
  <si>
    <t>A-0387</t>
  </si>
  <si>
    <t>A-0389</t>
  </si>
  <si>
    <t>A-0390</t>
  </si>
  <si>
    <t>A-0391</t>
  </si>
  <si>
    <t>ＴＭＰゼロ補正警報上限OHDF</t>
  </si>
  <si>
    <t>A-0392</t>
  </si>
  <si>
    <t>ＴＭＰゼロ補正警報下限OHDF</t>
  </si>
  <si>
    <t>A-0393</t>
  </si>
  <si>
    <t>A-0394</t>
  </si>
  <si>
    <t>ＴＭＰゼロ補正警報上限OHF</t>
  </si>
  <si>
    <t>A-0395</t>
  </si>
  <si>
    <t>ＴＭＰゼロ補正警報下限OHF</t>
  </si>
  <si>
    <t>A-0396</t>
  </si>
  <si>
    <t>A-0397</t>
  </si>
  <si>
    <t>A-0398</t>
  </si>
  <si>
    <t>B-0031</t>
  </si>
  <si>
    <t>B-0032</t>
  </si>
  <si>
    <t>B-0033</t>
  </si>
  <si>
    <t>B-0034</t>
  </si>
  <si>
    <t>B-0035</t>
  </si>
  <si>
    <t>治療開始時血流量使用有無</t>
  </si>
  <si>
    <t>0:未使用　1:使用</t>
    <rPh sb="2" eb="5">
      <t>ミシヨウ</t>
    </rPh>
    <rPh sb="8" eb="10">
      <t>シヨウ</t>
    </rPh>
    <phoneticPr fontId="28"/>
  </si>
  <si>
    <t>プライミング補助動脈充填液量</t>
  </si>
  <si>
    <t>プライミング補助動脈充填流速</t>
  </si>
  <si>
    <t>プライミング補助静脈充填液量</t>
  </si>
  <si>
    <t>プライミング補助静脈充填流速</t>
  </si>
  <si>
    <t>プライミング補助気泡抜き液量</t>
  </si>
  <si>
    <t>プライミング補助気泡抜き流速</t>
  </si>
  <si>
    <t>プライミング補助動脈充填後継続の有無</t>
  </si>
  <si>
    <t>プライミング補助静脈充填後継続の有無</t>
  </si>
  <si>
    <t>プライミング補助気泡抜き間欠動作選択</t>
  </si>
  <si>
    <t>プライミング補助液交換量</t>
  </si>
  <si>
    <t>プライミング補助間欠動作動作時間</t>
  </si>
  <si>
    <t>プライミング補助間欠動作停止時間</t>
  </si>
  <si>
    <t>自動プライミング開始時間</t>
  </si>
  <si>
    <t>自動プライミング落差時間</t>
  </si>
  <si>
    <t>自動プライミング送液液量</t>
  </si>
  <si>
    <t>自動プライミング送液流速1回目</t>
  </si>
  <si>
    <t>自動プライミング送液流速2回目以降</t>
  </si>
  <si>
    <t>自動プライミング循環流速</t>
  </si>
  <si>
    <t>自動プライミング循環時間</t>
  </si>
  <si>
    <t>自動プライミング総量</t>
  </si>
  <si>
    <t>ダイアライザ選択</t>
  </si>
  <si>
    <t>IPラインプライミング使用選択</t>
  </si>
  <si>
    <t>ＵＦＲＣ自己診断結果</t>
  </si>
  <si>
    <t>減圧テスト</t>
  </si>
  <si>
    <t>MEINTE_GEN</t>
  </si>
  <si>
    <t>配管系漏れ（陰圧)</t>
    <rPh sb="6" eb="7">
      <t>イン</t>
    </rPh>
    <rPh sb="7" eb="8">
      <t>アツ</t>
    </rPh>
    <phoneticPr fontId="30"/>
  </si>
  <si>
    <t>MEINTE_MORE</t>
    <phoneticPr fontId="30"/>
  </si>
  <si>
    <t>配管系漏れ（陽圧）</t>
  </si>
  <si>
    <t>MEINTE_YMORE</t>
    <phoneticPr fontId="30"/>
  </si>
  <si>
    <t>除水テスト</t>
  </si>
  <si>
    <t>MEINTE_JYO</t>
  </si>
  <si>
    <t>バランステスト</t>
  </si>
  <si>
    <t>MEINTE_BARA</t>
  </si>
  <si>
    <t>ＣＦフィルタ漏れ</t>
  </si>
  <si>
    <t>MEINTE_ETCF</t>
  </si>
  <si>
    <t>ＣＦ２フィルタ漏れ</t>
  </si>
  <si>
    <t>MEINTE_ETCF2</t>
    <phoneticPr fontId="30"/>
  </si>
  <si>
    <t>メンテナンスデータ</t>
    <phoneticPr fontId="28"/>
  </si>
  <si>
    <t>MENTE_DATA</t>
    <phoneticPr fontId="28"/>
  </si>
  <si>
    <t>ＵＦＲＣ自己診断　測定年</t>
  </si>
  <si>
    <t>B-0003</t>
  </si>
  <si>
    <t>配管系漏れ</t>
  </si>
  <si>
    <t>MEINTE_DATE</t>
  </si>
  <si>
    <t>MEINTE_TIME</t>
  </si>
  <si>
    <t>積層 送液最大時間</t>
  </si>
  <si>
    <t>1～5：除水補正値</t>
    <rPh sb="4" eb="6">
      <t>ジョスイ</t>
    </rPh>
    <rPh sb="6" eb="8">
      <t>ホセイ</t>
    </rPh>
    <rPh sb="8" eb="9">
      <t>アタイ</t>
    </rPh>
    <phoneticPr fontId="28"/>
  </si>
  <si>
    <t>除水補正名</t>
    <rPh sb="0" eb="2">
      <t>ジョスイ</t>
    </rPh>
    <rPh sb="2" eb="4">
      <t>ホセイ</t>
    </rPh>
    <rPh sb="4" eb="5">
      <t>メイ</t>
    </rPh>
    <phoneticPr fontId="28"/>
  </si>
  <si>
    <t>REVISE_NAME</t>
  </si>
  <si>
    <t>重量</t>
    <rPh sb="0" eb="2">
      <t>ジュウリョウ</t>
    </rPh>
    <phoneticPr fontId="28"/>
  </si>
  <si>
    <t>V_CHANGE_HST</t>
    <phoneticPr fontId="30"/>
  </si>
  <si>
    <t>REVISE_WEIGHT</t>
  </si>
  <si>
    <t>8,2</t>
  </si>
  <si>
    <t>g単位　小数以下は未使用。</t>
    <rPh sb="1" eb="3">
      <t>タンイ</t>
    </rPh>
    <rPh sb="4" eb="6">
      <t>ショウスウ</t>
    </rPh>
    <rPh sb="6" eb="8">
      <t>イカ</t>
    </rPh>
    <rPh sb="9" eb="12">
      <t>ミシヨウ</t>
    </rPh>
    <phoneticPr fontId="28"/>
  </si>
  <si>
    <t>1～5：風袋補正値、6：車椅子</t>
    <rPh sb="4" eb="6">
      <t>フウタイ</t>
    </rPh>
    <rPh sb="6" eb="8">
      <t>ホセイ</t>
    </rPh>
    <rPh sb="8" eb="9">
      <t>アタイ</t>
    </rPh>
    <rPh sb="12" eb="15">
      <t>クルマイス</t>
    </rPh>
    <phoneticPr fontId="28"/>
  </si>
  <si>
    <t>風袋補正名</t>
    <rPh sb="0" eb="2">
      <t>フウタイ</t>
    </rPh>
    <rPh sb="2" eb="4">
      <t>ホセイ</t>
    </rPh>
    <rPh sb="4" eb="5">
      <t>メイ</t>
    </rPh>
    <phoneticPr fontId="28"/>
  </si>
  <si>
    <t>車椅子コード</t>
    <rPh sb="0" eb="3">
      <t>クルマイス</t>
    </rPh>
    <phoneticPr fontId="28"/>
  </si>
  <si>
    <t>管理番号が'6'の時のみ有効
使用する車椅子マスタの車椅子コード
NULLの場合は「車椅子を使用しない」
'-'の場合は「車椅子を使用するが使用する車椅子は未定」という状態を表す。</t>
    <rPh sb="0" eb="2">
      <t>カンリ</t>
    </rPh>
    <rPh sb="2" eb="4">
      <t>バンゴウ</t>
    </rPh>
    <rPh sb="9" eb="10">
      <t>トキ</t>
    </rPh>
    <rPh sb="12" eb="14">
      <t>ユウコウ</t>
    </rPh>
    <rPh sb="15" eb="17">
      <t>シヨウ</t>
    </rPh>
    <rPh sb="19" eb="22">
      <t>クルマイス</t>
    </rPh>
    <rPh sb="26" eb="29">
      <t>クルマイス</t>
    </rPh>
    <rPh sb="57" eb="59">
      <t>バアイ</t>
    </rPh>
    <rPh sb="61" eb="64">
      <t>クルマイス</t>
    </rPh>
    <rPh sb="65" eb="67">
      <t>シヨウ</t>
    </rPh>
    <rPh sb="70" eb="72">
      <t>シヨウ</t>
    </rPh>
    <rPh sb="74" eb="77">
      <t>クルマイス</t>
    </rPh>
    <rPh sb="78" eb="80">
      <t>ミテイ</t>
    </rPh>
    <rPh sb="84" eb="86">
      <t>ジョウタイ</t>
    </rPh>
    <rPh sb="87" eb="88">
      <t>アラワ</t>
    </rPh>
    <phoneticPr fontId="28"/>
  </si>
  <si>
    <t>車椅子名</t>
    <rPh sb="0" eb="3">
      <t>クルマイス</t>
    </rPh>
    <rPh sb="3" eb="4">
      <t>メイ</t>
    </rPh>
    <phoneticPr fontId="28"/>
  </si>
  <si>
    <t>透析実績データ</t>
    <rPh sb="0" eb="2">
      <t>トウセキ</t>
    </rPh>
    <rPh sb="2" eb="4">
      <t>ジッセキ</t>
    </rPh>
    <phoneticPr fontId="30"/>
  </si>
  <si>
    <t>透析日</t>
    <rPh sb="0" eb="2">
      <t>トウセキ</t>
    </rPh>
    <rPh sb="2" eb="3">
      <t>ビ</t>
    </rPh>
    <phoneticPr fontId="30"/>
  </si>
  <si>
    <t>DIALYSIS_DATE</t>
    <phoneticPr fontId="30"/>
  </si>
  <si>
    <t>透析開始日時から透析日を取得</t>
    <rPh sb="0" eb="2">
      <t>トウセキ</t>
    </rPh>
    <rPh sb="2" eb="4">
      <t>カイシ</t>
    </rPh>
    <rPh sb="4" eb="6">
      <t>ニチジ</t>
    </rPh>
    <rPh sb="8" eb="10">
      <t>トウセキ</t>
    </rPh>
    <rPh sb="10" eb="11">
      <t>ビ</t>
    </rPh>
    <rPh sb="12" eb="14">
      <t>シュトク</t>
    </rPh>
    <phoneticPr fontId="30"/>
  </si>
  <si>
    <t>透析番号</t>
    <rPh sb="0" eb="2">
      <t>トウセキ</t>
    </rPh>
    <rPh sb="2" eb="4">
      <t>バンゴウ</t>
    </rPh>
    <phoneticPr fontId="28"/>
  </si>
  <si>
    <t>ベッド番号</t>
  </si>
  <si>
    <t>ベッド名</t>
    <rPh sb="3" eb="4">
      <t>メイ</t>
    </rPh>
    <phoneticPr fontId="0"/>
  </si>
  <si>
    <t>BED_NAME</t>
  </si>
  <si>
    <t>装置番号</t>
  </si>
  <si>
    <t>DEVICE_NO</t>
  </si>
  <si>
    <t>装置名</t>
    <rPh sb="0" eb="2">
      <t>ソウチ</t>
    </rPh>
    <rPh sb="2" eb="3">
      <t>メイ</t>
    </rPh>
    <phoneticPr fontId="28"/>
  </si>
  <si>
    <t>DEVICE_NAME</t>
    <phoneticPr fontId="30"/>
  </si>
  <si>
    <t>クール</t>
    <phoneticPr fontId="28"/>
  </si>
  <si>
    <t>KUR_CD</t>
    <phoneticPr fontId="28"/>
  </si>
  <si>
    <t>クール名</t>
    <rPh sb="3" eb="4">
      <t>メイ</t>
    </rPh>
    <phoneticPr fontId="28"/>
  </si>
  <si>
    <t>透析開始日時</t>
    <rPh sb="0" eb="2">
      <t>トウセキ</t>
    </rPh>
    <rPh sb="2" eb="4">
      <t>カイシ</t>
    </rPh>
    <rPh sb="4" eb="6">
      <t>ニチジ</t>
    </rPh>
    <phoneticPr fontId="28"/>
  </si>
  <si>
    <t>透析終了日時</t>
    <rPh sb="0" eb="2">
      <t>トウセキ</t>
    </rPh>
    <rPh sb="2" eb="4">
      <t>シュウリョウ</t>
    </rPh>
    <rPh sb="4" eb="6">
      <t>ニチジ</t>
    </rPh>
    <phoneticPr fontId="28"/>
  </si>
  <si>
    <t>透析時間</t>
    <rPh sb="0" eb="2">
      <t>トウセキ</t>
    </rPh>
    <rPh sb="2" eb="4">
      <t>ジカン</t>
    </rPh>
    <phoneticPr fontId="28"/>
  </si>
  <si>
    <t>予定透析時間</t>
    <rPh sb="0" eb="2">
      <t>ヨテイ</t>
    </rPh>
    <rPh sb="2" eb="4">
      <t>トウセキ</t>
    </rPh>
    <rPh sb="4" eb="6">
      <t>ジカン</t>
    </rPh>
    <phoneticPr fontId="28"/>
  </si>
  <si>
    <t>透析回数</t>
    <rPh sb="0" eb="2">
      <t>トウセキ</t>
    </rPh>
    <rPh sb="2" eb="4">
      <t>カイスウ</t>
    </rPh>
    <phoneticPr fontId="28"/>
  </si>
  <si>
    <t>前回体重</t>
    <rPh sb="0" eb="2">
      <t>ゼンカイ</t>
    </rPh>
    <rPh sb="2" eb="4">
      <t>タイジュウ</t>
    </rPh>
    <phoneticPr fontId="30"/>
  </si>
  <si>
    <t>6,2</t>
  </si>
  <si>
    <t>前体重</t>
    <rPh sb="0" eb="1">
      <t>マエ</t>
    </rPh>
    <rPh sb="1" eb="3">
      <t>タイジュウ</t>
    </rPh>
    <phoneticPr fontId="30"/>
  </si>
  <si>
    <t>後体重</t>
    <rPh sb="0" eb="1">
      <t>アト</t>
    </rPh>
    <rPh sb="1" eb="3">
      <t>タイジュウ</t>
    </rPh>
    <phoneticPr fontId="30"/>
  </si>
  <si>
    <t>透析前最高血圧</t>
    <rPh sb="0" eb="2">
      <t>トウセキ</t>
    </rPh>
    <rPh sb="2" eb="3">
      <t>マエ</t>
    </rPh>
    <rPh sb="3" eb="5">
      <t>サイコウ</t>
    </rPh>
    <rPh sb="5" eb="7">
      <t>ケツアツ</t>
    </rPh>
    <phoneticPr fontId="30"/>
  </si>
  <si>
    <t>透析前最低血圧</t>
    <rPh sb="0" eb="2">
      <t>トウセキ</t>
    </rPh>
    <rPh sb="2" eb="3">
      <t>マエ</t>
    </rPh>
    <rPh sb="3" eb="5">
      <t>サイテイ</t>
    </rPh>
    <rPh sb="5" eb="7">
      <t>ケツアツ</t>
    </rPh>
    <phoneticPr fontId="30"/>
  </si>
  <si>
    <t>透析前平均血圧</t>
    <rPh sb="0" eb="2">
      <t>トウセキ</t>
    </rPh>
    <rPh sb="2" eb="3">
      <t>マエ</t>
    </rPh>
    <rPh sb="3" eb="5">
      <t>ヘイキン</t>
    </rPh>
    <rPh sb="5" eb="7">
      <t>ケツアツ</t>
    </rPh>
    <phoneticPr fontId="30"/>
  </si>
  <si>
    <t>透析後最高血圧</t>
    <rPh sb="0" eb="2">
      <t>トウセキ</t>
    </rPh>
    <rPh sb="2" eb="3">
      <t>ゴ</t>
    </rPh>
    <rPh sb="3" eb="5">
      <t>サイコウ</t>
    </rPh>
    <rPh sb="5" eb="7">
      <t>ケツアツ</t>
    </rPh>
    <phoneticPr fontId="30"/>
  </si>
  <si>
    <t>透析後最低血圧</t>
    <rPh sb="0" eb="2">
      <t>トウセキ</t>
    </rPh>
    <rPh sb="2" eb="3">
      <t>ゴ</t>
    </rPh>
    <rPh sb="3" eb="5">
      <t>サイテイ</t>
    </rPh>
    <rPh sb="5" eb="7">
      <t>ケツアツ</t>
    </rPh>
    <phoneticPr fontId="30"/>
  </si>
  <si>
    <t>透析後平均血圧</t>
    <rPh sb="0" eb="2">
      <t>トウセキ</t>
    </rPh>
    <rPh sb="2" eb="3">
      <t>アト</t>
    </rPh>
    <rPh sb="3" eb="5">
      <t>ヘイキン</t>
    </rPh>
    <rPh sb="5" eb="7">
      <t>ケツアツ</t>
    </rPh>
    <phoneticPr fontId="30"/>
  </si>
  <si>
    <t>目標除水量</t>
    <rPh sb="0" eb="2">
      <t>モクヒョウ</t>
    </rPh>
    <rPh sb="2" eb="3">
      <t>ジョ</t>
    </rPh>
    <rPh sb="3" eb="4">
      <t>スイ</t>
    </rPh>
    <rPh sb="4" eb="5">
      <t>リョウ</t>
    </rPh>
    <phoneticPr fontId="30"/>
  </si>
  <si>
    <t>4,2</t>
  </si>
  <si>
    <t>除水補正項目１</t>
  </si>
  <si>
    <t>除水補正値１</t>
  </si>
  <si>
    <t>除水補正項目２</t>
  </si>
  <si>
    <t>除水補正値２</t>
  </si>
  <si>
    <t>除水補正項目３</t>
  </si>
  <si>
    <t>除水補正値３</t>
  </si>
  <si>
    <t>除水補正項目４</t>
  </si>
  <si>
    <t>除水補正値４</t>
  </si>
  <si>
    <t>除水補正項目５</t>
  </si>
  <si>
    <t>除水補正値５</t>
  </si>
  <si>
    <t>CHAR</t>
    <phoneticPr fontId="30"/>
  </si>
  <si>
    <t>ENTER_FLG</t>
    <phoneticPr fontId="30"/>
  </si>
  <si>
    <t>入室後：1　未入室：０</t>
    <rPh sb="0" eb="2">
      <t>ニュウシツ</t>
    </rPh>
    <phoneticPr fontId="30"/>
  </si>
  <si>
    <t>ENTER_DATE</t>
    <phoneticPr fontId="30"/>
  </si>
  <si>
    <t>DATE</t>
    <phoneticPr fontId="30"/>
  </si>
  <si>
    <t>前体重測定日時</t>
    <phoneticPr fontId="30"/>
  </si>
  <si>
    <t>MACHINE_CHECK_FLG</t>
    <phoneticPr fontId="30"/>
  </si>
  <si>
    <t>MACHINE_CHECK_DATE</t>
    <phoneticPr fontId="30"/>
  </si>
  <si>
    <t>DIALSIS_START_FLG</t>
    <phoneticPr fontId="30"/>
  </si>
  <si>
    <t>OFFWATER_FLG</t>
    <phoneticPr fontId="30"/>
  </si>
  <si>
    <t>DATE</t>
    <phoneticPr fontId="30"/>
  </si>
  <si>
    <t>「除水完了日時」は、装置ログから取得</t>
    <phoneticPr fontId="30"/>
  </si>
  <si>
    <t>WASTE_FLUID_FLG</t>
    <phoneticPr fontId="30"/>
  </si>
  <si>
    <t>排液前:0　排液後:1</t>
    <rPh sb="0" eb="1">
      <t>ハイ</t>
    </rPh>
    <rPh sb="1" eb="2">
      <t>エキ</t>
    </rPh>
    <phoneticPr fontId="30"/>
  </si>
  <si>
    <t>排液日時</t>
    <phoneticPr fontId="30"/>
  </si>
  <si>
    <t>WASTE_FLUID_DATE</t>
    <phoneticPr fontId="30"/>
  </si>
  <si>
    <t>DATE</t>
    <phoneticPr fontId="30"/>
  </si>
  <si>
    <t>WEIGHT_AFTER_FLG</t>
    <phoneticPr fontId="30"/>
  </si>
  <si>
    <t>WEIGHT_AFTER_DATE</t>
    <phoneticPr fontId="30"/>
  </si>
  <si>
    <t>準備回収確認ボタンフラグ</t>
    <phoneticPr fontId="30"/>
  </si>
  <si>
    <t>RECOVERY_BTN_FLG</t>
    <phoneticPr fontId="30"/>
  </si>
  <si>
    <t>RECOVERY_BTN_DATE</t>
    <phoneticPr fontId="30"/>
  </si>
  <si>
    <t>UP_DATE</t>
    <phoneticPr fontId="30"/>
  </si>
  <si>
    <t>医療材料実績データ</t>
    <rPh sb="4" eb="6">
      <t>ジッセキ</t>
    </rPh>
    <phoneticPr fontId="30"/>
  </si>
  <si>
    <t>医療材料マスタから院内コード取得</t>
    <rPh sb="9" eb="11">
      <t>インナイ</t>
    </rPh>
    <rPh sb="14" eb="16">
      <t>シュトク</t>
    </rPh>
    <phoneticPr fontId="30"/>
  </si>
  <si>
    <t>透析実績のPATIDから表示用患者IDを取得</t>
    <rPh sb="0" eb="2">
      <t>トウセキ</t>
    </rPh>
    <rPh sb="2" eb="4">
      <t>ジッセキ</t>
    </rPh>
    <rPh sb="12" eb="14">
      <t>ヒョウジ</t>
    </rPh>
    <rPh sb="14" eb="15">
      <t>ヨウ</t>
    </rPh>
    <rPh sb="15" eb="17">
      <t>カンジャ</t>
    </rPh>
    <rPh sb="20" eb="22">
      <t>シュトク</t>
    </rPh>
    <phoneticPr fontId="30"/>
  </si>
  <si>
    <t>透析番号から透析実績の透析開始日時を取得</t>
    <rPh sb="0" eb="2">
      <t>トウセキ</t>
    </rPh>
    <rPh sb="2" eb="4">
      <t>バンゴウ</t>
    </rPh>
    <rPh sb="6" eb="8">
      <t>トウセキ</t>
    </rPh>
    <rPh sb="8" eb="10">
      <t>ジッセキ</t>
    </rPh>
    <rPh sb="11" eb="13">
      <t>トウセキ</t>
    </rPh>
    <rPh sb="13" eb="15">
      <t>カイシ</t>
    </rPh>
    <rPh sb="15" eb="17">
      <t>ニチジ</t>
    </rPh>
    <rPh sb="18" eb="20">
      <t>シュトク</t>
    </rPh>
    <phoneticPr fontId="30"/>
  </si>
  <si>
    <t>セット薬剤フラグ1でセット薬剤マスタから取得
　０で　薬剤マスタから取得</t>
    <rPh sb="3" eb="5">
      <t>ヤクザイ</t>
    </rPh>
    <rPh sb="13" eb="15">
      <t>ヤクザイ</t>
    </rPh>
    <rPh sb="20" eb="22">
      <t>シュトク</t>
    </rPh>
    <rPh sb="27" eb="29">
      <t>ヤクザイ</t>
    </rPh>
    <rPh sb="34" eb="36">
      <t>シュトク</t>
    </rPh>
    <phoneticPr fontId="30"/>
  </si>
  <si>
    <t>実施フラグ</t>
    <rPh sb="0" eb="2">
      <t>ジッシ</t>
    </rPh>
    <phoneticPr fontId="28"/>
  </si>
  <si>
    <t>0':未実施、'1':実施済み</t>
    <rPh sb="3" eb="6">
      <t>ミジッシ</t>
    </rPh>
    <rPh sb="11" eb="13">
      <t>ジッシ</t>
    </rPh>
    <rPh sb="13" eb="14">
      <t>ズ</t>
    </rPh>
    <phoneticPr fontId="15"/>
  </si>
  <si>
    <t>実施日時</t>
    <rPh sb="0" eb="2">
      <t>ジッシ</t>
    </rPh>
    <rPh sb="2" eb="4">
      <t>ニチジ</t>
    </rPh>
    <phoneticPr fontId="28"/>
  </si>
  <si>
    <t>手技マスタから取得</t>
    <rPh sb="0" eb="2">
      <t>シュギ</t>
    </rPh>
    <rPh sb="7" eb="9">
      <t>シュトク</t>
    </rPh>
    <phoneticPr fontId="30"/>
  </si>
  <si>
    <t>TAKE_MEDICINE_NAME</t>
  </si>
  <si>
    <t>実施者コード</t>
    <rPh sb="0" eb="3">
      <t>ジッシシャ</t>
    </rPh>
    <phoneticPr fontId="15"/>
  </si>
  <si>
    <t>STAFF_CD</t>
  </si>
  <si>
    <t>実施者名</t>
    <rPh sb="3" eb="4">
      <t>メイ</t>
    </rPh>
    <phoneticPr fontId="0"/>
  </si>
  <si>
    <t>STAFF_NAME</t>
  </si>
  <si>
    <t>補足指示内容</t>
    <rPh sb="0" eb="2">
      <t>ホソク</t>
    </rPh>
    <rPh sb="2" eb="4">
      <t>シジ</t>
    </rPh>
    <rPh sb="4" eb="6">
      <t>ナイヨウ</t>
    </rPh>
    <phoneticPr fontId="28"/>
  </si>
  <si>
    <t>②ソート条件：患者ID,管理番号</t>
    <phoneticPr fontId="30"/>
  </si>
  <si>
    <t>No</t>
    <phoneticPr fontId="30"/>
  </si>
  <si>
    <t>ID1</t>
    <phoneticPr fontId="28"/>
  </si>
  <si>
    <t>ID2</t>
    <phoneticPr fontId="28"/>
  </si>
  <si>
    <t>備        考</t>
    <phoneticPr fontId="30"/>
  </si>
  <si>
    <t>１</t>
    <phoneticPr fontId="30"/>
  </si>
  <si>
    <t>NAME</t>
    <phoneticPr fontId="30"/>
  </si>
  <si>
    <t>VALUE</t>
    <phoneticPr fontId="30"/>
  </si>
  <si>
    <t>第2.05版</t>
    <rPh sb="0" eb="1">
      <t>ダイ</t>
    </rPh>
    <rPh sb="5" eb="6">
      <t>ハン</t>
    </rPh>
    <phoneticPr fontId="49"/>
  </si>
  <si>
    <t>項目桁数の修正</t>
    <rPh sb="0" eb="2">
      <t>コウモク</t>
    </rPh>
    <rPh sb="2" eb="4">
      <t>ケタスウ</t>
    </rPh>
    <rPh sb="5" eb="7">
      <t>シュウセイ</t>
    </rPh>
    <phoneticPr fontId="49"/>
  </si>
  <si>
    <t>第1.00版</t>
    <rPh sb="0" eb="1">
      <t>ダイ</t>
    </rPh>
    <rPh sb="5" eb="6">
      <t>ハン</t>
    </rPh>
    <phoneticPr fontId="49"/>
  </si>
  <si>
    <t>・OracleUserID：　fnw</t>
    <phoneticPr fontId="49"/>
  </si>
  <si>
    <t>・OracleUserPassword：  fnw</t>
    <phoneticPr fontId="49"/>
  </si>
  <si>
    <t>患者除水量補正データ</t>
    <phoneticPr fontId="30"/>
  </si>
  <si>
    <t>NUMBER</t>
    <phoneticPr fontId="28"/>
  </si>
  <si>
    <t>①抽出条件：
・Syetem日付を含む過去1年分のレコードで、最新のレコード（削除は、含まない）
・版確定のデータで対象とするため、透析実績透析履歴の最新の版のデータを抽出する</t>
    <phoneticPr fontId="30"/>
  </si>
  <si>
    <t>②ソート条件：患者ID、透析日、透析番号</t>
    <phoneticPr fontId="30"/>
  </si>
  <si>
    <t>テーブル名称</t>
    <phoneticPr fontId="28"/>
  </si>
  <si>
    <t xml:space="preserve">        物理名称</t>
    <phoneticPr fontId="28"/>
  </si>
  <si>
    <t>※ シート「@MST_MONITOR_ITEM」　参照　(施設により表示項目などの設定が違う）</t>
    <rPh sb="25" eb="27">
      <t>サンショウ</t>
    </rPh>
    <rPh sb="29" eb="31">
      <t>シセツ</t>
    </rPh>
    <rPh sb="34" eb="36">
      <t>ヒョウジ</t>
    </rPh>
    <rPh sb="36" eb="38">
      <t>コウモク</t>
    </rPh>
    <rPh sb="41" eb="43">
      <t>セッテイ</t>
    </rPh>
    <rPh sb="44" eb="45">
      <t>チガ</t>
    </rPh>
    <phoneticPr fontId="30"/>
  </si>
  <si>
    <t>V_RST_DIALYSIS</t>
    <phoneticPr fontId="30"/>
  </si>
  <si>
    <t>CHAR</t>
    <phoneticPr fontId="28"/>
  </si>
  <si>
    <t>２</t>
    <phoneticPr fontId="30"/>
  </si>
  <si>
    <t>DATE</t>
    <phoneticPr fontId="28"/>
  </si>
  <si>
    <t>３</t>
    <phoneticPr fontId="30"/>
  </si>
  <si>
    <t>DIALYSIS_NO</t>
    <phoneticPr fontId="30"/>
  </si>
  <si>
    <t>DATE</t>
    <phoneticPr fontId="30"/>
  </si>
  <si>
    <t>KUR_NAME</t>
    <phoneticPr fontId="28"/>
  </si>
  <si>
    <t>VARCHAR2</t>
    <phoneticPr fontId="28"/>
  </si>
  <si>
    <t>START_DATE</t>
    <phoneticPr fontId="28"/>
  </si>
  <si>
    <t>END_DATE</t>
    <phoneticPr fontId="28"/>
  </si>
  <si>
    <t>DATE</t>
    <phoneticPr fontId="28"/>
  </si>
  <si>
    <t>DIALYSIS_TIME</t>
    <phoneticPr fontId="28"/>
  </si>
  <si>
    <t>NUMBER</t>
    <phoneticPr fontId="28"/>
  </si>
  <si>
    <t>PLAN_DIALYSIS_TIME</t>
    <phoneticPr fontId="28"/>
  </si>
  <si>
    <t>NUMBER</t>
    <phoneticPr fontId="28"/>
  </si>
  <si>
    <t>DIALYSIS_NUM</t>
    <phoneticPr fontId="28"/>
  </si>
  <si>
    <t>透析条件実績データ</t>
    <phoneticPr fontId="30"/>
  </si>
  <si>
    <t>①抽出条件：Syetem日付を含む過去1年分のレコードで、最新のレコード</t>
    <phoneticPr fontId="30"/>
  </si>
  <si>
    <t>テーブル名称</t>
    <phoneticPr fontId="28"/>
  </si>
  <si>
    <t xml:space="preserve">        物理名称</t>
    <phoneticPr fontId="28"/>
  </si>
  <si>
    <t>V_RST_DIALYSIS_COND</t>
    <phoneticPr fontId="30"/>
  </si>
  <si>
    <t>VALUE_NAME</t>
    <phoneticPr fontId="30"/>
  </si>
  <si>
    <t>VALUE_CD2</t>
    <phoneticPr fontId="30"/>
  </si>
  <si>
    <t xml:space="preserve">'-'：不明、'0'：'(-)'、'1':'(+)' </t>
    <phoneticPr fontId="30"/>
  </si>
  <si>
    <t>'1':主病名</t>
  </si>
  <si>
    <t>'0:治癒、1:死亡、2:中止、3:治療中</t>
  </si>
  <si>
    <t>'0:告知済、1:未告知</t>
  </si>
  <si>
    <t>2</t>
    <phoneticPr fontId="30"/>
  </si>
  <si>
    <t>②ソート条件：患者ID、透析日、透析番号、項目番号</t>
    <phoneticPr fontId="30"/>
  </si>
  <si>
    <t>V_RST_DIALYSIS_EQUIP</t>
    <phoneticPr fontId="30"/>
  </si>
  <si>
    <t>投与薬剤実績データ</t>
    <phoneticPr fontId="30"/>
  </si>
  <si>
    <t>V_RST_DIALYSIS_MEDI</t>
    <phoneticPr fontId="30"/>
  </si>
  <si>
    <t>岡本 考史</t>
    <rPh sb="0" eb="2">
      <t>オカモト</t>
    </rPh>
    <rPh sb="3" eb="5">
      <t>タカフミ</t>
    </rPh>
    <phoneticPr fontId="49"/>
  </si>
  <si>
    <t>北岡 泰典</t>
    <rPh sb="0" eb="2">
      <t>キタオカ</t>
    </rPh>
    <rPh sb="3" eb="5">
      <t>ヤスノリ</t>
    </rPh>
    <phoneticPr fontId="49"/>
  </si>
  <si>
    <t>V_PAT_MEDICAL_HST</t>
  </si>
  <si>
    <t>V_PAT_INFECT</t>
  </si>
  <si>
    <t>V_LOG_DEV_MENTE</t>
  </si>
  <si>
    <t>V_ONL_DIALYSIS_VITAL</t>
  </si>
  <si>
    <t>V_ONL_RST_DIALYSIS
V_ONL_RST_DIALYSIS_COND
V_ONL_RST_DIALYSIS_EQUIP
V_ONL_RST_DIALYSIS_MEDI
V_ONL_RST_DIALYSIS_ADD</t>
    <phoneticPr fontId="30"/>
  </si>
  <si>
    <t>V_ONL_DIALYSIS_MONI</t>
    <phoneticPr fontId="30"/>
  </si>
  <si>
    <t>作成</t>
    <rPh sb="0" eb="2">
      <t>サクセイ</t>
    </rPh>
    <phoneticPr fontId="43"/>
  </si>
  <si>
    <t>照査</t>
    <rPh sb="0" eb="2">
      <t>ショウサ</t>
    </rPh>
    <phoneticPr fontId="43"/>
  </si>
  <si>
    <t>承認</t>
    <rPh sb="0" eb="2">
      <t>ショウニン</t>
    </rPh>
    <phoneticPr fontId="43"/>
  </si>
  <si>
    <t>ご承認</t>
    <rPh sb="1" eb="3">
      <t>ショウニン</t>
    </rPh>
    <phoneticPr fontId="43"/>
  </si>
  <si>
    <t>改版者</t>
    <rPh sb="0" eb="2">
      <t>カイハン</t>
    </rPh>
    <rPh sb="2" eb="3">
      <t>シャ</t>
    </rPh>
    <phoneticPr fontId="30"/>
  </si>
  <si>
    <t>改版日付</t>
  </si>
  <si>
    <t>変更箇所</t>
    <rPh sb="0" eb="2">
      <t>ヘンコウ</t>
    </rPh>
    <rPh sb="2" eb="4">
      <t>カショ</t>
    </rPh>
    <phoneticPr fontId="49"/>
  </si>
  <si>
    <t>区分</t>
    <rPh sb="0" eb="2">
      <t>クブン</t>
    </rPh>
    <phoneticPr fontId="30"/>
  </si>
  <si>
    <t>変更内容</t>
    <rPh sb="0" eb="2">
      <t>ヘンコウ</t>
    </rPh>
    <rPh sb="2" eb="4">
      <t>ナイヨウ</t>
    </rPh>
    <phoneticPr fontId="30"/>
  </si>
  <si>
    <t>版数</t>
    <rPh sb="1" eb="2">
      <t>スウ</t>
    </rPh>
    <phoneticPr fontId="30"/>
  </si>
  <si>
    <t>項番</t>
    <rPh sb="0" eb="2">
      <t>コウバン</t>
    </rPh>
    <phoneticPr fontId="30"/>
  </si>
  <si>
    <t>【変　更　履　歴　】</t>
    <rPh sb="1" eb="2">
      <t>ヘン</t>
    </rPh>
    <rPh sb="3" eb="4">
      <t>サラ</t>
    </rPh>
    <rPh sb="5" eb="6">
      <t>クツ</t>
    </rPh>
    <rPh sb="7" eb="8">
      <t>レキ</t>
    </rPh>
    <phoneticPr fontId="49"/>
  </si>
  <si>
    <t>1.01版</t>
    <rPh sb="4" eb="5">
      <t>ハン</t>
    </rPh>
    <phoneticPr fontId="30"/>
  </si>
  <si>
    <t>1.00版</t>
    <rPh sb="4" eb="5">
      <t>バン</t>
    </rPh>
    <phoneticPr fontId="49"/>
  </si>
  <si>
    <t>1.02版</t>
    <rPh sb="4" eb="5">
      <t>ハン</t>
    </rPh>
    <phoneticPr fontId="30"/>
  </si>
  <si>
    <t>2.00版</t>
    <rPh sb="4" eb="5">
      <t>ハン</t>
    </rPh>
    <phoneticPr fontId="30"/>
  </si>
  <si>
    <t>2.01版</t>
    <rPh sb="4" eb="5">
      <t>ハン</t>
    </rPh>
    <phoneticPr fontId="30"/>
  </si>
  <si>
    <t>2.03版</t>
    <rPh sb="4" eb="5">
      <t>ハン</t>
    </rPh>
    <phoneticPr fontId="30"/>
  </si>
  <si>
    <t>2.04版</t>
    <rPh sb="4" eb="5">
      <t>ハン</t>
    </rPh>
    <phoneticPr fontId="30"/>
  </si>
  <si>
    <t>2.05版</t>
    <rPh sb="4" eb="5">
      <t>ハン</t>
    </rPh>
    <phoneticPr fontId="30"/>
  </si>
  <si>
    <t>2.07版</t>
    <rPh sb="4" eb="5">
      <t>ハン</t>
    </rPh>
    <phoneticPr fontId="30"/>
  </si>
  <si>
    <t>2.08版</t>
    <rPh sb="4" eb="5">
      <t>ハン</t>
    </rPh>
    <phoneticPr fontId="30"/>
  </si>
  <si>
    <t>2.09版</t>
    <rPh sb="4" eb="5">
      <t>ハン</t>
    </rPh>
    <phoneticPr fontId="30"/>
  </si>
  <si>
    <t>2.10版</t>
    <rPh sb="4" eb="5">
      <t>ハン</t>
    </rPh>
    <phoneticPr fontId="30"/>
  </si>
  <si>
    <t>工藤</t>
    <rPh sb="0" eb="2">
      <t>クドウ</t>
    </rPh>
    <phoneticPr fontId="30"/>
  </si>
  <si>
    <t>片宗</t>
    <phoneticPr fontId="30"/>
  </si>
  <si>
    <t>岡本</t>
    <rPh sb="0" eb="2">
      <t>オカモト</t>
    </rPh>
    <phoneticPr fontId="30"/>
  </si>
  <si>
    <t>北岡</t>
    <rPh sb="0" eb="2">
      <t>キタオカ</t>
    </rPh>
    <phoneticPr fontId="30"/>
  </si>
  <si>
    <t>新規作成（優先度A部分）</t>
    <phoneticPr fontId="30"/>
  </si>
  <si>
    <t>修正</t>
    <phoneticPr fontId="30"/>
  </si>
  <si>
    <t>項目のデータタイプの修正</t>
    <phoneticPr fontId="30"/>
  </si>
  <si>
    <t>優先度B分を追加
患者病歴情報、患者感染症情報VIEW追加</t>
    <phoneticPr fontId="30"/>
  </si>
  <si>
    <t>患者基本情報に原疾患項目追加</t>
    <phoneticPr fontId="30"/>
  </si>
  <si>
    <t>愁訴処置　手技追加</t>
    <phoneticPr fontId="30"/>
  </si>
  <si>
    <t>患者情報　患者グループ追加</t>
    <phoneticPr fontId="30"/>
  </si>
  <si>
    <t>項目桁数の修正</t>
    <phoneticPr fontId="30"/>
  </si>
  <si>
    <t>項目桁数などの修正</t>
    <phoneticPr fontId="30"/>
  </si>
  <si>
    <t>実績に脈拍・穿刺回収担当追加</t>
    <phoneticPr fontId="30"/>
  </si>
  <si>
    <t>誤表記修正
アンダーバーが重複していたものを修正</t>
    <phoneticPr fontId="30"/>
  </si>
  <si>
    <t>患者基本情報データに透析導入日項目追加</t>
    <phoneticPr fontId="30"/>
  </si>
  <si>
    <t>№</t>
    <phoneticPr fontId="49"/>
  </si>
  <si>
    <t>大項目</t>
    <rPh sb="0" eb="3">
      <t>ダイコウモク</t>
    </rPh>
    <phoneticPr fontId="49"/>
  </si>
  <si>
    <t>シート番号</t>
    <rPh sb="3" eb="5">
      <t>バンゴウ</t>
    </rPh>
    <phoneticPr fontId="49"/>
  </si>
  <si>
    <t>タイトル</t>
    <phoneticPr fontId="49"/>
  </si>
  <si>
    <t>備考</t>
    <rPh sb="0" eb="2">
      <t>ビコウ</t>
    </rPh>
    <phoneticPr fontId="49"/>
  </si>
  <si>
    <t>接続構成図(例)</t>
    <rPh sb="0" eb="2">
      <t>セツゾク</t>
    </rPh>
    <rPh sb="2" eb="4">
      <t>コウセイ</t>
    </rPh>
    <rPh sb="4" eb="5">
      <t>ズ</t>
    </rPh>
    <rPh sb="6" eb="7">
      <t>レイ</t>
    </rPh>
    <phoneticPr fontId="49"/>
  </si>
  <si>
    <t>連携VIEW参照方法イメージ</t>
    <rPh sb="0" eb="2">
      <t>レンケイ</t>
    </rPh>
    <rPh sb="6" eb="8">
      <t>サンショウ</t>
    </rPh>
    <rPh sb="8" eb="10">
      <t>ホウホウ</t>
    </rPh>
    <phoneticPr fontId="49"/>
  </si>
  <si>
    <t>系列施設対応により、参照できるデータの制限が必要となった。
データ参照の制限イメージ</t>
    <rPh sb="0" eb="2">
      <t>ケイレツ</t>
    </rPh>
    <rPh sb="2" eb="4">
      <t>シセツ</t>
    </rPh>
    <rPh sb="4" eb="6">
      <t>タイオウ</t>
    </rPh>
    <rPh sb="10" eb="12">
      <t>サンショウ</t>
    </rPh>
    <rPh sb="19" eb="21">
      <t>セイゲン</t>
    </rPh>
    <rPh sb="22" eb="24">
      <t>ヒツヨウ</t>
    </rPh>
    <rPh sb="33" eb="35">
      <t>サンショウ</t>
    </rPh>
    <rPh sb="36" eb="38">
      <t>セイゲン</t>
    </rPh>
    <phoneticPr fontId="49"/>
  </si>
  <si>
    <t>本システムのOracleサーバーのオンボードNICポート（10/100BASE-T）を、外部接続用に使用する。</t>
    <phoneticPr fontId="49"/>
  </si>
  <si>
    <t>外部システム側のIPアドレスに合わせて設定が可能。ただし、ルータなどを介してLANを分離させること。</t>
  </si>
  <si>
    <t>連携VIEW参照イメージ</t>
  </si>
  <si>
    <t>2.1．全体概要</t>
    <phoneticPr fontId="49"/>
  </si>
  <si>
    <t>患者禁忌情報</t>
  </si>
  <si>
    <t>患者連絡先情報</t>
  </si>
  <si>
    <t>患者装置設定情報</t>
  </si>
  <si>
    <t>患者病歴情報</t>
  </si>
  <si>
    <t>透析条件実績</t>
  </si>
  <si>
    <t>医療材料実績</t>
  </si>
  <si>
    <t>投与薬剤実績</t>
  </si>
  <si>
    <t>指示簿指示実績</t>
  </si>
  <si>
    <t>透析条件指示</t>
  </si>
  <si>
    <t>医療材料指示</t>
  </si>
  <si>
    <t>投与薬剤指示</t>
  </si>
  <si>
    <t>指示簿指示指示</t>
  </si>
  <si>
    <t xml:space="preserve">水質調査記録 </t>
  </si>
  <si>
    <t>ステータス情報</t>
  </si>
  <si>
    <t>4.2.</t>
    <phoneticPr fontId="30"/>
  </si>
  <si>
    <t>4.3.</t>
    <phoneticPr fontId="30"/>
  </si>
  <si>
    <t>@4.4設定</t>
    <phoneticPr fontId="28"/>
  </si>
  <si>
    <t>4.5.</t>
    <phoneticPr fontId="30"/>
  </si>
  <si>
    <t>4.6.</t>
    <phoneticPr fontId="30"/>
  </si>
  <si>
    <t>5.1.</t>
    <phoneticPr fontId="30"/>
  </si>
  <si>
    <t>5.2.</t>
    <phoneticPr fontId="30"/>
  </si>
  <si>
    <t>6.2.</t>
    <phoneticPr fontId="30"/>
  </si>
  <si>
    <t>5.3.</t>
    <phoneticPr fontId="30"/>
  </si>
  <si>
    <t>5.4.</t>
    <phoneticPr fontId="30"/>
  </si>
  <si>
    <t>5.5.</t>
    <phoneticPr fontId="30"/>
  </si>
  <si>
    <t>5.6.</t>
    <phoneticPr fontId="30"/>
  </si>
  <si>
    <t>6.3.</t>
    <phoneticPr fontId="30"/>
  </si>
  <si>
    <t>6.4.</t>
    <phoneticPr fontId="30"/>
  </si>
  <si>
    <t>20.1.</t>
    <phoneticPr fontId="30"/>
  </si>
  <si>
    <t>19.1.</t>
    <phoneticPr fontId="30"/>
  </si>
  <si>
    <t>18.1.</t>
    <phoneticPr fontId="30"/>
  </si>
  <si>
    <t>17.1.</t>
    <phoneticPr fontId="30"/>
  </si>
  <si>
    <t>14.1.</t>
    <phoneticPr fontId="30"/>
  </si>
  <si>
    <t>13.1.</t>
    <phoneticPr fontId="30"/>
  </si>
  <si>
    <t>12.1.</t>
    <phoneticPr fontId="30"/>
  </si>
  <si>
    <t>9.1.</t>
    <phoneticPr fontId="30"/>
  </si>
  <si>
    <t>8.1.</t>
    <phoneticPr fontId="30"/>
  </si>
  <si>
    <t>7.1.</t>
    <phoneticPr fontId="30"/>
  </si>
  <si>
    <t>6.5.</t>
    <phoneticPr fontId="30"/>
  </si>
  <si>
    <t>VIEW名称</t>
    <rPh sb="4" eb="6">
      <t>メイショウ</t>
    </rPh>
    <phoneticPr fontId="49"/>
  </si>
  <si>
    <t>－</t>
    <phoneticPr fontId="30"/>
  </si>
  <si>
    <t>2つのVIEWを追加</t>
    <phoneticPr fontId="30"/>
  </si>
  <si>
    <t>VIEWを機能毎に5つに分割</t>
    <phoneticPr fontId="30"/>
  </si>
  <si>
    <t>V_PAT_INFO</t>
    <phoneticPr fontId="30"/>
  </si>
  <si>
    <t>患者連絡先情報（V_PAT_CONTACT）</t>
    <rPh sb="0" eb="2">
      <t>カンジャ</t>
    </rPh>
    <rPh sb="5" eb="7">
      <t>ジョウホウ</t>
    </rPh>
    <phoneticPr fontId="30"/>
  </si>
  <si>
    <t>患者装置設定情報（V_PAT_DEVICE_SET）</t>
    <rPh sb="0" eb="2">
      <t>カンジャ</t>
    </rPh>
    <rPh sb="2" eb="4">
      <t>ソウチ</t>
    </rPh>
    <rPh sb="4" eb="6">
      <t>セッテイ</t>
    </rPh>
    <rPh sb="6" eb="8">
      <t>ジョウホウ</t>
    </rPh>
    <phoneticPr fontId="30"/>
  </si>
  <si>
    <t>患者除水量補正データ（V_PAT_REVISE_OFFWATER）</t>
    <rPh sb="0" eb="2">
      <t>カンジャ</t>
    </rPh>
    <rPh sb="2" eb="3">
      <t>ジョ</t>
    </rPh>
    <rPh sb="3" eb="5">
      <t>スイリョウ</t>
    </rPh>
    <rPh sb="5" eb="7">
      <t>ホセイ</t>
    </rPh>
    <phoneticPr fontId="30"/>
  </si>
  <si>
    <t>患者風袋補正データ（V_PAT_REVISE_TARE）</t>
    <rPh sb="0" eb="2">
      <t>カンジャ</t>
    </rPh>
    <rPh sb="2" eb="4">
      <t>フウタイ</t>
    </rPh>
    <rPh sb="4" eb="6">
      <t>ホセイ</t>
    </rPh>
    <phoneticPr fontId="30"/>
  </si>
  <si>
    <t>透析実績データ（V_RST_DIALYSIS）</t>
    <rPh sb="0" eb="2">
      <t>トウセキ</t>
    </rPh>
    <rPh sb="2" eb="4">
      <t>ジッセキ</t>
    </rPh>
    <phoneticPr fontId="30"/>
  </si>
  <si>
    <t>投与薬剤実績データ（V_RST_DIALYSIS_MEDI）</t>
    <rPh sb="0" eb="2">
      <t>トウヨ</t>
    </rPh>
    <rPh sb="2" eb="4">
      <t>ヤクザイ</t>
    </rPh>
    <phoneticPr fontId="30"/>
  </si>
  <si>
    <t>指示簿指示実績データ（V_RST_DIALYSIS_ADD）</t>
    <phoneticPr fontId="30"/>
  </si>
  <si>
    <t>透析スケジュール（V_SCH_DIALYSIS_PLAN）</t>
    <rPh sb="0" eb="2">
      <t>トウセキ</t>
    </rPh>
    <phoneticPr fontId="30"/>
  </si>
  <si>
    <t>透析条件指示（V_IND_DIALYSIS_COND）</t>
    <rPh sb="0" eb="2">
      <t>トウセキ</t>
    </rPh>
    <rPh sb="2" eb="4">
      <t>ジョウケン</t>
    </rPh>
    <rPh sb="4" eb="6">
      <t>シジ</t>
    </rPh>
    <phoneticPr fontId="30"/>
  </si>
  <si>
    <t>医療材料指示（V_IND_DIALYSIS_EQUIP）</t>
    <rPh sb="0" eb="2">
      <t>イリョウ</t>
    </rPh>
    <rPh sb="2" eb="4">
      <t>ザイリョウ</t>
    </rPh>
    <rPh sb="4" eb="6">
      <t>シジ</t>
    </rPh>
    <phoneticPr fontId="30"/>
  </si>
  <si>
    <t>投与薬剤指示（V_IND_DIALYSIS_MEDI）</t>
    <rPh sb="0" eb="2">
      <t>トウヨ</t>
    </rPh>
    <rPh sb="2" eb="4">
      <t>ヤクザイ</t>
    </rPh>
    <rPh sb="4" eb="6">
      <t>シジ</t>
    </rPh>
    <phoneticPr fontId="30"/>
  </si>
  <si>
    <t>指示簿指示（V_IND_DIALYSIS_ADD）</t>
    <rPh sb="0" eb="2">
      <t>シジ</t>
    </rPh>
    <rPh sb="2" eb="3">
      <t>ボ</t>
    </rPh>
    <rPh sb="3" eb="5">
      <t>シジ</t>
    </rPh>
    <phoneticPr fontId="30"/>
  </si>
  <si>
    <t>変更履歴データ（V_CHANGE_HST）</t>
    <rPh sb="0" eb="2">
      <t>ヘンコウ</t>
    </rPh>
    <rPh sb="2" eb="4">
      <t>リレキ</t>
    </rPh>
    <phoneticPr fontId="30"/>
  </si>
  <si>
    <t>自己診断データ（V_LOG_DEV_MENTE）</t>
    <rPh sb="0" eb="2">
      <t>ジコ</t>
    </rPh>
    <rPh sb="2" eb="4">
      <t>シンダン</t>
    </rPh>
    <phoneticPr fontId="30"/>
  </si>
  <si>
    <t>処方情報データ（V_PAT_RECIPE）</t>
    <rPh sb="0" eb="2">
      <t>ショホウ</t>
    </rPh>
    <rPh sb="2" eb="4">
      <t>ジョウホウ</t>
    </rPh>
    <phoneticPr fontId="30"/>
  </si>
  <si>
    <t>オンライン透析トレンド情報データ（V_ONL_DIALYSIS_MONI）</t>
    <phoneticPr fontId="30"/>
  </si>
  <si>
    <t>血液検査結果 （V_PAT_EXAMIN_HST）</t>
    <rPh sb="0" eb="2">
      <t>ケツエキ</t>
    </rPh>
    <rPh sb="2" eb="4">
      <t>ケンサ</t>
    </rPh>
    <rPh sb="4" eb="6">
      <t>ケッカ</t>
    </rPh>
    <phoneticPr fontId="30"/>
  </si>
  <si>
    <t>検査予定（V_PAT_EXAMIN_SCH）</t>
    <rPh sb="0" eb="2">
      <t>ケンサ</t>
    </rPh>
    <rPh sb="2" eb="4">
      <t>ヨテイ</t>
    </rPh>
    <phoneticPr fontId="30"/>
  </si>
  <si>
    <t>観察記録（V_PAT_LIFE_LIST）</t>
    <rPh sb="0" eb="2">
      <t>カンサツ</t>
    </rPh>
    <rPh sb="2" eb="4">
      <t>キロク</t>
    </rPh>
    <phoneticPr fontId="30"/>
  </si>
  <si>
    <t>VIEW連携用インストーラー</t>
  </si>
  <si>
    <t>※各スキーマは、スキーマが該当データベースに存在しない場合に限り作成を行います。</t>
    <rPh sb="1" eb="2">
      <t>カク</t>
    </rPh>
    <rPh sb="13" eb="15">
      <t>ガイトウ</t>
    </rPh>
    <rPh sb="22" eb="24">
      <t>ソンザイ</t>
    </rPh>
    <rPh sb="27" eb="29">
      <t>バアイ</t>
    </rPh>
    <rPh sb="30" eb="31">
      <t>カギ</t>
    </rPh>
    <rPh sb="32" eb="34">
      <t>サクセイ</t>
    </rPh>
    <rPh sb="35" eb="36">
      <t>オコナ</t>
    </rPh>
    <phoneticPr fontId="49"/>
  </si>
  <si>
    <t>　また権限の付与はデフォルト状態での存在有無に関わらず行います。</t>
    <rPh sb="3" eb="5">
      <t>ケンゲン</t>
    </rPh>
    <rPh sb="6" eb="8">
      <t>フヨ</t>
    </rPh>
    <rPh sb="14" eb="16">
      <t>ジョウタイ</t>
    </rPh>
    <rPh sb="18" eb="20">
      <t>ソンザイ</t>
    </rPh>
    <rPh sb="20" eb="22">
      <t>ウム</t>
    </rPh>
    <rPh sb="23" eb="24">
      <t>カカ</t>
    </rPh>
    <rPh sb="27" eb="28">
      <t>オコナ</t>
    </rPh>
    <phoneticPr fontId="49"/>
  </si>
  <si>
    <t>使用テーブル名称</t>
    <rPh sb="0" eb="2">
      <t>シヨウ</t>
    </rPh>
    <rPh sb="6" eb="8">
      <t>メイショウ</t>
    </rPh>
    <phoneticPr fontId="49"/>
  </si>
  <si>
    <t>定義名称</t>
    <rPh sb="0" eb="2">
      <t>テイギ</t>
    </rPh>
    <rPh sb="2" eb="4">
      <t>メイショウ</t>
    </rPh>
    <phoneticPr fontId="49"/>
  </si>
  <si>
    <t>項目名称</t>
    <rPh sb="0" eb="2">
      <t>コウモク</t>
    </rPh>
    <rPh sb="2" eb="4">
      <t>メイショウ</t>
    </rPh>
    <phoneticPr fontId="30"/>
  </si>
  <si>
    <t>項目定義名</t>
    <phoneticPr fontId="49"/>
  </si>
  <si>
    <t>属性</t>
  </si>
  <si>
    <t>長さ</t>
  </si>
  <si>
    <t>条件</t>
    <rPh sb="0" eb="2">
      <t>ジョウケン</t>
    </rPh>
    <phoneticPr fontId="30"/>
  </si>
  <si>
    <t>テーブル名(日本語)</t>
    <rPh sb="4" eb="5">
      <t>メイ</t>
    </rPh>
    <rPh sb="6" eb="9">
      <t>ニホンゴ</t>
    </rPh>
    <phoneticPr fontId="30"/>
  </si>
  <si>
    <t>テーブル名</t>
    <rPh sb="4" eb="5">
      <t>ナ</t>
    </rPh>
    <phoneticPr fontId="30"/>
  </si>
  <si>
    <t>項目名称</t>
  </si>
  <si>
    <t>項目定義名</t>
  </si>
  <si>
    <t>--</t>
    <phoneticPr fontId="49"/>
  </si>
  <si>
    <t>系列施設コード</t>
    <rPh sb="0" eb="2">
      <t>ケイレツ</t>
    </rPh>
    <rPh sb="2" eb="4">
      <t>シセツ</t>
    </rPh>
    <phoneticPr fontId="49"/>
  </si>
  <si>
    <t>全カラム取得</t>
    <rPh sb="0" eb="1">
      <t>ゼン</t>
    </rPh>
    <rPh sb="4" eb="6">
      <t>シュトク</t>
    </rPh>
    <phoneticPr fontId="49"/>
  </si>
  <si>
    <t>*</t>
    <phoneticPr fontId="49"/>
  </si>
  <si>
    <t>※系列施設対応の追加対応①(VIRE連携)…施設ごとにスキーマを分割して上記VIEWを登録する。</t>
    <rPh sb="1" eb="3">
      <t>ケイレツ</t>
    </rPh>
    <rPh sb="3" eb="5">
      <t>シセツ</t>
    </rPh>
    <rPh sb="5" eb="7">
      <t>タイオウ</t>
    </rPh>
    <rPh sb="8" eb="10">
      <t>ツイカ</t>
    </rPh>
    <rPh sb="10" eb="12">
      <t>タイオウ</t>
    </rPh>
    <rPh sb="18" eb="20">
      <t>レンケイ</t>
    </rPh>
    <rPh sb="22" eb="24">
      <t>シセツ</t>
    </rPh>
    <rPh sb="32" eb="34">
      <t>ブンカツ</t>
    </rPh>
    <rPh sb="36" eb="38">
      <t>ジョウキ</t>
    </rPh>
    <rPh sb="43" eb="45">
      <t>トウロク</t>
    </rPh>
    <phoneticPr fontId="49"/>
  </si>
  <si>
    <t>スキーマ名：[COP]</t>
    <rPh sb="4" eb="5">
      <t>メイ</t>
    </rPh>
    <phoneticPr fontId="49"/>
  </si>
  <si>
    <t>(例)</t>
    <rPh sb="1" eb="2">
      <t>レイ</t>
    </rPh>
    <phoneticPr fontId="49"/>
  </si>
  <si>
    <t xml:space="preserve">    select</t>
  </si>
  <si>
    <t>　　　　YYYYYYY</t>
    <phoneticPr fontId="49"/>
  </si>
  <si>
    <t xml:space="preserve">    from</t>
  </si>
  <si>
    <t xml:space="preserve">        XXXXXXX X</t>
    <phoneticPr fontId="49"/>
  </si>
  <si>
    <t xml:space="preserve">    where</t>
  </si>
  <si>
    <t>MST_DIAL_DIFF_COMENT</t>
  </si>
  <si>
    <t xml:space="preserve">        1 = NKK.FN_SERIES_PAT_HST_FILTER(FN_GET_SERIES_CD,X.PATID)</t>
    <phoneticPr fontId="49"/>
  </si>
  <si>
    <t>MST_MEDICINE</t>
  </si>
  <si>
    <t>MST_KUR</t>
  </si>
  <si>
    <t>RST_DIALYSIS</t>
  </si>
  <si>
    <t>DIALYSIS_TIME</t>
  </si>
  <si>
    <t>クール</t>
  </si>
  <si>
    <t>透析実績</t>
    <rPh sb="0" eb="2">
      <t>トウセキ</t>
    </rPh>
    <rPh sb="2" eb="4">
      <t>ジッセキ</t>
    </rPh>
    <phoneticPr fontId="30"/>
  </si>
  <si>
    <t>透析実績</t>
    <rPh sb="0" eb="2">
      <t>トウセキ</t>
    </rPh>
    <rPh sb="2" eb="4">
      <t>ジッセキ</t>
    </rPh>
    <phoneticPr fontId="49"/>
  </si>
  <si>
    <t>スキーマ名：[fnw]～[fnw5]</t>
    <rPh sb="4" eb="5">
      <t>メイ</t>
    </rPh>
    <phoneticPr fontId="49"/>
  </si>
  <si>
    <t>患者情報取得</t>
    <rPh sb="0" eb="2">
      <t>カンジャ</t>
    </rPh>
    <rPh sb="2" eb="4">
      <t>ジョウホウ</t>
    </rPh>
    <rPh sb="4" eb="6">
      <t>シュトク</t>
    </rPh>
    <phoneticPr fontId="49"/>
  </si>
  <si>
    <t>V_PAT_INFO_GET</t>
    <phoneticPr fontId="49"/>
  </si>
  <si>
    <t>View名：V_PAT_INFO</t>
    <phoneticPr fontId="49"/>
  </si>
  <si>
    <t>View名：V_PAT_INFO_GET</t>
    <phoneticPr fontId="49"/>
  </si>
  <si>
    <t>当院開始日</t>
  </si>
  <si>
    <t>透析困難コメントコード</t>
  </si>
  <si>
    <t>NAME_KANA</t>
  </si>
  <si>
    <t>SHANT_PART</t>
  </si>
  <si>
    <t>CTR_UPDATE</t>
  </si>
  <si>
    <t>INOUT</t>
  </si>
  <si>
    <t>DIE_DATE</t>
  </si>
  <si>
    <t>STAFF_NAME1</t>
  </si>
  <si>
    <t>STAFF_NAME2</t>
  </si>
  <si>
    <t>DIAL_DIFF</t>
  </si>
  <si>
    <t>DIAL_DIFF_COMMENT</t>
  </si>
  <si>
    <t>BASE_DISEASE_NAME</t>
  </si>
  <si>
    <t>TRANSPORT_CD</t>
  </si>
  <si>
    <t>PAT_GROUP_NAME</t>
  </si>
  <si>
    <t>PAT_GROUP_CD</t>
  </si>
  <si>
    <t>DIAL_START_DATE</t>
  </si>
  <si>
    <t>"A,","B","AB","O","不明"</t>
  </si>
  <si>
    <t>"被保険者記号"-"番号"</t>
  </si>
  <si>
    <t>外来、入院</t>
  </si>
  <si>
    <t>YYYYMMDD</t>
  </si>
  <si>
    <t>無、有</t>
  </si>
  <si>
    <t>院内コードがセットされる</t>
  </si>
  <si>
    <t>基本患者情報</t>
    <rPh sb="0" eb="2">
      <t>キホン</t>
    </rPh>
    <rPh sb="2" eb="4">
      <t>カンジャ</t>
    </rPh>
    <rPh sb="4" eb="6">
      <t>ジョウホウ</t>
    </rPh>
    <phoneticPr fontId="49"/>
  </si>
  <si>
    <t>基本患者情報取得</t>
    <rPh sb="0" eb="2">
      <t>キホン</t>
    </rPh>
    <rPh sb="2" eb="4">
      <t>カンジャ</t>
    </rPh>
    <rPh sb="4" eb="6">
      <t>ジョウホウ</t>
    </rPh>
    <rPh sb="6" eb="8">
      <t>シュトク</t>
    </rPh>
    <phoneticPr fontId="49"/>
  </si>
  <si>
    <t>患者基本情報</t>
    <rPh sb="2" eb="4">
      <t>キホン</t>
    </rPh>
    <phoneticPr fontId="30"/>
  </si>
  <si>
    <t>患者除水量補正</t>
    <rPh sb="2" eb="4">
      <t>ジョスイ</t>
    </rPh>
    <rPh sb="4" eb="5">
      <t>リョウ</t>
    </rPh>
    <rPh sb="5" eb="7">
      <t>ホセイ</t>
    </rPh>
    <phoneticPr fontId="30"/>
  </si>
  <si>
    <t>患者風袋補正</t>
    <rPh sb="2" eb="4">
      <t>フウタイ</t>
    </rPh>
    <rPh sb="4" eb="6">
      <t>ホセイ</t>
    </rPh>
    <phoneticPr fontId="30"/>
  </si>
  <si>
    <t>透析実績</t>
    <phoneticPr fontId="30"/>
  </si>
  <si>
    <t>変更履歴</t>
    <phoneticPr fontId="30"/>
  </si>
  <si>
    <t>自己診断</t>
    <phoneticPr fontId="30"/>
  </si>
  <si>
    <t>処方情報</t>
  </si>
  <si>
    <t>処方情報</t>
    <phoneticPr fontId="30"/>
  </si>
  <si>
    <t>透析血圧情報</t>
    <phoneticPr fontId="30"/>
  </si>
  <si>
    <t>透析トレンド情報</t>
    <phoneticPr fontId="30"/>
  </si>
  <si>
    <t>透析愁訴処置情報</t>
    <phoneticPr fontId="30"/>
  </si>
  <si>
    <t>患者入外歴</t>
    <phoneticPr fontId="30"/>
  </si>
  <si>
    <t>オンライン透析実績</t>
    <phoneticPr fontId="30"/>
  </si>
  <si>
    <t>オンライン透析トレンド情報</t>
    <phoneticPr fontId="30"/>
  </si>
  <si>
    <t>オンライン透析血圧情報</t>
    <phoneticPr fontId="30"/>
  </si>
  <si>
    <t>血液検査結果</t>
    <rPh sb="0" eb="2">
      <t>ケツエキ</t>
    </rPh>
    <rPh sb="2" eb="4">
      <t>ケンサ</t>
    </rPh>
    <rPh sb="4" eb="6">
      <t>ケッカ</t>
    </rPh>
    <phoneticPr fontId="30"/>
  </si>
  <si>
    <t>View名：V_PAT_TABOO</t>
    <phoneticPr fontId="49"/>
  </si>
  <si>
    <t>基本禁忌情報</t>
    <rPh sb="0" eb="2">
      <t>キホン</t>
    </rPh>
    <rPh sb="2" eb="4">
      <t>キンキ</t>
    </rPh>
    <rPh sb="4" eb="6">
      <t>ジョウホウ</t>
    </rPh>
    <phoneticPr fontId="49"/>
  </si>
  <si>
    <t>V_PAT_TABOO_GET</t>
    <phoneticPr fontId="30"/>
  </si>
  <si>
    <t>患者禁忌情報取得</t>
    <rPh sb="0" eb="2">
      <t>カンジャ</t>
    </rPh>
    <rPh sb="2" eb="4">
      <t>キンキ</t>
    </rPh>
    <rPh sb="4" eb="6">
      <t>ジョウホウ</t>
    </rPh>
    <rPh sb="6" eb="8">
      <t>シュトク</t>
    </rPh>
    <phoneticPr fontId="49"/>
  </si>
  <si>
    <t>View名：V_PAT_CONTACT</t>
    <phoneticPr fontId="49"/>
  </si>
  <si>
    <t>患者連絡先情報</t>
    <rPh sb="0" eb="2">
      <t>カンジャ</t>
    </rPh>
    <rPh sb="2" eb="5">
      <t>レンラクサキ</t>
    </rPh>
    <rPh sb="5" eb="7">
      <t>ジョウホウ</t>
    </rPh>
    <phoneticPr fontId="49"/>
  </si>
  <si>
    <t>V_PAT_CONTACT_GET</t>
    <phoneticPr fontId="30"/>
  </si>
  <si>
    <t>患者連絡先情報取得</t>
  </si>
  <si>
    <t>患者連絡先情報取得</t>
    <rPh sb="0" eb="2">
      <t>カンジャ</t>
    </rPh>
    <rPh sb="2" eb="5">
      <t>レンラクサキ</t>
    </rPh>
    <rPh sb="5" eb="7">
      <t>ジョウホウ</t>
    </rPh>
    <rPh sb="7" eb="9">
      <t>シュトク</t>
    </rPh>
    <phoneticPr fontId="49"/>
  </si>
  <si>
    <t>RNAME</t>
  </si>
  <si>
    <t>View名：V_PAT_DEVICE_SET</t>
    <phoneticPr fontId="49"/>
  </si>
  <si>
    <t>患者装置設定情報</t>
    <rPh sb="0" eb="2">
      <t>カンジャ</t>
    </rPh>
    <rPh sb="2" eb="4">
      <t>ソウチ</t>
    </rPh>
    <rPh sb="4" eb="6">
      <t>セッテイ</t>
    </rPh>
    <rPh sb="6" eb="8">
      <t>ジョウホウ</t>
    </rPh>
    <phoneticPr fontId="49"/>
  </si>
  <si>
    <t>患者装置設定情報取得</t>
  </si>
  <si>
    <t>SET_NAME</t>
  </si>
  <si>
    <t>DISEASE_NAME</t>
  </si>
  <si>
    <t>患者病歴情報</t>
    <rPh sb="0" eb="2">
      <t>カンジャ</t>
    </rPh>
    <rPh sb="2" eb="4">
      <t>ビョウレキ</t>
    </rPh>
    <rPh sb="4" eb="6">
      <t>ジョウホウ</t>
    </rPh>
    <phoneticPr fontId="49"/>
  </si>
  <si>
    <t>View名：V_PAT_MEDICAL_HST</t>
    <phoneticPr fontId="49"/>
  </si>
  <si>
    <t>患者病歴情報取得</t>
    <rPh sb="0" eb="2">
      <t>カンジャ</t>
    </rPh>
    <rPh sb="2" eb="4">
      <t>ビョウレキ</t>
    </rPh>
    <rPh sb="4" eb="6">
      <t>ジョウホウ</t>
    </rPh>
    <rPh sb="6" eb="8">
      <t>シュトク</t>
    </rPh>
    <phoneticPr fontId="49"/>
  </si>
  <si>
    <t>V_PAT_MEDICAL_HST_GET</t>
    <phoneticPr fontId="30"/>
  </si>
  <si>
    <t>患者感染症情報</t>
    <rPh sb="0" eb="2">
      <t>カンジャ</t>
    </rPh>
    <rPh sb="2" eb="5">
      <t>カンセンショウ</t>
    </rPh>
    <rPh sb="5" eb="7">
      <t>ジョウホウ</t>
    </rPh>
    <phoneticPr fontId="49"/>
  </si>
  <si>
    <t>患者感染症情報（V_PAT_INFECT）</t>
    <phoneticPr fontId="30"/>
  </si>
  <si>
    <t>View名：V_PAT_INFECT</t>
    <phoneticPr fontId="49"/>
  </si>
  <si>
    <t>V_PAT_INFECT_GET</t>
    <phoneticPr fontId="30"/>
  </si>
  <si>
    <t>患者感染症情報取得</t>
  </si>
  <si>
    <t>患者感染症情報取得</t>
    <rPh sb="0" eb="2">
      <t>カンジャ</t>
    </rPh>
    <rPh sb="2" eb="5">
      <t>カンセンショウ</t>
    </rPh>
    <rPh sb="5" eb="7">
      <t>ジョウホウ</t>
    </rPh>
    <rPh sb="7" eb="9">
      <t>シュトク</t>
    </rPh>
    <phoneticPr fontId="49"/>
  </si>
  <si>
    <t>INFECTION_CD</t>
  </si>
  <si>
    <t>INFECTION_NAME</t>
  </si>
  <si>
    <t xml:space="preserve">'-'：不明、'0'：'(-)'、'1':'(+)' </t>
  </si>
  <si>
    <t>View名：V_PAT_REVISE_OFFWATER</t>
    <phoneticPr fontId="49"/>
  </si>
  <si>
    <t>患者除水量補正</t>
    <rPh sb="0" eb="2">
      <t>カンジャ</t>
    </rPh>
    <rPh sb="2" eb="4">
      <t>ジョスイ</t>
    </rPh>
    <rPh sb="4" eb="5">
      <t>リョウ</t>
    </rPh>
    <rPh sb="5" eb="7">
      <t>ホセイ</t>
    </rPh>
    <phoneticPr fontId="49"/>
  </si>
  <si>
    <t>患者除水量補正取得</t>
  </si>
  <si>
    <t>患者除水量補正取得</t>
    <rPh sb="0" eb="2">
      <t>カンジャ</t>
    </rPh>
    <rPh sb="2" eb="4">
      <t>ジョスイ</t>
    </rPh>
    <rPh sb="4" eb="5">
      <t>リョウ</t>
    </rPh>
    <rPh sb="5" eb="7">
      <t>ホセイ</t>
    </rPh>
    <rPh sb="7" eb="9">
      <t>シュトク</t>
    </rPh>
    <phoneticPr fontId="49"/>
  </si>
  <si>
    <t>V_PAT_REVISE_OFFWATER_GET</t>
    <phoneticPr fontId="30"/>
  </si>
  <si>
    <t>View名：V_PAT_REVISE_TARE</t>
    <phoneticPr fontId="49"/>
  </si>
  <si>
    <t>患者風袋補正</t>
    <rPh sb="0" eb="2">
      <t>カンジャ</t>
    </rPh>
    <rPh sb="2" eb="3">
      <t>カゼ</t>
    </rPh>
    <rPh sb="3" eb="4">
      <t>ブクロ</t>
    </rPh>
    <rPh sb="4" eb="6">
      <t>ホセイ</t>
    </rPh>
    <phoneticPr fontId="49"/>
  </si>
  <si>
    <t>患者風袋補正取得</t>
  </si>
  <si>
    <t>患者風袋補正取得</t>
    <rPh sb="0" eb="2">
      <t>カンジャ</t>
    </rPh>
    <rPh sb="2" eb="3">
      <t>カゼ</t>
    </rPh>
    <rPh sb="3" eb="4">
      <t>ブクロ</t>
    </rPh>
    <rPh sb="4" eb="6">
      <t>ホセイ</t>
    </rPh>
    <rPh sb="6" eb="8">
      <t>シュトク</t>
    </rPh>
    <phoneticPr fontId="49"/>
  </si>
  <si>
    <t>HOSP_WHEELCHAIR_CD</t>
  </si>
  <si>
    <t>HOSP_WHEELCHAIR_NAME</t>
  </si>
  <si>
    <t>View名：V_RST_DIALYSIS</t>
    <phoneticPr fontId="49"/>
  </si>
  <si>
    <t>透析実績取得</t>
  </si>
  <si>
    <t>透析実績取得</t>
    <rPh sb="0" eb="2">
      <t>トウセキ</t>
    </rPh>
    <rPh sb="2" eb="4">
      <t>ジッセキ</t>
    </rPh>
    <rPh sb="4" eb="6">
      <t>シュトク</t>
    </rPh>
    <phoneticPr fontId="49"/>
  </si>
  <si>
    <t>透析実績取得</t>
    <rPh sb="0" eb="2">
      <t>トウセキ</t>
    </rPh>
    <rPh sb="2" eb="4">
      <t>ジッセキ</t>
    </rPh>
    <rPh sb="4" eb="6">
      <t>シュトク</t>
    </rPh>
    <phoneticPr fontId="30"/>
  </si>
  <si>
    <t>V_RST_DIALYSIS_GET</t>
    <phoneticPr fontId="30"/>
  </si>
  <si>
    <t>抽出条件①：Syetem日付を含む過去1年分のレコードで、最新のレコード（削除は、含まない）</t>
    <rPh sb="0" eb="2">
      <t>チュウシュツ</t>
    </rPh>
    <rPh sb="2" eb="4">
      <t>ジョウケン</t>
    </rPh>
    <phoneticPr fontId="30"/>
  </si>
  <si>
    <t>抽出条件②：版確定のデータで対象とするため、透析実績透析履歴の最新の版のデータを抽出する</t>
    <rPh sb="0" eb="2">
      <t>チュウシュツ</t>
    </rPh>
    <rPh sb="2" eb="4">
      <t>ジョウケン</t>
    </rPh>
    <phoneticPr fontId="30"/>
  </si>
  <si>
    <t>ソート条件：患者ID、透析日、透析番号</t>
    <phoneticPr fontId="30"/>
  </si>
  <si>
    <t>KUR_NAME</t>
  </si>
  <si>
    <t>END_DATE</t>
  </si>
  <si>
    <t>PLAN_DIALYSIS_TIME</t>
  </si>
  <si>
    <t>DIALYSIS_NUM</t>
  </si>
  <si>
    <t>LAST_WEIGHT</t>
  </si>
  <si>
    <t>REVISE_NAME1</t>
  </si>
  <si>
    <t>REVISE_WEIGHT1</t>
  </si>
  <si>
    <t>REVISE_NAME2</t>
  </si>
  <si>
    <t>REVISE_WEIGHT2</t>
  </si>
  <si>
    <t>REVISE_NAME3</t>
  </si>
  <si>
    <t>REVISE_WEIGHT3</t>
  </si>
  <si>
    <t>REVISE_NAME4</t>
  </si>
  <si>
    <t>REVISE_WEIGHT4</t>
  </si>
  <si>
    <t>REVISE_NAME5</t>
  </si>
  <si>
    <t>REVISE_WEIGHT5</t>
  </si>
  <si>
    <t>PULSE_BEFORE</t>
  </si>
  <si>
    <t>PULSE_AFTER</t>
  </si>
  <si>
    <t>CHARGE_1_NAME</t>
  </si>
  <si>
    <t>CHARGE_DATE_1</t>
  </si>
  <si>
    <t>PUNCTURE_1_NAME</t>
  </si>
  <si>
    <t>PUNCTURE_DATE_1</t>
  </si>
  <si>
    <t>COLLECT_1_NAME</t>
  </si>
  <si>
    <t>COLLECT_DATE_1</t>
  </si>
  <si>
    <t>INOUT_FLG</t>
  </si>
  <si>
    <t>View名：V_RST_DIALYSIS_COND</t>
    <phoneticPr fontId="49"/>
  </si>
  <si>
    <t>透析条件実績</t>
    <rPh sb="0" eb="2">
      <t>トウセキ</t>
    </rPh>
    <rPh sb="2" eb="4">
      <t>ジョウケン</t>
    </rPh>
    <rPh sb="4" eb="6">
      <t>ジッセキ</t>
    </rPh>
    <phoneticPr fontId="49"/>
  </si>
  <si>
    <t>透析条件実績取得</t>
  </si>
  <si>
    <t>透析条件実績取得</t>
    <rPh sb="0" eb="2">
      <t>トウセキ</t>
    </rPh>
    <rPh sb="2" eb="4">
      <t>ジョウケン</t>
    </rPh>
    <rPh sb="4" eb="6">
      <t>ジッセキ</t>
    </rPh>
    <rPh sb="6" eb="8">
      <t>シュトク</t>
    </rPh>
    <phoneticPr fontId="49"/>
  </si>
  <si>
    <t>V_RST_DIALYSIS_COND_GET</t>
    <phoneticPr fontId="30"/>
  </si>
  <si>
    <t>VALUE_NAME</t>
  </si>
  <si>
    <t>VALUE_CD2</t>
  </si>
  <si>
    <t>View名：V_RST_DIALYSIS_EQUIP</t>
    <phoneticPr fontId="49"/>
  </si>
  <si>
    <t>医療材料実績データ（V_RST_DIALYSIS_EQUIP）</t>
    <phoneticPr fontId="30"/>
  </si>
  <si>
    <t>医療材料実績</t>
    <phoneticPr fontId="49"/>
  </si>
  <si>
    <t>V_RST_DIALYSIS_EQUIP_GET</t>
    <phoneticPr fontId="30"/>
  </si>
  <si>
    <t>医療材料実績取得</t>
  </si>
  <si>
    <t>医療材料実績取得</t>
    <rPh sb="0" eb="2">
      <t>イリョウ</t>
    </rPh>
    <rPh sb="2" eb="4">
      <t>ザイリョウ</t>
    </rPh>
    <rPh sb="4" eb="6">
      <t>ジッセキ</t>
    </rPh>
    <rPh sb="6" eb="8">
      <t>シュトク</t>
    </rPh>
    <phoneticPr fontId="49"/>
  </si>
  <si>
    <t>項目番号</t>
  </si>
  <si>
    <t>EQUIP_CD2</t>
  </si>
  <si>
    <t>穿刺針の判定区分として使用
"0":穿刺針以外 or 未指定
"1":A針
"2":V針
"3":SN</t>
  </si>
  <si>
    <t>穿刺針の判定区分として使用
"0":穿刺針以外 or 未指定
"1":A針
"2":V針
"3":SN</t>
    <phoneticPr fontId="30"/>
  </si>
  <si>
    <t>投与薬剤実績</t>
    <phoneticPr fontId="49"/>
  </si>
  <si>
    <t>View名：V_RST_DIALYSIS_MEDI</t>
    <phoneticPr fontId="49"/>
  </si>
  <si>
    <t>V_RST_DIALYSIS_MEDI_GET</t>
    <phoneticPr fontId="30"/>
  </si>
  <si>
    <t>投与薬剤実績取得</t>
  </si>
  <si>
    <t>投与薬剤実績取得</t>
    <rPh sb="0" eb="2">
      <t>トウヨ</t>
    </rPh>
    <rPh sb="2" eb="4">
      <t>ヤクザイ</t>
    </rPh>
    <rPh sb="4" eb="6">
      <t>ジッセキ</t>
    </rPh>
    <rPh sb="6" eb="8">
      <t>シュトク</t>
    </rPh>
    <phoneticPr fontId="49"/>
  </si>
  <si>
    <t>MEDICINE_CLASS_NAME</t>
  </si>
  <si>
    <t>EFFECT_FLG</t>
  </si>
  <si>
    <t>EFFECT_DATE</t>
  </si>
  <si>
    <t>PROCEDURE_CD2</t>
  </si>
  <si>
    <t>指示簿指示実績</t>
    <phoneticPr fontId="49"/>
  </si>
  <si>
    <t>View名：V_RST_DIALYSIS_ADD</t>
    <phoneticPr fontId="49"/>
  </si>
  <si>
    <t>指示簿指示実績取得</t>
  </si>
  <si>
    <t>指示簿指示実績取得</t>
    <rPh sb="0" eb="2">
      <t>シジ</t>
    </rPh>
    <rPh sb="2" eb="3">
      <t>ボ</t>
    </rPh>
    <rPh sb="3" eb="5">
      <t>シジ</t>
    </rPh>
    <rPh sb="5" eb="7">
      <t>ジッセキ</t>
    </rPh>
    <rPh sb="7" eb="9">
      <t>シュトク</t>
    </rPh>
    <phoneticPr fontId="49"/>
  </si>
  <si>
    <t>V_RST_DIALYSIS_ADD_GET</t>
    <phoneticPr fontId="30"/>
  </si>
  <si>
    <t>ADDITION</t>
  </si>
  <si>
    <t>透析スケジュール</t>
    <phoneticPr fontId="49"/>
  </si>
  <si>
    <t>View名：V_SCH_DIALYSIS_PLAN</t>
    <phoneticPr fontId="49"/>
  </si>
  <si>
    <t>透析スケジュール取得</t>
  </si>
  <si>
    <t>透析スケジュール取得</t>
    <rPh sb="0" eb="2">
      <t>トウセキ</t>
    </rPh>
    <rPh sb="8" eb="10">
      <t>シュトク</t>
    </rPh>
    <phoneticPr fontId="49"/>
  </si>
  <si>
    <t>V_SCH_DIALYSIS_PLAN_GET</t>
    <phoneticPr fontId="30"/>
  </si>
  <si>
    <t>0:パターン指示(定期)、1:1日指示(臨時)</t>
  </si>
  <si>
    <t>View名：V_IND_DIALYSIS_COND</t>
    <phoneticPr fontId="49"/>
  </si>
  <si>
    <t>透析条件指示</t>
    <phoneticPr fontId="49"/>
  </si>
  <si>
    <t>透析条件指示取得</t>
  </si>
  <si>
    <t>透析条件指示取得</t>
    <rPh sb="0" eb="2">
      <t>トウセキ</t>
    </rPh>
    <rPh sb="2" eb="4">
      <t>ジョウケン</t>
    </rPh>
    <rPh sb="4" eb="6">
      <t>シジ</t>
    </rPh>
    <rPh sb="6" eb="8">
      <t>シュトク</t>
    </rPh>
    <phoneticPr fontId="49"/>
  </si>
  <si>
    <t>V_IND_DIALYSIS_COND_GET</t>
    <phoneticPr fontId="30"/>
  </si>
  <si>
    <t>INDICATOR_CD</t>
  </si>
  <si>
    <t>医療材料指示</t>
    <phoneticPr fontId="49"/>
  </si>
  <si>
    <t>View名：V_IND_DIALYSIS_EQUIP</t>
    <phoneticPr fontId="49"/>
  </si>
  <si>
    <t>V_IND_DIALYSIS_EQUIP_GET</t>
    <phoneticPr fontId="30"/>
  </si>
  <si>
    <t>医療材料指示取得</t>
  </si>
  <si>
    <t>医療材料指示取得</t>
    <rPh sb="0" eb="2">
      <t>イリョウ</t>
    </rPh>
    <rPh sb="2" eb="4">
      <t>ザイリョウ</t>
    </rPh>
    <rPh sb="4" eb="6">
      <t>シジ</t>
    </rPh>
    <rPh sb="6" eb="8">
      <t>シュトク</t>
    </rPh>
    <phoneticPr fontId="49"/>
  </si>
  <si>
    <t>View名：V_IND_DIALYSIS_MEDI</t>
    <phoneticPr fontId="49"/>
  </si>
  <si>
    <t>投与薬剤指示</t>
    <phoneticPr fontId="49"/>
  </si>
  <si>
    <t>V_IND_DIALYSIS_MEDI_GET</t>
    <phoneticPr fontId="30"/>
  </si>
  <si>
    <t>投与薬剤指示取得</t>
  </si>
  <si>
    <t>投与薬剤指示取得</t>
    <rPh sb="0" eb="2">
      <t>トウヨ</t>
    </rPh>
    <rPh sb="2" eb="4">
      <t>ヤクザイ</t>
    </rPh>
    <rPh sb="4" eb="6">
      <t>シジ</t>
    </rPh>
    <rPh sb="6" eb="8">
      <t>シュトク</t>
    </rPh>
    <phoneticPr fontId="49"/>
  </si>
  <si>
    <t>View名：V_IND_DIALYSIS_ADD</t>
    <phoneticPr fontId="49"/>
  </si>
  <si>
    <t>指示簿指示</t>
    <phoneticPr fontId="49"/>
  </si>
  <si>
    <t>指示簿指示取得</t>
  </si>
  <si>
    <t>指示簿指示取得</t>
    <rPh sb="0" eb="2">
      <t>シジ</t>
    </rPh>
    <rPh sb="2" eb="3">
      <t>ボ</t>
    </rPh>
    <rPh sb="3" eb="5">
      <t>シジ</t>
    </rPh>
    <rPh sb="5" eb="7">
      <t>シュトク</t>
    </rPh>
    <phoneticPr fontId="49"/>
  </si>
  <si>
    <t>変更履歴</t>
    <phoneticPr fontId="49"/>
  </si>
  <si>
    <t>View名：V_CHANGE_HST</t>
    <phoneticPr fontId="49"/>
  </si>
  <si>
    <t>変更履歴取得</t>
  </si>
  <si>
    <t>変更履歴取得</t>
    <rPh sb="0" eb="2">
      <t>ヘンコウ</t>
    </rPh>
    <rPh sb="2" eb="4">
      <t>リレキ</t>
    </rPh>
    <rPh sb="4" eb="6">
      <t>シュトク</t>
    </rPh>
    <phoneticPr fontId="30"/>
  </si>
  <si>
    <t>V_CHANGE_HST_GET</t>
    <phoneticPr fontId="30"/>
  </si>
  <si>
    <t>View名：V_LOG_DEV_MENTE</t>
    <phoneticPr fontId="49"/>
  </si>
  <si>
    <t>自己診断取得</t>
  </si>
  <si>
    <t>自己診断取得</t>
    <rPh sb="0" eb="2">
      <t>ジコ</t>
    </rPh>
    <rPh sb="2" eb="4">
      <t>シンダン</t>
    </rPh>
    <rPh sb="4" eb="6">
      <t>シュトク</t>
    </rPh>
    <phoneticPr fontId="30"/>
  </si>
  <si>
    <t>V_LOG_DEV_MENTE_GET</t>
    <phoneticPr fontId="30"/>
  </si>
  <si>
    <t>MEINTE_RESULT</t>
  </si>
  <si>
    <t>MEINTE_MORE</t>
  </si>
  <si>
    <t>MEINTE_YMORE</t>
  </si>
  <si>
    <t>MEINTE_ETCF2</t>
  </si>
  <si>
    <t>VARCHAR2</t>
    <phoneticPr fontId="30"/>
  </si>
  <si>
    <t>View名：V_PAT_RECIPE</t>
    <phoneticPr fontId="49"/>
  </si>
  <si>
    <t>処方情報取得</t>
  </si>
  <si>
    <t>処方情報取得</t>
    <rPh sb="0" eb="2">
      <t>ショホウ</t>
    </rPh>
    <rPh sb="2" eb="4">
      <t>ジョウホウ</t>
    </rPh>
    <rPh sb="4" eb="6">
      <t>シュトク</t>
    </rPh>
    <phoneticPr fontId="30"/>
  </si>
  <si>
    <t>V_PAT_RECIPE_GET</t>
    <phoneticPr fontId="30"/>
  </si>
  <si>
    <t>DOSAGE</t>
  </si>
  <si>
    <t>処方者名</t>
  </si>
  <si>
    <t>備考は、親子関係のテーブル構成になっているので、全レコードに出力</t>
  </si>
  <si>
    <t>透析血圧情報</t>
    <phoneticPr fontId="30"/>
  </si>
  <si>
    <t>View名：V_DIALYSIS_VITAL</t>
    <phoneticPr fontId="49"/>
  </si>
  <si>
    <t>透析血圧情報取得</t>
  </si>
  <si>
    <t>透析血圧情報取得</t>
    <rPh sb="0" eb="2">
      <t>トウセキ</t>
    </rPh>
    <rPh sb="2" eb="4">
      <t>ケツアツ</t>
    </rPh>
    <rPh sb="4" eb="6">
      <t>ジョウホウ</t>
    </rPh>
    <rPh sb="6" eb="8">
      <t>シュトク</t>
    </rPh>
    <phoneticPr fontId="30"/>
  </si>
  <si>
    <t>V_DIALYSIS_VITAL_GET</t>
    <phoneticPr fontId="30"/>
  </si>
  <si>
    <t>BLOOD_SUGAR_LEVEL</t>
  </si>
  <si>
    <t>View名：V_DIALYSIS_MONI</t>
    <phoneticPr fontId="49"/>
  </si>
  <si>
    <t>透析トレンド情報取得</t>
  </si>
  <si>
    <t>透析トレンド情報取得</t>
    <rPh sb="0" eb="2">
      <t>トウセキ</t>
    </rPh>
    <rPh sb="6" eb="8">
      <t>ジョウホウ</t>
    </rPh>
    <rPh sb="8" eb="10">
      <t>シュトク</t>
    </rPh>
    <phoneticPr fontId="30"/>
  </si>
  <si>
    <t>V_DIALYSIS_MONI_GET</t>
    <phoneticPr fontId="30"/>
  </si>
  <si>
    <t>・・・・・・</t>
  </si>
  <si>
    <t>View名：V_DIALYSIS_COMP</t>
    <phoneticPr fontId="49"/>
  </si>
  <si>
    <t>透析愁訴処置情報取得</t>
  </si>
  <si>
    <t>透析愁訴処置情報取得</t>
    <rPh sb="0" eb="2">
      <t>トウセキ</t>
    </rPh>
    <rPh sb="2" eb="4">
      <t>シュウソ</t>
    </rPh>
    <rPh sb="4" eb="6">
      <t>ショチ</t>
    </rPh>
    <rPh sb="6" eb="8">
      <t>ジョウホウ</t>
    </rPh>
    <rPh sb="8" eb="10">
      <t>シュトク</t>
    </rPh>
    <phoneticPr fontId="30"/>
  </si>
  <si>
    <t>区分</t>
  </si>
  <si>
    <t>MEASURECLASS</t>
  </si>
  <si>
    <t>REQCODE</t>
  </si>
  <si>
    <t xml:space="preserve">COMPLAINT </t>
  </si>
  <si>
    <t>TREAT_NAME</t>
  </si>
  <si>
    <t>薬剤コード1</t>
  </si>
  <si>
    <t>MEDICINE_CD1</t>
  </si>
  <si>
    <t>薬剤コード2</t>
  </si>
  <si>
    <t>PROCEDURE_CD1</t>
  </si>
  <si>
    <t>TREAT_PERSON_NAME</t>
  </si>
  <si>
    <t>'0':処置薬剤、'1'：薬剤、'2'：処置、'3':酸素吸入</t>
  </si>
  <si>
    <t>V_DIALYSIS_COMP_GET</t>
  </si>
  <si>
    <t>V_DIALYSIS_COMP_GET</t>
    <phoneticPr fontId="30"/>
  </si>
  <si>
    <t>View名：V_PAT_INOUT</t>
    <phoneticPr fontId="49"/>
  </si>
  <si>
    <t>患者入外歴</t>
    <phoneticPr fontId="30"/>
  </si>
  <si>
    <t>患者入外歴取得</t>
  </si>
  <si>
    <t>患者入外歴取得</t>
    <rPh sb="0" eb="2">
      <t>カンジャ</t>
    </rPh>
    <rPh sb="2" eb="3">
      <t>ハイ</t>
    </rPh>
    <rPh sb="3" eb="4">
      <t>ソト</t>
    </rPh>
    <rPh sb="4" eb="5">
      <t>レキ</t>
    </rPh>
    <rPh sb="5" eb="7">
      <t>シュトク</t>
    </rPh>
    <phoneticPr fontId="30"/>
  </si>
  <si>
    <t>V_PAT_INOUT_GET</t>
  </si>
  <si>
    <t>V_PAT_INOUT_GET</t>
    <phoneticPr fontId="30"/>
  </si>
  <si>
    <t>INOUT_CD</t>
  </si>
  <si>
    <t>FACILITY_NAME</t>
  </si>
  <si>
    <t>DR_NAME</t>
  </si>
  <si>
    <t>CODE_NAME</t>
  </si>
  <si>
    <t>患者転入出情報のPATIDから表示用患者IDを取得</t>
  </si>
  <si>
    <t xml:space="preserve">血液検査結果 </t>
    <phoneticPr fontId="30"/>
  </si>
  <si>
    <t>View名：V_PAT_EXAMIN_HST</t>
    <phoneticPr fontId="49"/>
  </si>
  <si>
    <t>V_PAT_EXAMIN_HST_GET</t>
  </si>
  <si>
    <t>V_PAT_EXAMIN_HST_GET</t>
    <phoneticPr fontId="30"/>
  </si>
  <si>
    <t>血液検査結果取得</t>
  </si>
  <si>
    <t>血液検査結果取得</t>
    <rPh sb="0" eb="2">
      <t>ケツエキ</t>
    </rPh>
    <rPh sb="2" eb="4">
      <t>ケンサ</t>
    </rPh>
    <rPh sb="4" eb="6">
      <t>ケッカ</t>
    </rPh>
    <rPh sb="6" eb="8">
      <t>シュトク</t>
    </rPh>
    <phoneticPr fontId="30"/>
  </si>
  <si>
    <t>検査日時</t>
  </si>
  <si>
    <t>検査区分</t>
  </si>
  <si>
    <t>ITEM_UP_DATE</t>
  </si>
  <si>
    <t>EXAM_ITEM_CODE2</t>
  </si>
  <si>
    <t>EXAM_ITEM_CODE3</t>
  </si>
  <si>
    <t>検査結果形態</t>
  </si>
  <si>
    <t>EXAM_CLASS_RST</t>
  </si>
  <si>
    <t>透析前、透析後、その他</t>
  </si>
  <si>
    <t>View名：V_PAT_EXAMIN_SCH</t>
    <phoneticPr fontId="49"/>
  </si>
  <si>
    <t>検査予定取得</t>
  </si>
  <si>
    <t>検査予定取得</t>
    <rPh sb="0" eb="2">
      <t>ケンサ</t>
    </rPh>
    <rPh sb="2" eb="4">
      <t>ヨテイ</t>
    </rPh>
    <rPh sb="4" eb="6">
      <t>シュトク</t>
    </rPh>
    <phoneticPr fontId="30"/>
  </si>
  <si>
    <t>V_PAT_EXAMIN_SCH_GET</t>
  </si>
  <si>
    <t>V_PAT_EXAMIN_SCH_GET</t>
    <phoneticPr fontId="30"/>
  </si>
  <si>
    <t>EXAM_TIME</t>
  </si>
  <si>
    <t>EXAM_SET_CD</t>
  </si>
  <si>
    <t>EXAM_SET_NAME</t>
  </si>
  <si>
    <t>ORDER_NAME</t>
  </si>
  <si>
    <t>UPDATE_NAME</t>
  </si>
  <si>
    <t xml:space="preserve">水質調査記録 </t>
    <phoneticPr fontId="30"/>
  </si>
  <si>
    <t>水質調査記録 （V_MNT_WATER_SURVEY）</t>
    <phoneticPr fontId="30"/>
  </si>
  <si>
    <t>View名：V_MNT_WATER_SURVEY</t>
    <phoneticPr fontId="49"/>
  </si>
  <si>
    <t>水質調査記録取得</t>
  </si>
  <si>
    <t>水質調査記録取得</t>
    <rPh sb="0" eb="2">
      <t>スイシツ</t>
    </rPh>
    <rPh sb="2" eb="4">
      <t>チョウサ</t>
    </rPh>
    <rPh sb="4" eb="6">
      <t>キロク</t>
    </rPh>
    <rPh sb="6" eb="8">
      <t>シュトク</t>
    </rPh>
    <phoneticPr fontId="30"/>
  </si>
  <si>
    <t>V_MNT_WATER_SURVEY_GET</t>
  </si>
  <si>
    <t>V_MNT_WATER_SURVEY_GET</t>
    <phoneticPr fontId="30"/>
  </si>
  <si>
    <t>SURVEY_POINT_NAME</t>
  </si>
  <si>
    <t>YYYYMMDD形式</t>
  </si>
  <si>
    <t>View名：V_PAT_STATUS</t>
    <phoneticPr fontId="49"/>
  </si>
  <si>
    <t>ステータス情報</t>
    <phoneticPr fontId="30"/>
  </si>
  <si>
    <t>ステータス情報取得</t>
  </si>
  <si>
    <t>ステータス情報取得</t>
    <rPh sb="5" eb="7">
      <t>ジョウホウ</t>
    </rPh>
    <rPh sb="7" eb="9">
      <t>シュトク</t>
    </rPh>
    <phoneticPr fontId="30"/>
  </si>
  <si>
    <t>V_PAT_STATUS_GET</t>
  </si>
  <si>
    <t>V_PAT_STATUS_GET</t>
    <phoneticPr fontId="30"/>
  </si>
  <si>
    <t>START_PLAN_DATE</t>
  </si>
  <si>
    <t>ENTER_FLG</t>
  </si>
  <si>
    <t>ENTER_DATE</t>
  </si>
  <si>
    <t>MACHINE_CHECK_FLG</t>
  </si>
  <si>
    <t>MACHINE_CHECK_DATE</t>
  </si>
  <si>
    <t>DIALSIS_START_FLG</t>
  </si>
  <si>
    <t>DIALSIS_SSTART_DATE</t>
  </si>
  <si>
    <t>OFFWATER_FLG</t>
  </si>
  <si>
    <t>OFFWATER_DATE</t>
  </si>
  <si>
    <t>WASTE_FLUID_FLG</t>
  </si>
  <si>
    <t>排液日時</t>
  </si>
  <si>
    <t>WASTE_FLUID_DATE</t>
  </si>
  <si>
    <t>WEIGHT_AFTER_FLG</t>
  </si>
  <si>
    <t>WEIGHT_AFTER_DATE</t>
  </si>
  <si>
    <t>準備回収確認ボタンフラグ</t>
  </si>
  <si>
    <t>RECOVERY_BTN_FLG</t>
  </si>
  <si>
    <t>RECOVERY_BTN_DATE</t>
  </si>
  <si>
    <t>HHMMSS</t>
  </si>
  <si>
    <t>前体重測定日時</t>
  </si>
  <si>
    <t>「装置確認」は、装置ログから取得</t>
  </si>
  <si>
    <t>「除水完了日時」は、装置ログから取得</t>
  </si>
  <si>
    <t>View名：V_PAT_LIFE_LIST</t>
    <phoneticPr fontId="49"/>
  </si>
  <si>
    <t>観察記録</t>
    <phoneticPr fontId="30"/>
  </si>
  <si>
    <t>観察記録取得</t>
  </si>
  <si>
    <t>観察記録取得</t>
    <rPh sb="0" eb="2">
      <t>カンサツ</t>
    </rPh>
    <rPh sb="2" eb="4">
      <t>キロク</t>
    </rPh>
    <rPh sb="4" eb="6">
      <t>シュトク</t>
    </rPh>
    <phoneticPr fontId="30"/>
  </si>
  <si>
    <t>V_PAT_LIFE_LIST_GET</t>
  </si>
  <si>
    <t>V_PAT_LIFE_LIST_GET</t>
    <phoneticPr fontId="30"/>
  </si>
  <si>
    <t>REG_TIME</t>
  </si>
  <si>
    <t>KIND_NAME</t>
  </si>
  <si>
    <t>EDIT_NAME</t>
  </si>
  <si>
    <t>観察記録情報のPATIDから表示用患者IDを取得</t>
  </si>
  <si>
    <t>観察記録情報のPATIDからカナを取得</t>
  </si>
  <si>
    <t>V_IND_DIALYSIS_ADD_GET</t>
    <phoneticPr fontId="30"/>
  </si>
  <si>
    <t>View名：V_PAT_CONTACT_GET</t>
  </si>
  <si>
    <t>View名：V_PAT_DEVICE_SET_GET</t>
  </si>
  <si>
    <t>View名：V_PAT_INFECT_GET</t>
  </si>
  <si>
    <t>View名：V_PAT_REVISE_OFFWATER_GET</t>
  </si>
  <si>
    <t>View名：V_PAT_REVISE_TARE_GET</t>
  </si>
  <si>
    <t>View名：V_RST_DIALYSIS_GET</t>
  </si>
  <si>
    <t>View名：V_RST_DIALYSIS_COND_GET</t>
  </si>
  <si>
    <t>View名：V_RST_DIALYSIS_EQUIP_GET</t>
  </si>
  <si>
    <t>View名：V_RST_DIALYSIS_MEDI_GET</t>
  </si>
  <si>
    <t>View名：V_RST_DIALYSIS_ADD_GET</t>
  </si>
  <si>
    <t>View名：V_SCH_DIALYSIS_PLAN_GET</t>
  </si>
  <si>
    <t>View名：V_IND_DIALYSIS_COND_GET</t>
  </si>
  <si>
    <t>View名：V_IND_DIALYSIS_EQUIP_GET</t>
  </si>
  <si>
    <t>View名：V_IND_DIALYSIS_MEDI_GET</t>
  </si>
  <si>
    <t>View名：V_IND_DIALYSIS_ADD_GET</t>
  </si>
  <si>
    <t>View名：V_CHANGE_HST_GET</t>
  </si>
  <si>
    <t>View名：V_LOG_DEV_MENTE_GET</t>
  </si>
  <si>
    <t>View名：V_PAT_RECIPE_GET</t>
  </si>
  <si>
    <t>View名：V_DIALYSIS_VITAL_GET</t>
  </si>
  <si>
    <t>View名：V_DIALYSIS_MONI_GET</t>
  </si>
  <si>
    <t>View名：V_DIALYSIS_COMP_GET</t>
  </si>
  <si>
    <t>View名：V_PAT_INOUT_GET</t>
  </si>
  <si>
    <t>血液検査結果 取得</t>
  </si>
  <si>
    <t>View名：V_PAT_EXAMIN_HST_GET</t>
  </si>
  <si>
    <t>View名：V_PAT_EXAMIN_SCH_GET</t>
  </si>
  <si>
    <t>水質調査記録 取得</t>
  </si>
  <si>
    <t>View名：V_MNT_WATER_SURVEY_GET</t>
  </si>
  <si>
    <t>View名：V_PAT_STATUS_GET</t>
  </si>
  <si>
    <t>View名：V_PAT_LIFE_LIST_GET</t>
  </si>
  <si>
    <t>V_PAT_REVICE_TARE_GET</t>
    <phoneticPr fontId="30"/>
  </si>
  <si>
    <t>V_PAT_DEVICE_SET_GET</t>
    <phoneticPr fontId="30"/>
  </si>
  <si>
    <t>・患者禁忌情報</t>
  </si>
  <si>
    <t>・患者連絡先情報</t>
  </si>
  <si>
    <t>・患者装置設定情報</t>
  </si>
  <si>
    <t>・患者病歴情報</t>
  </si>
  <si>
    <t>・患者感染症情報</t>
  </si>
  <si>
    <t>・患者除水量補正</t>
  </si>
  <si>
    <t>・患者風袋補正</t>
  </si>
  <si>
    <t>・透析実績</t>
  </si>
  <si>
    <t>・透析条件実績</t>
  </si>
  <si>
    <t>・医療材料実績</t>
  </si>
  <si>
    <t>・投与薬剤実績</t>
  </si>
  <si>
    <t>・指示簿指示実績</t>
  </si>
  <si>
    <t>・透析スケジュール</t>
  </si>
  <si>
    <t>・透析条件指示</t>
  </si>
  <si>
    <t>・医療材料指示</t>
  </si>
  <si>
    <t>・投与薬剤指示</t>
  </si>
  <si>
    <t>・指示簿指示指示</t>
  </si>
  <si>
    <t>・変更履歴</t>
  </si>
  <si>
    <t>・自己診断</t>
  </si>
  <si>
    <t>・処方情報</t>
  </si>
  <si>
    <t>・透析血圧情報</t>
  </si>
  <si>
    <t>・透析トレンド情報</t>
  </si>
  <si>
    <t>・透析愁訴処置情報</t>
  </si>
  <si>
    <t>・患者入外歴</t>
  </si>
  <si>
    <t>・オンライン透析実績</t>
  </si>
  <si>
    <t>・オンライン透析トレンド情報</t>
  </si>
  <si>
    <t>・オンライン透析血圧情報</t>
  </si>
  <si>
    <t>・血液検査結果</t>
  </si>
  <si>
    <t>・検査予定</t>
  </si>
  <si>
    <t xml:space="preserve">・水質調査記録 </t>
  </si>
  <si>
    <t>・ステータス情報</t>
  </si>
  <si>
    <t>・観察記録</t>
  </si>
  <si>
    <t>・患者基本情報</t>
    <phoneticPr fontId="30"/>
  </si>
  <si>
    <t>PAT_BASIC_INFO</t>
  </si>
  <si>
    <t>MST_COURSE</t>
  </si>
  <si>
    <t>MST_INJURY</t>
  </si>
  <si>
    <t>PAT_TABOO</t>
  </si>
  <si>
    <t>基本患者情報</t>
    <rPh sb="0" eb="2">
      <t>キホン</t>
    </rPh>
    <rPh sb="2" eb="4">
      <t>カンジャ</t>
    </rPh>
    <rPh sb="4" eb="6">
      <t>ジョウホウ</t>
    </rPh>
    <phoneticPr fontId="30"/>
  </si>
  <si>
    <t>PAT_CONTACT</t>
  </si>
  <si>
    <t>PAT_MEDICAL_HST</t>
  </si>
  <si>
    <t>PAT_REVISE_OFFWATER</t>
  </si>
  <si>
    <t>PAT_REVISE_TARE</t>
  </si>
  <si>
    <t>MST_DEVICE</t>
  </si>
  <si>
    <t>MST_VA_ACCESS</t>
  </si>
  <si>
    <t>MST_DIALYZER</t>
  </si>
  <si>
    <t>MST_SET_MEDI_NAME</t>
  </si>
  <si>
    <t>MST_PROCEDURE</t>
  </si>
  <si>
    <t>SCH_DIALYSIS_PLAN</t>
  </si>
  <si>
    <t>透析スケジュール</t>
    <rPh sb="0" eb="2">
      <t>トウセキ</t>
    </rPh>
    <phoneticPr fontId="30"/>
  </si>
  <si>
    <t>IND_DIALYSIS_PLAN</t>
  </si>
  <si>
    <t>IND_DIALYSIS_ADD</t>
  </si>
  <si>
    <t xml:space="preserve">LOG_CHANGE_LOG </t>
  </si>
  <si>
    <t>LOG_DEV_MENTE</t>
  </si>
  <si>
    <t>IND_PRESCRIPTION_DETAIL</t>
  </si>
  <si>
    <t>RST_DIALYSIS_VITAL</t>
  </si>
  <si>
    <t>患者基本情報</t>
    <rPh sb="0" eb="2">
      <t>カンジャ</t>
    </rPh>
    <rPh sb="2" eb="4">
      <t>キホン</t>
    </rPh>
    <rPh sb="4" eb="6">
      <t>ジョウホウ</t>
    </rPh>
    <phoneticPr fontId="30"/>
  </si>
  <si>
    <t>バイタル情報</t>
    <rPh sb="4" eb="6">
      <t>ジョウホウ</t>
    </rPh>
    <phoneticPr fontId="30"/>
  </si>
  <si>
    <t>PAT_EXAMIN_HST_DETAIL</t>
  </si>
  <si>
    <t>MST_EXAM_ITEM</t>
  </si>
  <si>
    <t>MST_STAFF</t>
  </si>
  <si>
    <t>LOG_DEV_LOG</t>
  </si>
  <si>
    <t>クールマスタ</t>
    <phoneticPr fontId="30"/>
  </si>
  <si>
    <t>スタッフマスタ</t>
    <phoneticPr fontId="30"/>
  </si>
  <si>
    <t>RST_DIALYSIS_WATER_REMOVE</t>
    <phoneticPr fontId="30"/>
  </si>
  <si>
    <t>透析実績除水量補正</t>
    <phoneticPr fontId="30"/>
  </si>
  <si>
    <t>MST_DEVICE</t>
    <phoneticPr fontId="30"/>
  </si>
  <si>
    <t>装置マスタ</t>
    <rPh sb="0" eb="2">
      <t>ソウチ</t>
    </rPh>
    <phoneticPr fontId="30"/>
  </si>
  <si>
    <t>RST_DIALYSIS_COND</t>
    <phoneticPr fontId="30"/>
  </si>
  <si>
    <t>透析実績透析条件</t>
    <phoneticPr fontId="30"/>
  </si>
  <si>
    <t>MST_VA_ACCESS</t>
    <phoneticPr fontId="30"/>
  </si>
  <si>
    <t>VA名マスタ</t>
  </si>
  <si>
    <t>MST_TREAT_ITEM</t>
    <phoneticPr fontId="30"/>
  </si>
  <si>
    <t>治療項目マスタ</t>
  </si>
  <si>
    <t>MST_DIALYZER</t>
    <phoneticPr fontId="30"/>
  </si>
  <si>
    <t>ダイアライザマスタ</t>
    <phoneticPr fontId="30"/>
  </si>
  <si>
    <t>RST_DIALYSIS_EQUIP</t>
    <phoneticPr fontId="30"/>
  </si>
  <si>
    <t>透析実績医療材料</t>
  </si>
  <si>
    <t>MST_EQUIPMENT</t>
    <phoneticPr fontId="30"/>
  </si>
  <si>
    <t>医療材料マスタ</t>
  </si>
  <si>
    <t>RST_DIALYSIS_MEDICATION</t>
    <phoneticPr fontId="30"/>
  </si>
  <si>
    <t>透析実績投薬</t>
  </si>
  <si>
    <t>MST_MEDICINE</t>
    <phoneticPr fontId="30"/>
  </si>
  <si>
    <t>薬剤マスタ</t>
    <rPh sb="0" eb="2">
      <t>ヤクザイ</t>
    </rPh>
    <phoneticPr fontId="30"/>
  </si>
  <si>
    <t>MST_SET_MEDI_NAME</t>
    <phoneticPr fontId="30"/>
  </si>
  <si>
    <t>セット薬剤名称マスタ</t>
    <rPh sb="3" eb="5">
      <t>ヤクザイ</t>
    </rPh>
    <rPh sb="5" eb="7">
      <t>メイショウ</t>
    </rPh>
    <phoneticPr fontId="30"/>
  </si>
  <si>
    <t>MST_PROCEDURE</t>
    <phoneticPr fontId="30"/>
  </si>
  <si>
    <t>手技マスタ</t>
    <rPh sb="0" eb="2">
      <t>シュギ</t>
    </rPh>
    <phoneticPr fontId="30"/>
  </si>
  <si>
    <t>RST_DIALYSIS_ADDITION</t>
    <phoneticPr fontId="30"/>
  </si>
  <si>
    <t>透析実績指示簿指示</t>
  </si>
  <si>
    <t>SCH_DIALYSIS_PLAN</t>
    <phoneticPr fontId="30"/>
  </si>
  <si>
    <t>透析スケジュール</t>
  </si>
  <si>
    <t>IND_DIALYSIS_COND</t>
    <phoneticPr fontId="30"/>
  </si>
  <si>
    <t>条件指示</t>
    <rPh sb="0" eb="2">
      <t>ジョウケン</t>
    </rPh>
    <rPh sb="2" eb="4">
      <t>シジ</t>
    </rPh>
    <phoneticPr fontId="30"/>
  </si>
  <si>
    <t>IND_DIALYSIS_PLAN</t>
    <phoneticPr fontId="30"/>
  </si>
  <si>
    <t>予定指示</t>
    <rPh sb="0" eb="2">
      <t>ヨテイ</t>
    </rPh>
    <rPh sb="2" eb="4">
      <t>シジ</t>
    </rPh>
    <phoneticPr fontId="30"/>
  </si>
  <si>
    <t>VA名マスタ</t>
    <rPh sb="2" eb="3">
      <t>メイ</t>
    </rPh>
    <phoneticPr fontId="30"/>
  </si>
  <si>
    <t>治療項目マスタ</t>
    <rPh sb="0" eb="2">
      <t>チリョウ</t>
    </rPh>
    <rPh sb="2" eb="4">
      <t>コウモク</t>
    </rPh>
    <phoneticPr fontId="30"/>
  </si>
  <si>
    <t>SYS_TREAT_COND_SETTING</t>
    <phoneticPr fontId="30"/>
  </si>
  <si>
    <t>治療条件設定</t>
    <rPh sb="0" eb="2">
      <t>チリョウ</t>
    </rPh>
    <rPh sb="2" eb="4">
      <t>ジョウケン</t>
    </rPh>
    <rPh sb="4" eb="6">
      <t>セッテイ</t>
    </rPh>
    <phoneticPr fontId="30"/>
  </si>
  <si>
    <t>ダイアライザマスタ</t>
    <phoneticPr fontId="30"/>
  </si>
  <si>
    <t>SCH_DIALYSIS_PLAN</t>
    <phoneticPr fontId="30"/>
  </si>
  <si>
    <t>IND_DIALYSIS_EQUIP</t>
    <phoneticPr fontId="30"/>
  </si>
  <si>
    <t>材料指示</t>
    <rPh sb="0" eb="2">
      <t>ザイリョウ</t>
    </rPh>
    <rPh sb="2" eb="4">
      <t>シジ</t>
    </rPh>
    <phoneticPr fontId="30"/>
  </si>
  <si>
    <t>指示予定</t>
    <rPh sb="0" eb="2">
      <t>シジ</t>
    </rPh>
    <rPh sb="2" eb="4">
      <t>ヨテイ</t>
    </rPh>
    <phoneticPr fontId="30"/>
  </si>
  <si>
    <t>MST_CLASS_NAME</t>
    <phoneticPr fontId="30"/>
  </si>
  <si>
    <t>分類名称マスタ</t>
  </si>
  <si>
    <t>IND_DIALYSIS_MEDI</t>
    <phoneticPr fontId="30"/>
  </si>
  <si>
    <t>投薬指示</t>
    <rPh sb="0" eb="2">
      <t>トウヤク</t>
    </rPh>
    <rPh sb="2" eb="4">
      <t>シジ</t>
    </rPh>
    <phoneticPr fontId="30"/>
  </si>
  <si>
    <t>セット薬剤名マスタ</t>
    <rPh sb="3" eb="5">
      <t>ヤクザイ</t>
    </rPh>
    <rPh sb="5" eb="6">
      <t>メイ</t>
    </rPh>
    <phoneticPr fontId="30"/>
  </si>
  <si>
    <t>MST_TIMING</t>
    <phoneticPr fontId="30"/>
  </si>
  <si>
    <t>投与時間帯マスタ</t>
    <rPh sb="0" eb="2">
      <t>トウヨ</t>
    </rPh>
    <rPh sb="2" eb="5">
      <t>ジカンタイ</t>
    </rPh>
    <phoneticPr fontId="30"/>
  </si>
  <si>
    <t>しゅじマスタ</t>
    <phoneticPr fontId="30"/>
  </si>
  <si>
    <t>分類名称マスタ</t>
    <rPh sb="0" eb="2">
      <t>ブンルイ</t>
    </rPh>
    <rPh sb="2" eb="4">
      <t>メイショウ</t>
    </rPh>
    <phoneticPr fontId="30"/>
  </si>
  <si>
    <t>指示簿指示</t>
    <rPh sb="0" eb="2">
      <t>シジ</t>
    </rPh>
    <rPh sb="2" eb="3">
      <t>ボ</t>
    </rPh>
    <rPh sb="3" eb="5">
      <t>シジ</t>
    </rPh>
    <phoneticPr fontId="30"/>
  </si>
  <si>
    <t>変更履歴ログデータ</t>
  </si>
  <si>
    <t>装置メンテナンスデータ</t>
    <rPh sb="0" eb="2">
      <t>ソウチ</t>
    </rPh>
    <phoneticPr fontId="30"/>
  </si>
  <si>
    <t>MST_SELF_DIAGNOSIS</t>
    <phoneticPr fontId="30"/>
  </si>
  <si>
    <t>自己診断メッセージマスタ</t>
    <rPh sb="0" eb="2">
      <t>ジコ</t>
    </rPh>
    <rPh sb="2" eb="4">
      <t>シンダン</t>
    </rPh>
    <phoneticPr fontId="30"/>
  </si>
  <si>
    <t>IND_PRESCRIPTION</t>
    <phoneticPr fontId="30"/>
  </si>
  <si>
    <t>処方</t>
    <rPh sb="0" eb="2">
      <t>ショホウ</t>
    </rPh>
    <phoneticPr fontId="30"/>
  </si>
  <si>
    <t>処方詳細</t>
    <rPh sb="0" eb="2">
      <t>ショホウ</t>
    </rPh>
    <rPh sb="2" eb="4">
      <t>ショウサイ</t>
    </rPh>
    <phoneticPr fontId="30"/>
  </si>
  <si>
    <t>MST_MONITOR_ITEM</t>
    <phoneticPr fontId="30"/>
  </si>
  <si>
    <t>モニタデータ項目マスタ</t>
    <rPh sb="6" eb="8">
      <t>コウモク</t>
    </rPh>
    <phoneticPr fontId="30"/>
  </si>
  <si>
    <t>SYS_TBLLAYOUT_ITEM</t>
    <phoneticPr fontId="30"/>
  </si>
  <si>
    <t>モニタ一覧表示項目</t>
  </si>
  <si>
    <t>RST_DIALYSIS_DETAIL</t>
    <phoneticPr fontId="30"/>
  </si>
  <si>
    <t>透析実績詳細</t>
    <rPh sb="0" eb="2">
      <t>トウセキ</t>
    </rPh>
    <rPh sb="2" eb="4">
      <t>ジッセキ</t>
    </rPh>
    <rPh sb="4" eb="6">
      <t>ショウサイ</t>
    </rPh>
    <phoneticPr fontId="30"/>
  </si>
  <si>
    <t>RST_DIALYSIS_COMPLAINT</t>
    <phoneticPr fontId="30"/>
  </si>
  <si>
    <t>透析実績愁訴処置</t>
  </si>
  <si>
    <t>RST_DIALYSIS_TREATMENT</t>
    <phoneticPr fontId="30"/>
  </si>
  <si>
    <t>透析実績愁訴処置_処置</t>
  </si>
  <si>
    <t>RST_DIALYSIS_TREAT_PERSON</t>
    <phoneticPr fontId="30"/>
  </si>
  <si>
    <t>透析実績愁訴処置_処置者</t>
  </si>
  <si>
    <t>PAT_INOUT</t>
    <phoneticPr fontId="30"/>
  </si>
  <si>
    <t>患者転入出情報</t>
  </si>
  <si>
    <t>PAT_EXAMIN_HST</t>
    <phoneticPr fontId="30"/>
  </si>
  <si>
    <t>検査結果</t>
    <rPh sb="0" eb="2">
      <t>ケンサ</t>
    </rPh>
    <rPh sb="2" eb="4">
      <t>ケッカ</t>
    </rPh>
    <phoneticPr fontId="30"/>
  </si>
  <si>
    <t>検査結果詳細</t>
    <rPh sb="0" eb="2">
      <t>ケンサ</t>
    </rPh>
    <rPh sb="2" eb="4">
      <t>ケッカ</t>
    </rPh>
    <rPh sb="4" eb="6">
      <t>ショウサイ</t>
    </rPh>
    <phoneticPr fontId="30"/>
  </si>
  <si>
    <t>PAT_EXAMIN_SCHEDULE</t>
    <phoneticPr fontId="30"/>
  </si>
  <si>
    <t>MST_EXAM_SET</t>
    <phoneticPr fontId="30"/>
  </si>
  <si>
    <t>検査セットマスタ</t>
    <rPh sb="0" eb="2">
      <t>ケンサ</t>
    </rPh>
    <phoneticPr fontId="30"/>
  </si>
  <si>
    <t>スタッフマスタ</t>
    <phoneticPr fontId="30"/>
  </si>
  <si>
    <t>MNT_WATER_SURVEY</t>
    <phoneticPr fontId="30"/>
  </si>
  <si>
    <t>水質調査記録</t>
  </si>
  <si>
    <t>MST_WATER_SURVEY_POINT</t>
    <phoneticPr fontId="30"/>
  </si>
  <si>
    <t>水質調査箇所マスタ</t>
  </si>
  <si>
    <t>RST_DIALYSIS_NOW</t>
    <phoneticPr fontId="30"/>
  </si>
  <si>
    <t>透析実績透析中</t>
  </si>
  <si>
    <t>装置ログデータ</t>
    <rPh sb="0" eb="2">
      <t>ソウチ</t>
    </rPh>
    <phoneticPr fontId="30"/>
  </si>
  <si>
    <t>PAT_LIFE_LIST</t>
    <phoneticPr fontId="30"/>
  </si>
  <si>
    <t>観察記録情報</t>
    <rPh sb="0" eb="2">
      <t>カンサツ</t>
    </rPh>
    <rPh sb="2" eb="4">
      <t>キロク</t>
    </rPh>
    <rPh sb="4" eb="6">
      <t>ジョウホウ</t>
    </rPh>
    <phoneticPr fontId="30"/>
  </si>
  <si>
    <t>MST_LLT_KIND</t>
    <phoneticPr fontId="30"/>
  </si>
  <si>
    <t>観察記録種別マスタ</t>
  </si>
  <si>
    <t>・OracleUserPassword：①fnw②fnw2③fnw3④fnw4⑤fnw5</t>
    <phoneticPr fontId="49"/>
  </si>
  <si>
    <t>・OracleUserID：      ①fnw②fnw2③fnw3④fnw4⑤fnw5</t>
    <phoneticPr fontId="49"/>
  </si>
  <si>
    <t>PAT_INSURANCE</t>
    <phoneticPr fontId="30"/>
  </si>
  <si>
    <t>患者保険情報</t>
    <phoneticPr fontId="30"/>
  </si>
  <si>
    <t>MST_WARD</t>
    <phoneticPr fontId="30"/>
  </si>
  <si>
    <t>病棟マスタ</t>
    <rPh sb="0" eb="2">
      <t>ビョウトウ</t>
    </rPh>
    <phoneticPr fontId="30"/>
  </si>
  <si>
    <t>MST_COURSE</t>
    <phoneticPr fontId="30"/>
  </si>
  <si>
    <t>診療科マスタ</t>
    <rPh sb="0" eb="3">
      <t>シンリョウカ</t>
    </rPh>
    <phoneticPr fontId="30"/>
  </si>
  <si>
    <t>MST_DIAL_DIFF_COMENT</t>
    <phoneticPr fontId="30"/>
  </si>
  <si>
    <t>透析困難コメントマスタ</t>
  </si>
  <si>
    <t>MST_INJURY</t>
    <phoneticPr fontId="30"/>
  </si>
  <si>
    <t>重症度マスタ</t>
    <rPh sb="0" eb="2">
      <t>ジュウショウ</t>
    </rPh>
    <rPh sb="2" eb="3">
      <t>ド</t>
    </rPh>
    <phoneticPr fontId="30"/>
  </si>
  <si>
    <t>MST_TRANSPORT</t>
    <phoneticPr fontId="30"/>
  </si>
  <si>
    <t>搬送区分マスタ</t>
    <rPh sb="0" eb="2">
      <t>ハンソウ</t>
    </rPh>
    <rPh sb="2" eb="4">
      <t>クブン</t>
    </rPh>
    <phoneticPr fontId="30"/>
  </si>
  <si>
    <t>MST_DISEASE</t>
    <phoneticPr fontId="30"/>
  </si>
  <si>
    <t>病名マスタ</t>
    <rPh sb="0" eb="2">
      <t>ビョウメイ</t>
    </rPh>
    <phoneticPr fontId="30"/>
  </si>
  <si>
    <t>MST_PAT_GROUP</t>
    <phoneticPr fontId="30"/>
  </si>
  <si>
    <t>患者グループマスタ</t>
    <rPh sb="0" eb="2">
      <t>カンジャ</t>
    </rPh>
    <phoneticPr fontId="30"/>
  </si>
  <si>
    <t>基本患者情報マスタ</t>
    <rPh sb="0" eb="2">
      <t>キホン</t>
    </rPh>
    <rPh sb="2" eb="4">
      <t>カンジャ</t>
    </rPh>
    <rPh sb="4" eb="6">
      <t>ジョウホウ</t>
    </rPh>
    <phoneticPr fontId="30"/>
  </si>
  <si>
    <t>PAT_BASIC_INFO</t>
    <phoneticPr fontId="30"/>
  </si>
  <si>
    <t>DISP_PATID</t>
  </si>
  <si>
    <t>DISP_PATID</t>
    <phoneticPr fontId="30"/>
  </si>
  <si>
    <t>NAME</t>
    <phoneticPr fontId="30"/>
  </si>
  <si>
    <t>NAME_KANA</t>
    <phoneticPr fontId="30"/>
  </si>
  <si>
    <t>PAT_VA_MANAGE</t>
    <phoneticPr fontId="30"/>
  </si>
  <si>
    <t>患者VA管理</t>
  </si>
  <si>
    <t>患者VA管理</t>
    <rPh sb="0" eb="2">
      <t>カンジャ</t>
    </rPh>
    <rPh sb="4" eb="6">
      <t>カンリ</t>
    </rPh>
    <phoneticPr fontId="30"/>
  </si>
  <si>
    <t>21文字目以降切り捨て</t>
    <rPh sb="2" eb="5">
      <t>モジメ</t>
    </rPh>
    <rPh sb="5" eb="7">
      <t>イコウ</t>
    </rPh>
    <rPh sb="7" eb="8">
      <t>キ</t>
    </rPh>
    <rPh sb="9" eb="10">
      <t>ス</t>
    </rPh>
    <phoneticPr fontId="30"/>
  </si>
  <si>
    <t>DESCRIPTION</t>
  </si>
  <si>
    <t>PAT_CTR</t>
    <phoneticPr fontId="30"/>
  </si>
  <si>
    <t>患者CTR情報</t>
    <rPh sb="0" eb="2">
      <t>カンジャ</t>
    </rPh>
    <rPh sb="5" eb="7">
      <t>ジョウホウ</t>
    </rPh>
    <phoneticPr fontId="30"/>
  </si>
  <si>
    <t>CTR</t>
    <phoneticPr fontId="30"/>
  </si>
  <si>
    <t>11文字目以降切り捨て</t>
    <rPh sb="2" eb="5">
      <t>モジメ</t>
    </rPh>
    <rPh sb="5" eb="7">
      <t>イコウ</t>
    </rPh>
    <rPh sb="7" eb="8">
      <t>キ</t>
    </rPh>
    <rPh sb="9" eb="10">
      <t>ス</t>
    </rPh>
    <phoneticPr fontId="30"/>
  </si>
  <si>
    <t>EXAM_DATE</t>
    <phoneticPr fontId="30"/>
  </si>
  <si>
    <t>9文字目以降切り捨て</t>
    <rPh sb="1" eb="4">
      <t>モジメ</t>
    </rPh>
    <rPh sb="4" eb="6">
      <t>イコウ</t>
    </rPh>
    <rPh sb="6" eb="7">
      <t>キ</t>
    </rPh>
    <rPh sb="8" eb="9">
      <t>ス</t>
    </rPh>
    <phoneticPr fontId="30"/>
  </si>
  <si>
    <t>0:A
1:B
2:AB
3:O
ELSE:不明</t>
    <rPh sb="22" eb="24">
      <t>フメイ</t>
    </rPh>
    <phoneticPr fontId="30"/>
  </si>
  <si>
    <t>PAT_VA_MANAGE</t>
    <phoneticPr fontId="30"/>
  </si>
  <si>
    <t>0:RH+
2:RH-
ELSE:不明</t>
    <rPh sb="17" eb="19">
      <t>フメイ</t>
    </rPh>
    <phoneticPr fontId="30"/>
  </si>
  <si>
    <t>0:男
1:女
ELSE:不明</t>
    <rPh sb="2" eb="3">
      <t>オトコ</t>
    </rPh>
    <rPh sb="6" eb="7">
      <t>オンナ</t>
    </rPh>
    <rPh sb="13" eb="15">
      <t>フメイ</t>
    </rPh>
    <phoneticPr fontId="30"/>
  </si>
  <si>
    <t>PAT_INSURANCE</t>
  </si>
  <si>
    <t>0:被保険者
1:被扶養者
2:無
ELSE:不明</t>
    <rPh sb="2" eb="6">
      <t>ヒホケンシャ</t>
    </rPh>
    <rPh sb="9" eb="13">
      <t>ヒフヨウシャ</t>
    </rPh>
    <rPh sb="16" eb="17">
      <t>ム</t>
    </rPh>
    <rPh sb="23" eb="25">
      <t>フメイ</t>
    </rPh>
    <phoneticPr fontId="30"/>
  </si>
  <si>
    <t>HIINSURANCE_CODE
HIINSURANCE_NO</t>
    <phoneticPr fontId="30"/>
  </si>
  <si>
    <t>結合
HIINSURANCE_CODE "-" HIINSURANCE_NO</t>
    <rPh sb="0" eb="2">
      <t>ケツゴウ</t>
    </rPh>
    <phoneticPr fontId="30"/>
  </si>
  <si>
    <t>MST_STAFF</t>
    <phoneticPr fontId="30"/>
  </si>
  <si>
    <t>STAFF_NAME</t>
    <phoneticPr fontId="30"/>
  </si>
  <si>
    <t>PAT_BASIC_INFO.DOCTOR_CD1から変換</t>
    <rPh sb="27" eb="29">
      <t>ヘンカン</t>
    </rPh>
    <phoneticPr fontId="30"/>
  </si>
  <si>
    <t>PAT_BASIC_INFO.DOCTOR_CD2から変換</t>
    <rPh sb="27" eb="29">
      <t>ヘンカン</t>
    </rPh>
    <phoneticPr fontId="30"/>
  </si>
  <si>
    <t>0:外来
1:入院
ELSE:不明</t>
    <rPh sb="2" eb="4">
      <t>ガイライ</t>
    </rPh>
    <rPh sb="7" eb="9">
      <t>ニュウイン</t>
    </rPh>
    <rPh sb="15" eb="17">
      <t>フメイ</t>
    </rPh>
    <phoneticPr fontId="30"/>
  </si>
  <si>
    <t>0:無
1:有
ELSE:不明</t>
    <rPh sb="2" eb="3">
      <t>ム</t>
    </rPh>
    <rPh sb="6" eb="7">
      <t>アリ</t>
    </rPh>
    <rPh sb="13" eb="15">
      <t>フメイ</t>
    </rPh>
    <phoneticPr fontId="30"/>
  </si>
  <si>
    <t>WARD_NAME</t>
  </si>
  <si>
    <t>COURSE_NAME</t>
  </si>
  <si>
    <t>MEMO</t>
    <phoneticPr fontId="30"/>
  </si>
  <si>
    <t>PAT_BASIC_INFO.STAFF_CD1から変換</t>
    <rPh sb="26" eb="28">
      <t>ヘンカン</t>
    </rPh>
    <phoneticPr fontId="30"/>
  </si>
  <si>
    <t>PAT_BASIC_INFO.STAFF_CD2から変換</t>
    <rPh sb="26" eb="28">
      <t>ヘンカン</t>
    </rPh>
    <phoneticPr fontId="30"/>
  </si>
  <si>
    <t>0:無
1:有
ELSE:不明</t>
    <rPh sb="2" eb="3">
      <t>ム</t>
    </rPh>
    <rPh sb="6" eb="7">
      <t>ウ</t>
    </rPh>
    <rPh sb="13" eb="15">
      <t>フメイ</t>
    </rPh>
    <phoneticPr fontId="30"/>
  </si>
  <si>
    <t>透析困難コメントマスタ</t>
    <rPh sb="0" eb="2">
      <t>トウセキ</t>
    </rPh>
    <rPh sb="2" eb="4">
      <t>コンナン</t>
    </rPh>
    <phoneticPr fontId="30"/>
  </si>
  <si>
    <t>IN_HOSPITAL_CD</t>
  </si>
  <si>
    <t xml:space="preserve">DISEASE_NAME </t>
  </si>
  <si>
    <t>基本患者情報</t>
  </si>
  <si>
    <t>MST_PAT_GROUP</t>
    <phoneticPr fontId="30"/>
  </si>
  <si>
    <t>PAT_TABOO</t>
    <phoneticPr fontId="30"/>
  </si>
  <si>
    <t>患者禁忌情報</t>
    <rPh sb="0" eb="2">
      <t>カンジャ</t>
    </rPh>
    <rPh sb="2" eb="4">
      <t>キンキ</t>
    </rPh>
    <rPh sb="4" eb="6">
      <t>ジョウホウ</t>
    </rPh>
    <phoneticPr fontId="30"/>
  </si>
  <si>
    <t>CTR_NO</t>
    <phoneticPr fontId="30"/>
  </si>
  <si>
    <t>TABOO</t>
    <phoneticPr fontId="30"/>
  </si>
  <si>
    <t>PAT_CONTACT</t>
    <phoneticPr fontId="30"/>
  </si>
  <si>
    <t>REG_DATE</t>
    <phoneticPr fontId="30"/>
  </si>
  <si>
    <t>CTL_NO</t>
    <phoneticPr fontId="30"/>
  </si>
  <si>
    <t>0:本人
ELSE:PAT_CONTACT.RELATION_NAME</t>
    <rPh sb="2" eb="4">
      <t>ホンニン</t>
    </rPh>
    <phoneticPr fontId="30"/>
  </si>
  <si>
    <t>ZIPCODE</t>
    <phoneticPr fontId="30"/>
  </si>
  <si>
    <t>ADDRESS</t>
    <phoneticPr fontId="30"/>
  </si>
  <si>
    <t>ADDRESS_DETAIL</t>
    <phoneticPr fontId="30"/>
  </si>
  <si>
    <t>TELNO1</t>
    <phoneticPr fontId="30"/>
  </si>
  <si>
    <t>TELNO2</t>
    <phoneticPr fontId="30"/>
  </si>
  <si>
    <t>MEMO</t>
    <phoneticPr fontId="30"/>
  </si>
  <si>
    <t>患者連絡先情報</t>
    <rPh sb="0" eb="2">
      <t>カンジャ</t>
    </rPh>
    <rPh sb="2" eb="5">
      <t>レンラクサキ</t>
    </rPh>
    <rPh sb="5" eb="7">
      <t>ジョウホウ</t>
    </rPh>
    <phoneticPr fontId="30"/>
  </si>
  <si>
    <t>PAT_DEVICE_SET</t>
    <phoneticPr fontId="30"/>
  </si>
  <si>
    <t>患者装置設定情報</t>
    <rPh sb="0" eb="2">
      <t>カンジャ</t>
    </rPh>
    <rPh sb="2" eb="4">
      <t>ソウチ</t>
    </rPh>
    <rPh sb="4" eb="6">
      <t>セッテイ</t>
    </rPh>
    <rPh sb="6" eb="8">
      <t>ジョウホウ</t>
    </rPh>
    <phoneticPr fontId="30"/>
  </si>
  <si>
    <t>DISP_PATID</t>
    <phoneticPr fontId="30"/>
  </si>
  <si>
    <t>SET_NAME</t>
    <phoneticPr fontId="30"/>
  </si>
  <si>
    <t>UP_DATE</t>
    <phoneticPr fontId="30"/>
  </si>
  <si>
    <t>PAT_MEDICAL_HST</t>
    <phoneticPr fontId="30"/>
  </si>
  <si>
    <t>View名：V_PAT_MEDICAL_HST_GET</t>
    <phoneticPr fontId="30"/>
  </si>
  <si>
    <t>患者病歴情報</t>
    <rPh sb="0" eb="2">
      <t>カンジャ</t>
    </rPh>
    <rPh sb="2" eb="4">
      <t>ビョウレキ</t>
    </rPh>
    <rPh sb="4" eb="6">
      <t>ジョウホウ</t>
    </rPh>
    <phoneticPr fontId="30"/>
  </si>
  <si>
    <t>STATUS</t>
    <phoneticPr fontId="30"/>
  </si>
  <si>
    <t>PAT_INFECT</t>
    <phoneticPr fontId="30"/>
  </si>
  <si>
    <t>MST_INFECTION</t>
    <phoneticPr fontId="30"/>
  </si>
  <si>
    <t>感染症マスタ</t>
  </si>
  <si>
    <t>PAT_INFECT</t>
    <phoneticPr fontId="30"/>
  </si>
  <si>
    <t>感染症マスタ</t>
    <rPh sb="0" eb="3">
      <t>カンセンショウ</t>
    </rPh>
    <phoneticPr fontId="30"/>
  </si>
  <si>
    <t>患者感染症情報</t>
    <rPh sb="0" eb="2">
      <t>カンジャ</t>
    </rPh>
    <rPh sb="2" eb="5">
      <t>カンセンショウ</t>
    </rPh>
    <rPh sb="5" eb="7">
      <t>ジョウホウ</t>
    </rPh>
    <phoneticPr fontId="30"/>
  </si>
  <si>
    <t>INFECT</t>
    <phoneticPr fontId="30"/>
  </si>
  <si>
    <t>PAT_REVISE_OFFWATER</t>
    <phoneticPr fontId="30"/>
  </si>
  <si>
    <t>患者除水補正情報</t>
  </si>
  <si>
    <t>患者除水補正情報</t>
    <rPh sb="0" eb="2">
      <t>カンジャ</t>
    </rPh>
    <rPh sb="2" eb="4">
      <t>ジョスイ</t>
    </rPh>
    <rPh sb="4" eb="6">
      <t>ホセイ</t>
    </rPh>
    <rPh sb="6" eb="8">
      <t>ジョウホウ</t>
    </rPh>
    <phoneticPr fontId="30"/>
  </si>
  <si>
    <t>MST_WHEELCHAIR</t>
    <phoneticPr fontId="30"/>
  </si>
  <si>
    <t>車椅子マスタ</t>
  </si>
  <si>
    <t>PAT_REVISE_TARE</t>
    <phoneticPr fontId="30"/>
  </si>
  <si>
    <t>患者風袋補正情報</t>
  </si>
  <si>
    <t>車椅子マスタ</t>
    <rPh sb="0" eb="1">
      <t>クルマ</t>
    </rPh>
    <rPh sb="1" eb="3">
      <t>イス</t>
    </rPh>
    <phoneticPr fontId="30"/>
  </si>
  <si>
    <t>患者風袋補正情報</t>
    <rPh sb="0" eb="2">
      <t>カンジャ</t>
    </rPh>
    <rPh sb="2" eb="3">
      <t>カゼ</t>
    </rPh>
    <rPh sb="3" eb="4">
      <t>フクロ</t>
    </rPh>
    <rPh sb="4" eb="6">
      <t>ホセイ</t>
    </rPh>
    <rPh sb="6" eb="8">
      <t>ジョウホウ</t>
    </rPh>
    <phoneticPr fontId="30"/>
  </si>
  <si>
    <t>WHEELCHAIR_NAM</t>
  </si>
  <si>
    <t>D</t>
    <phoneticPr fontId="30"/>
  </si>
  <si>
    <t>C</t>
    <phoneticPr fontId="30"/>
  </si>
  <si>
    <t>B</t>
    <phoneticPr fontId="30"/>
  </si>
  <si>
    <t>E</t>
    <phoneticPr fontId="30"/>
  </si>
  <si>
    <t>RST_DIALYSIS_WATER_REMOVE</t>
  </si>
  <si>
    <t>RST_DIALYSIS_WEIGHT</t>
  </si>
  <si>
    <t>RST_DIALYSIS_WEIGHT</t>
    <phoneticPr fontId="30"/>
  </si>
  <si>
    <t>透析実績測定体重</t>
  </si>
  <si>
    <t>A</t>
    <phoneticPr fontId="30"/>
  </si>
  <si>
    <t>透析実績</t>
  </si>
  <si>
    <t>装置マスタ</t>
  </si>
  <si>
    <t>透析実績除水量補正</t>
  </si>
  <si>
    <t>スタッフマスタ</t>
    <phoneticPr fontId="30"/>
  </si>
  <si>
    <t>START_DATE</t>
    <phoneticPr fontId="30"/>
  </si>
  <si>
    <t>YYYYMMDD</t>
    <phoneticPr fontId="30"/>
  </si>
  <si>
    <t>21文字目以降切り取り</t>
    <rPh sb="2" eb="7">
      <t>モジメイコウ</t>
    </rPh>
    <rPh sb="7" eb="8">
      <t>キ</t>
    </rPh>
    <rPh sb="9" eb="10">
      <t>ト</t>
    </rPh>
    <phoneticPr fontId="30"/>
  </si>
  <si>
    <t>RST_DIALYSIS</t>
    <phoneticPr fontId="30"/>
  </si>
  <si>
    <t>VALUE</t>
    <phoneticPr fontId="30"/>
  </si>
  <si>
    <t>VALUE_NAME</t>
    <phoneticPr fontId="30"/>
  </si>
  <si>
    <t>FN_RSTCOND</t>
    <phoneticPr fontId="30"/>
  </si>
  <si>
    <t xml:space="preserve">DIALYSIS_NO        </t>
  </si>
  <si>
    <t xml:space="preserve">CTL_NO             </t>
  </si>
  <si>
    <t xml:space="preserve">UP_DATE            </t>
  </si>
  <si>
    <t xml:space="preserve">IN_HOSPITAL_CD     </t>
  </si>
  <si>
    <t xml:space="preserve">IN_HOSPITAL_CD2    </t>
  </si>
  <si>
    <t xml:space="preserve">EQUIP_NAME         </t>
  </si>
  <si>
    <t xml:space="preserve">EQUIP_CLASS_NAME   </t>
  </si>
  <si>
    <t xml:space="preserve">PUNCTURE_CLASS     </t>
  </si>
  <si>
    <t xml:space="preserve">AMOUNT             </t>
  </si>
  <si>
    <t xml:space="preserve">UNIT               </t>
  </si>
  <si>
    <t xml:space="preserve">COMMENTS          </t>
  </si>
  <si>
    <t>６．VIEW仕様</t>
    <rPh sb="6" eb="8">
      <t>シヨウ</t>
    </rPh>
    <phoneticPr fontId="30"/>
  </si>
  <si>
    <t>患者情報</t>
    <phoneticPr fontId="30"/>
  </si>
  <si>
    <t>テーブル名称</t>
    <phoneticPr fontId="28"/>
  </si>
  <si>
    <t xml:space="preserve">        物理名称</t>
    <phoneticPr fontId="28"/>
  </si>
  <si>
    <t>V_PAT_INFO</t>
    <phoneticPr fontId="30"/>
  </si>
  <si>
    <t>No</t>
    <phoneticPr fontId="30"/>
  </si>
  <si>
    <t>ID1</t>
    <phoneticPr fontId="28"/>
  </si>
  <si>
    <t>ID2</t>
    <phoneticPr fontId="28"/>
  </si>
  <si>
    <t>備        考</t>
    <phoneticPr fontId="30"/>
  </si>
  <si>
    <t>１</t>
    <phoneticPr fontId="30"/>
  </si>
  <si>
    <t>PATID</t>
    <phoneticPr fontId="30"/>
  </si>
  <si>
    <t>NUMBER</t>
    <phoneticPr fontId="30"/>
  </si>
  <si>
    <t>SHANT_PART</t>
    <phoneticPr fontId="30"/>
  </si>
  <si>
    <t>CTR_UPDATE</t>
    <phoneticPr fontId="30"/>
  </si>
  <si>
    <t>"A,","B","AB","O","不明"</t>
    <phoneticPr fontId="30"/>
  </si>
  <si>
    <t>"被保険者記号"-"番号"</t>
    <phoneticPr fontId="30"/>
  </si>
  <si>
    <t>INOUT</t>
    <phoneticPr fontId="30"/>
  </si>
  <si>
    <t>外来、入院</t>
    <phoneticPr fontId="30"/>
  </si>
  <si>
    <t>当院開始日</t>
    <phoneticPr fontId="30"/>
  </si>
  <si>
    <t>START_DATE</t>
    <phoneticPr fontId="30"/>
  </si>
  <si>
    <t>CHAR</t>
    <phoneticPr fontId="30"/>
  </si>
  <si>
    <t>DIE_DATE</t>
    <phoneticPr fontId="30"/>
  </si>
  <si>
    <t>INFECT</t>
    <phoneticPr fontId="30"/>
  </si>
  <si>
    <t>無、有</t>
    <phoneticPr fontId="30"/>
  </si>
  <si>
    <t>STAFF_NAME1</t>
    <phoneticPr fontId="30"/>
  </si>
  <si>
    <t>STAFF_NAME2</t>
    <phoneticPr fontId="30"/>
  </si>
  <si>
    <t>DIAL_DIFF</t>
    <phoneticPr fontId="30"/>
  </si>
  <si>
    <t>透析困難コメントコード</t>
    <phoneticPr fontId="30"/>
  </si>
  <si>
    <t>DIAL_DIFF_COMMENT</t>
    <phoneticPr fontId="30"/>
  </si>
  <si>
    <t>BASE_DISEASE_NAME</t>
    <phoneticPr fontId="30"/>
  </si>
  <si>
    <t>TRANSPORT_CD</t>
    <phoneticPr fontId="30"/>
  </si>
  <si>
    <t>PAT_GROUP_NAME</t>
    <phoneticPr fontId="30"/>
  </si>
  <si>
    <t>PAT_GROUP_CD</t>
    <phoneticPr fontId="30"/>
  </si>
  <si>
    <t>指示簿指示実績データ</t>
    <phoneticPr fontId="30"/>
  </si>
  <si>
    <t>V_RST_DIALYSIS_ADD</t>
    <phoneticPr fontId="30"/>
  </si>
  <si>
    <t>②ソート条件：患者ID、更新日時</t>
    <rPh sb="12" eb="14">
      <t>コウシン</t>
    </rPh>
    <rPh sb="14" eb="16">
      <t>ニチジ</t>
    </rPh>
    <phoneticPr fontId="30"/>
  </si>
  <si>
    <t>変更履歴</t>
    <rPh sb="0" eb="2">
      <t>ヘンコウ</t>
    </rPh>
    <rPh sb="2" eb="4">
      <t>リレキ</t>
    </rPh>
    <phoneticPr fontId="30"/>
  </si>
  <si>
    <t>Name</t>
  </si>
  <si>
    <t>変更内容区分１</t>
    <rPh sb="0" eb="2">
      <t>ヘンコウ</t>
    </rPh>
    <rPh sb="2" eb="4">
      <t>ナイヨウ</t>
    </rPh>
    <rPh sb="4" eb="6">
      <t>クブン</t>
    </rPh>
    <phoneticPr fontId="28"/>
  </si>
  <si>
    <t>LOG_TYPE1</t>
  </si>
  <si>
    <t>クライアントの大分類に相当
'00':その他、'01':患者情報、'02'：実績、'03'：指示、'04'：予定管理、'05'：治療状況、'06'：帳票、'07'：機器保守、'08'：システム</t>
    <rPh sb="7" eb="10">
      <t>ダイブンルイ</t>
    </rPh>
    <rPh sb="11" eb="13">
      <t>ソウトウ</t>
    </rPh>
    <rPh sb="21" eb="22">
      <t>タ</t>
    </rPh>
    <rPh sb="28" eb="30">
      <t>カンジャ</t>
    </rPh>
    <rPh sb="30" eb="32">
      <t>ジョウホウ</t>
    </rPh>
    <rPh sb="38" eb="40">
      <t>ジッセキ</t>
    </rPh>
    <rPh sb="46" eb="48">
      <t>シジ</t>
    </rPh>
    <rPh sb="54" eb="56">
      <t>ヨテイ</t>
    </rPh>
    <rPh sb="56" eb="58">
      <t>カンリ</t>
    </rPh>
    <rPh sb="64" eb="66">
      <t>チリョウ</t>
    </rPh>
    <rPh sb="66" eb="68">
      <t>ジョウキョウ</t>
    </rPh>
    <rPh sb="74" eb="76">
      <t>チョウヒョウ</t>
    </rPh>
    <rPh sb="82" eb="84">
      <t>キキ</t>
    </rPh>
    <rPh sb="84" eb="86">
      <t>ホシュ</t>
    </rPh>
    <phoneticPr fontId="28"/>
  </si>
  <si>
    <t>変更内容区分２</t>
    <rPh sb="0" eb="2">
      <t>ヘンコウ</t>
    </rPh>
    <rPh sb="2" eb="4">
      <t>ナイヨウ</t>
    </rPh>
    <rPh sb="4" eb="6">
      <t>クブン</t>
    </rPh>
    <phoneticPr fontId="28"/>
  </si>
  <si>
    <t>LOG_TYPE2</t>
  </si>
  <si>
    <t xml:space="preserve">※以下に特に規定がない場合はNULL
変更内容区分１が「03：指示」の場合
'01'：透析予定、'02'：透析条件、'03'：投薬、'04'：医療材料、'05'：補足、'06'：条件付
変更内容区分１の大分類が「02：実績」の場合
'01'：透析実績
</t>
    <rPh sb="1" eb="3">
      <t>イカ</t>
    </rPh>
    <rPh sb="4" eb="5">
      <t>トク</t>
    </rPh>
    <rPh sb="6" eb="8">
      <t>キテイ</t>
    </rPh>
    <rPh sb="11" eb="13">
      <t>バアイ</t>
    </rPh>
    <rPh sb="19" eb="21">
      <t>ヘンコウ</t>
    </rPh>
    <rPh sb="21" eb="23">
      <t>ナイヨウ</t>
    </rPh>
    <rPh sb="23" eb="25">
      <t>クブン</t>
    </rPh>
    <rPh sb="31" eb="33">
      <t>シジ</t>
    </rPh>
    <rPh sb="35" eb="37">
      <t>バアイ</t>
    </rPh>
    <rPh sb="43" eb="45">
      <t>トウセキ</t>
    </rPh>
    <rPh sb="45" eb="47">
      <t>ヨテイ</t>
    </rPh>
    <rPh sb="53" eb="55">
      <t>トウセキ</t>
    </rPh>
    <rPh sb="55" eb="57">
      <t>ジョウケン</t>
    </rPh>
    <rPh sb="63" eb="65">
      <t>トウヤク</t>
    </rPh>
    <rPh sb="71" eb="73">
      <t>イリョウ</t>
    </rPh>
    <rPh sb="73" eb="75">
      <t>ザイリョウ</t>
    </rPh>
    <rPh sb="81" eb="83">
      <t>ホソク</t>
    </rPh>
    <rPh sb="89" eb="92">
      <t>ジョウケンツキ</t>
    </rPh>
    <rPh sb="93" eb="95">
      <t>ヘンコウ</t>
    </rPh>
    <rPh sb="95" eb="97">
      <t>ナイヨウ</t>
    </rPh>
    <rPh sb="97" eb="99">
      <t>クブン</t>
    </rPh>
    <rPh sb="109" eb="111">
      <t>ジッセキ</t>
    </rPh>
    <rPh sb="113" eb="115">
      <t>バアイ</t>
    </rPh>
    <rPh sb="121" eb="123">
      <t>トウセキ</t>
    </rPh>
    <rPh sb="123" eb="125">
      <t>ジッセキ</t>
    </rPh>
    <phoneticPr fontId="28"/>
  </si>
  <si>
    <t>透析番号</t>
  </si>
  <si>
    <t>DIALYSIS_NO</t>
  </si>
  <si>
    <t>変更内容</t>
    <rPh sb="0" eb="2">
      <t>ヘンコウ</t>
    </rPh>
    <rPh sb="2" eb="4">
      <t>ナイヨウ</t>
    </rPh>
    <phoneticPr fontId="28"/>
  </si>
  <si>
    <t>LOG_CHANGE</t>
  </si>
  <si>
    <t>変更理由</t>
    <rPh sb="0" eb="2">
      <t>ヘンコウ</t>
    </rPh>
    <rPh sb="2" eb="4">
      <t>リユウ</t>
    </rPh>
    <phoneticPr fontId="28"/>
  </si>
  <si>
    <t>LOG_REASON</t>
  </si>
  <si>
    <t>スタッフコード</t>
  </si>
  <si>
    <t>装置名称</t>
  </si>
  <si>
    <t>DEVICE_NAME</t>
  </si>
  <si>
    <t>製造番号</t>
  </si>
  <si>
    <t>DEVICE_SERIAL</t>
  </si>
  <si>
    <t>測定日付</t>
    <rPh sb="0" eb="2">
      <t>ソクテイ</t>
    </rPh>
    <rPh sb="2" eb="4">
      <t>ヒヅケ</t>
    </rPh>
    <phoneticPr fontId="30"/>
  </si>
  <si>
    <t>測定時刻</t>
    <rPh sb="0" eb="2">
      <t>ソクテイ</t>
    </rPh>
    <rPh sb="2" eb="4">
      <t>ジコク</t>
    </rPh>
    <phoneticPr fontId="30"/>
  </si>
  <si>
    <t>ＵＦＲＣ自己診断　測定月日</t>
  </si>
  <si>
    <t>YYYYMMDD形式</t>
    <rPh sb="8" eb="10">
      <t>ケイシキ</t>
    </rPh>
    <phoneticPr fontId="28"/>
  </si>
  <si>
    <t>ＵＦＲＣ自己診断　測定時分</t>
  </si>
  <si>
    <t>A-0045</t>
  </si>
  <si>
    <t>A-0046</t>
  </si>
  <si>
    <t>A-0048</t>
  </si>
  <si>
    <t>A-0049</t>
  </si>
  <si>
    <t>処方番号</t>
    <rPh sb="0" eb="2">
      <t>ショホウ</t>
    </rPh>
    <rPh sb="2" eb="4">
      <t>バンゴウ</t>
    </rPh>
    <phoneticPr fontId="17"/>
  </si>
  <si>
    <t>PRESCRIPT_NO</t>
  </si>
  <si>
    <t>交付日</t>
    <rPh sb="0" eb="3">
      <t>コウフビ</t>
    </rPh>
    <phoneticPr fontId="30"/>
  </si>
  <si>
    <t>EXECUTE_DATE</t>
  </si>
  <si>
    <t>薬剤名</t>
    <rPh sb="0" eb="2">
      <t>ヤクザイ</t>
    </rPh>
    <rPh sb="2" eb="3">
      <t>メイ</t>
    </rPh>
    <phoneticPr fontId="17"/>
  </si>
  <si>
    <t>薬剤コード(院内コード1)</t>
    <rPh sb="0" eb="2">
      <t>ヤクザイ</t>
    </rPh>
    <rPh sb="6" eb="8">
      <t>インナイ</t>
    </rPh>
    <phoneticPr fontId="17"/>
  </si>
  <si>
    <t>薬剤コード(院内コード2)</t>
    <rPh sb="0" eb="2">
      <t>ヤクザイ</t>
    </rPh>
    <rPh sb="6" eb="8">
      <t>インナイ</t>
    </rPh>
    <phoneticPr fontId="3"/>
  </si>
  <si>
    <t>EXAM_SET_CD</t>
    <phoneticPr fontId="30"/>
  </si>
  <si>
    <t>分量</t>
    <rPh sb="0" eb="2">
      <t>ブンリョウ</t>
    </rPh>
    <phoneticPr fontId="17"/>
  </si>
  <si>
    <t>QUANTITY</t>
  </si>
  <si>
    <t>単位</t>
    <rPh sb="0" eb="2">
      <t>タンイ</t>
    </rPh>
    <phoneticPr fontId="17"/>
  </si>
  <si>
    <t>用法コード</t>
    <rPh sb="0" eb="2">
      <t>ヨウホウ</t>
    </rPh>
    <phoneticPr fontId="17"/>
  </si>
  <si>
    <t>TAKE_MEDICINE_CD</t>
  </si>
  <si>
    <t>用法名</t>
    <rPh sb="2" eb="3">
      <t>メイ</t>
    </rPh>
    <phoneticPr fontId="17"/>
  </si>
  <si>
    <t>調剤日数</t>
    <rPh sb="0" eb="2">
      <t>チョウザイ</t>
    </rPh>
    <rPh sb="2" eb="4">
      <t>ニッスウ</t>
    </rPh>
    <phoneticPr fontId="17"/>
  </si>
  <si>
    <t>DAY_COUNT</t>
  </si>
  <si>
    <t>処方者コード</t>
    <rPh sb="0" eb="2">
      <t>ショホウ</t>
    </rPh>
    <rPh sb="2" eb="3">
      <t>シャ</t>
    </rPh>
    <phoneticPr fontId="17"/>
  </si>
  <si>
    <t>PRESCRIPTER_CD</t>
  </si>
  <si>
    <t>PRESCRIPTER_NAME</t>
  </si>
  <si>
    <t>備考</t>
    <rPh sb="0" eb="2">
      <t>ビコウ</t>
    </rPh>
    <phoneticPr fontId="17"/>
  </si>
  <si>
    <t>NOTE</t>
  </si>
  <si>
    <t>透析血圧情報データ</t>
  </si>
  <si>
    <t>開始日時</t>
  </si>
  <si>
    <t>START_DATE</t>
  </si>
  <si>
    <t>発生日時</t>
  </si>
  <si>
    <t>OCCUR_DATE</t>
  </si>
  <si>
    <t>最高血圧</t>
  </si>
  <si>
    <t>BP_MAX</t>
  </si>
  <si>
    <t>最低血圧</t>
  </si>
  <si>
    <t>BP_MIN</t>
  </si>
  <si>
    <t>平均血圧</t>
  </si>
  <si>
    <t>BP_AVE</t>
  </si>
  <si>
    <t>脈拍</t>
  </si>
  <si>
    <t>PULSE</t>
  </si>
  <si>
    <t>体温</t>
  </si>
  <si>
    <t>TEMPERATURE</t>
  </si>
  <si>
    <t>3,1</t>
  </si>
  <si>
    <t>更新日時</t>
    <rPh sb="0" eb="2">
      <t>コウシン</t>
    </rPh>
    <rPh sb="2" eb="4">
      <t>ニチジ</t>
    </rPh>
    <phoneticPr fontId="3"/>
  </si>
  <si>
    <t>透析トレンド情報データ</t>
  </si>
  <si>
    <t>②ソート条件：ベッド番号,装置番号,発生日時</t>
    <rPh sb="10" eb="12">
      <t>バンゴウ</t>
    </rPh>
    <rPh sb="13" eb="15">
      <t>ソウチ</t>
    </rPh>
    <rPh sb="15" eb="17">
      <t>バンゴウ</t>
    </rPh>
    <rPh sb="18" eb="20">
      <t>ハッセイ</t>
    </rPh>
    <rPh sb="20" eb="22">
      <t>ニチジ</t>
    </rPh>
    <phoneticPr fontId="30"/>
  </si>
  <si>
    <t>透析番号より取得</t>
    <rPh sb="0" eb="2">
      <t>トウセキ</t>
    </rPh>
    <rPh sb="2" eb="4">
      <t>バンゴウ</t>
    </rPh>
    <rPh sb="6" eb="8">
      <t>シュトク</t>
    </rPh>
    <phoneticPr fontId="3"/>
  </si>
  <si>
    <t>モニタ項目名1</t>
    <rPh sb="3" eb="5">
      <t>コウモク</t>
    </rPh>
    <rPh sb="5" eb="6">
      <t>メイ</t>
    </rPh>
    <phoneticPr fontId="3"/>
  </si>
  <si>
    <t>MONI_NAME1</t>
  </si>
  <si>
    <t>表示有無＋表示順の設定により、取得する項目を選ぶ</t>
    <rPh sb="0" eb="2">
      <t>ヒョウジ</t>
    </rPh>
    <rPh sb="2" eb="4">
      <t>ウム</t>
    </rPh>
    <rPh sb="5" eb="7">
      <t>ヒョウジ</t>
    </rPh>
    <rPh sb="7" eb="8">
      <t>ジュン</t>
    </rPh>
    <rPh sb="9" eb="11">
      <t>セッテイ</t>
    </rPh>
    <rPh sb="15" eb="17">
      <t>シュトク</t>
    </rPh>
    <rPh sb="19" eb="21">
      <t>コウモク</t>
    </rPh>
    <rPh sb="22" eb="23">
      <t>エラ</t>
    </rPh>
    <phoneticPr fontId="3"/>
  </si>
  <si>
    <t>モニタ項目値1</t>
    <rPh sb="5" eb="6">
      <t>アタイ</t>
    </rPh>
    <phoneticPr fontId="3"/>
  </si>
  <si>
    <t>MONI_ITEM1</t>
  </si>
  <si>
    <t>　</t>
  </si>
  <si>
    <t xml:space="preserve">モニタデータから該当項目を取得
</t>
    <rPh sb="8" eb="10">
      <t>ガイトウ</t>
    </rPh>
    <rPh sb="10" eb="12">
      <t>コウモク</t>
    </rPh>
    <rPh sb="13" eb="15">
      <t>シュトク</t>
    </rPh>
    <phoneticPr fontId="3"/>
  </si>
  <si>
    <t>モニタ項目名2</t>
    <rPh sb="3" eb="5">
      <t>コウモク</t>
    </rPh>
    <rPh sb="5" eb="6">
      <t>メイ</t>
    </rPh>
    <phoneticPr fontId="3"/>
  </si>
  <si>
    <t>MONI_NAME2</t>
  </si>
  <si>
    <t>モニタ項目値2</t>
    <rPh sb="5" eb="6">
      <t>アタイ</t>
    </rPh>
    <phoneticPr fontId="3"/>
  </si>
  <si>
    <t>MONI_ITEM2</t>
  </si>
  <si>
    <t>モニタ項目名3</t>
    <rPh sb="3" eb="5">
      <t>コウモク</t>
    </rPh>
    <rPh sb="5" eb="6">
      <t>メイ</t>
    </rPh>
    <phoneticPr fontId="3"/>
  </si>
  <si>
    <t>MONI_NAME3</t>
  </si>
  <si>
    <t>モニタ項目値3</t>
    <rPh sb="5" eb="6">
      <t>アタイ</t>
    </rPh>
    <phoneticPr fontId="3"/>
  </si>
  <si>
    <t>MONI_ITEM3</t>
  </si>
  <si>
    <t>モニタ項目名4</t>
    <rPh sb="3" eb="5">
      <t>コウモク</t>
    </rPh>
    <rPh sb="5" eb="6">
      <t>メイ</t>
    </rPh>
    <phoneticPr fontId="3"/>
  </si>
  <si>
    <t>MONI_NAME4</t>
  </si>
  <si>
    <t>モニタ項目値4</t>
    <rPh sb="5" eb="6">
      <t>アタイ</t>
    </rPh>
    <phoneticPr fontId="3"/>
  </si>
  <si>
    <t>MONI_ITEM4</t>
  </si>
  <si>
    <t>モニタ項目名5</t>
    <rPh sb="3" eb="5">
      <t>コウモク</t>
    </rPh>
    <rPh sb="5" eb="6">
      <t>メイ</t>
    </rPh>
    <phoneticPr fontId="3"/>
  </si>
  <si>
    <t>MONI_NAME5</t>
  </si>
  <si>
    <t>モニタ項目値5</t>
    <rPh sb="5" eb="6">
      <t>アタイ</t>
    </rPh>
    <phoneticPr fontId="3"/>
  </si>
  <si>
    <t>MONI_ITEM5</t>
  </si>
  <si>
    <t>モニタ項目名6</t>
    <rPh sb="3" eb="5">
      <t>コウモク</t>
    </rPh>
    <rPh sb="5" eb="6">
      <t>メイ</t>
    </rPh>
    <phoneticPr fontId="3"/>
  </si>
  <si>
    <t>MONI_NAME6</t>
  </si>
  <si>
    <t>モニタ項目値6</t>
    <rPh sb="5" eb="6">
      <t>アタイ</t>
    </rPh>
    <phoneticPr fontId="3"/>
  </si>
  <si>
    <t>MONI_ITEM6</t>
  </si>
  <si>
    <t>モニタ項目名7</t>
    <rPh sb="3" eb="5">
      <t>コウモク</t>
    </rPh>
    <rPh sb="5" eb="6">
      <t>メイ</t>
    </rPh>
    <phoneticPr fontId="3"/>
  </si>
  <si>
    <t>MONI_NAME7</t>
  </si>
  <si>
    <t>モニタ項目値7</t>
    <rPh sb="5" eb="6">
      <t>アタイ</t>
    </rPh>
    <phoneticPr fontId="3"/>
  </si>
  <si>
    <t>MONI_ITEM7</t>
  </si>
  <si>
    <t>モニタ項目名8</t>
    <rPh sb="3" eb="5">
      <t>コウモク</t>
    </rPh>
    <rPh sb="5" eb="6">
      <t>メイ</t>
    </rPh>
    <phoneticPr fontId="3"/>
  </si>
  <si>
    <t>MONI_NAME8</t>
  </si>
  <si>
    <t>モニタ項目値8</t>
    <rPh sb="5" eb="6">
      <t>アタイ</t>
    </rPh>
    <phoneticPr fontId="3"/>
  </si>
  <si>
    <t>MONI_ITEM8</t>
  </si>
  <si>
    <t>モニタ項目名9</t>
    <rPh sb="3" eb="5">
      <t>コウモク</t>
    </rPh>
    <rPh sb="5" eb="6">
      <t>メイ</t>
    </rPh>
    <phoneticPr fontId="3"/>
  </si>
  <si>
    <t>MONI_NAME9</t>
  </si>
  <si>
    <t>モニタ項目値9</t>
    <rPh sb="5" eb="6">
      <t>アタイ</t>
    </rPh>
    <phoneticPr fontId="3"/>
  </si>
  <si>
    <t>MONI_ITEM9</t>
  </si>
  <si>
    <t>モニタ項目名10</t>
    <rPh sb="3" eb="5">
      <t>コウモク</t>
    </rPh>
    <rPh sb="5" eb="6">
      <t>メイ</t>
    </rPh>
    <phoneticPr fontId="3"/>
  </si>
  <si>
    <t>MONI_NAME10</t>
  </si>
  <si>
    <t>モニタ項目値10</t>
    <rPh sb="5" eb="6">
      <t>アタイ</t>
    </rPh>
    <phoneticPr fontId="3"/>
  </si>
  <si>
    <t>MONI_ITEM10</t>
  </si>
  <si>
    <t>②ソート条件：患者ID、発生日時</t>
    <rPh sb="12" eb="14">
      <t>ハッセイ</t>
    </rPh>
    <rPh sb="14" eb="16">
      <t>ニチジ</t>
    </rPh>
    <phoneticPr fontId="30"/>
  </si>
  <si>
    <t>愁訴処置処方実績のPATIDから表示用患者IDを取得</t>
    <rPh sb="0" eb="2">
      <t>シュウソ</t>
    </rPh>
    <rPh sb="2" eb="4">
      <t>ショチ</t>
    </rPh>
    <rPh sb="4" eb="6">
      <t>ショホウ</t>
    </rPh>
    <rPh sb="6" eb="8">
      <t>ジッセキ</t>
    </rPh>
    <rPh sb="16" eb="18">
      <t>ヒョウジ</t>
    </rPh>
    <rPh sb="18" eb="19">
      <t>ヨウ</t>
    </rPh>
    <rPh sb="19" eb="21">
      <t>カンジャ</t>
    </rPh>
    <rPh sb="24" eb="26">
      <t>シュトク</t>
    </rPh>
    <phoneticPr fontId="30"/>
  </si>
  <si>
    <t>愁訴コード</t>
  </si>
  <si>
    <t>愁訴内容</t>
    <rPh sb="2" eb="4">
      <t>ナイヨウ</t>
    </rPh>
    <phoneticPr fontId="30"/>
  </si>
  <si>
    <t>院内コード</t>
    <rPh sb="0" eb="2">
      <t>インナイ</t>
    </rPh>
    <phoneticPr fontId="30"/>
  </si>
  <si>
    <t>薬剤名称</t>
  </si>
  <si>
    <t>数量</t>
  </si>
  <si>
    <t>単位</t>
  </si>
  <si>
    <t>院内コード２</t>
    <rPh sb="0" eb="2">
      <t>インナイ</t>
    </rPh>
    <phoneticPr fontId="30"/>
  </si>
  <si>
    <t xml:space="preserve">患者入外歴データ </t>
  </si>
  <si>
    <t>項目番号</t>
    <rPh sb="0" eb="2">
      <t>コウモク</t>
    </rPh>
    <rPh sb="2" eb="4">
      <t>バンゴウ</t>
    </rPh>
    <phoneticPr fontId="30"/>
  </si>
  <si>
    <t>入外歴発生日</t>
  </si>
  <si>
    <t>転入出区分</t>
    <rPh sb="0" eb="2">
      <t>テンニュウ</t>
    </rPh>
    <rPh sb="2" eb="3">
      <t>デ</t>
    </rPh>
    <rPh sb="3" eb="5">
      <t>クブン</t>
    </rPh>
    <phoneticPr fontId="28"/>
  </si>
  <si>
    <t>施設名</t>
  </si>
  <si>
    <t>担当医名</t>
    <rPh sb="3" eb="4">
      <t>メイ</t>
    </rPh>
    <phoneticPr fontId="30"/>
  </si>
  <si>
    <t>区分名</t>
    <rPh sb="2" eb="3">
      <t>メイ</t>
    </rPh>
    <phoneticPr fontId="3"/>
  </si>
  <si>
    <t>オンライン透析実績データ</t>
    <rPh sb="5" eb="7">
      <t>トウセキ</t>
    </rPh>
    <rPh sb="7" eb="9">
      <t>ジッセキ</t>
    </rPh>
    <phoneticPr fontId="30"/>
  </si>
  <si>
    <t>①抽出条件：オンライン中（条件送信から準備回収で確認まで）の実績データ</t>
    <rPh sb="11" eb="12">
      <t>チュウ</t>
    </rPh>
    <rPh sb="13" eb="15">
      <t>ジョウケン</t>
    </rPh>
    <rPh sb="15" eb="17">
      <t>ソウシン</t>
    </rPh>
    <rPh sb="19" eb="21">
      <t>ジュンビ</t>
    </rPh>
    <rPh sb="21" eb="23">
      <t>カイシュウ</t>
    </rPh>
    <rPh sb="24" eb="26">
      <t>カクニン</t>
    </rPh>
    <rPh sb="30" eb="32">
      <t>ジッセキ</t>
    </rPh>
    <phoneticPr fontId="30"/>
  </si>
  <si>
    <t>②ソート条件：患者ID、透析番号、項目番号</t>
    <rPh sb="12" eb="14">
      <t>トウセキ</t>
    </rPh>
    <rPh sb="14" eb="16">
      <t>バンゴウ</t>
    </rPh>
    <rPh sb="17" eb="19">
      <t>コウモク</t>
    </rPh>
    <rPh sb="19" eb="21">
      <t>バンゴウ</t>
    </rPh>
    <phoneticPr fontId="30"/>
  </si>
  <si>
    <t>V_RST_DIALYSIS　と　同じフォーマット</t>
    <rPh sb="17" eb="18">
      <t>オナ</t>
    </rPh>
    <phoneticPr fontId="30"/>
  </si>
  <si>
    <t>V_ONL_RST_DIALYSIS_COND</t>
  </si>
  <si>
    <t>V_RST_DIALYSIS_COND　と　同じフォーマット</t>
    <rPh sb="22" eb="23">
      <t>オナ</t>
    </rPh>
    <phoneticPr fontId="30"/>
  </si>
  <si>
    <t>オンライン医療材料実績データ</t>
    <rPh sb="9" eb="11">
      <t>ジッセキ</t>
    </rPh>
    <phoneticPr fontId="30"/>
  </si>
  <si>
    <t>V_RST_DIALYSIS_EQUIP　と　同じフォーマット</t>
    <rPh sb="23" eb="24">
      <t>オナ</t>
    </rPh>
    <phoneticPr fontId="30"/>
  </si>
  <si>
    <t>V_ONL_RST_DIALYSIS_MEDI</t>
  </si>
  <si>
    <t>V_RST_DIALYSIS_MEDI　と　同じフォーマット</t>
    <rPh sb="22" eb="23">
      <t>オナ</t>
    </rPh>
    <phoneticPr fontId="30"/>
  </si>
  <si>
    <t>CTL_NO</t>
    <phoneticPr fontId="30"/>
  </si>
  <si>
    <t>CHAR</t>
    <phoneticPr fontId="30"/>
  </si>
  <si>
    <t>項目番号</t>
    <rPh sb="0" eb="2">
      <t>コウモク</t>
    </rPh>
    <rPh sb="2" eb="4">
      <t>バンゴウ</t>
    </rPh>
    <phoneticPr fontId="17"/>
  </si>
  <si>
    <t>観察記録種別マスタ
0:SOAP（固定）、1:看護メモ、2:問診記録</t>
    <rPh sb="0" eb="2">
      <t>カンサツ</t>
    </rPh>
    <rPh sb="2" eb="4">
      <t>キロク</t>
    </rPh>
    <rPh sb="4" eb="6">
      <t>シュベツ</t>
    </rPh>
    <phoneticPr fontId="17"/>
  </si>
  <si>
    <t>V_ONL_RST_DIALYSIS_ADD</t>
  </si>
  <si>
    <t>V_RST_DIALYSIS_ADD　と　同じフォーマット</t>
    <rPh sb="21" eb="22">
      <t>オナ</t>
    </rPh>
    <phoneticPr fontId="30"/>
  </si>
  <si>
    <t>V_DIALYSIS_MONI　と　同じフォーマット</t>
    <rPh sb="18" eb="19">
      <t>オナ</t>
    </rPh>
    <phoneticPr fontId="30"/>
  </si>
  <si>
    <t>①抽出条件：Syetem日付を含む過去1年分のレコード</t>
    <phoneticPr fontId="30"/>
  </si>
  <si>
    <t>テーブル名称</t>
    <phoneticPr fontId="28"/>
  </si>
  <si>
    <t xml:space="preserve">        物理名称</t>
    <phoneticPr fontId="28"/>
  </si>
  <si>
    <t>No</t>
    <phoneticPr fontId="30"/>
  </si>
  <si>
    <t>ID1</t>
    <phoneticPr fontId="28"/>
  </si>
  <si>
    <t>ID2</t>
    <phoneticPr fontId="28"/>
  </si>
  <si>
    <t>備        考</t>
    <phoneticPr fontId="30"/>
  </si>
  <si>
    <t>PATID</t>
    <phoneticPr fontId="30"/>
  </si>
  <si>
    <t>CHAR</t>
    <phoneticPr fontId="28"/>
  </si>
  <si>
    <t>２</t>
    <phoneticPr fontId="30"/>
  </si>
  <si>
    <t>①抽出条件：Syetem日付を含む過去1年分のレコード</t>
    <phoneticPr fontId="30"/>
  </si>
  <si>
    <t>テーブル名称</t>
    <phoneticPr fontId="28"/>
  </si>
  <si>
    <t>自己診断データ</t>
    <phoneticPr fontId="30"/>
  </si>
  <si>
    <t xml:space="preserve">        物理名称</t>
    <phoneticPr fontId="28"/>
  </si>
  <si>
    <t>V_LOG_DEV_MENTE</t>
    <phoneticPr fontId="30"/>
  </si>
  <si>
    <t>①抽出条件：Syetem日付を含む過去1年分のレコード</t>
    <phoneticPr fontId="30"/>
  </si>
  <si>
    <t>テーブル名称</t>
    <phoneticPr fontId="28"/>
  </si>
  <si>
    <t>処方情報データ</t>
    <phoneticPr fontId="30"/>
  </si>
  <si>
    <t xml:space="preserve">        物理名称</t>
    <phoneticPr fontId="28"/>
  </si>
  <si>
    <t>V_PAT_RECIPE</t>
    <phoneticPr fontId="30"/>
  </si>
  <si>
    <t>１</t>
    <phoneticPr fontId="30"/>
  </si>
  <si>
    <t>MEDICINE_CD2</t>
    <phoneticPr fontId="30"/>
  </si>
  <si>
    <t>②ソート条件：患者ID,開始日時,発生日時</t>
    <phoneticPr fontId="30"/>
  </si>
  <si>
    <t>テーブル名称</t>
    <phoneticPr fontId="28"/>
  </si>
  <si>
    <t xml:space="preserve">        物理名称</t>
    <phoneticPr fontId="28"/>
  </si>
  <si>
    <t>V_DIALYSIS_VITAL</t>
    <phoneticPr fontId="30"/>
  </si>
  <si>
    <t>２</t>
    <phoneticPr fontId="30"/>
  </si>
  <si>
    <t>３</t>
    <phoneticPr fontId="30"/>
  </si>
  <si>
    <t>①抽出条件：Syetem日付を含む過去1年分のレコード</t>
    <phoneticPr fontId="30"/>
  </si>
  <si>
    <t>V_DIALYSIS_MONI</t>
    <phoneticPr fontId="30"/>
  </si>
  <si>
    <t>①抽出条件：Syetem日付を含む過去1年分のレコード</t>
    <phoneticPr fontId="30"/>
  </si>
  <si>
    <t>テーブル名称</t>
    <phoneticPr fontId="28"/>
  </si>
  <si>
    <t>透析愁訴処置情報データ</t>
    <phoneticPr fontId="30"/>
  </si>
  <si>
    <t xml:space="preserve">        物理名称</t>
    <phoneticPr fontId="28"/>
  </si>
  <si>
    <t>V_DIALYSIS_COMP</t>
    <phoneticPr fontId="30"/>
  </si>
  <si>
    <t>②ソート条件：患者ID,入外歴発生日</t>
    <phoneticPr fontId="30"/>
  </si>
  <si>
    <t xml:space="preserve">        物理名称</t>
    <phoneticPr fontId="28"/>
  </si>
  <si>
    <t>HHMM形式</t>
    <rPh sb="4" eb="6">
      <t>ケイシキ</t>
    </rPh>
    <phoneticPr fontId="28"/>
  </si>
  <si>
    <t>V_PAT_INOUT</t>
    <phoneticPr fontId="30"/>
  </si>
  <si>
    <t>患者転入出情報のPATIDから表示用患者IDを取得</t>
    <phoneticPr fontId="30"/>
  </si>
  <si>
    <t>REG_DATE</t>
    <phoneticPr fontId="28"/>
  </si>
  <si>
    <t>INOUT_CD</t>
    <phoneticPr fontId="28"/>
  </si>
  <si>
    <t>FACILITY_NAME</t>
    <phoneticPr fontId="28"/>
  </si>
  <si>
    <t>VARCHAR2</t>
    <phoneticPr fontId="28"/>
  </si>
  <si>
    <t>DR_NAME</t>
    <phoneticPr fontId="30"/>
  </si>
  <si>
    <t>VARCHAR2</t>
    <phoneticPr fontId="28"/>
  </si>
  <si>
    <t>コメント</t>
    <phoneticPr fontId="28"/>
  </si>
  <si>
    <t>MEMO</t>
    <phoneticPr fontId="28"/>
  </si>
  <si>
    <t>テーブル名称</t>
    <phoneticPr fontId="28"/>
  </si>
  <si>
    <t xml:space="preserve">        物理名称</t>
    <phoneticPr fontId="28"/>
  </si>
  <si>
    <t>オンライン透析トレンド情報データ</t>
    <phoneticPr fontId="30"/>
  </si>
  <si>
    <t>②ソート条件：患者ID,検査予定日、検査予定時刻、検査セットNo</t>
    <rPh sb="7" eb="9">
      <t>カンジャ</t>
    </rPh>
    <rPh sb="12" eb="14">
      <t>ケンサ</t>
    </rPh>
    <rPh sb="14" eb="17">
      <t>ヨテイビ</t>
    </rPh>
    <rPh sb="18" eb="20">
      <t>ケンサ</t>
    </rPh>
    <rPh sb="20" eb="22">
      <t>ヨテイ</t>
    </rPh>
    <rPh sb="22" eb="24">
      <t>ジコク</t>
    </rPh>
    <rPh sb="25" eb="27">
      <t>ケンサ</t>
    </rPh>
    <phoneticPr fontId="30"/>
  </si>
  <si>
    <t>患者ID</t>
    <rPh sb="0" eb="2">
      <t>カンジャ</t>
    </rPh>
    <phoneticPr fontId="17"/>
  </si>
  <si>
    <t>透析実績のPATIDから表示用患者IDを取得</t>
  </si>
  <si>
    <t>更新日時</t>
    <rPh sb="0" eb="2">
      <t>コウシン</t>
    </rPh>
    <rPh sb="2" eb="4">
      <t>ニチジ</t>
    </rPh>
    <phoneticPr fontId="17"/>
  </si>
  <si>
    <t>検査予定日</t>
    <rPh sb="0" eb="2">
      <t>ケンサ</t>
    </rPh>
    <rPh sb="2" eb="4">
      <t>ヨテイ</t>
    </rPh>
    <phoneticPr fontId="17"/>
  </si>
  <si>
    <t>YYYYMMDD形式</t>
    <rPh sb="8" eb="10">
      <t>ケイシキ</t>
    </rPh>
    <phoneticPr fontId="17"/>
  </si>
  <si>
    <t>検査予定時刻</t>
    <rPh sb="0" eb="2">
      <t>ケンサ</t>
    </rPh>
    <rPh sb="2" eb="4">
      <t>ヨテイ</t>
    </rPh>
    <rPh sb="4" eb="6">
      <t>ジコク</t>
    </rPh>
    <phoneticPr fontId="17"/>
  </si>
  <si>
    <t>検査セットNo(院内コード)</t>
    <rPh sb="0" eb="2">
      <t>ケンサ</t>
    </rPh>
    <rPh sb="8" eb="10">
      <t>インナイ</t>
    </rPh>
    <phoneticPr fontId="17"/>
  </si>
  <si>
    <t>検査セットマスタ　院内コード</t>
    <rPh sb="0" eb="2">
      <t>ケンサ</t>
    </rPh>
    <rPh sb="9" eb="11">
      <t>インナイ</t>
    </rPh>
    <phoneticPr fontId="17"/>
  </si>
  <si>
    <t>検査セット名称</t>
    <rPh sb="5" eb="7">
      <t>メイショウ</t>
    </rPh>
    <phoneticPr fontId="3"/>
  </si>
  <si>
    <t>検査予定区分</t>
    <rPh sb="0" eb="2">
      <t>ケンサ</t>
    </rPh>
    <rPh sb="2" eb="4">
      <t>ヨテイ</t>
    </rPh>
    <rPh sb="4" eb="6">
      <t>クブン</t>
    </rPh>
    <phoneticPr fontId="3"/>
  </si>
  <si>
    <t>EXAM_DIVISION</t>
  </si>
  <si>
    <t>'0'透析前、'1'透析後 '2'その他</t>
    <rPh sb="3" eb="5">
      <t>トウセキ</t>
    </rPh>
    <rPh sb="5" eb="6">
      <t>マエ</t>
    </rPh>
    <rPh sb="10" eb="12">
      <t>トウセキ</t>
    </rPh>
    <rPh sb="12" eb="13">
      <t>アト</t>
    </rPh>
    <rPh sb="19" eb="20">
      <t>タ</t>
    </rPh>
    <phoneticPr fontId="17"/>
  </si>
  <si>
    <t>検査実施予定コード</t>
    <rPh sb="0" eb="2">
      <t>ケンサ</t>
    </rPh>
    <rPh sb="2" eb="4">
      <t>ジッシ</t>
    </rPh>
    <rPh sb="4" eb="6">
      <t>ヨテイ</t>
    </rPh>
    <phoneticPr fontId="17"/>
  </si>
  <si>
    <t>EXAM_PROC_CD</t>
  </si>
  <si>
    <t>'0':実施予定なし、'1':実施予定あり</t>
    <rPh sb="4" eb="6">
      <t>ジッシ</t>
    </rPh>
    <rPh sb="6" eb="8">
      <t>ヨテイ</t>
    </rPh>
    <rPh sb="15" eb="17">
      <t>ジッシ</t>
    </rPh>
    <rPh sb="17" eb="19">
      <t>ヨテイ</t>
    </rPh>
    <phoneticPr fontId="17"/>
  </si>
  <si>
    <t>指示者</t>
    <rPh sb="0" eb="2">
      <t>シジ</t>
    </rPh>
    <rPh sb="2" eb="3">
      <t>シャ</t>
    </rPh>
    <phoneticPr fontId="3"/>
  </si>
  <si>
    <t>DOCTOR_CODE</t>
  </si>
  <si>
    <t>スタッフマスタ　スタッフコード</t>
  </si>
  <si>
    <t>指示者名</t>
    <rPh sb="0" eb="3">
      <t>シジシャ</t>
    </rPh>
    <rPh sb="3" eb="4">
      <t>メイ</t>
    </rPh>
    <phoneticPr fontId="3"/>
  </si>
  <si>
    <t>DOCTOR_NAME</t>
    <phoneticPr fontId="30"/>
  </si>
  <si>
    <t>オーダー入力者</t>
    <rPh sb="4" eb="6">
      <t>ニュウリョク</t>
    </rPh>
    <rPh sb="6" eb="7">
      <t>シャ</t>
    </rPh>
    <phoneticPr fontId="3"/>
  </si>
  <si>
    <t>ORDER_STAFF</t>
  </si>
  <si>
    <t>オーダ入力者名</t>
    <rPh sb="3" eb="5">
      <t>ニュウリョク</t>
    </rPh>
    <rPh sb="5" eb="6">
      <t>シャ</t>
    </rPh>
    <rPh sb="6" eb="7">
      <t>メイ</t>
    </rPh>
    <phoneticPr fontId="3"/>
  </si>
  <si>
    <t>更新者</t>
    <rPh sb="0" eb="3">
      <t>コウシンシャ</t>
    </rPh>
    <phoneticPr fontId="3"/>
  </si>
  <si>
    <t>UPDATE_CODE</t>
  </si>
  <si>
    <t>更新者名</t>
    <rPh sb="0" eb="3">
      <t>コウシンシャ</t>
    </rPh>
    <rPh sb="3" eb="4">
      <t>メイ</t>
    </rPh>
    <phoneticPr fontId="3"/>
  </si>
  <si>
    <t>②ソート条件：調査箇所コード、調査日、更新日時</t>
    <rPh sb="7" eb="9">
      <t>チョウサ</t>
    </rPh>
    <rPh sb="9" eb="11">
      <t>カショ</t>
    </rPh>
    <rPh sb="15" eb="18">
      <t>チョウサビ</t>
    </rPh>
    <rPh sb="19" eb="21">
      <t>コウシン</t>
    </rPh>
    <rPh sb="21" eb="23">
      <t>ニチジ</t>
    </rPh>
    <phoneticPr fontId="30"/>
  </si>
  <si>
    <t>調査箇所コード</t>
    <rPh sb="0" eb="2">
      <t>チョウサ</t>
    </rPh>
    <rPh sb="2" eb="4">
      <t>カショ</t>
    </rPh>
    <phoneticPr fontId="17"/>
  </si>
  <si>
    <t>SURVEY_POINT_CD</t>
  </si>
  <si>
    <t>調査箇所名</t>
    <rPh sb="0" eb="2">
      <t>チョウサ</t>
    </rPh>
    <rPh sb="2" eb="4">
      <t>カショ</t>
    </rPh>
    <rPh sb="4" eb="5">
      <t>メイ</t>
    </rPh>
    <phoneticPr fontId="3"/>
  </si>
  <si>
    <t>調査日</t>
    <rPh sb="0" eb="2">
      <t>チョウサ</t>
    </rPh>
    <rPh sb="2" eb="3">
      <t>ビ</t>
    </rPh>
    <phoneticPr fontId="17"/>
  </si>
  <si>
    <t>CHECK_DATE</t>
  </si>
  <si>
    <t>YYYYMMDD形式</t>
    <phoneticPr fontId="28"/>
  </si>
  <si>
    <t>調査結果値</t>
    <rPh sb="0" eb="2">
      <t>チョウサ</t>
    </rPh>
    <rPh sb="2" eb="4">
      <t>ケッカ</t>
    </rPh>
    <rPh sb="4" eb="5">
      <t>チ</t>
    </rPh>
    <phoneticPr fontId="17"/>
  </si>
  <si>
    <t>RESULT</t>
  </si>
  <si>
    <t>小数点以下あり</t>
    <rPh sb="0" eb="3">
      <t>ショウスウテン</t>
    </rPh>
    <rPh sb="3" eb="5">
      <t>イカ</t>
    </rPh>
    <phoneticPr fontId="28"/>
  </si>
  <si>
    <t>調査結果詳細</t>
    <rPh sb="0" eb="2">
      <t>チョウサ</t>
    </rPh>
    <rPh sb="2" eb="4">
      <t>ケッカ</t>
    </rPh>
    <rPh sb="4" eb="6">
      <t>ショウサイ</t>
    </rPh>
    <phoneticPr fontId="17"/>
  </si>
  <si>
    <t>DETAIL</t>
  </si>
  <si>
    <t>②ソート条件：患者ID、透析日、時刻</t>
    <rPh sb="12" eb="14">
      <t>トウセキ</t>
    </rPh>
    <rPh sb="14" eb="15">
      <t>ヒ</t>
    </rPh>
    <rPh sb="16" eb="18">
      <t>ジコク</t>
    </rPh>
    <phoneticPr fontId="30"/>
  </si>
  <si>
    <t xml:space="preserve"> ステータス情報</t>
  </si>
  <si>
    <t>表示患者ID</t>
  </si>
  <si>
    <t>透析開始時刻</t>
    <rPh sb="0" eb="2">
      <t>トウセキ</t>
    </rPh>
    <rPh sb="2" eb="4">
      <t>カイシ</t>
    </rPh>
    <phoneticPr fontId="30"/>
  </si>
  <si>
    <t>予定開始日時</t>
  </si>
  <si>
    <t>入室フラグ（前体重測定）</t>
  </si>
  <si>
    <t>初回入室日時</t>
  </si>
  <si>
    <t>透析装置確認フラグ</t>
  </si>
  <si>
    <t>透析装置確認日時</t>
  </si>
  <si>
    <t>透析運転開始フラグ</t>
  </si>
  <si>
    <t>開始前:0　開始後:１</t>
  </si>
  <si>
    <t>透析運転開始日時</t>
  </si>
  <si>
    <t>除水完了フラグ</t>
  </si>
  <si>
    <t>除水完了日時</t>
  </si>
  <si>
    <t>排液フラグ</t>
  </si>
  <si>
    <t>後体重測定</t>
  </si>
  <si>
    <t>測定前:0 測定後:1</t>
  </si>
  <si>
    <t>後体重測定日時</t>
  </si>
  <si>
    <t>確認前:0　確認後:1</t>
  </si>
  <si>
    <t>準備回収確認ボタン日時</t>
  </si>
  <si>
    <t>最終更新日時</t>
  </si>
  <si>
    <t>氏名</t>
    <rPh sb="0" eb="2">
      <t>シメイ</t>
    </rPh>
    <phoneticPr fontId="30"/>
  </si>
  <si>
    <t>観察記録情報のPATIDから氏名を取得</t>
    <rPh sb="14" eb="16">
      <t>シメイ</t>
    </rPh>
    <phoneticPr fontId="30"/>
  </si>
  <si>
    <t>患者名(かな）</t>
  </si>
  <si>
    <t>起票日</t>
  </si>
  <si>
    <t>yyyyMMdd形式</t>
    <rPh sb="8" eb="10">
      <t>ケイシキ</t>
    </rPh>
    <phoneticPr fontId="17"/>
  </si>
  <si>
    <t>種別ID</t>
  </si>
  <si>
    <t>KIND_ID</t>
  </si>
  <si>
    <t>種別名</t>
  </si>
  <si>
    <t>起票者ID</t>
  </si>
  <si>
    <t>スタッフマスタ.スタッフコード</t>
  </si>
  <si>
    <t>起票者名</t>
  </si>
  <si>
    <t>編集者ID</t>
  </si>
  <si>
    <t>EDIT_CD</t>
  </si>
  <si>
    <t>編集者名</t>
  </si>
  <si>
    <t>内容1</t>
  </si>
  <si>
    <t>DETAIL1</t>
  </si>
  <si>
    <t>SOAPの場合：SOAPのS、他の種別の場合：内容</t>
    <rPh sb="5" eb="7">
      <t>バアイ</t>
    </rPh>
    <rPh sb="15" eb="16">
      <t>タ</t>
    </rPh>
    <rPh sb="17" eb="19">
      <t>シュベツ</t>
    </rPh>
    <rPh sb="20" eb="22">
      <t>バアイ</t>
    </rPh>
    <rPh sb="23" eb="25">
      <t>ナイヨウ</t>
    </rPh>
    <phoneticPr fontId="17"/>
  </si>
  <si>
    <t>内容2</t>
  </si>
  <si>
    <t>DETAIL2</t>
  </si>
  <si>
    <t>種別がSOAPの場合のみ使用
SOAPのOのデータ</t>
    <rPh sb="0" eb="2">
      <t>シュベツ</t>
    </rPh>
    <rPh sb="8" eb="10">
      <t>バアイ</t>
    </rPh>
    <rPh sb="12" eb="14">
      <t>シヨウ</t>
    </rPh>
    <phoneticPr fontId="17"/>
  </si>
  <si>
    <t>内容3</t>
  </si>
  <si>
    <t>DETAIL3</t>
  </si>
  <si>
    <t>種別がSOAPの場合のみ使用
SOAPのAのデータ</t>
    <rPh sb="0" eb="2">
      <t>シュベツ</t>
    </rPh>
    <rPh sb="8" eb="10">
      <t>バアイ</t>
    </rPh>
    <rPh sb="12" eb="14">
      <t>シヨウ</t>
    </rPh>
    <phoneticPr fontId="17"/>
  </si>
  <si>
    <t>内容4</t>
  </si>
  <si>
    <t>DETAIL4</t>
  </si>
  <si>
    <t>種別がSOAPの場合のみ使用
SOAPのPのデータ</t>
    <rPh sb="0" eb="2">
      <t>シュベツ</t>
    </rPh>
    <rPh sb="8" eb="10">
      <t>バアイ</t>
    </rPh>
    <rPh sb="12" eb="14">
      <t>シヨウ</t>
    </rPh>
    <phoneticPr fontId="17"/>
  </si>
  <si>
    <t>テーブル名称</t>
    <phoneticPr fontId="28"/>
  </si>
  <si>
    <t>検査予定</t>
    <phoneticPr fontId="30"/>
  </si>
  <si>
    <t xml:space="preserve">        物理名称</t>
    <phoneticPr fontId="28"/>
  </si>
  <si>
    <t>No</t>
    <phoneticPr fontId="30"/>
  </si>
  <si>
    <t>ID1</t>
    <phoneticPr fontId="28"/>
  </si>
  <si>
    <t>ID2</t>
    <phoneticPr fontId="28"/>
  </si>
  <si>
    <t>備        考</t>
    <phoneticPr fontId="30"/>
  </si>
  <si>
    <t>EXAM_TIME</t>
    <phoneticPr fontId="30"/>
  </si>
  <si>
    <t>EXAM_SET_NAME</t>
    <phoneticPr fontId="30"/>
  </si>
  <si>
    <t>ORDER_NAME</t>
    <phoneticPr fontId="30"/>
  </si>
  <si>
    <t>UPDATE_NAME</t>
    <phoneticPr fontId="30"/>
  </si>
  <si>
    <t>①抽出条件：Syetem日付を含む過去1年分のレコード</t>
    <phoneticPr fontId="30"/>
  </si>
  <si>
    <t>テーブル名称</t>
    <phoneticPr fontId="28"/>
  </si>
  <si>
    <t>水質調査記録</t>
    <phoneticPr fontId="30"/>
  </si>
  <si>
    <t xml:space="preserve">        物理名称</t>
    <phoneticPr fontId="28"/>
  </si>
  <si>
    <t>SURVEY_POINT_NAME</t>
    <phoneticPr fontId="30"/>
  </si>
  <si>
    <t>①抽出条件：Syetem日付を含む過去1年分のレコード</t>
    <phoneticPr fontId="30"/>
  </si>
  <si>
    <t>２</t>
    <phoneticPr fontId="30"/>
  </si>
  <si>
    <t>DIALYSIS_TIME</t>
    <phoneticPr fontId="30"/>
  </si>
  <si>
    <t>CHAR</t>
    <phoneticPr fontId="30"/>
  </si>
  <si>
    <t>HHMMSS</t>
    <phoneticPr fontId="30"/>
  </si>
  <si>
    <t>START_PLAN_DATE</t>
    <phoneticPr fontId="30"/>
  </si>
  <si>
    <t>テーブル名称</t>
    <phoneticPr fontId="28"/>
  </si>
  <si>
    <t xml:space="preserve">        物理名称</t>
    <phoneticPr fontId="28"/>
  </si>
  <si>
    <t>１</t>
    <phoneticPr fontId="30"/>
  </si>
  <si>
    <t>観察記録情報のPATIDから表示用患者IDを取得</t>
    <phoneticPr fontId="30"/>
  </si>
  <si>
    <t>NAME</t>
    <phoneticPr fontId="30"/>
  </si>
  <si>
    <t>観察記録情報のPATIDからカナを取得</t>
    <phoneticPr fontId="30"/>
  </si>
  <si>
    <t>KIND_NAME</t>
    <phoneticPr fontId="30"/>
  </si>
  <si>
    <t>EDIT_NAME</t>
    <phoneticPr fontId="30"/>
  </si>
  <si>
    <t xml:space="preserve">HHMM形式
透析予定と紐付くものは、検査区分が透析前の場合、透析クールの標準開始時刻　透析後の場合、透析クールの透析終了時刻（標準開始時刻＋透析時間）をセット
透析予定日でない場合、NULL
その他の場合は、検査セットマスタのその他検査時刻をセット
</t>
    <rPh sb="4" eb="6">
      <t>ケイシキ</t>
    </rPh>
    <rPh sb="7" eb="9">
      <t>トウセキ</t>
    </rPh>
    <rPh sb="9" eb="11">
      <t>ヨテイ</t>
    </rPh>
    <rPh sb="12" eb="13">
      <t>ヒモ</t>
    </rPh>
    <rPh sb="13" eb="14">
      <t>ツ</t>
    </rPh>
    <rPh sb="19" eb="21">
      <t>ケンサ</t>
    </rPh>
    <rPh sb="21" eb="23">
      <t>クブン</t>
    </rPh>
    <rPh sb="24" eb="26">
      <t>トウセキ</t>
    </rPh>
    <rPh sb="26" eb="27">
      <t>マエ</t>
    </rPh>
    <rPh sb="28" eb="30">
      <t>バアイ</t>
    </rPh>
    <rPh sb="31" eb="33">
      <t>トウセキ</t>
    </rPh>
    <rPh sb="37" eb="39">
      <t>ヒョウジュン</t>
    </rPh>
    <rPh sb="39" eb="41">
      <t>カイシ</t>
    </rPh>
    <rPh sb="41" eb="43">
      <t>ジコク</t>
    </rPh>
    <rPh sb="44" eb="46">
      <t>トウセキ</t>
    </rPh>
    <rPh sb="46" eb="47">
      <t>ゴ</t>
    </rPh>
    <rPh sb="48" eb="50">
      <t>バアイ</t>
    </rPh>
    <rPh sb="51" eb="53">
      <t>トウセキ</t>
    </rPh>
    <rPh sb="99" eb="100">
      <t>タ</t>
    </rPh>
    <rPh sb="101" eb="103">
      <t>バアイ</t>
    </rPh>
    <rPh sb="105" eb="107">
      <t>ケンサ</t>
    </rPh>
    <phoneticPr fontId="17"/>
  </si>
  <si>
    <t>No</t>
    <phoneticPr fontId="30"/>
  </si>
  <si>
    <t>ID1</t>
    <phoneticPr fontId="28"/>
  </si>
  <si>
    <t>透析条件項目コード</t>
    <rPh sb="0" eb="2">
      <t>トウセキ</t>
    </rPh>
    <rPh sb="2" eb="4">
      <t>ジョウケン</t>
    </rPh>
    <rPh sb="4" eb="6">
      <t>コウモク</t>
    </rPh>
    <phoneticPr fontId="15"/>
  </si>
  <si>
    <t>透析条件項目名</t>
    <rPh sb="0" eb="2">
      <t>トウセキ</t>
    </rPh>
    <rPh sb="2" eb="4">
      <t>ジョウケン</t>
    </rPh>
    <rPh sb="4" eb="6">
      <t>コウモク</t>
    </rPh>
    <rPh sb="6" eb="7">
      <t>メイ</t>
    </rPh>
    <phoneticPr fontId="0"/>
  </si>
  <si>
    <t>DIALYSIS_ITEM_NAME</t>
  </si>
  <si>
    <t>設定値</t>
    <rPh sb="0" eb="2">
      <t>セッテイ</t>
    </rPh>
    <rPh sb="2" eb="3">
      <t>チ</t>
    </rPh>
    <phoneticPr fontId="15"/>
  </si>
  <si>
    <t>単位</t>
    <rPh sb="0" eb="2">
      <t>タンイ</t>
    </rPh>
    <phoneticPr fontId="15"/>
  </si>
  <si>
    <t>'002'</t>
  </si>
  <si>
    <t>透析時間　　　　　　　</t>
  </si>
  <si>
    <t>'003'</t>
  </si>
  <si>
    <t>VA　　　　　　　　　　</t>
  </si>
  <si>
    <t>'004'</t>
  </si>
  <si>
    <t>DW　　　　　　　　　　</t>
  </si>
  <si>
    <t>'005'</t>
  </si>
  <si>
    <t>目標体重　　　　　　　</t>
  </si>
  <si>
    <t>'006'</t>
  </si>
  <si>
    <t>治療方法　　　　　　　</t>
  </si>
  <si>
    <t>'007'</t>
  </si>
  <si>
    <t>除水量制限　　　　　　</t>
  </si>
  <si>
    <t>'008'</t>
  </si>
  <si>
    <t>'009'</t>
  </si>
  <si>
    <t>吸着カラム　　　　　　</t>
  </si>
  <si>
    <t>'010'</t>
  </si>
  <si>
    <t>血流量　　　　　　　　</t>
  </si>
  <si>
    <t>'011'</t>
  </si>
  <si>
    <t>②ソート条件：患者ID、透析日、同日複数回、透析条件項目コード</t>
    <phoneticPr fontId="30"/>
  </si>
  <si>
    <t>②ソート条件：装置名称,製造番号,測定日付,時刻</t>
    <rPh sb="7" eb="9">
      <t>ソウチ</t>
    </rPh>
    <rPh sb="9" eb="11">
      <t>メイショウ</t>
    </rPh>
    <rPh sb="12" eb="14">
      <t>セイゾウ</t>
    </rPh>
    <rPh sb="14" eb="16">
      <t>バンゴウ</t>
    </rPh>
    <rPh sb="17" eb="19">
      <t>ソクテイ</t>
    </rPh>
    <rPh sb="19" eb="21">
      <t>ヒヅケ</t>
    </rPh>
    <rPh sb="22" eb="24">
      <t>ジコク</t>
    </rPh>
    <phoneticPr fontId="30"/>
  </si>
  <si>
    <t>1</t>
    <phoneticPr fontId="30"/>
  </si>
  <si>
    <t>②ソート条件：患者ID、交付日、処方番号、項目番号</t>
    <phoneticPr fontId="30"/>
  </si>
  <si>
    <t>2</t>
    <phoneticPr fontId="30"/>
  </si>
  <si>
    <t>3</t>
    <phoneticPr fontId="30"/>
  </si>
  <si>
    <t>②ソート条件：患者ID、発生日時、種別ID</t>
    <rPh sb="12" eb="14">
      <t>ハッセイ</t>
    </rPh>
    <rPh sb="14" eb="16">
      <t>ニチジ</t>
    </rPh>
    <rPh sb="17" eb="19">
      <t>シュベツ</t>
    </rPh>
    <phoneticPr fontId="30"/>
  </si>
  <si>
    <t>LAST_WEIGHT</t>
    <phoneticPr fontId="30"/>
  </si>
  <si>
    <t>WEIGHT_BEFORE</t>
  </si>
  <si>
    <t>WEIGHT_AFTER</t>
  </si>
  <si>
    <t>BP_BEFORE_MAX</t>
  </si>
  <si>
    <t>BP_BEFORE_MIN</t>
  </si>
  <si>
    <t>BP_BEFORE_AVE</t>
  </si>
  <si>
    <t>BP_AFTER_MAX</t>
  </si>
  <si>
    <t>BP_AFTER_MIN</t>
  </si>
  <si>
    <t>BP_AFTER_AVE</t>
  </si>
  <si>
    <t>WATER_REMOVAL_TARGET</t>
  </si>
  <si>
    <t>REVISE_NAME1</t>
    <phoneticPr fontId="30"/>
  </si>
  <si>
    <t>REVISE_WEIGHT1</t>
    <phoneticPr fontId="30"/>
  </si>
  <si>
    <t>REVISE_NAME2</t>
    <phoneticPr fontId="30"/>
  </si>
  <si>
    <t>REVISE_WEIGHT2</t>
    <phoneticPr fontId="30"/>
  </si>
  <si>
    <t>REVISE_NAME3</t>
    <phoneticPr fontId="30"/>
  </si>
  <si>
    <t>REVISE_WEIGHT3</t>
    <phoneticPr fontId="30"/>
  </si>
  <si>
    <t>REVISE_NAME4</t>
    <phoneticPr fontId="30"/>
  </si>
  <si>
    <t>REVISE_WEIGHT4</t>
    <phoneticPr fontId="30"/>
  </si>
  <si>
    <t>REVISE_NAME5</t>
    <phoneticPr fontId="30"/>
  </si>
  <si>
    <t>REVISE_WEIGHT5</t>
    <phoneticPr fontId="30"/>
  </si>
  <si>
    <t>抗凝固剤　　　　　　　</t>
  </si>
  <si>
    <t>'012'</t>
  </si>
  <si>
    <t>抗凝固剤ワンショット量</t>
  </si>
  <si>
    <t>'013'</t>
  </si>
  <si>
    <t>抗凝固剤持続速度　　　</t>
  </si>
  <si>
    <t>'014'</t>
  </si>
  <si>
    <t>抗凝固剤持続総量　　　</t>
  </si>
  <si>
    <t>'015'</t>
  </si>
  <si>
    <t>IP使用選択　　　　　　</t>
  </si>
  <si>
    <t>'016'</t>
  </si>
  <si>
    <t>IPワンショット量　　　</t>
  </si>
  <si>
    <t>'017'</t>
  </si>
  <si>
    <t>IP速度　　　　　　　　</t>
  </si>
  <si>
    <t>'018'</t>
  </si>
  <si>
    <t>透析液　　　　　　　　</t>
  </si>
  <si>
    <t>'019'</t>
  </si>
  <si>
    <t>透析液流量　　　　　　</t>
  </si>
  <si>
    <t>'020'</t>
  </si>
  <si>
    <t>透析液量　　　　　　　</t>
  </si>
  <si>
    <t>'021'</t>
  </si>
  <si>
    <t>透析液温度　　　　　　</t>
  </si>
  <si>
    <t>'022'</t>
  </si>
  <si>
    <t>補液　　　　　　　　　</t>
  </si>
  <si>
    <t>'023'</t>
  </si>
  <si>
    <t>補液量　　　　　　　　</t>
  </si>
  <si>
    <t>'024'</t>
  </si>
  <si>
    <t>補液選択　　　　　　　</t>
  </si>
  <si>
    <t>'025'</t>
  </si>
  <si>
    <t>補液温度　　　　　　　</t>
  </si>
  <si>
    <t>'029'</t>
  </si>
  <si>
    <t>シングルニードル使用　</t>
  </si>
  <si>
    <t>V_PAT_INFECT</t>
    <phoneticPr fontId="30"/>
  </si>
  <si>
    <t>V_PAT_REVISE_OFFWATER</t>
    <phoneticPr fontId="30"/>
  </si>
  <si>
    <t>V_PAT_REVISE_TARE</t>
    <phoneticPr fontId="30"/>
  </si>
  <si>
    <t>手技名</t>
    <rPh sb="0" eb="2">
      <t>シュギ</t>
    </rPh>
    <rPh sb="2" eb="3">
      <t>メイ</t>
    </rPh>
    <phoneticPr fontId="30"/>
  </si>
  <si>
    <t>愁訴処置　手技追加</t>
    <rPh sb="0" eb="2">
      <t>シュウソ</t>
    </rPh>
    <rPh sb="2" eb="4">
      <t>ショチ</t>
    </rPh>
    <rPh sb="5" eb="7">
      <t>シュギ</t>
    </rPh>
    <rPh sb="7" eb="9">
      <t>ツイカ</t>
    </rPh>
    <phoneticPr fontId="49"/>
  </si>
  <si>
    <t>第2.03版</t>
    <rPh sb="0" eb="1">
      <t>ダイ</t>
    </rPh>
    <rPh sb="5" eb="6">
      <t>ハン</t>
    </rPh>
    <phoneticPr fontId="49"/>
  </si>
  <si>
    <t>'030'</t>
  </si>
  <si>
    <t>補液使用数　　　　　　</t>
  </si>
  <si>
    <t>'031'</t>
  </si>
  <si>
    <t>IPスタート　　　　　　</t>
  </si>
  <si>
    <t>'032'</t>
  </si>
  <si>
    <t xml:space="preserve">自動ワンショット      </t>
  </si>
  <si>
    <t>'033'</t>
  </si>
  <si>
    <t>IP電源自動切り　　　　</t>
  </si>
  <si>
    <t>'034'</t>
  </si>
  <si>
    <t>IP電源自動切り時間　　</t>
  </si>
  <si>
    <t>'035'</t>
  </si>
  <si>
    <t>IP電源OKモニタ切り　　</t>
  </si>
  <si>
    <t>'036'</t>
  </si>
  <si>
    <t>IP電源OKモニタ切り時間</t>
  </si>
  <si>
    <t>'037'</t>
  </si>
  <si>
    <t xml:space="preserve">IP速度最大値          </t>
  </si>
  <si>
    <t>'038'</t>
  </si>
  <si>
    <t xml:space="preserve">補液速度              </t>
  </si>
  <si>
    <t>'039'</t>
  </si>
  <si>
    <t>1次膜             　　</t>
  </si>
  <si>
    <t>'040'</t>
  </si>
  <si>
    <t>2次膜             　　</t>
  </si>
  <si>
    <t>項目名</t>
    <rPh sb="0" eb="3">
      <t>コウモクメイ</t>
    </rPh>
    <phoneticPr fontId="30"/>
  </si>
  <si>
    <t>設定値</t>
    <rPh sb="0" eb="3">
      <t>セッテイチ</t>
    </rPh>
    <phoneticPr fontId="30"/>
  </si>
  <si>
    <t>単位</t>
    <rPh sb="0" eb="2">
      <t>タンイ</t>
    </rPh>
    <phoneticPr fontId="30"/>
  </si>
  <si>
    <t>分</t>
    <rPh sb="0" eb="1">
      <t>フン</t>
    </rPh>
    <phoneticPr fontId="30"/>
  </si>
  <si>
    <t>VAコード(院内コード1)</t>
    <rPh sb="6" eb="8">
      <t>インナイ</t>
    </rPh>
    <phoneticPr fontId="30"/>
  </si>
  <si>
    <t>Kg</t>
    <phoneticPr fontId="30"/>
  </si>
  <si>
    <t>1～2879</t>
    <phoneticPr fontId="30"/>
  </si>
  <si>
    <t>000.00～300.00</t>
    <phoneticPr fontId="30"/>
  </si>
  <si>
    <t>治療方法コード(院内コード1)</t>
    <rPh sb="0" eb="2">
      <t>チリョウ</t>
    </rPh>
    <rPh sb="2" eb="4">
      <t>ホウホウ</t>
    </rPh>
    <rPh sb="8" eb="10">
      <t>インナイ</t>
    </rPh>
    <phoneticPr fontId="30"/>
  </si>
  <si>
    <t>0.00～9.99</t>
    <phoneticPr fontId="30"/>
  </si>
  <si>
    <t>ダイアライザコード(院内コード1)</t>
    <phoneticPr fontId="30"/>
  </si>
  <si>
    <t>医療材料コード(院内コード1)</t>
    <phoneticPr fontId="30"/>
  </si>
  <si>
    <t>名称</t>
    <rPh sb="0" eb="2">
      <t>メイショウ</t>
    </rPh>
    <phoneticPr fontId="30"/>
  </si>
  <si>
    <t>コード(院内コード2)</t>
    <rPh sb="4" eb="6">
      <t>インナイ</t>
    </rPh>
    <phoneticPr fontId="30"/>
  </si>
  <si>
    <t>ダイアライザ名</t>
    <rPh sb="6" eb="7">
      <t>メイ</t>
    </rPh>
    <phoneticPr fontId="30"/>
  </si>
  <si>
    <t>医療材料名</t>
    <rPh sb="0" eb="2">
      <t>イリョウ</t>
    </rPh>
    <rPh sb="2" eb="4">
      <t>ザイリョウ</t>
    </rPh>
    <rPh sb="4" eb="5">
      <t>メイ</t>
    </rPh>
    <phoneticPr fontId="30"/>
  </si>
  <si>
    <t>0～600</t>
    <phoneticPr fontId="30"/>
  </si>
  <si>
    <t>00000.00～99999.99</t>
  </si>
  <si>
    <t>薬剤コード(院内コード1)</t>
  </si>
  <si>
    <t>薬剤名</t>
    <rPh sb="2" eb="3">
      <t>メイ</t>
    </rPh>
    <phoneticPr fontId="30"/>
  </si>
  <si>
    <t>CODE_NAME</t>
    <phoneticPr fontId="30"/>
  </si>
  <si>
    <t>1'：'転入'、'2':'転出'、'3':'死亡'</t>
    <rPh sb="23" eb="25">
      <t>シボウ</t>
    </rPh>
    <phoneticPr fontId="30"/>
  </si>
  <si>
    <t>VIEWを機能毎に4つに分割</t>
    <phoneticPr fontId="30"/>
  </si>
  <si>
    <t>VIEWを機能毎に2つに分割</t>
    <phoneticPr fontId="30"/>
  </si>
  <si>
    <t>VA名</t>
    <rPh sb="2" eb="3">
      <t>メイ</t>
    </rPh>
    <phoneticPr fontId="30"/>
  </si>
  <si>
    <t>L</t>
    <phoneticPr fontId="30"/>
  </si>
  <si>
    <t>mL/min</t>
    <phoneticPr fontId="30"/>
  </si>
  <si>
    <t>未確認:0　確認:１ 「装置確認」は、装置ログから判断</t>
    <rPh sb="12" eb="14">
      <t>ソウチ</t>
    </rPh>
    <rPh sb="14" eb="16">
      <t>カクニン</t>
    </rPh>
    <rPh sb="25" eb="27">
      <t>ハンダン</t>
    </rPh>
    <phoneticPr fontId="30"/>
  </si>
  <si>
    <t>「装置確認」は、装置ログから取得</t>
    <phoneticPr fontId="30"/>
  </si>
  <si>
    <t>除水前:0　除水後:1  「除水完了フラグ」は、装置ログから判断</t>
    <rPh sb="0" eb="1">
      <t>ジョ</t>
    </rPh>
    <rPh sb="1" eb="2">
      <t>ミズ</t>
    </rPh>
    <rPh sb="2" eb="3">
      <t>マエ</t>
    </rPh>
    <rPh sb="6" eb="7">
      <t>ジョ</t>
    </rPh>
    <rPh sb="7" eb="8">
      <t>ミズ</t>
    </rPh>
    <rPh sb="8" eb="9">
      <t>ゴ</t>
    </rPh>
    <rPh sb="30" eb="32">
      <t>ハンダン</t>
    </rPh>
    <phoneticPr fontId="30"/>
  </si>
  <si>
    <t>使用する／使用しない</t>
    <rPh sb="0" eb="2">
      <t>シヨウ</t>
    </rPh>
    <rPh sb="5" eb="7">
      <t>シヨウ</t>
    </rPh>
    <phoneticPr fontId="30"/>
  </si>
  <si>
    <t>1/0</t>
    <phoneticPr fontId="30"/>
  </si>
  <si>
    <t>mL/h</t>
    <phoneticPr fontId="30"/>
  </si>
  <si>
    <t>0.0～20.0</t>
  </si>
  <si>
    <t>0.0～10.0</t>
    <phoneticPr fontId="30"/>
  </si>
  <si>
    <t>治療方法コード(院内コード2)</t>
    <rPh sb="0" eb="2">
      <t>チリョウ</t>
    </rPh>
    <rPh sb="2" eb="4">
      <t>ホウホウ</t>
    </rPh>
    <rPh sb="8" eb="10">
      <t>インナイ</t>
    </rPh>
    <phoneticPr fontId="30"/>
  </si>
  <si>
    <t>ダイアライザコード(院内コード2)</t>
  </si>
  <si>
    <t>医療材料コード(院内コード2)</t>
  </si>
  <si>
    <t>薬剤コード(院内コード2)</t>
  </si>
  <si>
    <t>300～700</t>
  </si>
  <si>
    <t>33.0～40.0</t>
  </si>
  <si>
    <t>前補液/後補液</t>
    <phoneticPr fontId="30"/>
  </si>
  <si>
    <t>0.0～192.0</t>
    <phoneticPr fontId="30"/>
  </si>
  <si>
    <t>0～192</t>
  </si>
  <si>
    <t>自動/手動</t>
    <phoneticPr fontId="30"/>
  </si>
  <si>
    <t>入り/切り</t>
    <rPh sb="0" eb="1">
      <t>イ</t>
    </rPh>
    <rPh sb="3" eb="4">
      <t>キ</t>
    </rPh>
    <phoneticPr fontId="30"/>
  </si>
  <si>
    <t>0～120</t>
  </si>
  <si>
    <t>℃</t>
    <phoneticPr fontId="30"/>
  </si>
  <si>
    <t>補液の単位</t>
    <rPh sb="0" eb="2">
      <t>ホエキ</t>
    </rPh>
    <rPh sb="3" eb="5">
      <t>タンイ</t>
    </rPh>
    <phoneticPr fontId="30"/>
  </si>
  <si>
    <t>薬剤の単位</t>
    <rPh sb="0" eb="2">
      <t>ヤクザイ</t>
    </rPh>
    <rPh sb="3" eb="5">
      <t>タンイ</t>
    </rPh>
    <phoneticPr fontId="30"/>
  </si>
  <si>
    <t>医療材料の単位</t>
    <rPh sb="0" eb="2">
      <t>イリョウ</t>
    </rPh>
    <rPh sb="2" eb="4">
      <t>ザイリョウ</t>
    </rPh>
    <rPh sb="5" eb="7">
      <t>タンイ</t>
    </rPh>
    <phoneticPr fontId="30"/>
  </si>
  <si>
    <t>使用する/使用しない</t>
    <rPh sb="0" eb="2">
      <t>シヨウ</t>
    </rPh>
    <rPh sb="5" eb="7">
      <t>シヨウ</t>
    </rPh>
    <phoneticPr fontId="30"/>
  </si>
  <si>
    <t>名称</t>
    <rPh sb="0" eb="2">
      <t>メイショウ</t>
    </rPh>
    <phoneticPr fontId="15"/>
  </si>
  <si>
    <t>３</t>
    <phoneticPr fontId="30"/>
  </si>
  <si>
    <t>医療材料分類名</t>
    <rPh sb="0" eb="2">
      <t>イリョウ</t>
    </rPh>
    <rPh sb="2" eb="4">
      <t>ザイリョウ</t>
    </rPh>
    <rPh sb="4" eb="6">
      <t>ブンルイ</t>
    </rPh>
    <rPh sb="6" eb="7">
      <t>メイ</t>
    </rPh>
    <phoneticPr fontId="0"/>
  </si>
  <si>
    <t>EQUIP_CLASS_NAME</t>
  </si>
  <si>
    <t>医療材料名</t>
    <rPh sb="4" eb="5">
      <t>メイ</t>
    </rPh>
    <phoneticPr fontId="0"/>
  </si>
  <si>
    <t>穿刺針区分</t>
    <rPh sb="0" eb="2">
      <t>センシ</t>
    </rPh>
    <rPh sb="2" eb="3">
      <t>ハリ</t>
    </rPh>
    <rPh sb="3" eb="5">
      <t>クブン</t>
    </rPh>
    <phoneticPr fontId="15"/>
  </si>
  <si>
    <t>数量</t>
    <rPh sb="0" eb="2">
      <t>スウリョウ</t>
    </rPh>
    <phoneticPr fontId="15"/>
  </si>
  <si>
    <t>医療材料コード(院内コード2)</t>
    <rPh sb="8" eb="10">
      <t>インナイ</t>
    </rPh>
    <phoneticPr fontId="15"/>
  </si>
  <si>
    <t>医療材料コード(院内コード1)</t>
    <rPh sb="8" eb="10">
      <t>インナイ</t>
    </rPh>
    <phoneticPr fontId="15"/>
  </si>
  <si>
    <t>CHAR</t>
    <phoneticPr fontId="28"/>
  </si>
  <si>
    <t>薬剤コード(院内コード1)</t>
    <rPh sb="6" eb="8">
      <t>インナイ</t>
    </rPh>
    <phoneticPr fontId="15"/>
  </si>
  <si>
    <t>薬剤分類名</t>
    <rPh sb="2" eb="4">
      <t>ブンルイ</t>
    </rPh>
    <rPh sb="4" eb="5">
      <t>メイ</t>
    </rPh>
    <phoneticPr fontId="0"/>
  </si>
  <si>
    <t>薬剤名</t>
    <rPh sb="2" eb="3">
      <t>メイ</t>
    </rPh>
    <phoneticPr fontId="0"/>
  </si>
  <si>
    <t>薬剤コード(院内コード2)</t>
    <rPh sb="6" eb="8">
      <t>インナイ</t>
    </rPh>
    <phoneticPr fontId="15"/>
  </si>
  <si>
    <t>投与時間帯名</t>
    <rPh sb="0" eb="2">
      <t>トウヨ</t>
    </rPh>
    <rPh sb="2" eb="5">
      <t>ジカンタイ</t>
    </rPh>
    <rPh sb="5" eb="6">
      <t>メイ</t>
    </rPh>
    <phoneticPr fontId="0"/>
  </si>
  <si>
    <t>PROCEDURE_CD</t>
  </si>
  <si>
    <t>手技名</t>
    <rPh sb="0" eb="2">
      <t>シュギ</t>
    </rPh>
    <rPh sb="2" eb="3">
      <t>メイ</t>
    </rPh>
    <phoneticPr fontId="0"/>
  </si>
  <si>
    <t>No</t>
    <phoneticPr fontId="30"/>
  </si>
  <si>
    <t>①抽出条件Syetem日付を含む未来のレコードと過去1年分のレコード</t>
    <phoneticPr fontId="30"/>
  </si>
  <si>
    <t>透析スケジュール</t>
    <phoneticPr fontId="30"/>
  </si>
  <si>
    <t>禁忌</t>
    <rPh sb="0" eb="2">
      <t>キンキ</t>
    </rPh>
    <phoneticPr fontId="28"/>
  </si>
  <si>
    <t>備考</t>
    <rPh sb="0" eb="2">
      <t>ビコウ</t>
    </rPh>
    <phoneticPr fontId="28"/>
  </si>
  <si>
    <t>TABOO</t>
  </si>
  <si>
    <t>①抽出条件：削除(DEL_FLG=1)以外の全患者の最新のレコード</t>
    <rPh sb="26" eb="28">
      <t>サイシン</t>
    </rPh>
    <phoneticPr fontId="30"/>
  </si>
  <si>
    <t>患者連絡先情報</t>
    <phoneticPr fontId="30"/>
  </si>
  <si>
    <t>患者禁忌情報</t>
    <phoneticPr fontId="30"/>
  </si>
  <si>
    <t>テーブル名称</t>
    <phoneticPr fontId="28"/>
  </si>
  <si>
    <t xml:space="preserve">        物理名称</t>
    <phoneticPr fontId="28"/>
  </si>
  <si>
    <t>VARCHAR2</t>
    <phoneticPr fontId="28"/>
  </si>
  <si>
    <t>②ソート条件：患者ID,管理番号</t>
    <phoneticPr fontId="30"/>
  </si>
  <si>
    <t>２</t>
    <phoneticPr fontId="30"/>
  </si>
  <si>
    <t>３</t>
    <phoneticPr fontId="30"/>
  </si>
  <si>
    <t>UNIT</t>
  </si>
  <si>
    <t>TIMING_NAME</t>
  </si>
  <si>
    <t>PROCEDURE_NAME</t>
  </si>
  <si>
    <t>PUNCTURE_CLASS</t>
  </si>
  <si>
    <t>EQUIP_NAME</t>
  </si>
  <si>
    <t>患者ID</t>
    <rPh sb="0" eb="2">
      <t>カンジャ</t>
    </rPh>
    <phoneticPr fontId="30"/>
  </si>
  <si>
    <t>透析回数</t>
    <rPh sb="0" eb="2">
      <t>トウセキ</t>
    </rPh>
    <rPh sb="2" eb="4">
      <t>カイスウ</t>
    </rPh>
    <phoneticPr fontId="30"/>
  </si>
  <si>
    <t>血液型ABO</t>
    <rPh sb="0" eb="3">
      <t>ケツエキガタ</t>
    </rPh>
    <phoneticPr fontId="30"/>
  </si>
  <si>
    <t>血液型RH</t>
    <rPh sb="0" eb="3">
      <t>ケツエキガタ</t>
    </rPh>
    <phoneticPr fontId="30"/>
  </si>
  <si>
    <t>生年月日</t>
    <rPh sb="0" eb="2">
      <t>セイネン</t>
    </rPh>
    <rPh sb="2" eb="4">
      <t>ガッピ</t>
    </rPh>
    <phoneticPr fontId="30"/>
  </si>
  <si>
    <t>性別</t>
    <rPh sb="0" eb="2">
      <t>セイベツ</t>
    </rPh>
    <phoneticPr fontId="30"/>
  </si>
  <si>
    <t>"RH+","RH-","不明"</t>
  </si>
  <si>
    <t>"男"、"女"、"不明"</t>
  </si>
  <si>
    <t>保険者番号</t>
    <rPh sb="0" eb="3">
      <t>ホケンシャ</t>
    </rPh>
    <rPh sb="3" eb="5">
      <t>バンゴウ</t>
    </rPh>
    <phoneticPr fontId="30"/>
  </si>
  <si>
    <t>保険メモ1</t>
    <rPh sb="0" eb="2">
      <t>ホケン</t>
    </rPh>
    <phoneticPr fontId="30"/>
  </si>
  <si>
    <t>保険メモ2</t>
    <rPh sb="0" eb="2">
      <t>ホケン</t>
    </rPh>
    <phoneticPr fontId="30"/>
  </si>
  <si>
    <t>公費負担者番号1</t>
    <rPh sb="0" eb="2">
      <t>コウヒ</t>
    </rPh>
    <rPh sb="2" eb="4">
      <t>フタン</t>
    </rPh>
    <rPh sb="4" eb="5">
      <t>シャ</t>
    </rPh>
    <rPh sb="5" eb="7">
      <t>バンゴウ</t>
    </rPh>
    <phoneticPr fontId="30"/>
  </si>
  <si>
    <t>透析番号</t>
    <rPh sb="0" eb="2">
      <t>トウセキ</t>
    </rPh>
    <rPh sb="2" eb="4">
      <t>バンゴウ</t>
    </rPh>
    <phoneticPr fontId="6"/>
  </si>
  <si>
    <t>DIADYSIS_NO</t>
  </si>
  <si>
    <t>公費負担医療需給者番号1</t>
    <rPh sb="0" eb="2">
      <t>コウヒ</t>
    </rPh>
    <rPh sb="2" eb="4">
      <t>フタン</t>
    </rPh>
    <rPh sb="4" eb="6">
      <t>イリョウ</t>
    </rPh>
    <rPh sb="6" eb="9">
      <t>ジュキュウシャ</t>
    </rPh>
    <rPh sb="9" eb="11">
      <t>バンゴウ</t>
    </rPh>
    <phoneticPr fontId="30"/>
  </si>
  <si>
    <t>公費負担者番号2</t>
    <rPh sb="0" eb="2">
      <t>コウヒ</t>
    </rPh>
    <rPh sb="2" eb="4">
      <t>フタン</t>
    </rPh>
    <rPh sb="4" eb="5">
      <t>シャ</t>
    </rPh>
    <rPh sb="5" eb="7">
      <t>バンゴウ</t>
    </rPh>
    <phoneticPr fontId="30"/>
  </si>
  <si>
    <t>公費負担医療需給者番号2</t>
    <rPh sb="0" eb="2">
      <t>コウヒ</t>
    </rPh>
    <rPh sb="2" eb="4">
      <t>フタン</t>
    </rPh>
    <rPh sb="4" eb="6">
      <t>イリョウ</t>
    </rPh>
    <rPh sb="6" eb="9">
      <t>ジュキュウシャ</t>
    </rPh>
    <rPh sb="9" eb="11">
      <t>バンゴウ</t>
    </rPh>
    <phoneticPr fontId="30"/>
  </si>
  <si>
    <t>保険区分</t>
    <rPh sb="0" eb="2">
      <t>ホケン</t>
    </rPh>
    <rPh sb="2" eb="4">
      <t>クブン</t>
    </rPh>
    <phoneticPr fontId="30"/>
  </si>
  <si>
    <t>"被保険者"、"被扶養者"、"無"、"不明"</t>
  </si>
  <si>
    <t>被保険者記号番号</t>
    <rPh sb="0" eb="4">
      <t>ヒホケンシャ</t>
    </rPh>
    <rPh sb="4" eb="6">
      <t>キゴウ</t>
    </rPh>
    <rPh sb="6" eb="8">
      <t>バンゴウ</t>
    </rPh>
    <phoneticPr fontId="30"/>
  </si>
  <si>
    <t>保険率</t>
    <rPh sb="0" eb="2">
      <t>ホケン</t>
    </rPh>
    <rPh sb="2" eb="3">
      <t>リツ</t>
    </rPh>
    <phoneticPr fontId="30"/>
  </si>
  <si>
    <t>障害者手帳NO</t>
    <rPh sb="0" eb="3">
      <t>ショウガイシャ</t>
    </rPh>
    <rPh sb="3" eb="5">
      <t>テチョウ</t>
    </rPh>
    <phoneticPr fontId="30"/>
  </si>
  <si>
    <t>担当医1</t>
    <rPh sb="0" eb="3">
      <t>タントウイ</t>
    </rPh>
    <phoneticPr fontId="30"/>
  </si>
  <si>
    <t>担当医2</t>
    <rPh sb="0" eb="3">
      <t>タントウイ</t>
    </rPh>
    <phoneticPr fontId="30"/>
  </si>
  <si>
    <t>病棟名</t>
    <rPh sb="0" eb="2">
      <t>ビョウトウ</t>
    </rPh>
    <rPh sb="2" eb="3">
      <t>メイ</t>
    </rPh>
    <phoneticPr fontId="30"/>
  </si>
  <si>
    <t>患者名カナ</t>
    <rPh sb="0" eb="2">
      <t>カンジャ</t>
    </rPh>
    <rPh sb="2" eb="3">
      <t>メイ</t>
    </rPh>
    <phoneticPr fontId="30"/>
  </si>
  <si>
    <t>重傷度コード</t>
    <rPh sb="0" eb="2">
      <t>ジュウショウ</t>
    </rPh>
    <rPh sb="2" eb="3">
      <t>ド</t>
    </rPh>
    <phoneticPr fontId="30"/>
  </si>
  <si>
    <t>院内コードがセットされる</t>
    <rPh sb="0" eb="2">
      <t>インナイ</t>
    </rPh>
    <phoneticPr fontId="30"/>
  </si>
  <si>
    <t>重傷度名称</t>
    <rPh sb="0" eb="2">
      <t>ジュウショウ</t>
    </rPh>
    <rPh sb="2" eb="3">
      <t>ド</t>
    </rPh>
    <rPh sb="3" eb="5">
      <t>メイショウ</t>
    </rPh>
    <phoneticPr fontId="30"/>
  </si>
  <si>
    <t>輸送区分コード</t>
    <rPh sb="0" eb="2">
      <t>ユソウ</t>
    </rPh>
    <rPh sb="2" eb="4">
      <t>クブン</t>
    </rPh>
    <phoneticPr fontId="30"/>
  </si>
  <si>
    <t>輸送区分名称</t>
    <rPh sb="0" eb="2">
      <t>ユソウ</t>
    </rPh>
    <rPh sb="2" eb="4">
      <t>クブン</t>
    </rPh>
    <rPh sb="4" eb="6">
      <t>メイショウ</t>
    </rPh>
    <phoneticPr fontId="30"/>
  </si>
  <si>
    <t>更新日時</t>
    <rPh sb="0" eb="2">
      <t>コウシン</t>
    </rPh>
    <rPh sb="2" eb="4">
      <t>ニチジ</t>
    </rPh>
    <phoneticPr fontId="30"/>
  </si>
  <si>
    <t>テーブル名称</t>
    <phoneticPr fontId="28"/>
  </si>
  <si>
    <t xml:space="preserve">        物理名称</t>
    <phoneticPr fontId="28"/>
  </si>
  <si>
    <t>No</t>
    <phoneticPr fontId="30"/>
  </si>
  <si>
    <t>ID2</t>
    <phoneticPr fontId="28"/>
  </si>
  <si>
    <t>１</t>
    <phoneticPr fontId="30"/>
  </si>
  <si>
    <t>管理番号</t>
    <rPh sb="0" eb="2">
      <t>カンリ</t>
    </rPh>
    <rPh sb="2" eb="4">
      <t>バンゴウ</t>
    </rPh>
    <phoneticPr fontId="28"/>
  </si>
  <si>
    <t>OFFWATER_DATE</t>
    <phoneticPr fontId="30"/>
  </si>
  <si>
    <t>第2.08版</t>
    <rPh sb="0" eb="1">
      <t>ダイ</t>
    </rPh>
    <rPh sb="5" eb="6">
      <t>ハン</t>
    </rPh>
    <phoneticPr fontId="49"/>
  </si>
  <si>
    <t>誤表記修正
アンダーバーが重複していたものを修正</t>
    <rPh sb="0" eb="5">
      <t>ゴヒョウキシュウセイ</t>
    </rPh>
    <rPh sb="13" eb="15">
      <t>チョウフク</t>
    </rPh>
    <rPh sb="22" eb="24">
      <t>シュウセイ</t>
    </rPh>
    <phoneticPr fontId="49"/>
  </si>
  <si>
    <t>CTL_NO=0:本人</t>
    <rPh sb="9" eb="11">
      <t>ホンニン</t>
    </rPh>
    <phoneticPr fontId="30"/>
  </si>
  <si>
    <t>更新日時</t>
    <rPh sb="0" eb="2">
      <t>コウシン</t>
    </rPh>
    <rPh sb="2" eb="4">
      <t>ニチジ</t>
    </rPh>
    <phoneticPr fontId="28"/>
  </si>
  <si>
    <t>登録日時</t>
    <rPh sb="0" eb="2">
      <t>トウロク</t>
    </rPh>
    <rPh sb="2" eb="4">
      <t>ニチジ</t>
    </rPh>
    <phoneticPr fontId="28"/>
  </si>
  <si>
    <t>続柄</t>
    <rPh sb="0" eb="1">
      <t>ツヅ</t>
    </rPh>
    <rPh sb="1" eb="2">
      <t>ガラ</t>
    </rPh>
    <phoneticPr fontId="28"/>
  </si>
  <si>
    <t>郵便番号</t>
    <rPh sb="0" eb="4">
      <t>ユウビンバンゴウ</t>
    </rPh>
    <phoneticPr fontId="28"/>
  </si>
  <si>
    <t>住所(市町村）</t>
    <rPh sb="0" eb="2">
      <t>ジュウショ</t>
    </rPh>
    <rPh sb="3" eb="6">
      <t>シチョウソン</t>
    </rPh>
    <phoneticPr fontId="28"/>
  </si>
  <si>
    <t>住所(番地アパート）</t>
    <rPh sb="0" eb="2">
      <t>ジュウショ</t>
    </rPh>
    <rPh sb="3" eb="5">
      <t>バンチ</t>
    </rPh>
    <phoneticPr fontId="28"/>
  </si>
  <si>
    <t>電話番号１</t>
    <rPh sb="0" eb="2">
      <t>デンワ</t>
    </rPh>
    <rPh sb="2" eb="4">
      <t>バンゴウ</t>
    </rPh>
    <phoneticPr fontId="28"/>
  </si>
  <si>
    <t>電話番号２</t>
    <rPh sb="0" eb="2">
      <t>デンワ</t>
    </rPh>
    <rPh sb="2" eb="4">
      <t>バンゴウ</t>
    </rPh>
    <phoneticPr fontId="28"/>
  </si>
  <si>
    <t>CTL_NO</t>
  </si>
  <si>
    <t>RELATION_NAME</t>
  </si>
  <si>
    <t>コードでなくフリー入力</t>
  </si>
  <si>
    <t>MEMO</t>
  </si>
  <si>
    <t xml:space="preserve">        物理名称</t>
    <phoneticPr fontId="28"/>
  </si>
  <si>
    <t>No</t>
    <phoneticPr fontId="30"/>
  </si>
  <si>
    <t>１</t>
    <phoneticPr fontId="30"/>
  </si>
  <si>
    <t>更新日時</t>
    <rPh sb="0" eb="2">
      <t>コウシン</t>
    </rPh>
    <rPh sb="2" eb="4">
      <t>ニチジ</t>
    </rPh>
    <phoneticPr fontId="15"/>
  </si>
  <si>
    <t>DATE</t>
  </si>
  <si>
    <t>患者ID</t>
  </si>
  <si>
    <t>EQUIP_CD</t>
  </si>
  <si>
    <t>AMOUNT</t>
  </si>
  <si>
    <t>COMMENTS</t>
  </si>
  <si>
    <t>メモ</t>
  </si>
  <si>
    <t>PATID</t>
  </si>
  <si>
    <t>コメント</t>
  </si>
  <si>
    <t>透析困難</t>
  </si>
  <si>
    <t>透析困難コメント</t>
  </si>
  <si>
    <t>ZIPCODE</t>
  </si>
  <si>
    <t>ADDRESS</t>
  </si>
  <si>
    <t>TELNO1</t>
  </si>
  <si>
    <t>TELNO2</t>
  </si>
  <si>
    <t>ADDRESS_DETAIL</t>
  </si>
  <si>
    <t>VALUE</t>
  </si>
  <si>
    <t>項目名</t>
  </si>
  <si>
    <t>物理名称</t>
  </si>
  <si>
    <t>データタイプ</t>
  </si>
  <si>
    <t>テーブル名称</t>
    <phoneticPr fontId="28"/>
  </si>
  <si>
    <t>説明</t>
    <rPh sb="0" eb="2">
      <t>セツメイ</t>
    </rPh>
    <phoneticPr fontId="28"/>
  </si>
  <si>
    <t>桁数</t>
    <rPh sb="0" eb="2">
      <t>ケタスウ</t>
    </rPh>
    <phoneticPr fontId="28"/>
  </si>
  <si>
    <t>備考</t>
    <rPh sb="0" eb="2">
      <t>ビコウ</t>
    </rPh>
    <phoneticPr fontId="30"/>
  </si>
  <si>
    <t>②ソート条件：患者ID</t>
  </si>
  <si>
    <t>１</t>
  </si>
  <si>
    <t>CHAR</t>
  </si>
  <si>
    <t>NUMBER</t>
  </si>
  <si>
    <t>NAME</t>
  </si>
  <si>
    <t>REG_DATE</t>
  </si>
  <si>
    <t>CTR</t>
  </si>
  <si>
    <t>UP_DATE</t>
  </si>
  <si>
    <t>氏名</t>
  </si>
  <si>
    <t>VARCHAR2</t>
  </si>
  <si>
    <t>透析実績データ・オンライン透析実績データに入外フラグ項目追加</t>
    <rPh sb="13" eb="17">
      <t>トウセキジッセキ</t>
    </rPh>
    <rPh sb="21" eb="23">
      <t>ニュウガイ</t>
    </rPh>
    <rPh sb="26" eb="28">
      <t>コウモク</t>
    </rPh>
    <rPh sb="28" eb="30">
      <t>ツイカ</t>
    </rPh>
    <phoneticPr fontId="49"/>
  </si>
  <si>
    <t xml:space="preserve">血液検査結果 </t>
  </si>
  <si>
    <t xml:space="preserve">血液検査結果 </t>
    <rPh sb="0" eb="2">
      <t>ケツエキ</t>
    </rPh>
    <rPh sb="2" eb="4">
      <t>ケンサ</t>
    </rPh>
    <rPh sb="4" eb="6">
      <t>ケッカ</t>
    </rPh>
    <phoneticPr fontId="30"/>
  </si>
  <si>
    <t>検査予定</t>
    <rPh sb="0" eb="2">
      <t>ケンサ</t>
    </rPh>
    <rPh sb="2" eb="4">
      <t>ヨテイ</t>
    </rPh>
    <phoneticPr fontId="30"/>
  </si>
  <si>
    <t>更新日時</t>
  </si>
  <si>
    <t xml:space="preserve">水質調査記録 </t>
    <phoneticPr fontId="30"/>
  </si>
  <si>
    <t>観察記録</t>
    <rPh sb="0" eb="2">
      <t>カンサツ</t>
    </rPh>
    <rPh sb="2" eb="4">
      <t>キロク</t>
    </rPh>
    <phoneticPr fontId="30"/>
  </si>
  <si>
    <t>透析条件
項目コード</t>
    <phoneticPr fontId="30"/>
  </si>
  <si>
    <t>２</t>
    <phoneticPr fontId="30"/>
  </si>
  <si>
    <t>EXAM_DATE</t>
  </si>
  <si>
    <t>ORDER_CLASS</t>
  </si>
  <si>
    <t>EXAM_ITEM_CODE</t>
  </si>
  <si>
    <t>検査項目名</t>
  </si>
  <si>
    <t>EXAM_ITEM_NAME</t>
  </si>
  <si>
    <t>検査項目マスタの項目名</t>
  </si>
  <si>
    <t>検査結果値</t>
  </si>
  <si>
    <t>EXAM_RST</t>
  </si>
  <si>
    <t>①Syetem日付を含む未来のレコードで、最新の有効指示レコード（削除、中止レコードは、含まない）</t>
    <phoneticPr fontId="30"/>
  </si>
  <si>
    <t>検査項目コード(院内コード2)</t>
    <rPh sb="8" eb="10">
      <t>インナイ</t>
    </rPh>
    <phoneticPr fontId="30"/>
  </si>
  <si>
    <t>検査項目コード(院内コード1)</t>
    <rPh sb="8" eb="10">
      <t>インナイ</t>
    </rPh>
    <phoneticPr fontId="30"/>
  </si>
  <si>
    <t>検査項目コード(院内コード3)</t>
    <rPh sb="8" eb="10">
      <t>インナイ</t>
    </rPh>
    <phoneticPr fontId="30"/>
  </si>
  <si>
    <t>EXAM_ITEM_CODE3</t>
    <phoneticPr fontId="30"/>
  </si>
  <si>
    <t>検査項目マスタ</t>
    <rPh sb="0" eb="2">
      <t>ケンサ</t>
    </rPh>
    <rPh sb="2" eb="4">
      <t>コウモク</t>
    </rPh>
    <phoneticPr fontId="30"/>
  </si>
  <si>
    <t>項目コードの昇順に項目番号付与</t>
    <rPh sb="0" eb="2">
      <t>コウモク</t>
    </rPh>
    <rPh sb="6" eb="8">
      <t>ショウジュン</t>
    </rPh>
    <rPh sb="9" eb="11">
      <t>コウモク</t>
    </rPh>
    <rPh sb="11" eb="13">
      <t>バンゴウ</t>
    </rPh>
    <rPh sb="13" eb="15">
      <t>フヨ</t>
    </rPh>
    <phoneticPr fontId="30"/>
  </si>
  <si>
    <t>診療科名</t>
    <rPh sb="0" eb="2">
      <t>シンリョウ</t>
    </rPh>
    <rPh sb="2" eb="4">
      <t>カメイ</t>
    </rPh>
    <phoneticPr fontId="30"/>
  </si>
  <si>
    <t>死亡日</t>
    <rPh sb="0" eb="2">
      <t>シボウ</t>
    </rPh>
    <phoneticPr fontId="30"/>
  </si>
  <si>
    <t>感染症有無</t>
    <rPh sb="0" eb="3">
      <t>カンセンショウ</t>
    </rPh>
    <rPh sb="3" eb="5">
      <t>ウム</t>
    </rPh>
    <phoneticPr fontId="30"/>
  </si>
  <si>
    <t>入院外来</t>
    <rPh sb="0" eb="2">
      <t>ニュウイン</t>
    </rPh>
    <rPh sb="2" eb="4">
      <t>ガイライ</t>
    </rPh>
    <phoneticPr fontId="30"/>
  </si>
  <si>
    <t>スタッフ名</t>
    <rPh sb="4" eb="5">
      <t>メイ</t>
    </rPh>
    <phoneticPr fontId="30"/>
  </si>
  <si>
    <t>・イーサネット（TCP/IP）</t>
  </si>
  <si>
    <t>・Oracleデータベースの共有（Viewによる、データの直接閲覧）</t>
  </si>
  <si>
    <t>透析通信システム</t>
  </si>
  <si>
    <t>【OracleのViewテーブル開示】</t>
  </si>
  <si>
    <t>FN Web + VIEW</t>
    <phoneticPr fontId="49"/>
  </si>
  <si>
    <t>【改版履歴】</t>
    <rPh sb="1" eb="3">
      <t>カイハン</t>
    </rPh>
    <rPh sb="3" eb="5">
      <t>リレキ</t>
    </rPh>
    <phoneticPr fontId="49"/>
  </si>
  <si>
    <t>版数</t>
    <rPh sb="0" eb="2">
      <t>ハンスウ</t>
    </rPh>
    <phoneticPr fontId="49"/>
  </si>
  <si>
    <t>改版日付</t>
    <rPh sb="0" eb="2">
      <t>カイハン</t>
    </rPh>
    <rPh sb="2" eb="4">
      <t>ヒヅケ</t>
    </rPh>
    <phoneticPr fontId="49"/>
  </si>
  <si>
    <t>改版者</t>
    <rPh sb="0" eb="2">
      <t>カイハン</t>
    </rPh>
    <rPh sb="2" eb="3">
      <t>シャ</t>
    </rPh>
    <phoneticPr fontId="49"/>
  </si>
  <si>
    <t>改版内容</t>
    <rPh sb="0" eb="2">
      <t>カイハン</t>
    </rPh>
    <rPh sb="2" eb="4">
      <t>ナイヨウ</t>
    </rPh>
    <phoneticPr fontId="49"/>
  </si>
  <si>
    <t>【目　次】</t>
    <rPh sb="1" eb="2">
      <t>メ</t>
    </rPh>
    <rPh sb="3" eb="4">
      <t>ツギ</t>
    </rPh>
    <phoneticPr fontId="49"/>
  </si>
  <si>
    <t>はじめに</t>
    <phoneticPr fontId="49"/>
  </si>
  <si>
    <t>全体概要</t>
    <rPh sb="0" eb="2">
      <t>ゼンタイ</t>
    </rPh>
    <rPh sb="2" eb="4">
      <t>ガイヨウ</t>
    </rPh>
    <phoneticPr fontId="49"/>
  </si>
  <si>
    <t>接続仕様</t>
    <rPh sb="0" eb="2">
      <t>セツゾク</t>
    </rPh>
    <rPh sb="2" eb="4">
      <t>シヨウ</t>
    </rPh>
    <phoneticPr fontId="49"/>
  </si>
  <si>
    <t>接続構成図(例)</t>
    <rPh sb="0" eb="2">
      <t>セツゾク</t>
    </rPh>
    <rPh sb="2" eb="5">
      <t>コウセイズ</t>
    </rPh>
    <rPh sb="6" eb="7">
      <t>レイ</t>
    </rPh>
    <phoneticPr fontId="49"/>
  </si>
  <si>
    <t>データ取り出し機能</t>
    <rPh sb="3" eb="4">
      <t>ト</t>
    </rPh>
    <rPh sb="5" eb="6">
      <t>ダ</t>
    </rPh>
    <rPh sb="7" eb="9">
      <t>キノウ</t>
    </rPh>
    <phoneticPr fontId="49"/>
  </si>
  <si>
    <t>VIEWのユーザー</t>
    <phoneticPr fontId="49"/>
  </si>
  <si>
    <t>VIEW仕様</t>
    <rPh sb="4" eb="6">
      <t>シヨウ</t>
    </rPh>
    <phoneticPr fontId="49"/>
  </si>
  <si>
    <t>１．はじめに</t>
    <phoneticPr fontId="49"/>
  </si>
  <si>
    <t>２．全体概要</t>
    <phoneticPr fontId="49"/>
  </si>
  <si>
    <t>３．データ取り出し機能</t>
    <phoneticPr fontId="49"/>
  </si>
  <si>
    <t>データ連携仕様書</t>
    <rPh sb="5" eb="7">
      <t>シヨウ</t>
    </rPh>
    <phoneticPr fontId="49"/>
  </si>
  <si>
    <t>片宗 正彦</t>
    <rPh sb="0" eb="2">
      <t>カタムネ</t>
    </rPh>
    <rPh sb="3" eb="5">
      <t>マサヒコ</t>
    </rPh>
    <phoneticPr fontId="49"/>
  </si>
  <si>
    <t>②ソート条件：患者ID,管理番号,更新日時</t>
    <rPh sb="12" eb="14">
      <t>カンリ</t>
    </rPh>
    <rPh sb="14" eb="16">
      <t>バンゴウ</t>
    </rPh>
    <rPh sb="17" eb="19">
      <t>コウシン</t>
    </rPh>
    <rPh sb="19" eb="21">
      <t>ニチジ</t>
    </rPh>
    <phoneticPr fontId="30"/>
  </si>
  <si>
    <t>管理番号</t>
    <rPh sb="0" eb="2">
      <t>カンリ</t>
    </rPh>
    <rPh sb="2" eb="4">
      <t>バンゴウ</t>
    </rPh>
    <phoneticPr fontId="27"/>
  </si>
  <si>
    <t>更新日時</t>
    <rPh sb="0" eb="2">
      <t>コウシン</t>
    </rPh>
    <rPh sb="2" eb="4">
      <t>ニチジ</t>
    </rPh>
    <phoneticPr fontId="0"/>
  </si>
  <si>
    <t>病名コード</t>
    <rPh sb="0" eb="2">
      <t>ビョウメイ</t>
    </rPh>
    <phoneticPr fontId="0"/>
  </si>
  <si>
    <t>DISEASE_CD</t>
  </si>
  <si>
    <t>病名</t>
    <rPh sb="0" eb="2">
      <t>ビョウメイ</t>
    </rPh>
    <phoneticPr fontId="0"/>
  </si>
  <si>
    <t>発症日</t>
    <rPh sb="0" eb="2">
      <t>ハッショウ</t>
    </rPh>
    <rPh sb="2" eb="3">
      <t>ヒ</t>
    </rPh>
    <phoneticPr fontId="0"/>
  </si>
  <si>
    <t>DISEASE_DATE</t>
  </si>
  <si>
    <t>治癒日</t>
    <rPh sb="0" eb="2">
      <t>チユ</t>
    </rPh>
    <rPh sb="2" eb="3">
      <t>ヒ</t>
    </rPh>
    <phoneticPr fontId="0"/>
  </si>
  <si>
    <t>RECOVER_DATE</t>
  </si>
  <si>
    <t>主病名</t>
    <rPh sb="0" eb="1">
      <t>シュ</t>
    </rPh>
    <rPh sb="1" eb="2">
      <t>ビョウ</t>
    </rPh>
    <rPh sb="2" eb="3">
      <t>ナ</t>
    </rPh>
    <phoneticPr fontId="0"/>
  </si>
  <si>
    <t>MAIN_DISEASE</t>
  </si>
  <si>
    <t>転帰</t>
    <rPh sb="0" eb="2">
      <t>テンキ</t>
    </rPh>
    <phoneticPr fontId="0"/>
  </si>
  <si>
    <t>STATUS</t>
  </si>
  <si>
    <t>告知有無</t>
    <rPh sb="0" eb="2">
      <t>コクチ</t>
    </rPh>
    <rPh sb="2" eb="4">
      <t>ウム</t>
    </rPh>
    <phoneticPr fontId="0"/>
  </si>
  <si>
    <t>NOTICE_FLG</t>
  </si>
  <si>
    <t>診断医</t>
    <rPh sb="0" eb="2">
      <t>シンダン</t>
    </rPh>
    <rPh sb="2" eb="3">
      <t>イ</t>
    </rPh>
    <phoneticPr fontId="0"/>
  </si>
  <si>
    <t>DOCTOR_NAME</t>
  </si>
  <si>
    <t>患者グループ</t>
    <rPh sb="0" eb="2">
      <t>カンジャ</t>
    </rPh>
    <phoneticPr fontId="30"/>
  </si>
  <si>
    <t>患者グループコード</t>
    <rPh sb="0" eb="2">
      <t>カンジャ</t>
    </rPh>
    <phoneticPr fontId="30"/>
  </si>
  <si>
    <t>第2.04版</t>
    <rPh sb="0" eb="1">
      <t>ダイ</t>
    </rPh>
    <rPh sb="5" eb="6">
      <t>ハン</t>
    </rPh>
    <phoneticPr fontId="49"/>
  </si>
  <si>
    <t>患者情報　患者グループ追加</t>
    <rPh sb="0" eb="2">
      <t>カンジャ</t>
    </rPh>
    <rPh sb="2" eb="4">
      <t>ジョウホウ</t>
    </rPh>
    <rPh sb="5" eb="7">
      <t>カンジャ</t>
    </rPh>
    <rPh sb="11" eb="13">
      <t>ツイカ</t>
    </rPh>
    <phoneticPr fontId="49"/>
  </si>
  <si>
    <t>②ソート条件：患者ID,更新日時</t>
    <rPh sb="12" eb="14">
      <t>コウシン</t>
    </rPh>
    <rPh sb="14" eb="16">
      <t>ニチジ</t>
    </rPh>
    <phoneticPr fontId="30"/>
  </si>
  <si>
    <t>感染症コード</t>
    <rPh sb="0" eb="3">
      <t>カンセンショウ</t>
    </rPh>
    <phoneticPr fontId="0"/>
  </si>
  <si>
    <t>感染症名</t>
    <rPh sb="0" eb="3">
      <t>カンセンショウ</t>
    </rPh>
    <rPh sb="3" eb="4">
      <t>メイ</t>
    </rPh>
    <phoneticPr fontId="15"/>
  </si>
  <si>
    <t>結果コード</t>
    <rPh sb="0" eb="2">
      <t>ケッカ</t>
    </rPh>
    <phoneticPr fontId="0"/>
  </si>
  <si>
    <t>INFECT</t>
  </si>
  <si>
    <t>患者病歴情報</t>
    <phoneticPr fontId="30"/>
  </si>
  <si>
    <t>テーブル名称</t>
    <phoneticPr fontId="28"/>
  </si>
  <si>
    <t xml:space="preserve">        物理名称</t>
    <phoneticPr fontId="28"/>
  </si>
  <si>
    <t>V_PAT_MEDICAL_HST</t>
    <phoneticPr fontId="30"/>
  </si>
  <si>
    <t>No</t>
    <phoneticPr fontId="30"/>
  </si>
  <si>
    <t>ID1</t>
    <phoneticPr fontId="28"/>
  </si>
  <si>
    <t>ID2</t>
    <phoneticPr fontId="28"/>
  </si>
  <si>
    <t>備        考</t>
    <phoneticPr fontId="30"/>
  </si>
  <si>
    <t>DISEASE_NAME</t>
    <phoneticPr fontId="30"/>
  </si>
  <si>
    <t>テーブル名称</t>
    <phoneticPr fontId="28"/>
  </si>
  <si>
    <t>患者感染症情報</t>
    <phoneticPr fontId="30"/>
  </si>
  <si>
    <t xml:space="preserve">        物理名称</t>
    <phoneticPr fontId="28"/>
  </si>
  <si>
    <t>INFECTION_CD</t>
    <phoneticPr fontId="30"/>
  </si>
  <si>
    <t>INFECTION_NAME</t>
    <phoneticPr fontId="30"/>
  </si>
  <si>
    <t>DOSAGE</t>
    <phoneticPr fontId="30"/>
  </si>
  <si>
    <t>備考は、親子関係のテーブル構成になっているので、全レコードに出力</t>
    <phoneticPr fontId="30"/>
  </si>
  <si>
    <t>BLOOD_SUGAR_LEVEL</t>
    <phoneticPr fontId="30"/>
  </si>
  <si>
    <t>患者病歴情報、患者感染症情報VIEW追加
患者基本情報に原疾患項目追加</t>
    <rPh sb="18" eb="20">
      <t>ツイカ</t>
    </rPh>
    <rPh sb="21" eb="23">
      <t>カンジャ</t>
    </rPh>
    <rPh sb="23" eb="25">
      <t>キホン</t>
    </rPh>
    <rPh sb="25" eb="27">
      <t>ジョウホウ</t>
    </rPh>
    <rPh sb="31" eb="33">
      <t>コウモク</t>
    </rPh>
    <rPh sb="33" eb="35">
      <t>ツイカ</t>
    </rPh>
    <phoneticPr fontId="49"/>
  </si>
  <si>
    <t>第2.01版</t>
    <rPh sb="0" eb="1">
      <t>ダイ</t>
    </rPh>
    <rPh sb="5" eb="6">
      <t>ハン</t>
    </rPh>
    <phoneticPr fontId="49"/>
  </si>
  <si>
    <t>・OracleNet11gによる、TCP/IP経由でのネットワーク接続</t>
    <phoneticPr fontId="49"/>
  </si>
  <si>
    <t>（本システム側のOracleのバージョンは、Oracle11g）</t>
    <phoneticPr fontId="49"/>
  </si>
  <si>
    <t>・OracleSID：NKKFN3</t>
    <phoneticPr fontId="49"/>
  </si>
  <si>
    <t>本システムのOracleサーバーのオンボードNICポート（100/1000BASE-T）を、外部接続用に使用する。
外部システム側のIPアドレスに合わせて設定が可能。ただし、ルータなどを介してLANを分離させること。</t>
    <phoneticPr fontId="49"/>
  </si>
  <si>
    <t>View参照専用のユーザーを作成し、そのユーザを開示する。</t>
    <rPh sb="4" eb="6">
      <t>サンショウ</t>
    </rPh>
    <rPh sb="6" eb="8">
      <t>センヨウ</t>
    </rPh>
    <rPh sb="14" eb="16">
      <t>サクセイ</t>
    </rPh>
    <rPh sb="24" eb="26">
      <t>カイジ</t>
    </rPh>
    <phoneticPr fontId="49"/>
  </si>
  <si>
    <t>透析通信システム内にて管理するデータのViewをVIEW参照ユーザー用に作成し開示する。</t>
    <rPh sb="28" eb="30">
      <t>サンショウ</t>
    </rPh>
    <rPh sb="34" eb="35">
      <t>ヨウ</t>
    </rPh>
    <phoneticPr fontId="49"/>
  </si>
  <si>
    <t>５．VIEW連携 一覧</t>
    <rPh sb="6" eb="8">
      <t>レンケイ</t>
    </rPh>
    <rPh sb="9" eb="11">
      <t>イチラン</t>
    </rPh>
    <phoneticPr fontId="30"/>
  </si>
  <si>
    <t>ステータス情報</t>
    <phoneticPr fontId="30"/>
  </si>
  <si>
    <t>VIEW連携一覧</t>
    <rPh sb="4" eb="6">
      <t>レンケイ</t>
    </rPh>
    <rPh sb="6" eb="8">
      <t>イチラン</t>
    </rPh>
    <phoneticPr fontId="49"/>
  </si>
  <si>
    <t>VIEW名</t>
    <rPh sb="4" eb="5">
      <t>メイ</t>
    </rPh>
    <phoneticPr fontId="30"/>
  </si>
  <si>
    <t>　本仕様書は、日機装 透析通信システム（FutureNetWeb+ 以下、本システム）に接続し、</t>
    <phoneticPr fontId="49"/>
  </si>
  <si>
    <t>データ連携などの業務を実施する際に使用するVIEW連携について記述したものである。</t>
    <phoneticPr fontId="49"/>
  </si>
  <si>
    <t>本システムのデータ連携のうち透析実績など、本システム内部データの取り出しについての</t>
    <phoneticPr fontId="49"/>
  </si>
  <si>
    <t>仕様を公開する。</t>
  </si>
  <si>
    <t>シャント位置</t>
    <rPh sb="4" eb="6">
      <t>イチ</t>
    </rPh>
    <phoneticPr fontId="3"/>
  </si>
  <si>
    <t>担当スタッフ１</t>
    <rPh sb="0" eb="2">
      <t>タントウ</t>
    </rPh>
    <phoneticPr fontId="30"/>
  </si>
  <si>
    <t>スタッフ名１</t>
    <rPh sb="4" eb="5">
      <t>メイ</t>
    </rPh>
    <phoneticPr fontId="30"/>
  </si>
  <si>
    <t>スタッフ名２</t>
    <rPh sb="4" eb="5">
      <t>メイ</t>
    </rPh>
    <phoneticPr fontId="30"/>
  </si>
  <si>
    <t>担当スタッフ２</t>
    <rPh sb="0" eb="2">
      <t>タントウ</t>
    </rPh>
    <phoneticPr fontId="30"/>
  </si>
  <si>
    <t>YYYYMMDD</t>
    <phoneticPr fontId="30"/>
  </si>
  <si>
    <t>検査結果形態</t>
    <phoneticPr fontId="30"/>
  </si>
  <si>
    <t>EXAM_CLASS_RST</t>
    <phoneticPr fontId="30"/>
  </si>
  <si>
    <t>検査結果の形態を格納 (例 H,Lなど）</t>
  </si>
  <si>
    <t>患者基本情報データ</t>
    <rPh sb="2" eb="4">
      <t>キホン</t>
    </rPh>
    <phoneticPr fontId="30"/>
  </si>
  <si>
    <t>患者除水量補正データ</t>
    <rPh sb="2" eb="4">
      <t>ジョスイ</t>
    </rPh>
    <rPh sb="4" eb="5">
      <t>リョウ</t>
    </rPh>
    <rPh sb="5" eb="7">
      <t>ホセイ</t>
    </rPh>
    <phoneticPr fontId="30"/>
  </si>
  <si>
    <t>患者風袋補正データ</t>
    <rPh sb="2" eb="4">
      <t>フウタイ</t>
    </rPh>
    <rPh sb="4" eb="6">
      <t>ホセイ</t>
    </rPh>
    <phoneticPr fontId="30"/>
  </si>
  <si>
    <t>指示者</t>
    <rPh sb="0" eb="2">
      <t>シジ</t>
    </rPh>
    <rPh sb="2" eb="3">
      <t>シャ</t>
    </rPh>
    <phoneticPr fontId="28"/>
  </si>
  <si>
    <t>INDICATOR_CD</t>
    <phoneticPr fontId="28"/>
  </si>
  <si>
    <t>CHAR</t>
    <phoneticPr fontId="28"/>
  </si>
  <si>
    <t>手技コード(院内コード1)</t>
    <rPh sb="0" eb="2">
      <t>シュギ</t>
    </rPh>
    <rPh sb="6" eb="8">
      <t>インナイ</t>
    </rPh>
    <phoneticPr fontId="15"/>
  </si>
  <si>
    <t>手技コード(院内コード2)</t>
    <rPh sb="0" eb="2">
      <t>シュギ</t>
    </rPh>
    <rPh sb="6" eb="8">
      <t>インナイ</t>
    </rPh>
    <phoneticPr fontId="15"/>
  </si>
  <si>
    <t>２</t>
    <phoneticPr fontId="30"/>
  </si>
  <si>
    <t>①抽出条件：Syetem日付を含む過去1年分のレコード</t>
    <phoneticPr fontId="30"/>
  </si>
  <si>
    <t>テーブル名称</t>
    <phoneticPr fontId="28"/>
  </si>
  <si>
    <t xml:space="preserve">        物理名称</t>
    <phoneticPr fontId="28"/>
  </si>
  <si>
    <t>No</t>
    <phoneticPr fontId="30"/>
  </si>
  <si>
    <t>備        考</t>
    <phoneticPr fontId="30"/>
  </si>
  <si>
    <t>透析日</t>
    <rPh sb="0" eb="2">
      <t>トウセキ</t>
    </rPh>
    <rPh sb="2" eb="3">
      <t>ビ</t>
    </rPh>
    <phoneticPr fontId="28"/>
  </si>
  <si>
    <t>ベッド番号</t>
    <rPh sb="3" eb="5">
      <t>バンゴウ</t>
    </rPh>
    <phoneticPr fontId="28"/>
  </si>
  <si>
    <t>同日複数回</t>
    <rPh sb="0" eb="2">
      <t>ドウジツ</t>
    </rPh>
    <rPh sb="2" eb="5">
      <t>フクスウカイ</t>
    </rPh>
    <phoneticPr fontId="28"/>
  </si>
  <si>
    <t>実績透析番号</t>
    <rPh sb="0" eb="2">
      <t>ジッセキ</t>
    </rPh>
    <rPh sb="2" eb="4">
      <t>トウセキ</t>
    </rPh>
    <rPh sb="4" eb="6">
      <t>バンゴウ</t>
    </rPh>
    <phoneticPr fontId="28"/>
  </si>
  <si>
    <t>予定作成区分</t>
    <rPh sb="2" eb="4">
      <t>サクセイ</t>
    </rPh>
    <rPh sb="4" eb="6">
      <t>クブン</t>
    </rPh>
    <phoneticPr fontId="28"/>
  </si>
  <si>
    <t>DIALYSIS_DATE</t>
  </si>
  <si>
    <t>クールコード</t>
  </si>
  <si>
    <t>KUR_CD</t>
  </si>
  <si>
    <t>PLURAL</t>
  </si>
  <si>
    <t>RESULT_DIALYSISNO</t>
  </si>
  <si>
    <t>OPE_IND_PLAN</t>
  </si>
  <si>
    <t>１</t>
    <phoneticPr fontId="30"/>
  </si>
  <si>
    <t>透析条件指示データ</t>
    <rPh sb="4" eb="6">
      <t>シジ</t>
    </rPh>
    <phoneticPr fontId="30"/>
  </si>
  <si>
    <t>医療材料指示データ</t>
    <phoneticPr fontId="30"/>
  </si>
  <si>
    <t>②ソート条件：患者ID、透析日、同日複数回、項目番号</t>
  </si>
  <si>
    <t>投与薬剤指示データ</t>
    <phoneticPr fontId="30"/>
  </si>
  <si>
    <t>指示簿指示データ</t>
    <phoneticPr fontId="30"/>
  </si>
  <si>
    <t>0:パターン指示(定期)、1:1日指示(臨時)</t>
    <phoneticPr fontId="30"/>
  </si>
  <si>
    <t>BED_NO</t>
  </si>
  <si>
    <t>新規作成（優先度A部分）</t>
    <rPh sb="0" eb="2">
      <t>シンキ</t>
    </rPh>
    <rPh sb="2" eb="4">
      <t>サクセイ</t>
    </rPh>
    <rPh sb="5" eb="8">
      <t>ユウセンド</t>
    </rPh>
    <rPh sb="9" eb="11">
      <t>ブブン</t>
    </rPh>
    <phoneticPr fontId="49"/>
  </si>
  <si>
    <t>YYYYMMDD　測定日</t>
    <rPh sb="9" eb="11">
      <t>ソクテイ</t>
    </rPh>
    <rPh sb="11" eb="12">
      <t>ビ</t>
    </rPh>
    <phoneticPr fontId="30"/>
  </si>
  <si>
    <t>患者メモ</t>
    <rPh sb="0" eb="2">
      <t>カンジャ</t>
    </rPh>
    <phoneticPr fontId="30"/>
  </si>
  <si>
    <t>ベッド名</t>
    <rPh sb="3" eb="4">
      <t>メイ</t>
    </rPh>
    <phoneticPr fontId="30"/>
  </si>
  <si>
    <t>クール名</t>
    <rPh sb="3" eb="4">
      <t>メイ</t>
    </rPh>
    <phoneticPr fontId="30"/>
  </si>
  <si>
    <t>指示簿指示</t>
    <rPh sb="0" eb="2">
      <t>シジ</t>
    </rPh>
    <rPh sb="2" eb="3">
      <t>ボ</t>
    </rPh>
    <rPh sb="3" eb="5">
      <t>シジ</t>
    </rPh>
    <phoneticPr fontId="28"/>
  </si>
  <si>
    <t>院内コード2</t>
    <rPh sb="0" eb="2">
      <t>インナイ</t>
    </rPh>
    <phoneticPr fontId="15"/>
  </si>
  <si>
    <t>薬剤/医材の院内コード2</t>
    <rPh sb="0" eb="2">
      <t>ヤクザイ</t>
    </rPh>
    <rPh sb="3" eb="5">
      <t>イザイ</t>
    </rPh>
    <rPh sb="6" eb="8">
      <t>インナイ</t>
    </rPh>
    <phoneticPr fontId="30"/>
  </si>
  <si>
    <t>CHAR</t>
    <phoneticPr fontId="30"/>
  </si>
  <si>
    <t>V_PAT_INFO</t>
    <phoneticPr fontId="30"/>
  </si>
  <si>
    <t>V_PAT_TABOO</t>
  </si>
  <si>
    <t>V_PAT_TABOO</t>
    <phoneticPr fontId="30"/>
  </si>
  <si>
    <t>V_PAT_CONTACT</t>
  </si>
  <si>
    <t>モニタ一覧表示項目</t>
    <phoneticPr fontId="30"/>
  </si>
  <si>
    <t>モニタ一覧表示項目の表示有無＋表示順の設定により、マスタから項目を抽出し,表示する</t>
    <rPh sb="10" eb="12">
      <t>ヒョウジ</t>
    </rPh>
    <rPh sb="12" eb="14">
      <t>ウム</t>
    </rPh>
    <rPh sb="15" eb="17">
      <t>ヒョウジ</t>
    </rPh>
    <rPh sb="17" eb="18">
      <t>ジュン</t>
    </rPh>
    <rPh sb="19" eb="21">
      <t>セッテイ</t>
    </rPh>
    <rPh sb="30" eb="32">
      <t>コウモク</t>
    </rPh>
    <rPh sb="33" eb="35">
      <t>チュウシュツ</t>
    </rPh>
    <rPh sb="37" eb="39">
      <t>ヒョウジ</t>
    </rPh>
    <phoneticPr fontId="30"/>
  </si>
  <si>
    <t>V_PAT_CONTACT</t>
    <phoneticPr fontId="30"/>
  </si>
  <si>
    <t>V_PAT_DEVICE_SET</t>
  </si>
  <si>
    <t>V_RST_DIALYSIS</t>
  </si>
  <si>
    <t>V_RST_DIALYSIS_COND</t>
  </si>
  <si>
    <t>V_RST_DIALYSIS_EQUIP</t>
  </si>
  <si>
    <t>V_RST_DIALYSIS_MEDI</t>
  </si>
  <si>
    <t>V_RST_DIALYSIS_ADD</t>
  </si>
  <si>
    <t>V_SCH_DIALYSIS_PLAN</t>
  </si>
  <si>
    <t>V_IND_DIALYSIS_COND</t>
  </si>
  <si>
    <t>V_IND_DIALYSIS_EQUIP</t>
  </si>
  <si>
    <t>V_IND_DIALYSIS_MEDI</t>
  </si>
  <si>
    <t>V_IND_DIALYSIS_ADD</t>
  </si>
  <si>
    <t>V_CHANGE_HST</t>
  </si>
  <si>
    <t>V_PAT_RECIPE</t>
  </si>
  <si>
    <t>V_DIALYSIS_COMP</t>
  </si>
  <si>
    <t>V_PAT_INOUT</t>
  </si>
  <si>
    <t>V_PAT_EXAMIN_HST</t>
  </si>
  <si>
    <t>V_PAT_EXAMIN_SCH</t>
  </si>
  <si>
    <t>V_MNT_WATER_SURV_EY</t>
  </si>
  <si>
    <t>V_PAT_STATUS</t>
  </si>
  <si>
    <t>V_PAT_LIFE_LIST</t>
  </si>
  <si>
    <t>VIew</t>
  </si>
  <si>
    <t>V_PAT_REVISE_OFFWATER</t>
  </si>
  <si>
    <t>V_PAT_REVISE_TARE</t>
  </si>
  <si>
    <t>V_DIALYSIS_VITAL</t>
  </si>
  <si>
    <t>V_SCH_DIALYSIS_PLAN</t>
    <phoneticPr fontId="30"/>
  </si>
  <si>
    <t>V_IND_DIALYSIS_COND</t>
    <phoneticPr fontId="30"/>
  </si>
  <si>
    <t>V_PAT_EXAMIN_HST</t>
    <phoneticPr fontId="30"/>
  </si>
  <si>
    <t>ID2</t>
    <phoneticPr fontId="28"/>
  </si>
  <si>
    <t>BLOOD_TYPE_ABO</t>
  </si>
  <si>
    <t>BLOOD_TYPE_RH</t>
  </si>
  <si>
    <t>BIRTHDAY</t>
  </si>
  <si>
    <t>SEX_CD</t>
  </si>
  <si>
    <t>INSURANCE_NO</t>
  </si>
  <si>
    <t>INSURANCE_MEMO1</t>
  </si>
  <si>
    <t>INSURANCE_MEMO2</t>
  </si>
  <si>
    <t>PUB_INSU_NO1</t>
  </si>
  <si>
    <t>PUB_INSU_RECNO1</t>
  </si>
  <si>
    <t>PUB_INSU_NO2</t>
  </si>
  <si>
    <t>PUB_INSU_RECNO2</t>
  </si>
  <si>
    <t>INSURANCE_CD</t>
  </si>
  <si>
    <t>HIINSURANCE_CODE</t>
  </si>
  <si>
    <t>INSURANCE_RATIO</t>
  </si>
  <si>
    <t>DISABILITY_NO</t>
  </si>
  <si>
    <t>１</t>
    <phoneticPr fontId="30"/>
  </si>
  <si>
    <t>禁忌情報の表示順を詰めて設定</t>
    <rPh sb="2" eb="4">
      <t>ジョウホウ</t>
    </rPh>
    <phoneticPr fontId="30"/>
  </si>
  <si>
    <t>②ソート条件：患者ID,管理番号</t>
    <rPh sb="12" eb="14">
      <t>カンリ</t>
    </rPh>
    <rPh sb="14" eb="16">
      <t>バンゴウ</t>
    </rPh>
    <phoneticPr fontId="30"/>
  </si>
  <si>
    <t>INJURY_CD</t>
  </si>
  <si>
    <t>INJURY_NAME</t>
  </si>
  <si>
    <t>TRANSPORT_NAME</t>
  </si>
  <si>
    <t>UP_DATE</t>
    <phoneticPr fontId="30"/>
  </si>
  <si>
    <t>DIAL_COUNT</t>
  </si>
  <si>
    <t>DIALDIFF_CD</t>
  </si>
  <si>
    <t>検査日時</t>
    <phoneticPr fontId="30"/>
  </si>
  <si>
    <t>検査区分</t>
    <phoneticPr fontId="30"/>
  </si>
  <si>
    <t>修正</t>
    <rPh sb="0" eb="2">
      <t>シュウセイ</t>
    </rPh>
    <phoneticPr fontId="49"/>
  </si>
  <si>
    <t>MEDICINE_CD</t>
  </si>
  <si>
    <t>MEDICINE_CD2</t>
  </si>
  <si>
    <t>MEDICINE_NAME</t>
  </si>
  <si>
    <t>MEDI_CLASS_NAME</t>
  </si>
  <si>
    <t>ITEM_UP_DATE</t>
    <phoneticPr fontId="30"/>
  </si>
  <si>
    <t>VARCHAR2</t>
    <phoneticPr fontId="30"/>
  </si>
  <si>
    <t>第1.02版</t>
    <rPh sb="0" eb="1">
      <t>ダイ</t>
    </rPh>
    <rPh sb="5" eb="6">
      <t>ハン</t>
    </rPh>
    <phoneticPr fontId="49"/>
  </si>
  <si>
    <t>第1.01版</t>
    <rPh sb="0" eb="1">
      <t>ダイ</t>
    </rPh>
    <rPh sb="5" eb="6">
      <t>ハン</t>
    </rPh>
    <phoneticPr fontId="49"/>
  </si>
  <si>
    <t>項目のデータタイプの修正</t>
    <rPh sb="0" eb="2">
      <t>コウモク</t>
    </rPh>
    <rPh sb="10" eb="12">
      <t>シュウセイ</t>
    </rPh>
    <phoneticPr fontId="49"/>
  </si>
  <si>
    <t>RNAME</t>
    <phoneticPr fontId="30"/>
  </si>
  <si>
    <t>連絡先氏名</t>
    <rPh sb="0" eb="3">
      <t>レンラクサキ</t>
    </rPh>
    <rPh sb="3" eb="5">
      <t>シメイ</t>
    </rPh>
    <phoneticPr fontId="28"/>
  </si>
  <si>
    <t>DOCTOR_NAME1</t>
  </si>
  <si>
    <t>DOCTOR_NAME2</t>
  </si>
  <si>
    <t>WARD</t>
  </si>
  <si>
    <t>COURSE</t>
  </si>
  <si>
    <t>CHAR</t>
    <phoneticPr fontId="30"/>
  </si>
  <si>
    <t>CTR更新日時</t>
    <rPh sb="3" eb="5">
      <t>コウシン</t>
    </rPh>
    <rPh sb="5" eb="7">
      <t>ニチジ</t>
    </rPh>
    <phoneticPr fontId="30"/>
  </si>
  <si>
    <t>患者基本情報(連絡先情報、保険情報、CTR情報を除く）の更新日時</t>
    <rPh sb="7" eb="10">
      <t>レンラクサキ</t>
    </rPh>
    <rPh sb="10" eb="12">
      <t>ジョウホウ</t>
    </rPh>
    <rPh sb="13" eb="15">
      <t>ホケン</t>
    </rPh>
    <rPh sb="15" eb="17">
      <t>ジョウホウ</t>
    </rPh>
    <rPh sb="21" eb="23">
      <t>ジョウホウ</t>
    </rPh>
    <rPh sb="24" eb="25">
      <t>ノゾ</t>
    </rPh>
    <phoneticPr fontId="30"/>
  </si>
  <si>
    <t>②ソート条件：患者ID、透析日、クールコード、同日複数回、ベッド番号</t>
    <rPh sb="12" eb="14">
      <t>トウセキ</t>
    </rPh>
    <rPh sb="14" eb="15">
      <t>ビ</t>
    </rPh>
    <phoneticPr fontId="30"/>
  </si>
  <si>
    <t>ダイアライザ　　　　</t>
    <phoneticPr fontId="30"/>
  </si>
  <si>
    <t>抗凝固剤の単位</t>
    <rPh sb="5" eb="7">
      <t>タンイ</t>
    </rPh>
    <phoneticPr fontId="30"/>
  </si>
  <si>
    <t>抗凝固剤の単位/h</t>
    <phoneticPr fontId="30"/>
  </si>
  <si>
    <t>抗凝固剤の単位</t>
    <phoneticPr fontId="30"/>
  </si>
  <si>
    <t>mL</t>
    <phoneticPr fontId="30"/>
  </si>
  <si>
    <t>mL/h</t>
    <phoneticPr fontId="30"/>
  </si>
  <si>
    <t>mL/min</t>
    <phoneticPr fontId="30"/>
  </si>
  <si>
    <t>透析液の単位</t>
    <rPh sb="0" eb="2">
      <t>トウセキ</t>
    </rPh>
    <rPh sb="2" eb="3">
      <t>エキ</t>
    </rPh>
    <phoneticPr fontId="30"/>
  </si>
  <si>
    <t>L</t>
    <phoneticPr fontId="30"/>
  </si>
  <si>
    <t>表示用患者ID</t>
    <rPh sb="0" eb="3">
      <t>ヒョウジヨウ</t>
    </rPh>
    <rPh sb="3" eb="5">
      <t>カンジャ</t>
    </rPh>
    <phoneticPr fontId="30"/>
  </si>
  <si>
    <t>string</t>
    <phoneticPr fontId="28"/>
  </si>
  <si>
    <t>decimal</t>
    <phoneticPr fontId="28"/>
  </si>
  <si>
    <t>VA管理のシャント位置</t>
    <rPh sb="2" eb="4">
      <t>カンリ</t>
    </rPh>
    <rPh sb="9" eb="11">
      <t>イチ</t>
    </rPh>
    <phoneticPr fontId="3"/>
  </si>
  <si>
    <t>ダミーフラグ</t>
  </si>
  <si>
    <t>DUMMY_FLG</t>
  </si>
  <si>
    <t>0：通常レコード 1：ダミーレコード(透析時間が長くクールをまたがる場合）</t>
    <rPh sb="19" eb="21">
      <t>トウセキ</t>
    </rPh>
    <rPh sb="21" eb="23">
      <t>ジカン</t>
    </rPh>
    <rPh sb="24" eb="25">
      <t>ナガ</t>
    </rPh>
    <rPh sb="34" eb="36">
      <t>バアイ</t>
    </rPh>
    <phoneticPr fontId="30"/>
  </si>
  <si>
    <t>00000.00～99999.99</t>
    <phoneticPr fontId="30"/>
  </si>
  <si>
    <t>Format("990.00")</t>
    <phoneticPr fontId="30"/>
  </si>
  <si>
    <t>Format("90.00")</t>
    <phoneticPr fontId="30"/>
  </si>
  <si>
    <t>Format("99990.00")</t>
    <phoneticPr fontId="30"/>
  </si>
  <si>
    <t>Format("90.0")</t>
    <phoneticPr fontId="30"/>
  </si>
  <si>
    <t>HDF、HF：0.0～30.0　
HD＋補液：0.0～99.9　
OHDF、OHF：0.0～192.0
Format("990.0")</t>
    <phoneticPr fontId="30"/>
  </si>
  <si>
    <t>②ソート条件：無し</t>
    <rPh sb="7" eb="8">
      <t>ナ</t>
    </rPh>
    <phoneticPr fontId="30"/>
  </si>
  <si>
    <t>透析前、透析後、その他</t>
    <phoneticPr fontId="30"/>
  </si>
  <si>
    <t>検査結果更新日時</t>
    <rPh sb="0" eb="2">
      <t>ケンサ</t>
    </rPh>
    <rPh sb="2" eb="4">
      <t>ケッカ</t>
    </rPh>
    <rPh sb="4" eb="6">
      <t>コウシン</t>
    </rPh>
    <rPh sb="6" eb="8">
      <t>ニチジ</t>
    </rPh>
    <phoneticPr fontId="30"/>
  </si>
  <si>
    <t>検査結果更新日時</t>
    <rPh sb="0" eb="2">
      <t>ケンサ</t>
    </rPh>
    <rPh sb="2" eb="4">
      <t>ケッカ</t>
    </rPh>
    <phoneticPr fontId="30"/>
  </si>
  <si>
    <t>第2.00版</t>
    <rPh sb="0" eb="1">
      <t>ダイ</t>
    </rPh>
    <rPh sb="5" eb="6">
      <t>ハン</t>
    </rPh>
    <phoneticPr fontId="49"/>
  </si>
  <si>
    <t>優先度B分を追加</t>
    <rPh sb="0" eb="3">
      <t>ユウセンド</t>
    </rPh>
    <rPh sb="4" eb="5">
      <t>ブン</t>
    </rPh>
    <rPh sb="6" eb="8">
      <t>ツイカ</t>
    </rPh>
    <phoneticPr fontId="49"/>
  </si>
  <si>
    <t>1-1</t>
    <phoneticPr fontId="30"/>
  </si>
  <si>
    <t>1-2</t>
    <phoneticPr fontId="30"/>
  </si>
  <si>
    <t>1-3</t>
    <phoneticPr fontId="30"/>
  </si>
  <si>
    <t>1-4</t>
    <phoneticPr fontId="30"/>
  </si>
  <si>
    <t>患者装置設定情報</t>
    <phoneticPr fontId="30"/>
  </si>
  <si>
    <t>1-5</t>
    <phoneticPr fontId="30"/>
  </si>
  <si>
    <t>1-6</t>
    <phoneticPr fontId="30"/>
  </si>
  <si>
    <t>2-1</t>
    <phoneticPr fontId="30"/>
  </si>
  <si>
    <t>2-2</t>
    <phoneticPr fontId="30"/>
  </si>
  <si>
    <t>3-1</t>
    <phoneticPr fontId="30"/>
  </si>
  <si>
    <t>A-0040</t>
  </si>
  <si>
    <t>A-0047</t>
  </si>
  <si>
    <t>起票時刻</t>
    <rPh sb="0" eb="2">
      <t>キヒョウ</t>
    </rPh>
    <rPh sb="2" eb="4">
      <t>ジコク</t>
    </rPh>
    <phoneticPr fontId="30"/>
  </si>
  <si>
    <t>V_DIALYSIS_VITAL　と　同じフォーマット</t>
    <rPh sb="19" eb="20">
      <t>オナ</t>
    </rPh>
    <phoneticPr fontId="30"/>
  </si>
  <si>
    <t>装置番号</t>
    <phoneticPr fontId="30"/>
  </si>
  <si>
    <t>MEINTE_RESULT</t>
    <phoneticPr fontId="30"/>
  </si>
  <si>
    <t>VARCHAR2</t>
    <phoneticPr fontId="30"/>
  </si>
  <si>
    <t>第2.06版</t>
    <rPh sb="0" eb="1">
      <t>ダイ</t>
    </rPh>
    <rPh sb="5" eb="6">
      <t>ハン</t>
    </rPh>
    <phoneticPr fontId="49"/>
  </si>
  <si>
    <t>項目桁数などの修正</t>
    <rPh sb="0" eb="2">
      <t>コウモク</t>
    </rPh>
    <rPh sb="2" eb="4">
      <t>ケタスウ</t>
    </rPh>
    <rPh sb="7" eb="9">
      <t>シュウセイ</t>
    </rPh>
    <phoneticPr fontId="49"/>
  </si>
  <si>
    <t>HHMM形式</t>
    <rPh sb="4" eb="6">
      <t>ケイシキ</t>
    </rPh>
    <phoneticPr fontId="30"/>
  </si>
  <si>
    <t>REG_TIME</t>
    <phoneticPr fontId="30"/>
  </si>
  <si>
    <t>VIEWを機能毎に5つに分割</t>
    <phoneticPr fontId="30"/>
  </si>
  <si>
    <t>3-2</t>
    <phoneticPr fontId="30"/>
  </si>
  <si>
    <t>透析条件実績</t>
    <phoneticPr fontId="30"/>
  </si>
  <si>
    <t>3-3</t>
    <phoneticPr fontId="30"/>
  </si>
  <si>
    <t>医療材料実績</t>
    <phoneticPr fontId="30"/>
  </si>
  <si>
    <t>3-4</t>
    <phoneticPr fontId="30"/>
  </si>
  <si>
    <t>投与薬剤実績</t>
    <phoneticPr fontId="30"/>
  </si>
  <si>
    <t>3-5</t>
    <phoneticPr fontId="30"/>
  </si>
  <si>
    <t>指示簿指示実績</t>
    <phoneticPr fontId="30"/>
  </si>
  <si>
    <t>4-1</t>
    <phoneticPr fontId="30"/>
  </si>
  <si>
    <t>透析スケジュールデータ</t>
    <phoneticPr fontId="30"/>
  </si>
  <si>
    <t>4-2</t>
    <phoneticPr fontId="30"/>
  </si>
  <si>
    <t>透析条件指示</t>
    <phoneticPr fontId="30"/>
  </si>
  <si>
    <t>4-3</t>
    <phoneticPr fontId="30"/>
  </si>
  <si>
    <t>医療材料指示</t>
    <phoneticPr fontId="30"/>
  </si>
  <si>
    <t>4-4</t>
    <phoneticPr fontId="30"/>
  </si>
  <si>
    <t>投与薬剤指示</t>
    <phoneticPr fontId="30"/>
  </si>
  <si>
    <t>4-5</t>
    <phoneticPr fontId="30"/>
  </si>
  <si>
    <t>指示簿指示指示</t>
    <phoneticPr fontId="30"/>
  </si>
  <si>
    <t>5</t>
    <phoneticPr fontId="30"/>
  </si>
  <si>
    <t>変更履歴データ</t>
    <phoneticPr fontId="30"/>
  </si>
  <si>
    <t xml:space="preserve">自己診断データ </t>
    <phoneticPr fontId="30"/>
  </si>
  <si>
    <t>処方情報データ</t>
    <phoneticPr fontId="30"/>
  </si>
  <si>
    <t>透析血圧情報データ</t>
    <phoneticPr fontId="30"/>
  </si>
  <si>
    <t>透析トレンド情報データ</t>
    <phoneticPr fontId="30"/>
  </si>
  <si>
    <t>透析愁訴処置情報データ</t>
    <phoneticPr fontId="30"/>
  </si>
  <si>
    <t xml:space="preserve">患者入外歴データ </t>
    <phoneticPr fontId="30"/>
  </si>
  <si>
    <t>オンライン透析実績データ</t>
    <phoneticPr fontId="30"/>
  </si>
  <si>
    <t>オンライン透析トレンド情報データ</t>
    <phoneticPr fontId="30"/>
  </si>
  <si>
    <t>オンライン透析血圧情報データ</t>
    <phoneticPr fontId="30"/>
  </si>
  <si>
    <t>V_ONL_DIALYSIS_VITAL</t>
    <phoneticPr fontId="30"/>
  </si>
  <si>
    <t>処置名</t>
  </si>
  <si>
    <t>処置者名</t>
    <rPh sb="3" eb="4">
      <t>メイ</t>
    </rPh>
    <phoneticPr fontId="30"/>
  </si>
  <si>
    <t>V_PAT_DEVICE_SET</t>
    <phoneticPr fontId="30"/>
  </si>
  <si>
    <t>設定値</t>
    <rPh sb="0" eb="3">
      <t>セッテイチ</t>
    </rPh>
    <phoneticPr fontId="28"/>
  </si>
  <si>
    <t>管理No</t>
    <rPh sb="0" eb="2">
      <t>カンリ</t>
    </rPh>
    <phoneticPr fontId="28"/>
  </si>
  <si>
    <t>要素No</t>
    <rPh sb="0" eb="2">
      <t>ヨウソ</t>
    </rPh>
    <phoneticPr fontId="28"/>
  </si>
  <si>
    <t>A-0041</t>
  </si>
  <si>
    <t>A-0042</t>
  </si>
  <si>
    <t>A-0043</t>
  </si>
  <si>
    <t>A-0044</t>
  </si>
  <si>
    <t>静脈圧自動設定警報幅下限HD/ECUM</t>
  </si>
  <si>
    <t>A-0102</t>
  </si>
  <si>
    <t>静脈圧自動設定警報限界上限</t>
  </si>
  <si>
    <t>A-0103</t>
  </si>
  <si>
    <t>静脈圧自動設定警報限界下限</t>
  </si>
  <si>
    <t>A-0104</t>
  </si>
  <si>
    <t>静脈圧固定警報上限</t>
  </si>
  <si>
    <t>A-0105</t>
  </si>
  <si>
    <t>静脈圧固定警報下限</t>
  </si>
  <si>
    <t>A-0106</t>
  </si>
  <si>
    <t>静脈圧自動設定警報幅上限HDF/HF</t>
  </si>
  <si>
    <t>A-0107</t>
  </si>
  <si>
    <t>静脈圧自動設定警報幅下限HDF/HF</t>
  </si>
  <si>
    <t>A-0108</t>
  </si>
  <si>
    <t>静脈圧固定警報上限準備回収</t>
  </si>
  <si>
    <t>A-0109</t>
  </si>
  <si>
    <t>静脈圧固定警報下限準備回収</t>
  </si>
  <si>
    <t>A-0110</t>
  </si>
  <si>
    <t>静脈圧固定警報上限ＳＮ</t>
  </si>
  <si>
    <t>A-0111</t>
  </si>
  <si>
    <t>静脈圧固定警報下限ＳＮ</t>
  </si>
  <si>
    <t>A-0112</t>
  </si>
  <si>
    <t>液圧自動設定警報幅上限HD/ECUM</t>
  </si>
  <si>
    <t>A-0113</t>
  </si>
  <si>
    <t>液圧自動設定警報幅下限HD/ECUM</t>
  </si>
  <si>
    <t>A-0114</t>
  </si>
  <si>
    <t>液圧自動設定警報限界上限</t>
  </si>
  <si>
    <t>A-0115</t>
  </si>
  <si>
    <t>液圧自動設定警報限界下限</t>
  </si>
  <si>
    <t>A-0116</t>
  </si>
  <si>
    <t>A-0117</t>
  </si>
  <si>
    <t>液圧固定警報下限</t>
  </si>
  <si>
    <t>A-0118</t>
  </si>
  <si>
    <t>液圧自動設定警報幅上限HDF/HF</t>
  </si>
  <si>
    <t>A-0119</t>
  </si>
  <si>
    <t>液圧自動設定警報幅下限HDF/HF</t>
  </si>
  <si>
    <t>A-0120</t>
  </si>
  <si>
    <t>液圧自動設定警報幅上限ＳＮ</t>
  </si>
  <si>
    <t>A-0121</t>
  </si>
  <si>
    <t>液圧自動設定警報幅下限ＳＮ</t>
  </si>
  <si>
    <t>A-0122</t>
  </si>
  <si>
    <t>液圧自動設定警報限界上限ＳＮ</t>
  </si>
  <si>
    <t>A-0123</t>
  </si>
  <si>
    <t>液圧自動設定警報限界下限ＳＮ</t>
  </si>
  <si>
    <t>A-0124</t>
  </si>
  <si>
    <t>液圧固定警報上限ＳＮ</t>
  </si>
  <si>
    <t>A-0125</t>
  </si>
  <si>
    <t>液圧固定警報下限ＳＮ</t>
  </si>
  <si>
    <t>A-0126</t>
  </si>
  <si>
    <t>A-0127</t>
  </si>
  <si>
    <t>ＴＭＰ自動追従警報幅下限HD/ECUM</t>
  </si>
  <si>
    <t>A-0128</t>
  </si>
  <si>
    <t>ＴＭＰ自動設定警報幅上限HD/ECUM</t>
  </si>
  <si>
    <t>A-0129</t>
  </si>
  <si>
    <t>ＴＭＰ自動設定警報幅下限HD/ECUM</t>
  </si>
  <si>
    <t>A-0130</t>
  </si>
  <si>
    <t>ＴＭＰ自動設定警報限界上限</t>
  </si>
  <si>
    <t>A-0131</t>
  </si>
  <si>
    <t>ＴＭＰ自動設定警報限界下限</t>
  </si>
  <si>
    <t>A-0132</t>
  </si>
  <si>
    <t>ＴＭＰ固定警報上限</t>
  </si>
  <si>
    <t>A-0133</t>
  </si>
  <si>
    <t>ＴＭＰ固定警報下限</t>
  </si>
  <si>
    <t>A-0134</t>
  </si>
  <si>
    <t>ＴＭＰ自動追従警報幅上限HDF/HF</t>
  </si>
  <si>
    <t>A-0135</t>
  </si>
  <si>
    <t>ＴＭＰ自動追従警報幅下限HDF/HF</t>
  </si>
  <si>
    <t>A-0136</t>
  </si>
  <si>
    <t>ＴＭＰ自動設定警報幅上限HDF/HF</t>
  </si>
  <si>
    <t>A-0137</t>
  </si>
  <si>
    <t>ＴＭＰ自動設定警報幅下限HDF/HF</t>
  </si>
  <si>
    <t>A-0138</t>
  </si>
  <si>
    <t>ＴＭＰ自動追従警報幅上限ＳＮ</t>
  </si>
  <si>
    <t>A-0139</t>
  </si>
  <si>
    <t>ＴＭＰ自動追従警報幅下限ＳＮ</t>
  </si>
  <si>
    <t>A-0140</t>
  </si>
  <si>
    <t>ＴＭＰ自動設定警報幅上限ＳＮ</t>
  </si>
  <si>
    <t>A-0141</t>
  </si>
  <si>
    <t>ＴＭＰ自動設定警報幅下限ＳＮ</t>
  </si>
  <si>
    <t>A-0142</t>
  </si>
  <si>
    <t>ＴＭＰ自動設定警報限界上限ＳＮ</t>
  </si>
  <si>
    <t>A-0143</t>
  </si>
  <si>
    <t>ＴＭＰ自動設定警報限界下限ＳＮ</t>
  </si>
  <si>
    <t>A-0144</t>
  </si>
  <si>
    <t>ＴＭＰ固定警報上限ＳＮ</t>
  </si>
  <si>
    <t>A-0145</t>
  </si>
  <si>
    <t>ＴＭＰ固定警報下限ＳＮ</t>
  </si>
  <si>
    <t>A-0146</t>
  </si>
  <si>
    <t>A-0147</t>
  </si>
  <si>
    <t>ダイアライザー差圧自動設定警報幅下限HD/ECUM</t>
  </si>
  <si>
    <t>A-0148</t>
  </si>
  <si>
    <t>ダイアライザー差圧固定警報上限</t>
  </si>
  <si>
    <t>A-0149</t>
  </si>
  <si>
    <t>ダイアライザー差圧固定警報下限</t>
  </si>
  <si>
    <t>A-0150</t>
  </si>
  <si>
    <t>ダイアライザー差圧自動設定警報幅上限HDF/HF</t>
  </si>
  <si>
    <t>A-0151</t>
  </si>
  <si>
    <t>ダイアライザー差圧自動設定警報幅下限HDF/HF</t>
  </si>
  <si>
    <t>A-0152</t>
  </si>
  <si>
    <t>A-0153</t>
  </si>
  <si>
    <t>ダイアライザー入口圧自動設定警報幅下限HD/ECUM</t>
  </si>
  <si>
    <t>A-0154</t>
  </si>
  <si>
    <t>ダイアライザー入口圧自動設定警報限界上限</t>
  </si>
  <si>
    <t>A-0155</t>
  </si>
  <si>
    <t>ダイアライザー入口圧自動設定警報限界下限</t>
  </si>
  <si>
    <t>A-0156</t>
  </si>
  <si>
    <t>ダイアライザー入口圧固定警報上限</t>
  </si>
  <si>
    <t>A-0157</t>
  </si>
  <si>
    <t>ダイアライザー入口圧固定警報下限</t>
  </si>
  <si>
    <t>A-0158</t>
  </si>
  <si>
    <t>ダイアライザー入口圧自動設定警報幅上限HDF/HF</t>
  </si>
  <si>
    <t>A-0159</t>
  </si>
  <si>
    <t>ダイアライザー入口圧自動設定警報幅下限HDF/HF</t>
  </si>
  <si>
    <t>A-0160</t>
  </si>
  <si>
    <t>ダイアライザー入口圧固定警報上限準備回収</t>
  </si>
  <si>
    <t>A-0161</t>
  </si>
  <si>
    <t>PULSE_BEFORE</t>
    <phoneticPr fontId="30"/>
  </si>
  <si>
    <t>PULSE_AFTER</t>
    <phoneticPr fontId="30"/>
  </si>
  <si>
    <t>CHARGE_1_NAME</t>
    <phoneticPr fontId="30"/>
  </si>
  <si>
    <t>CHARGE_2_NAME</t>
  </si>
  <si>
    <t>CHARGE_DATE_1</t>
    <phoneticPr fontId="30"/>
  </si>
  <si>
    <t>CHARGE_DATE_2</t>
  </si>
  <si>
    <t>PUNCTURE_1_NAME</t>
    <phoneticPr fontId="30"/>
  </si>
  <si>
    <t>PUNCTURE_2_NAME</t>
  </si>
  <si>
    <t>PUNCTURE_DATE_1</t>
    <phoneticPr fontId="30"/>
  </si>
  <si>
    <t>PUNCTURE_DATE_2</t>
  </si>
  <si>
    <t>COLLECT_1_NAME</t>
    <phoneticPr fontId="30"/>
  </si>
  <si>
    <t>COLLECT_2_NAME</t>
  </si>
  <si>
    <t>COLLECT_DATE_1</t>
    <phoneticPr fontId="30"/>
  </si>
  <si>
    <t>COLLECT_DATE_2</t>
  </si>
  <si>
    <t>透析前脈拍</t>
    <rPh sb="0" eb="2">
      <t>トウセキ</t>
    </rPh>
    <rPh sb="2" eb="3">
      <t>マエ</t>
    </rPh>
    <rPh sb="3" eb="5">
      <t>ミャクハク</t>
    </rPh>
    <phoneticPr fontId="30"/>
  </si>
  <si>
    <t>透析後脈拍</t>
    <rPh sb="0" eb="2">
      <t>トウセキ</t>
    </rPh>
    <rPh sb="2" eb="3">
      <t>アト</t>
    </rPh>
    <rPh sb="3" eb="5">
      <t>ミャクハク</t>
    </rPh>
    <phoneticPr fontId="30"/>
  </si>
  <si>
    <t>担当者１</t>
    <rPh sb="0" eb="3">
      <t>タントウシャ</t>
    </rPh>
    <phoneticPr fontId="30"/>
  </si>
  <si>
    <t>担当者２</t>
    <rPh sb="0" eb="3">
      <t>タントウシャ</t>
    </rPh>
    <phoneticPr fontId="30"/>
  </si>
  <si>
    <t>担当日時１</t>
    <rPh sb="0" eb="2">
      <t>タントウ</t>
    </rPh>
    <rPh sb="2" eb="4">
      <t>ニチジ</t>
    </rPh>
    <phoneticPr fontId="30"/>
  </si>
  <si>
    <t>担当日時２</t>
    <rPh sb="0" eb="2">
      <t>タントウ</t>
    </rPh>
    <rPh sb="2" eb="4">
      <t>ニチジ</t>
    </rPh>
    <phoneticPr fontId="30"/>
  </si>
  <si>
    <t>穿刺者１</t>
    <rPh sb="0" eb="2">
      <t>センシ</t>
    </rPh>
    <rPh sb="2" eb="3">
      <t>シャ</t>
    </rPh>
    <phoneticPr fontId="30"/>
  </si>
  <si>
    <t>穿刺者２</t>
    <rPh sb="0" eb="2">
      <t>センシ</t>
    </rPh>
    <rPh sb="2" eb="3">
      <t>シャ</t>
    </rPh>
    <phoneticPr fontId="30"/>
  </si>
  <si>
    <t>穿刺日時１</t>
    <rPh sb="0" eb="2">
      <t>センシ</t>
    </rPh>
    <rPh sb="2" eb="4">
      <t>ニチジ</t>
    </rPh>
    <phoneticPr fontId="30"/>
  </si>
  <si>
    <t>穿刺日時２</t>
    <rPh sb="0" eb="2">
      <t>センシ</t>
    </rPh>
    <rPh sb="2" eb="4">
      <t>ニチジ</t>
    </rPh>
    <phoneticPr fontId="30"/>
  </si>
  <si>
    <t>回収者１</t>
    <rPh sb="0" eb="2">
      <t>カイシュウ</t>
    </rPh>
    <rPh sb="2" eb="3">
      <t>シャ</t>
    </rPh>
    <phoneticPr fontId="30"/>
  </si>
  <si>
    <t>回収者２</t>
    <rPh sb="0" eb="2">
      <t>カイシュウ</t>
    </rPh>
    <rPh sb="2" eb="3">
      <t>シャ</t>
    </rPh>
    <phoneticPr fontId="30"/>
  </si>
  <si>
    <t>回収日時１</t>
    <rPh sb="0" eb="2">
      <t>カイシュウ</t>
    </rPh>
    <rPh sb="2" eb="4">
      <t>ニチジ</t>
    </rPh>
    <phoneticPr fontId="30"/>
  </si>
  <si>
    <t>回収日時２</t>
    <rPh sb="0" eb="2">
      <t>カイシュウ</t>
    </rPh>
    <rPh sb="2" eb="4">
      <t>ニチジ</t>
    </rPh>
    <phoneticPr fontId="30"/>
  </si>
  <si>
    <t>第2.07版</t>
    <rPh sb="0" eb="1">
      <t>ダイ</t>
    </rPh>
    <rPh sb="5" eb="6">
      <t>ハン</t>
    </rPh>
    <phoneticPr fontId="49"/>
  </si>
  <si>
    <t>前田 拓也</t>
    <rPh sb="0" eb="2">
      <t>マエダ</t>
    </rPh>
    <rPh sb="3" eb="5">
      <t>タクヤ</t>
    </rPh>
    <phoneticPr fontId="49"/>
  </si>
  <si>
    <t>実績に脈拍・穿刺回収担当追加</t>
    <rPh sb="0" eb="2">
      <t>ジッセキ</t>
    </rPh>
    <rPh sb="3" eb="5">
      <t>ミャクハク</t>
    </rPh>
    <rPh sb="6" eb="8">
      <t>センシ</t>
    </rPh>
    <rPh sb="8" eb="10">
      <t>カイシュウ</t>
    </rPh>
    <rPh sb="10" eb="12">
      <t>タントウ</t>
    </rPh>
    <rPh sb="12" eb="14">
      <t>ツイカ</t>
    </rPh>
    <phoneticPr fontId="49"/>
  </si>
  <si>
    <t>ダイアライザー入口圧固定警報下限準備回収</t>
  </si>
  <si>
    <t>A-0162</t>
  </si>
  <si>
    <t>A-0163</t>
  </si>
  <si>
    <t>ダイアライザー入口圧固定警報下限ＳＮ</t>
  </si>
  <si>
    <t>A-0164</t>
  </si>
  <si>
    <t>初期ＵＦＲ警報上限</t>
  </si>
  <si>
    <t>A-0165</t>
  </si>
  <si>
    <t>初期ＵＦＲ警報下限</t>
  </si>
  <si>
    <t>A-0166</t>
  </si>
  <si>
    <t>ＵＦＲ低下警報点</t>
  </si>
  <si>
    <t>A-0167</t>
  </si>
  <si>
    <t>ＴＭＰゼロ補正警報中点HD</t>
  </si>
  <si>
    <t>A-0168</t>
  </si>
  <si>
    <t>ＴＭＰゼロ補正警報上限HD</t>
  </si>
  <si>
    <t>A-0169</t>
  </si>
  <si>
    <t>ＴＭＰゼロ補正警報下限HD</t>
  </si>
  <si>
    <t>A-0170</t>
  </si>
  <si>
    <t>ＴＭＰゼロ補正警報中点ECUM</t>
  </si>
  <si>
    <t>A-0171</t>
  </si>
  <si>
    <t>ＴＭＰゼロ補正警報上限ECUM</t>
  </si>
  <si>
    <t>A-0172</t>
  </si>
  <si>
    <t>ＴＭＰゼロ補正警報下限ECUM</t>
  </si>
  <si>
    <t>A-0173</t>
  </si>
  <si>
    <t>ＴＭＰゼロ補正警報中点HDF</t>
  </si>
  <si>
    <t>A-0174</t>
  </si>
  <si>
    <t>ＴＭＰゼロ補正警報上限HDF</t>
  </si>
  <si>
    <t>A-0175</t>
  </si>
  <si>
    <t>ＴＭＰゼロ補正警報下限HDF</t>
  </si>
  <si>
    <t>A-0176</t>
  </si>
  <si>
    <t>ＴＭＰゼロ補正警報中点HF</t>
  </si>
  <si>
    <t>A-0177</t>
  </si>
  <si>
    <t>ＴＭＰゼロ補正警報上限HF</t>
  </si>
  <si>
    <t>A-0178</t>
  </si>
  <si>
    <t>ＴＭＰゼロ補正警報下限HF</t>
  </si>
  <si>
    <t>A-0179</t>
  </si>
  <si>
    <t>A-0180</t>
  </si>
  <si>
    <t>A-0181</t>
  </si>
  <si>
    <t>除水速度操作範囲上限</t>
  </si>
  <si>
    <t>A-0182</t>
  </si>
  <si>
    <t>透析液温度操作範囲上限</t>
  </si>
  <si>
    <t>A-0183</t>
  </si>
  <si>
    <t>透析液温度操作範囲下限</t>
  </si>
  <si>
    <t>A-0184</t>
  </si>
  <si>
    <t>A-0185</t>
  </si>
  <si>
    <t>A-0186</t>
  </si>
  <si>
    <t>A-0190</t>
  </si>
  <si>
    <t>血圧自動測定間隔</t>
  </si>
  <si>
    <t>A-0191</t>
  </si>
  <si>
    <t>血圧ｶﾌ選択</t>
  </si>
  <si>
    <t>A-0192</t>
  </si>
  <si>
    <t>昇圧値</t>
  </si>
  <si>
    <t>（成人：180、幼児：120）</t>
    <phoneticPr fontId="28"/>
  </si>
  <si>
    <t>A-0193</t>
  </si>
  <si>
    <t>昇圧方法選択</t>
  </si>
  <si>
    <t>A-0194</t>
  </si>
  <si>
    <t>透析導入日</t>
    <rPh sb="0" eb="2">
      <t>トウセキ</t>
    </rPh>
    <rPh sb="2" eb="4">
      <t>ドウニュウ</t>
    </rPh>
    <rPh sb="4" eb="5">
      <t>ビ</t>
    </rPh>
    <phoneticPr fontId="30"/>
  </si>
  <si>
    <t>第2.09版</t>
    <rPh sb="0" eb="1">
      <t>ダイ</t>
    </rPh>
    <rPh sb="5" eb="6">
      <t>ハン</t>
    </rPh>
    <phoneticPr fontId="49"/>
  </si>
  <si>
    <t>CHAR</t>
    <phoneticPr fontId="30"/>
  </si>
  <si>
    <t>INOUT_FLG</t>
    <phoneticPr fontId="30"/>
  </si>
  <si>
    <t>入外</t>
    <rPh sb="0" eb="2">
      <t>ニュウガイ</t>
    </rPh>
    <phoneticPr fontId="30"/>
  </si>
  <si>
    <r>
      <t>0':</t>
    </r>
    <r>
      <rPr>
        <sz val="9"/>
        <rFont val="ＭＳ Ｐ明朝"/>
        <family val="1"/>
        <charset val="128"/>
      </rPr>
      <t>外来、</t>
    </r>
    <r>
      <rPr>
        <sz val="9"/>
        <rFont val="Times New Roman"/>
        <family val="1"/>
      </rPr>
      <t>'1':</t>
    </r>
    <r>
      <rPr>
        <sz val="9"/>
        <rFont val="ＭＳ Ｐ明朝"/>
        <family val="1"/>
        <charset val="128"/>
      </rPr>
      <t>入院</t>
    </r>
    <rPh sb="3" eb="5">
      <t>ガイライ</t>
    </rPh>
    <rPh sb="10" eb="12">
      <t>ニュウイン</t>
    </rPh>
    <phoneticPr fontId="30"/>
  </si>
  <si>
    <t>第2.10版</t>
    <rPh sb="0" eb="1">
      <t>ダイ</t>
    </rPh>
    <rPh sb="5" eb="6">
      <t>ハン</t>
    </rPh>
    <phoneticPr fontId="49"/>
  </si>
  <si>
    <t>透析実績データ</t>
    <phoneticPr fontId="30"/>
  </si>
  <si>
    <t>患者基本情報データに透析導入日項目追加</t>
    <rPh sb="10" eb="12">
      <t>トウセキ</t>
    </rPh>
    <rPh sb="12" eb="14">
      <t>ドウニュウ</t>
    </rPh>
    <rPh sb="14" eb="15">
      <t>ビ</t>
    </rPh>
    <rPh sb="15" eb="17">
      <t>コウモク</t>
    </rPh>
    <rPh sb="17" eb="19">
      <t>ツイカ</t>
    </rPh>
    <phoneticPr fontId="49"/>
  </si>
  <si>
    <t>血圧連続測定動作選択</t>
  </si>
  <si>
    <t>A-0211</t>
  </si>
  <si>
    <t>最高血圧上限</t>
  </si>
  <si>
    <t>（成人：200、幼児：120）</t>
    <phoneticPr fontId="28"/>
  </si>
  <si>
    <t>A-0212</t>
  </si>
  <si>
    <t>最高血圧下限</t>
  </si>
  <si>
    <t>（成人：80、幼児：50）</t>
  </si>
  <si>
    <t>A-0213</t>
  </si>
  <si>
    <t>最低血圧上限</t>
  </si>
  <si>
    <t>（成人：160、幼児：80）</t>
  </si>
  <si>
    <t>A-0214</t>
  </si>
  <si>
    <t>最低血圧下限</t>
  </si>
  <si>
    <t>（成人：50、幼児：30</t>
    <phoneticPr fontId="28"/>
  </si>
  <si>
    <t>A-0215</t>
  </si>
  <si>
    <t>平均血圧上限</t>
  </si>
  <si>
    <t>（成人：180、幼児：90）</t>
    <phoneticPr fontId="28"/>
  </si>
  <si>
    <t>A-0216</t>
  </si>
  <si>
    <t>平均血圧下限</t>
  </si>
  <si>
    <t>（成人：60、幼児：40）</t>
    <phoneticPr fontId="28"/>
  </si>
  <si>
    <t>A-0217</t>
  </si>
  <si>
    <t>脈拍数上限</t>
  </si>
  <si>
    <t>（成人：170、幼児：180）</t>
    <phoneticPr fontId="28"/>
  </si>
  <si>
    <t>A-0218</t>
  </si>
  <si>
    <t>（成人：50、幼児：70）</t>
    <phoneticPr fontId="28"/>
  </si>
  <si>
    <t>A-0219</t>
  </si>
  <si>
    <t>A-0220</t>
  </si>
  <si>
    <t>A-0221</t>
  </si>
  <si>
    <t>②ソート条件：患者ID、透析日、透析番号、透析条件項目コード</t>
    <phoneticPr fontId="30"/>
  </si>
  <si>
    <t>A-0222</t>
  </si>
  <si>
    <t>A-0223</t>
  </si>
  <si>
    <t>A-0224</t>
  </si>
  <si>
    <t>A-0225</t>
  </si>
  <si>
    <t>A-0226</t>
  </si>
  <si>
    <t>A-0227</t>
  </si>
  <si>
    <t>A-0228</t>
  </si>
  <si>
    <t>A-0229</t>
  </si>
  <si>
    <t>A-0230</t>
  </si>
  <si>
    <t>A-0231</t>
  </si>
  <si>
    <t>A-0232</t>
  </si>
  <si>
    <t>A-0233</t>
  </si>
  <si>
    <t>A-0234</t>
  </si>
  <si>
    <t>A-0235</t>
  </si>
  <si>
    <t>警報連動測定開始時刻</t>
  </si>
  <si>
    <t>A-0236</t>
  </si>
  <si>
    <t>治療条件連動測定時刻</t>
  </si>
  <si>
    <t>A-0237</t>
  </si>
  <si>
    <t>血圧測定自動停止(警報発生)</t>
  </si>
  <si>
    <t>A-0238</t>
  </si>
  <si>
    <t>血圧測定自動停止(条件変更)</t>
  </si>
  <si>
    <t>A-0239</t>
  </si>
  <si>
    <t>A-0240</t>
  </si>
  <si>
    <t>ＴＭＰ監視モード</t>
  </si>
  <si>
    <t>A-0241</t>
  </si>
  <si>
    <t>ＴＭＰゼロ補正の選択</t>
  </si>
  <si>
    <t>A-0242</t>
  </si>
  <si>
    <t>A-0243</t>
  </si>
  <si>
    <t>A-0244</t>
  </si>
  <si>
    <t>A-0245</t>
  </si>
  <si>
    <t>ＴＭＰ自動設定警報監視有無</t>
  </si>
  <si>
    <t>A-0246</t>
  </si>
  <si>
    <t>A-0247</t>
  </si>
  <si>
    <t>Ｎａ濃度自動設定警報監視有無</t>
  </si>
  <si>
    <t>A-0250</t>
  </si>
  <si>
    <t>透析液濃度プログラム自動設定警報幅上限</t>
  </si>
  <si>
    <t>A-0251</t>
  </si>
  <si>
    <t>処方者名</t>
    <phoneticPr fontId="30"/>
  </si>
  <si>
    <t>原疾患コード</t>
    <rPh sb="0" eb="1">
      <t>ハラ</t>
    </rPh>
    <rPh sb="1" eb="3">
      <t>シッカン</t>
    </rPh>
    <phoneticPr fontId="0"/>
  </si>
  <si>
    <t>BASE_DISEASE_CD</t>
  </si>
  <si>
    <t>原疾患名称</t>
    <rPh sb="0" eb="1">
      <t>ハラ</t>
    </rPh>
    <rPh sb="1" eb="3">
      <t>シッカン</t>
    </rPh>
    <rPh sb="3" eb="5">
      <t>メイショウ</t>
    </rPh>
    <phoneticPr fontId="0"/>
  </si>
  <si>
    <t>患者感染症情報</t>
  </si>
  <si>
    <t>2つのVIEWを追加</t>
    <rPh sb="8" eb="10">
      <t>ツイカ</t>
    </rPh>
    <phoneticPr fontId="30"/>
  </si>
  <si>
    <t>最大100項目</t>
    <rPh sb="0" eb="2">
      <t>サイダイ</t>
    </rPh>
    <rPh sb="5" eb="7">
      <t>コウモク</t>
    </rPh>
    <phoneticPr fontId="30"/>
  </si>
  <si>
    <t>用量</t>
    <rPh sb="0" eb="2">
      <t>ヨウリョウ</t>
    </rPh>
    <phoneticPr fontId="30"/>
  </si>
  <si>
    <t>血糖値</t>
    <rPh sb="0" eb="3">
      <t>ケットウチ</t>
    </rPh>
    <phoneticPr fontId="15"/>
  </si>
  <si>
    <t>単位　mg/dl</t>
    <rPh sb="0" eb="2">
      <t>タンイ</t>
    </rPh>
    <phoneticPr fontId="15"/>
  </si>
  <si>
    <t>手技コード1</t>
    <rPh sb="0" eb="2">
      <t>シュギ</t>
    </rPh>
    <phoneticPr fontId="30"/>
  </si>
  <si>
    <t>院内コード1</t>
    <rPh sb="0" eb="2">
      <t>インナイ</t>
    </rPh>
    <phoneticPr fontId="30"/>
  </si>
  <si>
    <t>手技コード2</t>
    <rPh sb="0" eb="2">
      <t>シュギ</t>
    </rPh>
    <phoneticPr fontId="30"/>
  </si>
  <si>
    <t>@4-2 条件指示設定値　シート参照
　(薬剤/医材の場合は院内コード１）</t>
    <rPh sb="5" eb="7">
      <t>ジョウケン</t>
    </rPh>
    <rPh sb="7" eb="9">
      <t>シジ</t>
    </rPh>
    <rPh sb="9" eb="12">
      <t>セッテイチ</t>
    </rPh>
    <rPh sb="16" eb="18">
      <t>サンショウ</t>
    </rPh>
    <rPh sb="21" eb="23">
      <t>ヤクザイ</t>
    </rPh>
    <rPh sb="24" eb="26">
      <t>イザイ</t>
    </rPh>
    <rPh sb="27" eb="29">
      <t>バアイ</t>
    </rPh>
    <rPh sb="30" eb="32">
      <t>インナイ</t>
    </rPh>
    <phoneticPr fontId="30"/>
  </si>
  <si>
    <t>透析液濃度プログラム自動設定警報幅下限</t>
  </si>
  <si>
    <t>A-0252</t>
  </si>
  <si>
    <t>Ｂ液濃度プログラム自動設定警報幅上限</t>
  </si>
  <si>
    <t>A-0253</t>
  </si>
  <si>
    <t>Ｂ液濃度プログラム自動設定警報幅下限</t>
  </si>
  <si>
    <t>A-0254</t>
  </si>
  <si>
    <t>Ｎａ濃度自動設定警報幅上限</t>
  </si>
  <si>
    <t>A-0255</t>
  </si>
  <si>
    <t>Ｎａ濃度自動設定警報幅下限</t>
  </si>
  <si>
    <t>A-0256</t>
  </si>
  <si>
    <t>Ｎａ濃度固定警報上限</t>
  </si>
  <si>
    <t>A-0257</t>
  </si>
  <si>
    <t>Ｎａ濃度固定警報下限</t>
  </si>
  <si>
    <t>A-0258</t>
  </si>
  <si>
    <t>A-0259</t>
  </si>
  <si>
    <t>A-0260</t>
  </si>
  <si>
    <t>A-0261</t>
  </si>
  <si>
    <t>⊿ＢＶ低下警報点２</t>
  </si>
  <si>
    <t>A-0262</t>
  </si>
  <si>
    <t>A-0267</t>
  </si>
  <si>
    <t>ブラッドボリューム計使用の選択</t>
  </si>
  <si>
    <t>A-0277</t>
  </si>
  <si>
    <t>⊿ＢＶ除水低下速度</t>
  </si>
  <si>
    <t>A-0278</t>
  </si>
  <si>
    <t>⊿ＢＶ除水低下遅延時間</t>
  </si>
  <si>
    <t>A-0281</t>
  </si>
  <si>
    <t>A-0282</t>
  </si>
  <si>
    <t>A-0283</t>
  </si>
  <si>
    <t>体液量計算時後体重</t>
  </si>
  <si>
    <t>A-0284</t>
  </si>
  <si>
    <t>体液量+補正値</t>
  </si>
  <si>
    <t>A-0285</t>
  </si>
  <si>
    <t>目標後体重</t>
  </si>
  <si>
    <t>A-0286</t>
  </si>
  <si>
    <t>標準血流量</t>
  </si>
  <si>
    <t>A-0287</t>
  </si>
  <si>
    <t>KoA</t>
  </si>
  <si>
    <t>A-0288</t>
  </si>
  <si>
    <t>目標Kt/V</t>
  </si>
  <si>
    <t>A-0290</t>
  </si>
  <si>
    <t>ＵＦＲプログラム指数２</t>
  </si>
  <si>
    <t>ＵＦＲプログラム指数３</t>
  </si>
  <si>
    <t>A-0304</t>
  </si>
  <si>
    <t>ＵＦＲプログラム指数４</t>
  </si>
  <si>
    <t>A-0305</t>
  </si>
  <si>
    <t>ＵＦＲプログラム指数５</t>
  </si>
  <si>
    <t>A-0306</t>
  </si>
  <si>
    <t>ＵＦＲプログラム指数６</t>
  </si>
  <si>
    <t>A-0307</t>
  </si>
  <si>
    <t>ＵＦＲプログラム指数７</t>
  </si>
  <si>
    <t>A-0308</t>
  </si>
  <si>
    <t>ＵＦＲプログラム指数８</t>
  </si>
  <si>
    <t>A-0309</t>
  </si>
  <si>
    <t>ＵＦＲプログラム指数９</t>
  </si>
  <si>
    <t>A-0310</t>
  </si>
  <si>
    <t>ＵＦＲプログラム指数１０</t>
  </si>
  <si>
    <t>A-0311</t>
  </si>
  <si>
    <t>ＵＦＲプログラム最終位置</t>
  </si>
  <si>
    <t>A-0312</t>
  </si>
  <si>
    <t>ＵＦＲプログラムコース</t>
  </si>
  <si>
    <t>A-0313</t>
  </si>
  <si>
    <t>A-0314</t>
  </si>
  <si>
    <t>A-0315</t>
  </si>
  <si>
    <t>A-0316</t>
  </si>
  <si>
    <t>Ｎａ注入プログラム設定１</t>
  </si>
  <si>
    <t>A-0317</t>
  </si>
  <si>
    <t>Ｎａ注入プログラム設定２</t>
  </si>
  <si>
    <t>A-0318</t>
  </si>
  <si>
    <t>Ｎａ注入プログラム設定３</t>
  </si>
  <si>
    <t>A-0319</t>
  </si>
  <si>
    <t>Ｎａ注入プログラム設定４</t>
  </si>
  <si>
    <t>A-0320</t>
  </si>
  <si>
    <t>Ｎａ注入プログラム設定５</t>
  </si>
  <si>
    <t>A-0321</t>
  </si>
  <si>
    <t>Ｎａ注入プログラム設定６</t>
  </si>
  <si>
    <t>A-0322</t>
  </si>
  <si>
    <t>Ｎａ注入プログラム設定７</t>
  </si>
  <si>
    <t>A-0323</t>
  </si>
  <si>
    <t>Ｎａ注入プログラム設定８</t>
  </si>
  <si>
    <t>A-0324</t>
  </si>
  <si>
    <t>Ｎａ注入プログラム設定９</t>
  </si>
  <si>
    <t>A-0325</t>
  </si>
  <si>
    <t>Ｎａ注入プログラム設定１０</t>
  </si>
  <si>
    <t>A-0326</t>
  </si>
  <si>
    <t>Ｎａ注入プログラム切替時間</t>
  </si>
  <si>
    <t>A-0327</t>
  </si>
  <si>
    <t>A-0328</t>
  </si>
  <si>
    <t>Ｎａ注入プログラムコース</t>
  </si>
  <si>
    <t>A-0329</t>
  </si>
  <si>
    <t>A-0330</t>
  </si>
  <si>
    <t>A-0331</t>
  </si>
  <si>
    <t>A-0332</t>
  </si>
  <si>
    <t>A-0333</t>
  </si>
  <si>
    <t>脱血速度</t>
  </si>
  <si>
    <t>A-0334</t>
  </si>
  <si>
    <t>A-0335</t>
  </si>
  <si>
    <t>静脈圧自動設定警報幅上限HD/ECUM</t>
    <phoneticPr fontId="28"/>
  </si>
  <si>
    <t>液圧固定警報上限</t>
    <phoneticPr fontId="28"/>
  </si>
  <si>
    <t>ＴＭＰ自動追従警報幅上限HD/ECUM</t>
  </si>
  <si>
    <t>ダイアライザー差圧自動設定警報幅上限HD/ECUM</t>
  </si>
  <si>
    <t>ダイアライザー入口圧自動設定警報幅上限HD/ECUM</t>
  </si>
  <si>
    <t>ダイアライザー入口圧固定警報上限ＳＮ</t>
  </si>
  <si>
    <t>血流量操作範囲上限</t>
  </si>
  <si>
    <t>ＩＰ速度操作範囲上限</t>
  </si>
  <si>
    <t>Ｎａ注入濃度操作範囲上限</t>
  </si>
  <si>
    <t>前補液 補液速度操作範囲上限(HF)</t>
  </si>
  <si>
    <t>脈拍数下限</t>
  </si>
  <si>
    <t>最高血圧上限警報 BP 動作選択</t>
  </si>
  <si>
    <t>最高血圧下限警報 BP 動作選択</t>
  </si>
  <si>
    <t>最高血圧上限警報 除水 動作選択</t>
  </si>
  <si>
    <t>最高血圧下限警報 除水 動作選択</t>
  </si>
  <si>
    <t>最高血圧上限警報 Na注入 動作選択</t>
  </si>
  <si>
    <t>最高血圧下限警報 Na注入 動作選択</t>
  </si>
  <si>
    <t>最高血圧上限警報 補液 動作選択</t>
  </si>
  <si>
    <t>最高血圧下限警報 補液 動作選択</t>
  </si>
  <si>
    <t>最高血圧上限警報 BP 速度</t>
  </si>
  <si>
    <t>最高血圧下限警報 BP 速度</t>
  </si>
  <si>
    <t>最高血圧上限警報 除水 速度</t>
  </si>
  <si>
    <t>最高血圧下限警報 除水 速度</t>
  </si>
  <si>
    <t>最高血圧上限警報 Na注入 速度</t>
  </si>
  <si>
    <t>最高血圧下限警報 Na注入 速度</t>
  </si>
  <si>
    <t>最高血圧上限警報 補液 速度</t>
  </si>
  <si>
    <t>最高血圧下限警報 補液 速度</t>
  </si>
  <si>
    <t>高速測定選択</t>
  </si>
  <si>
    <t>静脈圧自動設定警報監視有無</t>
  </si>
  <si>
    <t>ダイアライザー血液入口圧自動設定警報監視有無</t>
  </si>
  <si>
    <t>透析液圧自動設定警報監視有無</t>
  </si>
  <si>
    <t>差圧自動設定警報監視有無</t>
  </si>
  <si>
    <t>アクセス再循環測定使用選択</t>
  </si>
  <si>
    <t>⊿ＢＶ低下警報点１</t>
  </si>
  <si>
    <t>⊿BV変化率警報点</t>
  </si>
  <si>
    <t>透析量プログラム使用選択</t>
  </si>
  <si>
    <t>ＵＦＲプログラム電源ＳＷ</t>
  </si>
  <si>
    <t>ＵＦＲプログラム指数１</t>
  </si>
  <si>
    <t>ＵＦＲプログラム開始数値</t>
  </si>
  <si>
    <t>ＵＦＲプログラム終了数値</t>
  </si>
  <si>
    <t>Ｎａ注入プログラム電源ＳＷ</t>
  </si>
  <si>
    <t>Ｎａ注入プログラム ＵＦＲプロとの連動選択</t>
  </si>
  <si>
    <t>Ｎａ注入プログラム開始数値</t>
  </si>
  <si>
    <t>Ｎａ注入プログラム終了数値</t>
  </si>
  <si>
    <t>同時脱血 脱血量</t>
  </si>
  <si>
    <t>片側脱血への切替え透析液圧</t>
  </si>
  <si>
    <t>片側脱血(除水なし) 脱血量</t>
  </si>
  <si>
    <t>治療開始時 血液ポンプ速度</t>
  </si>
  <si>
    <t>補液速度</t>
  </si>
  <si>
    <t>補液量</t>
  </si>
  <si>
    <t>片側脱血(除水あり) 脱血量</t>
  </si>
  <si>
    <t>濃度プログラム電源ＳＷ</t>
  </si>
  <si>
    <t>透析液濃度プログラム設定１</t>
  </si>
  <si>
    <t>Ｂ液濃度プログラム設定１</t>
  </si>
  <si>
    <t>透析液濃度プログラムステップ切替無し コース</t>
  </si>
  <si>
    <t>透析液濃度プログラム開始数値</t>
  </si>
  <si>
    <t>透析液濃度プログラム終了数値</t>
  </si>
  <si>
    <t>Ｂ液濃度プログラムステップ切替無し コース</t>
  </si>
  <si>
    <t>Ｂ液濃度プログラム開始数値</t>
  </si>
  <si>
    <t>Ｂ液濃度プログラム終了数値</t>
  </si>
  <si>
    <t>濃度プログラム ＵＦＲプロとの連動選択</t>
  </si>
  <si>
    <t>自動回収 使用液量</t>
  </si>
  <si>
    <t>自動回収 流速</t>
  </si>
  <si>
    <t>自動回収 血液判別器による終了選択</t>
  </si>
  <si>
    <t>静脈側返血速度</t>
  </si>
  <si>
    <t>静脈側最大返血量</t>
  </si>
  <si>
    <t>動脈側最大返血量</t>
  </si>
  <si>
    <t>静脈側返血 血液判別器使用選択</t>
  </si>
  <si>
    <t>動脈側返血 血液判別器使用選択</t>
  </si>
  <si>
    <t>補液量設定値制限(OHDF・OHF用)</t>
  </si>
  <si>
    <t>AFBF 補液比率使用選択</t>
  </si>
  <si>
    <t>AFBF 補液比率</t>
  </si>
  <si>
    <t>補液速度設定範囲上限(AFBF)</t>
  </si>
  <si>
    <t>補液速度設定範囲下限(AFBF)</t>
  </si>
  <si>
    <t>補液選択(前・後)</t>
  </si>
  <si>
    <t>OHDF/OHF補液計算優先項目選択</t>
  </si>
  <si>
    <t>ＴＭＰゼロ補正警報中点OHDF</t>
  </si>
  <si>
    <t>ＴＭＰゼロ補正警報中点OHF</t>
  </si>
  <si>
    <t>前補液 補液速度操作範囲上限(OHDF)</t>
  </si>
  <si>
    <t>前補液 補液速度操作範囲上限(OHF)</t>
  </si>
  <si>
    <t>補液開始遅延時間</t>
  </si>
  <si>
    <t>UFRプログラム工程1の指数</t>
  </si>
  <si>
    <t>UFRプログラム工程2の指数</t>
  </si>
  <si>
    <t>UFRプログラム工程3の指数</t>
  </si>
  <si>
    <t>UFRプログラム工程4の指数</t>
  </si>
  <si>
    <t>UFRプログラム工程5の指数</t>
  </si>
  <si>
    <t>UFRプログラム工程6の指数</t>
  </si>
  <si>
    <t>UFRプログラム工程7の指数</t>
  </si>
  <si>
    <t>UFRプログラム工程8の指数</t>
  </si>
  <si>
    <t>UFRプログラム工程9の指数</t>
  </si>
  <si>
    <t>UFRプログラム工程10の指数</t>
  </si>
  <si>
    <t>B液濃度プログラム工程1のB液濃度</t>
  </si>
  <si>
    <t>B液濃度プログラム工程2のB液濃度</t>
  </si>
  <si>
    <t>B液濃度プログラム工程3のB液濃度</t>
  </si>
  <si>
    <t>B液濃度プログラム工程4のB液濃度</t>
  </si>
  <si>
    <t>B液濃度プログラム工程5のB液濃度</t>
  </si>
  <si>
    <t>B液濃度プログラム工程6のB液濃度</t>
  </si>
  <si>
    <t>B液濃度プログラム工程7のB液濃度</t>
  </si>
  <si>
    <t>B液濃度プログラム工程8のB液濃度</t>
  </si>
  <si>
    <t>B液濃度プログラム工程9のB液濃度</t>
  </si>
  <si>
    <t>B液濃度プログラム工程10のB液濃度</t>
  </si>
  <si>
    <t>A液濃度プログラム工程1のA液濃度</t>
  </si>
  <si>
    <t>A液濃度プログラム工程2のA液濃度</t>
  </si>
  <si>
    <t>A液濃度プログラム工程3のA液濃度</t>
  </si>
  <si>
    <t>A液濃度プログラム工程4のA液濃度</t>
  </si>
  <si>
    <t>A液濃度プログラム工程5のA液濃度</t>
  </si>
  <si>
    <t>A液濃度プログラム工程6のA液濃度</t>
  </si>
  <si>
    <t>A液濃度プログラム工程7のA液濃度</t>
  </si>
  <si>
    <t>A液濃度プログラム工程8のA液濃度</t>
  </si>
  <si>
    <t>A液濃度プログラム工程9のA液濃度</t>
  </si>
  <si>
    <t>A液濃度プログラム工程10のA液濃度</t>
  </si>
  <si>
    <t>前補液 補液速度操作範囲上限(HD+補液)</t>
  </si>
  <si>
    <t>後補液 補液速度操作範囲上限(HDF)</t>
  </si>
  <si>
    <t>後補液 補液速度操作範囲上限(HF)</t>
  </si>
  <si>
    <t>後補液 補液速度操作範囲上限(HD+補液)</t>
  </si>
  <si>
    <t>後補液 補液速度操作範囲上限(OHDF)</t>
  </si>
  <si>
    <t>後補液 補液速度操作範囲上限(OHF)</t>
  </si>
  <si>
    <t>ＴＭＰゼロ補正警報上限(HD+補液)</t>
  </si>
  <si>
    <t>ＴＭＰゼロ補正警報下限(HD+補液)</t>
  </si>
  <si>
    <t>中空糸 プライミング時のBP速度</t>
  </si>
  <si>
    <t>中空糸 送液最大時間</t>
  </si>
  <si>
    <t>中空糸 回路内洗浄送液量</t>
  </si>
  <si>
    <t>中空糸 気泡抜き動作実行回数</t>
  </si>
  <si>
    <t>中空糸 気泡抜き圧力上限</t>
  </si>
  <si>
    <t>中空糸 除水ポンプ速度</t>
  </si>
  <si>
    <t>補液選択</t>
    <phoneticPr fontId="28"/>
  </si>
  <si>
    <t>前補液 ダイアライザー気泡抜き時間</t>
  </si>
  <si>
    <t>前補液 動脈チャンバ液面作成時間</t>
  </si>
  <si>
    <t>前補液 循環洗浄時間</t>
  </si>
  <si>
    <t>治療モード</t>
    <phoneticPr fontId="28"/>
  </si>
  <si>
    <t>後補液 ダイアライザー気泡抜き時間</t>
    <rPh sb="11" eb="13">
      <t>キホウ</t>
    </rPh>
    <rPh sb="13" eb="14">
      <t>ヌ</t>
    </rPh>
    <phoneticPr fontId="28"/>
  </si>
  <si>
    <t>後補液 循環洗浄時間</t>
  </si>
  <si>
    <t>A-0100</t>
  </si>
  <si>
    <t>A-0101</t>
  </si>
  <si>
    <t>後補液 動脈チャンバ液面作成時間</t>
    <rPh sb="12" eb="14">
      <t>サクセイ</t>
    </rPh>
    <phoneticPr fontId="30"/>
  </si>
  <si>
    <t>積層 回路内洗浄送液量</t>
    <phoneticPr fontId="30"/>
  </si>
  <si>
    <t>積層 気泡抜き動作実行回数</t>
    <rPh sb="11" eb="13">
      <t>カイスウ</t>
    </rPh>
    <phoneticPr fontId="30"/>
  </si>
  <si>
    <t>積層 気泡抜き圧力上限</t>
    <phoneticPr fontId="30"/>
  </si>
  <si>
    <t>積層 除水ポンプ速度</t>
    <phoneticPr fontId="30"/>
  </si>
  <si>
    <t>積層 プライミング時のBP速度</t>
    <rPh sb="13" eb="15">
      <t>ソクド</t>
    </rPh>
    <phoneticPr fontId="30"/>
  </si>
  <si>
    <t>前補液　OHDF/OHF　補液速度比率</t>
    <phoneticPr fontId="28"/>
  </si>
  <si>
    <t>後補液　OHDF/OHF　補液速度比率</t>
    <phoneticPr fontId="28"/>
  </si>
  <si>
    <t>【新(3.02)】@4.4設定</t>
    <phoneticPr fontId="30"/>
  </si>
  <si>
    <t>患者装置設定情報について
・患者装置設定情報(V_PAT_DEVICE_SET)の出力項目が正しくない為、新規でシートを追加し、現在の仕様に有った出力項目を記載</t>
    <rPh sb="42" eb="44">
      <t>シュツリョク</t>
    </rPh>
    <rPh sb="44" eb="46">
      <t>コウモク</t>
    </rPh>
    <rPh sb="47" eb="48">
      <t>タダ</t>
    </rPh>
    <rPh sb="52" eb="53">
      <t>タメ</t>
    </rPh>
    <rPh sb="54" eb="56">
      <t>シンキ</t>
    </rPh>
    <rPh sb="61" eb="63">
      <t>ツイカ</t>
    </rPh>
    <rPh sb="65" eb="67">
      <t>ゲンザイ</t>
    </rPh>
    <rPh sb="68" eb="70">
      <t>シヨウ</t>
    </rPh>
    <rPh sb="71" eb="72">
      <t>ア</t>
    </rPh>
    <rPh sb="74" eb="76">
      <t>シュツリョク</t>
    </rPh>
    <rPh sb="76" eb="78">
      <t>コウモク</t>
    </rPh>
    <rPh sb="79" eb="81">
      <t>キサイ</t>
    </rPh>
    <phoneticPr fontId="30"/>
  </si>
  <si>
    <t>取得元</t>
    <rPh sb="0" eb="2">
      <t>シュトク</t>
    </rPh>
    <rPh sb="2" eb="3">
      <t>モト</t>
    </rPh>
    <phoneticPr fontId="28"/>
  </si>
  <si>
    <t>SET_DATA</t>
    <phoneticPr fontId="28"/>
  </si>
  <si>
    <t>NEXT_DATA</t>
    <phoneticPr fontId="28"/>
  </si>
  <si>
    <t>前補液 補液速度操作範囲上限(HDF)</t>
    <phoneticPr fontId="30"/>
  </si>
  <si>
    <t>A-0301</t>
  </si>
  <si>
    <t>A-0302</t>
  </si>
  <si>
    <t>A-0303</t>
  </si>
  <si>
    <t>A-0388</t>
  </si>
  <si>
    <t>B-0000</t>
  </si>
  <si>
    <t>B-0001</t>
  </si>
  <si>
    <t>B-0002</t>
  </si>
  <si>
    <t>B-0004</t>
  </si>
  <si>
    <t>B-0005</t>
  </si>
  <si>
    <t>B-0006</t>
  </si>
  <si>
    <t>B-0007</t>
  </si>
  <si>
    <t>B-0008</t>
  </si>
  <si>
    <t>B-0009</t>
  </si>
  <si>
    <t>B-0010</t>
  </si>
  <si>
    <t>B-0011</t>
  </si>
  <si>
    <t>B-0012</t>
  </si>
  <si>
    <t>B-0013</t>
  </si>
  <si>
    <t>B-0014</t>
  </si>
  <si>
    <t>B-0015</t>
  </si>
  <si>
    <t>B-0016</t>
  </si>
  <si>
    <t>B-0017</t>
  </si>
  <si>
    <t>B-0018</t>
  </si>
  <si>
    <t>B-0019</t>
  </si>
  <si>
    <t>B-0020</t>
  </si>
  <si>
    <t>B-0021</t>
  </si>
  <si>
    <t>B-0022</t>
  </si>
  <si>
    <t>B-0023</t>
  </si>
  <si>
    <t>B-0024</t>
  </si>
  <si>
    <t>B-0025</t>
  </si>
  <si>
    <t>B-0026</t>
  </si>
  <si>
    <t>B-0027</t>
  </si>
  <si>
    <t>B-0028</t>
  </si>
  <si>
    <t>B-0029</t>
  </si>
  <si>
    <t>B-0030</t>
  </si>
  <si>
    <t>B-0036</t>
  </si>
  <si>
    <t>B-0037</t>
  </si>
  <si>
    <t>B-0038</t>
  </si>
  <si>
    <t>A-0000</t>
  </si>
  <si>
    <t>A-0001</t>
  </si>
  <si>
    <t>A-0002</t>
  </si>
  <si>
    <t>A-0003</t>
  </si>
  <si>
    <t>A-0004</t>
  </si>
  <si>
    <t>A-0005</t>
  </si>
  <si>
    <t>A-0006</t>
  </si>
  <si>
    <t>A-0007</t>
  </si>
  <si>
    <t>A-0008</t>
  </si>
  <si>
    <t>A-0009</t>
  </si>
  <si>
    <t>A-0010</t>
  </si>
  <si>
    <t>A-0011</t>
  </si>
  <si>
    <t>A-0012</t>
  </si>
  <si>
    <t>A-0013</t>
  </si>
  <si>
    <t>A-0014</t>
  </si>
  <si>
    <t>A-0015</t>
  </si>
  <si>
    <t>A-0016</t>
  </si>
  <si>
    <t>A-0017</t>
  </si>
  <si>
    <t>A-0018</t>
  </si>
  <si>
    <t>A-0019</t>
  </si>
  <si>
    <t>B-0051</t>
  </si>
  <si>
    <t>B-0052</t>
  </si>
  <si>
    <t>B-0053</t>
  </si>
  <si>
    <t>B-0054</t>
  </si>
  <si>
    <t>B-0055</t>
  </si>
  <si>
    <t>B-0056</t>
  </si>
  <si>
    <t>B-0057</t>
  </si>
  <si>
    <t>B-0058</t>
  </si>
  <si>
    <t>B-0059</t>
  </si>
  <si>
    <t>A-0369</t>
  </si>
  <si>
    <t>A-0379</t>
  </si>
  <si>
    <t>B-0039</t>
  </si>
  <si>
    <t>透析開始時刻</t>
    <rPh sb="0" eb="2">
      <t>トウセキ</t>
    </rPh>
    <rPh sb="2" eb="4">
      <t>カイシ</t>
    </rPh>
    <rPh sb="4" eb="6">
      <t>ジコク</t>
    </rPh>
    <phoneticPr fontId="30"/>
  </si>
  <si>
    <t>4.06版</t>
    <rPh sb="4" eb="5">
      <t>ハン</t>
    </rPh>
    <phoneticPr fontId="30"/>
  </si>
  <si>
    <t>対応バージョン【本体基準】
3.03(0001)</t>
    <rPh sb="0" eb="2">
      <t>タイオウ</t>
    </rPh>
    <rPh sb="8" eb="10">
      <t>ホンタイ</t>
    </rPh>
    <rPh sb="10" eb="12">
      <t>キジュン</t>
    </rPh>
    <phoneticPr fontId="49"/>
  </si>
  <si>
    <t>L/h</t>
    <phoneticPr fontId="30"/>
  </si>
  <si>
    <t>透析開始時刻の追加対応
透析スケジュール（V_SCH_DIALYSIS_PLAN）
　⇒透析開始時刻のカラムを追加
透析条件指示(V_IND_DIALYSIS_COND)
　⇒CTL_NO:'001'(透析開始時刻)を出力対象に変更
検査予定（V_PAT_EXAMIN_SCH）
    透析区分：透析前(検査予定時刻)
    透析区分：透析後(検査予定時刻)
        クールマスタのクール内標準透析開始時刻から
        透析スケジュールの透析開始時刻に変更
ステータス情報(V_PAT_STATUS)
　　予定開始時刻の取得方法を変更</t>
    <rPh sb="45" eb="47">
      <t>トウセキ</t>
    </rPh>
    <rPh sb="47" eb="49">
      <t>カイシ</t>
    </rPh>
    <rPh sb="49" eb="51">
      <t>ジコク</t>
    </rPh>
    <rPh sb="56" eb="58">
      <t>ツイカ</t>
    </rPh>
    <rPh sb="103" eb="105">
      <t>トウセキ</t>
    </rPh>
    <rPh sb="105" eb="107">
      <t>カイシ</t>
    </rPh>
    <rPh sb="107" eb="109">
      <t>ジコク</t>
    </rPh>
    <rPh sb="111" eb="113">
      <t>シュツリョク</t>
    </rPh>
    <rPh sb="113" eb="115">
      <t>タイショウ</t>
    </rPh>
    <rPh sb="116" eb="118">
      <t>ヘンコウ</t>
    </rPh>
    <rPh sb="223" eb="225">
      <t>トウセキ</t>
    </rPh>
    <rPh sb="232" eb="234">
      <t>トウセキ</t>
    </rPh>
    <rPh sb="234" eb="236">
      <t>カイシ</t>
    </rPh>
    <rPh sb="236" eb="238">
      <t>ジコク</t>
    </rPh>
    <rPh sb="239" eb="241">
      <t>ヘンコウ</t>
    </rPh>
    <rPh sb="267" eb="269">
      <t>ヨテイ</t>
    </rPh>
    <rPh sb="269" eb="271">
      <t>カイシ</t>
    </rPh>
    <rPh sb="271" eb="273">
      <t>ジコク</t>
    </rPh>
    <rPh sb="274" eb="276">
      <t>シュトク</t>
    </rPh>
    <rPh sb="276" eb="278">
      <t>ホウホウ</t>
    </rPh>
    <rPh sb="279" eb="281">
      <t>ヘンコウ</t>
    </rPh>
    <phoneticPr fontId="30"/>
  </si>
  <si>
    <t>備        考</t>
    <phoneticPr fontId="30"/>
  </si>
  <si>
    <t>１</t>
    <phoneticPr fontId="30"/>
  </si>
  <si>
    <t>*</t>
    <phoneticPr fontId="30"/>
  </si>
  <si>
    <t>２</t>
    <phoneticPr fontId="30"/>
  </si>
  <si>
    <t>VARCHAR2</t>
    <phoneticPr fontId="30"/>
  </si>
  <si>
    <t>設定値(当日)</t>
    <rPh sb="0" eb="3">
      <t>セッテイチ</t>
    </rPh>
    <rPh sb="4" eb="6">
      <t>トウジツ</t>
    </rPh>
    <phoneticPr fontId="28"/>
  </si>
  <si>
    <t>NUMBER</t>
    <phoneticPr fontId="30"/>
  </si>
  <si>
    <t>8,2</t>
    <phoneticPr fontId="30"/>
  </si>
  <si>
    <t>更新日時(当日)</t>
    <rPh sb="0" eb="2">
      <t>コウシン</t>
    </rPh>
    <rPh sb="2" eb="4">
      <t>ニチジ</t>
    </rPh>
    <rPh sb="5" eb="7">
      <t>トウジツ</t>
    </rPh>
    <phoneticPr fontId="28"/>
  </si>
  <si>
    <t>MON_VALUE</t>
    <phoneticPr fontId="30"/>
  </si>
  <si>
    <t>MON_UP_DATE</t>
    <phoneticPr fontId="30"/>
  </si>
  <si>
    <t>TUE_VALUE</t>
    <phoneticPr fontId="30"/>
  </si>
  <si>
    <t>TUE_UP_DATE</t>
    <phoneticPr fontId="30"/>
  </si>
  <si>
    <t>WED_VALUE</t>
    <phoneticPr fontId="30"/>
  </si>
  <si>
    <t>WED_UP_DATE</t>
    <phoneticPr fontId="30"/>
  </si>
  <si>
    <t>THU_VALUE</t>
    <phoneticPr fontId="30"/>
  </si>
  <si>
    <t>THU_UP_DATE</t>
    <phoneticPr fontId="30"/>
  </si>
  <si>
    <t>4.4.</t>
    <phoneticPr fontId="30"/>
  </si>
  <si>
    <t>②ソート条件：患者ID,管理番号</t>
    <phoneticPr fontId="30"/>
  </si>
  <si>
    <t>テーブル名称</t>
    <phoneticPr fontId="28"/>
  </si>
  <si>
    <t>患者装置設定情報</t>
    <phoneticPr fontId="30"/>
  </si>
  <si>
    <t xml:space="preserve">        物理名称</t>
    <phoneticPr fontId="28"/>
  </si>
  <si>
    <t>No</t>
    <phoneticPr fontId="30"/>
  </si>
  <si>
    <t>ID1</t>
    <phoneticPr fontId="28"/>
  </si>
  <si>
    <t>ID2</t>
    <phoneticPr fontId="28"/>
  </si>
  <si>
    <t>テーブル名称</t>
    <phoneticPr fontId="28"/>
  </si>
  <si>
    <t xml:space="preserve">        物理名称</t>
    <phoneticPr fontId="28"/>
  </si>
  <si>
    <t>V_PAT_DEVICE_SET_GET</t>
    <phoneticPr fontId="30"/>
  </si>
  <si>
    <t>No</t>
    <phoneticPr fontId="30"/>
  </si>
  <si>
    <t>ID1</t>
    <phoneticPr fontId="28"/>
  </si>
  <si>
    <t>ID2</t>
    <phoneticPr fontId="28"/>
  </si>
  <si>
    <t>FRI_VALUE</t>
    <phoneticPr fontId="30"/>
  </si>
  <si>
    <t>FRI_UP_DATE</t>
    <phoneticPr fontId="30"/>
  </si>
  <si>
    <t>SAT_VALUE</t>
    <phoneticPr fontId="30"/>
  </si>
  <si>
    <t>SAT_UP_DATE</t>
    <phoneticPr fontId="30"/>
  </si>
  <si>
    <t>SUN_VALUE</t>
    <phoneticPr fontId="30"/>
  </si>
  <si>
    <t>SUN_UP_DATE</t>
    <phoneticPr fontId="30"/>
  </si>
  <si>
    <t>'001'</t>
    <phoneticPr fontId="30"/>
  </si>
  <si>
    <t>10.1.</t>
    <phoneticPr fontId="30"/>
  </si>
  <si>
    <t>透析血圧情報データ（V_DIALYSIS_VITAL）</t>
    <phoneticPr fontId="30"/>
  </si>
  <si>
    <t>②ソート条件：患者ID,開始日時,終了日時,透析番号,発生日時</t>
    <rPh sb="17" eb="19">
      <t>シュウリョウ</t>
    </rPh>
    <rPh sb="19" eb="21">
      <t>ニチジ</t>
    </rPh>
    <rPh sb="22" eb="24">
      <t>トウセキ</t>
    </rPh>
    <rPh sb="24" eb="26">
      <t>バンゴウ</t>
    </rPh>
    <phoneticPr fontId="30"/>
  </si>
  <si>
    <t>①抽出条件：Syetem日付を含む過去1年分のレコード</t>
    <phoneticPr fontId="30"/>
  </si>
  <si>
    <t>16.1.</t>
    <phoneticPr fontId="30"/>
  </si>
  <si>
    <t>オンライン透析血圧情報データ（V_ONL_DIALYSIS_VITAL）</t>
    <phoneticPr fontId="30"/>
  </si>
  <si>
    <t>表示フォーマット：HH24:MI
透析スケジュールの透析開始時刻より取得をする。
但し、クールが未登録以外、且つ透析スケジュールの透析開始時刻がNULLの場合は、クールマスタのクール内標準開始時間を出力する
クールが未登録の場合は、"未登録"と出力する</t>
    <rPh sb="0" eb="2">
      <t>ヒョウジ</t>
    </rPh>
    <rPh sb="18" eb="20">
      <t>トウセキ</t>
    </rPh>
    <rPh sb="27" eb="29">
      <t>トウセキ</t>
    </rPh>
    <rPh sb="29" eb="31">
      <t>カイシ</t>
    </rPh>
    <rPh sb="31" eb="33">
      <t>ジコク</t>
    </rPh>
    <rPh sb="35" eb="37">
      <t>シュトク</t>
    </rPh>
    <rPh sb="42" eb="43">
      <t>タダ</t>
    </rPh>
    <rPh sb="49" eb="52">
      <t>ミトウロク</t>
    </rPh>
    <rPh sb="52" eb="54">
      <t>イガイ</t>
    </rPh>
    <rPh sb="55" eb="56">
      <t>カ</t>
    </rPh>
    <rPh sb="78" eb="80">
      <t>バアイ</t>
    </rPh>
    <rPh sb="92" eb="93">
      <t>ナイ</t>
    </rPh>
    <rPh sb="93" eb="95">
      <t>ヒョウジュン</t>
    </rPh>
    <rPh sb="95" eb="97">
      <t>カイシ</t>
    </rPh>
    <rPh sb="97" eb="99">
      <t>ジカン</t>
    </rPh>
    <rPh sb="100" eb="102">
      <t>シュツリョク</t>
    </rPh>
    <rPh sb="110" eb="113">
      <t>ミトウロク</t>
    </rPh>
    <rPh sb="114" eb="116">
      <t>バアイ</t>
    </rPh>
    <rPh sb="119" eb="122">
      <t>ミトウロク</t>
    </rPh>
    <rPh sb="124" eb="126">
      <t>シュツリョク</t>
    </rPh>
    <phoneticPr fontId="30"/>
  </si>
  <si>
    <t>フォーマット[HH:MM]
取得方法に関しては下記シートを参照
　・透析条件の取得ルール</t>
    <rPh sb="15" eb="17">
      <t>シュトク</t>
    </rPh>
    <rPh sb="17" eb="19">
      <t>ホウホウ</t>
    </rPh>
    <rPh sb="20" eb="21">
      <t>カン</t>
    </rPh>
    <rPh sb="24" eb="26">
      <t>カキ</t>
    </rPh>
    <rPh sb="30" eb="32">
      <t>サンショウ</t>
    </rPh>
    <rPh sb="35" eb="37">
      <t>トウセキ</t>
    </rPh>
    <rPh sb="37" eb="39">
      <t>ジョウケン</t>
    </rPh>
    <rPh sb="40" eb="42">
      <t>シュトク</t>
    </rPh>
    <phoneticPr fontId="30"/>
  </si>
  <si>
    <t>00:00～23:59
未登録</t>
    <rPh sb="12" eb="15">
      <t>ミトウロク</t>
    </rPh>
    <phoneticPr fontId="30"/>
  </si>
  <si>
    <t>透析スケジュールのクールが指定あり</t>
    <rPh sb="0" eb="2">
      <t>トウセキ</t>
    </rPh>
    <rPh sb="13" eb="15">
      <t>シテイ</t>
    </rPh>
    <phoneticPr fontId="30"/>
  </si>
  <si>
    <t>透析スケジュールのクールが指定なし</t>
    <rPh sb="0" eb="2">
      <t>トウセキ</t>
    </rPh>
    <rPh sb="13" eb="15">
      <t>シテイ</t>
    </rPh>
    <phoneticPr fontId="30"/>
  </si>
  <si>
    <t>透析スケジュールの透析開始時刻あり</t>
    <rPh sb="0" eb="2">
      <t>トウセキ</t>
    </rPh>
    <rPh sb="9" eb="11">
      <t>トウセキ</t>
    </rPh>
    <rPh sb="11" eb="13">
      <t>カイシ</t>
    </rPh>
    <rPh sb="13" eb="15">
      <t>ジコク</t>
    </rPh>
    <phoneticPr fontId="30"/>
  </si>
  <si>
    <t>透析スケジュールの透析開始時刻なし</t>
    <rPh sb="0" eb="2">
      <t>トウセキ</t>
    </rPh>
    <rPh sb="9" eb="11">
      <t>トウセキ</t>
    </rPh>
    <rPh sb="11" eb="13">
      <t>カイシ</t>
    </rPh>
    <rPh sb="13" eb="15">
      <t>ジコク</t>
    </rPh>
    <phoneticPr fontId="30"/>
  </si>
  <si>
    <t>条件指示の透析開始時刻あり</t>
    <rPh sb="0" eb="2">
      <t>ジョウケン</t>
    </rPh>
    <rPh sb="2" eb="4">
      <t>シジ</t>
    </rPh>
    <rPh sb="5" eb="7">
      <t>トウセキ</t>
    </rPh>
    <rPh sb="7" eb="9">
      <t>カイシ</t>
    </rPh>
    <rPh sb="9" eb="11">
      <t>ジコク</t>
    </rPh>
    <phoneticPr fontId="30"/>
  </si>
  <si>
    <t>条件指示の透析開始時刻なし</t>
    <rPh sb="0" eb="2">
      <t>ジョウケン</t>
    </rPh>
    <rPh sb="2" eb="4">
      <t>シジ</t>
    </rPh>
    <rPh sb="5" eb="7">
      <t>トウセキ</t>
    </rPh>
    <rPh sb="7" eb="9">
      <t>カイシ</t>
    </rPh>
    <rPh sb="9" eb="11">
      <t>ジコク</t>
    </rPh>
    <phoneticPr fontId="30"/>
  </si>
  <si>
    <t>紐付く透析スケジュールあり</t>
    <rPh sb="0" eb="1">
      <t>ヒモ</t>
    </rPh>
    <rPh sb="1" eb="2">
      <t>ヅ</t>
    </rPh>
    <rPh sb="3" eb="5">
      <t>トウセキ</t>
    </rPh>
    <phoneticPr fontId="30"/>
  </si>
  <si>
    <t>紐付く透析スケジュールなし</t>
    <rPh sb="0" eb="1">
      <t>ヒモ</t>
    </rPh>
    <rPh sb="1" eb="2">
      <t>ヅ</t>
    </rPh>
    <rPh sb="3" eb="5">
      <t>トウセキ</t>
    </rPh>
    <phoneticPr fontId="30"/>
  </si>
  <si>
    <t>条件指示の透析開始時刻を表示</t>
    <rPh sb="0" eb="2">
      <t>ジョウケン</t>
    </rPh>
    <rPh sb="2" eb="4">
      <t>シジ</t>
    </rPh>
    <rPh sb="5" eb="7">
      <t>トウセキ</t>
    </rPh>
    <rPh sb="7" eb="9">
      <t>カイシ</t>
    </rPh>
    <rPh sb="9" eb="11">
      <t>ジコク</t>
    </rPh>
    <rPh sb="12" eb="14">
      <t>ヒョウジ</t>
    </rPh>
    <phoneticPr fontId="30"/>
  </si>
  <si>
    <t>◆設定値</t>
    <rPh sb="1" eb="4">
      <t>セッテイチ</t>
    </rPh>
    <phoneticPr fontId="30"/>
  </si>
  <si>
    <t>◆前提条件</t>
    <rPh sb="1" eb="3">
      <t>ゼンテイ</t>
    </rPh>
    <rPh sb="3" eb="5">
      <t>ジョウケン</t>
    </rPh>
    <phoneticPr fontId="30"/>
  </si>
  <si>
    <t>《透析開始時刻の取得方法》</t>
    <rPh sb="1" eb="3">
      <t>トウセキ</t>
    </rPh>
    <rPh sb="3" eb="5">
      <t>カイシ</t>
    </rPh>
    <rPh sb="5" eb="7">
      <t>ジコク</t>
    </rPh>
    <rPh sb="8" eb="10">
      <t>シュトク</t>
    </rPh>
    <rPh sb="10" eb="12">
      <t>ホウホウ</t>
    </rPh>
    <phoneticPr fontId="30"/>
  </si>
  <si>
    <t>○</t>
    <phoneticPr fontId="30"/>
  </si>
  <si>
    <t>"未登録"を表示</t>
    <rPh sb="1" eb="4">
      <t>ミトウロク</t>
    </rPh>
    <rPh sb="6" eb="8">
      <t>ヒョウジ</t>
    </rPh>
    <phoneticPr fontId="30"/>
  </si>
  <si>
    <t>透析スケジュールの
透析開始時刻を表示</t>
    <rPh sb="0" eb="2">
      <t>トウセキ</t>
    </rPh>
    <rPh sb="10" eb="12">
      <t>トウセキ</t>
    </rPh>
    <rPh sb="12" eb="14">
      <t>カイシ</t>
    </rPh>
    <rPh sb="14" eb="16">
      <t>ジコク</t>
    </rPh>
    <rPh sb="17" eb="19">
      <t>ヒョウジ</t>
    </rPh>
    <phoneticPr fontId="30"/>
  </si>
  <si>
    <t>透析スケジュールのクールから
クール内標準開始時刻を表示</t>
    <rPh sb="0" eb="2">
      <t>トウセキ</t>
    </rPh>
    <rPh sb="18" eb="19">
      <t>ナイ</t>
    </rPh>
    <rPh sb="19" eb="21">
      <t>ヒョウジュン</t>
    </rPh>
    <rPh sb="21" eb="23">
      <t>カイシ</t>
    </rPh>
    <rPh sb="23" eb="25">
      <t>ジコク</t>
    </rPh>
    <rPh sb="26" eb="28">
      <t>ヒョウジ</t>
    </rPh>
    <phoneticPr fontId="30"/>
  </si>
  <si>
    <t>透析実績のクールから
クール内標準開始時刻を表示</t>
    <rPh sb="0" eb="2">
      <t>トウセキ</t>
    </rPh>
    <rPh sb="2" eb="4">
      <t>ジッセキ</t>
    </rPh>
    <rPh sb="14" eb="15">
      <t>ナイ</t>
    </rPh>
    <rPh sb="15" eb="17">
      <t>ヒョウジュン</t>
    </rPh>
    <rPh sb="17" eb="19">
      <t>カイシ</t>
    </rPh>
    <rPh sb="19" eb="21">
      <t>ジコク</t>
    </rPh>
    <rPh sb="22" eb="24">
      <t>ヒョウジ</t>
    </rPh>
    <phoneticPr fontId="30"/>
  </si>
  <si>
    <t>※V_RST_DIALYSIS_CONDとV_ONL_RST_DIALYSIS_CONDに関しては、透析開始時刻(CTL_NO="001")は出力しない。</t>
    <rPh sb="45" eb="46">
      <t>カン</t>
    </rPh>
    <rPh sb="71" eb="73">
      <t>シュツリョク</t>
    </rPh>
    <phoneticPr fontId="30"/>
  </si>
  <si>
    <t>透析開始時刻の追加対応
透析条件の取得ルール
　透析条件(V_IND_DIALYSIS_COND,V_RST_DIALYSIS_COND,V_ONL_RST_DIALYSIS_COND)の
　取得ルールについて記載</t>
    <rPh sb="0" eb="2">
      <t>トウセキ</t>
    </rPh>
    <rPh sb="2" eb="4">
      <t>カイシ</t>
    </rPh>
    <rPh sb="4" eb="6">
      <t>ジコク</t>
    </rPh>
    <rPh sb="7" eb="9">
      <t>ツイカ</t>
    </rPh>
    <rPh sb="9" eb="11">
      <t>タイオウ</t>
    </rPh>
    <rPh sb="106" eb="108">
      <t>キサイ</t>
    </rPh>
    <phoneticPr fontId="30"/>
  </si>
  <si>
    <t>透析条件の取得ルール</t>
    <phoneticPr fontId="30"/>
  </si>
  <si>
    <t>櫨木</t>
    <rPh sb="0" eb="1">
      <t>ハゼ</t>
    </rPh>
    <rPh sb="1" eb="2">
      <t>キ</t>
    </rPh>
    <phoneticPr fontId="30"/>
  </si>
  <si>
    <t>予定開始日時</t>
    <phoneticPr fontId="30"/>
  </si>
  <si>
    <t>シート[6.1]
シート[20.1]</t>
    <phoneticPr fontId="30"/>
  </si>
  <si>
    <t>透析開始時刻の追加対応
○日機装様からのレビュー指摘事項(回覧レビュー)を反映
・シート「6.1」
　項目[透析開始時刻]のデータタイプと桁数を修正
　[変更前]　　　　[変更後]
　 CHAR(5)　　　　 VARCHAR2(6)
・シート「20.1」
　項目[予定開始日時]の備考について
　・「※上記[3.]については、・・・」を追記
　・「◆共通」部分に「透析実績のクールの標準開始時間を使用する
　　(クールマスタを参照)」を追記</t>
    <rPh sb="17" eb="18">
      <t>サマ</t>
    </rPh>
    <rPh sb="25" eb="27">
      <t>シテキ</t>
    </rPh>
    <rPh sb="27" eb="29">
      <t>ジコウ</t>
    </rPh>
    <rPh sb="30" eb="32">
      <t>カイラン</t>
    </rPh>
    <rPh sb="52" eb="54">
      <t>コウモク</t>
    </rPh>
    <rPh sb="70" eb="72">
      <t>ケタスウ</t>
    </rPh>
    <rPh sb="73" eb="75">
      <t>シュウセイ</t>
    </rPh>
    <rPh sb="131" eb="133">
      <t>コウモク</t>
    </rPh>
    <rPh sb="142" eb="144">
      <t>ビコウ</t>
    </rPh>
    <rPh sb="170" eb="172">
      <t>ツイキ</t>
    </rPh>
    <rPh sb="180" eb="182">
      <t>ブブン</t>
    </rPh>
    <rPh sb="220" eb="222">
      <t>ツイキ</t>
    </rPh>
    <phoneticPr fontId="30"/>
  </si>
  <si>
    <t>　有効な予定指示(IND_DIALYSIS_PLAN)を取得し、予定指示の更新日(UP_DATE)、指示者(INDICATOR_CD)を出力する。</t>
    <rPh sb="1" eb="3">
      <t>ユウコウ</t>
    </rPh>
    <rPh sb="4" eb="6">
      <t>ヨテイ</t>
    </rPh>
    <rPh sb="6" eb="8">
      <t>シジ</t>
    </rPh>
    <rPh sb="28" eb="30">
      <t>シュトク</t>
    </rPh>
    <rPh sb="32" eb="34">
      <t>ヨテイ</t>
    </rPh>
    <rPh sb="34" eb="36">
      <t>シジ</t>
    </rPh>
    <rPh sb="37" eb="39">
      <t>コウシン</t>
    </rPh>
    <rPh sb="39" eb="40">
      <t>ビ</t>
    </rPh>
    <rPh sb="50" eb="52">
      <t>シジ</t>
    </rPh>
    <rPh sb="52" eb="53">
      <t>シャ</t>
    </rPh>
    <rPh sb="68" eb="70">
      <t>シュツリョク</t>
    </rPh>
    <phoneticPr fontId="30"/>
  </si>
  <si>
    <t>※条件指示に透析開始時刻(CTL_NO="001")のレコードが存在しない場合、更新日時と指示者は対象の透析スケジュールの更新日時時点で</t>
    <rPh sb="1" eb="3">
      <t>ジョウケン</t>
    </rPh>
    <rPh sb="3" eb="5">
      <t>シジ</t>
    </rPh>
    <rPh sb="6" eb="8">
      <t>トウセキ</t>
    </rPh>
    <rPh sb="8" eb="10">
      <t>カイシ</t>
    </rPh>
    <rPh sb="10" eb="12">
      <t>ジコク</t>
    </rPh>
    <rPh sb="32" eb="34">
      <t>ソンザイ</t>
    </rPh>
    <rPh sb="37" eb="39">
      <t>バアイ</t>
    </rPh>
    <rPh sb="40" eb="42">
      <t>コウシン</t>
    </rPh>
    <rPh sb="42" eb="44">
      <t>ニチジ</t>
    </rPh>
    <rPh sb="45" eb="47">
      <t>シジ</t>
    </rPh>
    <rPh sb="47" eb="48">
      <t>シャ</t>
    </rPh>
    <rPh sb="49" eb="51">
      <t>タイショウ</t>
    </rPh>
    <rPh sb="52" eb="54">
      <t>トウセキ</t>
    </rPh>
    <rPh sb="61" eb="63">
      <t>コウシン</t>
    </rPh>
    <rPh sb="63" eb="65">
      <t>ニチジ</t>
    </rPh>
    <rPh sb="65" eb="67">
      <t>ジテン</t>
    </rPh>
    <phoneticPr fontId="30"/>
  </si>
  <si>
    <t>[6.1]
[@6.2 条件指示設定値]
[18.1]
[20.1]</t>
    <phoneticPr fontId="30"/>
  </si>
  <si>
    <t>栗田</t>
    <rPh sb="0" eb="2">
      <t>クリタ</t>
    </rPh>
    <phoneticPr fontId="30"/>
  </si>
  <si>
    <t>Redmine#3541対応
・条件指示に透析開始時刻(CTL_NO=001)のレコードが存在しない場合の
　更新日時、指示者について記載</t>
    <rPh sb="12" eb="14">
      <t>タイオウ</t>
    </rPh>
    <rPh sb="16" eb="18">
      <t>ジョウケン</t>
    </rPh>
    <rPh sb="18" eb="20">
      <t>シジ</t>
    </rPh>
    <rPh sb="21" eb="23">
      <t>トウセキ</t>
    </rPh>
    <rPh sb="23" eb="25">
      <t>カイシ</t>
    </rPh>
    <rPh sb="25" eb="27">
      <t>ジコク</t>
    </rPh>
    <rPh sb="45" eb="47">
      <t>ソンザイ</t>
    </rPh>
    <rPh sb="50" eb="52">
      <t>バアイ</t>
    </rPh>
    <rPh sb="55" eb="57">
      <t>コウシン</t>
    </rPh>
    <rPh sb="57" eb="59">
      <t>ニチジ</t>
    </rPh>
    <rPh sb="60" eb="62">
      <t>シジ</t>
    </rPh>
    <rPh sb="62" eb="63">
      <t>シャ</t>
    </rPh>
    <rPh sb="67" eb="69">
      <t>キサイ</t>
    </rPh>
    <phoneticPr fontId="30"/>
  </si>
  <si>
    <t>透析条件の取得ルール</t>
    <phoneticPr fontId="30"/>
  </si>
  <si>
    <t>4.07版</t>
    <rPh sb="4" eb="5">
      <t>ハン</t>
    </rPh>
    <phoneticPr fontId="30"/>
  </si>
  <si>
    <t>対応バージョン【本体基準】
3.03(0001)</t>
    <phoneticPr fontId="30"/>
  </si>
  <si>
    <t>4.08版</t>
    <rPh sb="4" eb="5">
      <t>ハン</t>
    </rPh>
    <phoneticPr fontId="30"/>
  </si>
  <si>
    <t>対応バージョン【本体基準】
3.05A(0001)</t>
    <rPh sb="0" eb="2">
      <t>タイオウ</t>
    </rPh>
    <rPh sb="8" eb="10">
      <t>ホンタイ</t>
    </rPh>
    <rPh sb="10" eb="12">
      <t>キジュン</t>
    </rPh>
    <phoneticPr fontId="49"/>
  </si>
  <si>
    <t>橋口</t>
    <rPh sb="0" eb="2">
      <t>ハシグチ</t>
    </rPh>
    <phoneticPr fontId="30"/>
  </si>
  <si>
    <t>DP=Qd+Qs(補液速度加算)</t>
    <phoneticPr fontId="30"/>
  </si>
  <si>
    <t>SET_DATA</t>
  </si>
  <si>
    <t>自動測定3</t>
  </si>
  <si>
    <t>自動測定4</t>
  </si>
  <si>
    <t>自動測定5</t>
  </si>
  <si>
    <t>シート[@4.4設定]：装置設定値
※患者装置設定に関して
　テーブル構成自体に変更は入りませんが、患者装置設定テーブルに登録されることにより表示されます。</t>
    <rPh sb="12" eb="14">
      <t>ソウチ</t>
    </rPh>
    <rPh sb="14" eb="17">
      <t>セッテイチ</t>
    </rPh>
    <rPh sb="20" eb="22">
      <t>カンジャ</t>
    </rPh>
    <rPh sb="22" eb="24">
      <t>ソウチ</t>
    </rPh>
    <rPh sb="24" eb="26">
      <t>セッテイ</t>
    </rPh>
    <rPh sb="27" eb="28">
      <t>カン</t>
    </rPh>
    <rPh sb="36" eb="38">
      <t>コウセイ</t>
    </rPh>
    <rPh sb="38" eb="40">
      <t>ジタイ</t>
    </rPh>
    <rPh sb="41" eb="43">
      <t>ヘンコウ</t>
    </rPh>
    <rPh sb="44" eb="45">
      <t>ハイ</t>
    </rPh>
    <rPh sb="51" eb="53">
      <t>カンジャ</t>
    </rPh>
    <rPh sb="53" eb="55">
      <t>ソウチ</t>
    </rPh>
    <rPh sb="55" eb="57">
      <t>セッテイ</t>
    </rPh>
    <rPh sb="62" eb="64">
      <t>トウロク</t>
    </rPh>
    <rPh sb="72" eb="74">
      <t>ヒョウジ</t>
    </rPh>
    <phoneticPr fontId="30"/>
  </si>
  <si>
    <t>A-0264</t>
  </si>
  <si>
    <t>A-0265</t>
  </si>
  <si>
    <t>A-0266</t>
  </si>
  <si>
    <t>・2014年度定期リリースPhase1①対応(No.19)
　患者装置設定取得のVIEWに「自動測定1」(自動測定から名称変更)「自動測定2」「自動測定3」「自動測定4」「自動測定5」を追加
　患者装置設定取得のVIEWの「結果文字色変更点→再循環率報知」に名称変更</t>
    <rPh sb="20" eb="22">
      <t>タイオウ</t>
    </rPh>
    <rPh sb="31" eb="33">
      <t>カンジャ</t>
    </rPh>
    <rPh sb="33" eb="35">
      <t>ソウチ</t>
    </rPh>
    <rPh sb="35" eb="37">
      <t>セッテイ</t>
    </rPh>
    <rPh sb="37" eb="39">
      <t>シュトク</t>
    </rPh>
    <rPh sb="53" eb="55">
      <t>ジドウ</t>
    </rPh>
    <rPh sb="55" eb="57">
      <t>ソクテイ</t>
    </rPh>
    <rPh sb="59" eb="61">
      <t>メイショウ</t>
    </rPh>
    <rPh sb="61" eb="63">
      <t>ヘンコウ</t>
    </rPh>
    <rPh sb="93" eb="95">
      <t>ツイカ</t>
    </rPh>
    <phoneticPr fontId="30"/>
  </si>
  <si>
    <t>・2014年度定期リリースPhase2①対応（No.33)
　観察記録取得VIEWに削除(DEL_FLG=1)以外の最新のレコードという抽出条件追記</t>
    <rPh sb="5" eb="7">
      <t>ネンド</t>
    </rPh>
    <rPh sb="7" eb="9">
      <t>テイキ</t>
    </rPh>
    <rPh sb="20" eb="22">
      <t>タイオウ</t>
    </rPh>
    <rPh sb="35" eb="37">
      <t>シュトク</t>
    </rPh>
    <rPh sb="68" eb="70">
      <t>チュウシュツ</t>
    </rPh>
    <rPh sb="70" eb="72">
      <t>ジョウケン</t>
    </rPh>
    <rPh sb="72" eb="74">
      <t>ツイキ</t>
    </rPh>
    <phoneticPr fontId="49"/>
  </si>
  <si>
    <t xml:space="preserve">シート[21.1]
</t>
    <phoneticPr fontId="30"/>
  </si>
  <si>
    <t>平本</t>
    <rPh sb="0" eb="2">
      <t>ヒラモト</t>
    </rPh>
    <phoneticPr fontId="49"/>
  </si>
  <si>
    <t>シート[@4.4設定]：装置設定値</t>
    <phoneticPr fontId="30"/>
  </si>
  <si>
    <t>対応バージョン【本体基準】
4.00 (0001)</t>
    <phoneticPr fontId="30"/>
  </si>
  <si>
    <t>・2015年度定期リリースPhase1①対応(No.52)
　患者装置設定取得のVIEWに「除水開始遅延時間」「動脈側返血使用選択」を追加</t>
    <rPh sb="5" eb="7">
      <t>ネンド</t>
    </rPh>
    <rPh sb="7" eb="9">
      <t>テイキ</t>
    </rPh>
    <rPh sb="20" eb="22">
      <t>タイオウ</t>
    </rPh>
    <phoneticPr fontId="30"/>
  </si>
  <si>
    <t>自動測定1</t>
    <phoneticPr fontId="30"/>
  </si>
  <si>
    <t>再循環率報知</t>
    <phoneticPr fontId="30"/>
  </si>
  <si>
    <t>A-0263</t>
    <phoneticPr fontId="30"/>
  </si>
  <si>
    <t>自動測定2</t>
    <phoneticPr fontId="30"/>
  </si>
  <si>
    <t xml:space="preserve">シート[5.3]
シート[@4.4設定]
</t>
    <phoneticPr fontId="30"/>
  </si>
  <si>
    <t>栗田</t>
    <rPh sb="0" eb="2">
      <t>クリタ</t>
    </rPh>
    <phoneticPr fontId="49"/>
  </si>
  <si>
    <t>対応バージョン【本体基準】
4.00 (0001)</t>
    <rPh sb="0" eb="2">
      <t>タイオウ</t>
    </rPh>
    <rPh sb="8" eb="10">
      <t>ホンタイ</t>
    </rPh>
    <rPh sb="10" eb="12">
      <t>キジュン</t>
    </rPh>
    <phoneticPr fontId="49"/>
  </si>
  <si>
    <t>・2015年度定期リリースPhase1対応（No.56)
 [5.3]シート
   5.3.　透析実績データ（V_RST_DIALYSIS）
   プログラム補液引き残し量(PULL_LEAVE_AMOUNT)追加
 [@4.4設定]シート
   以下、装置設定項目追加
   A-0200 プログラム補液　補液量設定
   A-0201 プログラム補液　補液速度
   A-0202 プログラム補液　補液周期
   A-0203 プログラム補液　補液開始時間
   A-0204 プログラム補液　除水再開時間
   A-0205 プログラム補液　総補液量上限</t>
    <rPh sb="5" eb="7">
      <t>ネンド</t>
    </rPh>
    <rPh sb="7" eb="9">
      <t>テイキ</t>
    </rPh>
    <rPh sb="19" eb="21">
      <t>タイオウ</t>
    </rPh>
    <phoneticPr fontId="49"/>
  </si>
  <si>
    <t>5.00版</t>
    <rPh sb="4" eb="5">
      <t>ハン</t>
    </rPh>
    <phoneticPr fontId="30"/>
  </si>
  <si>
    <t>橋口</t>
    <rPh sb="0" eb="2">
      <t>ハシグチ</t>
    </rPh>
    <phoneticPr fontId="49"/>
  </si>
  <si>
    <t>・2014年度定期リリースPhase2②対応(No.22)
　モニタデータ項目マスタ編集機能追加により「D-」タグ情報を取得可能とする</t>
    <rPh sb="5" eb="7">
      <t>ネンド</t>
    </rPh>
    <rPh sb="7" eb="9">
      <t>テイキ</t>
    </rPh>
    <rPh sb="20" eb="22">
      <t>タイオウ</t>
    </rPh>
    <rPh sb="37" eb="39">
      <t>コウモク</t>
    </rPh>
    <rPh sb="42" eb="44">
      <t>ヘンシュウ</t>
    </rPh>
    <rPh sb="44" eb="46">
      <t>キノウ</t>
    </rPh>
    <rPh sb="57" eb="59">
      <t>ジョウホウ</t>
    </rPh>
    <rPh sb="60" eb="62">
      <t>シュトク</t>
    </rPh>
    <rPh sb="62" eb="64">
      <t>カノウ</t>
    </rPh>
    <phoneticPr fontId="30"/>
  </si>
  <si>
    <t>※XMLタグ名が「A-xxxx」「B-xxxx」「C-xxxx」「D-xxxx」の項目が対象（xxxxは数値）</t>
    <rPh sb="6" eb="7">
      <t>メイ</t>
    </rPh>
    <rPh sb="41" eb="43">
      <t>コウモク</t>
    </rPh>
    <rPh sb="44" eb="46">
      <t>タイショウ</t>
    </rPh>
    <rPh sb="52" eb="54">
      <t>スウチ</t>
    </rPh>
    <phoneticPr fontId="30"/>
  </si>
  <si>
    <t>シート[11.1]:透析トレンド情報</t>
    <phoneticPr fontId="30"/>
  </si>
  <si>
    <t>A-0039</t>
    <phoneticPr fontId="30"/>
  </si>
  <si>
    <t>除水開始遅延時間</t>
    <phoneticPr fontId="28"/>
  </si>
  <si>
    <t>SET_DATA</t>
    <phoneticPr fontId="28"/>
  </si>
  <si>
    <t>A-0270</t>
    <phoneticPr fontId="30"/>
  </si>
  <si>
    <t>動脈側返血使用選択</t>
    <phoneticPr fontId="30"/>
  </si>
  <si>
    <t>A-0200</t>
    <phoneticPr fontId="30"/>
  </si>
  <si>
    <t>A-0201</t>
    <phoneticPr fontId="30"/>
  </si>
  <si>
    <t>A-0202</t>
    <phoneticPr fontId="30"/>
  </si>
  <si>
    <t>A-0203</t>
    <phoneticPr fontId="30"/>
  </si>
  <si>
    <t>A-0204</t>
    <phoneticPr fontId="30"/>
  </si>
  <si>
    <t>A-0205</t>
    <phoneticPr fontId="30"/>
  </si>
  <si>
    <t>5.01版</t>
    <rPh sb="4" eb="5">
      <t>ハン</t>
    </rPh>
    <phoneticPr fontId="30"/>
  </si>
  <si>
    <t>・2015年度定期リリースPhase2対応(No.27)
　CTL_NO拡張による桁数の変更</t>
    <rPh sb="5" eb="7">
      <t>ネンド</t>
    </rPh>
    <rPh sb="7" eb="9">
      <t>テイキ</t>
    </rPh>
    <rPh sb="19" eb="21">
      <t>タイオウ</t>
    </rPh>
    <rPh sb="36" eb="38">
      <t>カクチョウ</t>
    </rPh>
    <rPh sb="41" eb="43">
      <t>ケタスウ</t>
    </rPh>
    <rPh sb="44" eb="46">
      <t>ヘンコウ</t>
    </rPh>
    <phoneticPr fontId="30"/>
  </si>
  <si>
    <t xml:space="preserve">シート[5.5],[5.6],[5.7],[6.3],[6.4],[6.5]
</t>
    <phoneticPr fontId="30"/>
  </si>
  <si>
    <t>対応バージョン【本体基準】
4.0X (XXXX)</t>
    <phoneticPr fontId="30"/>
  </si>
  <si>
    <t>V_CHANGE_HST_GET</t>
    <phoneticPr fontId="30"/>
  </si>
  <si>
    <t>備        考</t>
    <phoneticPr fontId="30"/>
  </si>
  <si>
    <t>１</t>
    <phoneticPr fontId="30"/>
  </si>
  <si>
    <t>*</t>
    <phoneticPr fontId="30"/>
  </si>
  <si>
    <t>テーブル名称</t>
    <phoneticPr fontId="28"/>
  </si>
  <si>
    <t xml:space="preserve">        物理名称</t>
    <phoneticPr fontId="28"/>
  </si>
  <si>
    <t>V_IND_DIALYSIS_ADD_GET</t>
    <phoneticPr fontId="30"/>
  </si>
  <si>
    <t>No</t>
    <phoneticPr fontId="30"/>
  </si>
  <si>
    <t>ID1</t>
    <phoneticPr fontId="28"/>
  </si>
  <si>
    <t>ID2</t>
    <phoneticPr fontId="28"/>
  </si>
  <si>
    <t>PATID</t>
    <phoneticPr fontId="30"/>
  </si>
  <si>
    <t>CHAR</t>
    <phoneticPr fontId="28"/>
  </si>
  <si>
    <t>２</t>
    <phoneticPr fontId="30"/>
  </si>
  <si>
    <t>３</t>
    <phoneticPr fontId="30"/>
  </si>
  <si>
    <t>項目番号</t>
    <phoneticPr fontId="15"/>
  </si>
  <si>
    <t>ADDITION</t>
    <phoneticPr fontId="28"/>
  </si>
  <si>
    <t>VARCHAR2</t>
    <phoneticPr fontId="28"/>
  </si>
  <si>
    <t>0:パターン指示(定期)、1:1日指示(臨時)</t>
    <phoneticPr fontId="30"/>
  </si>
  <si>
    <t>PROCEDURE_CD2</t>
    <phoneticPr fontId="30"/>
  </si>
  <si>
    <t>V_IND_DIALYSIS_EQUIP_GET</t>
    <phoneticPr fontId="30"/>
  </si>
  <si>
    <t>EQUIP_CD2</t>
    <phoneticPr fontId="30"/>
  </si>
  <si>
    <t>穿刺針の判定区分として使用
"0":穿刺針以外 or 未指定
"1":A針
"2":V針
"3":SN</t>
    <phoneticPr fontId="30"/>
  </si>
  <si>
    <t>V_RST_DIALYSIS_ADD_GET</t>
    <phoneticPr fontId="30"/>
  </si>
  <si>
    <t>項目番号</t>
    <phoneticPr fontId="28"/>
  </si>
  <si>
    <t>CTL_NO</t>
    <phoneticPr fontId="28"/>
  </si>
  <si>
    <t>EFFECT_FLG</t>
    <phoneticPr fontId="28"/>
  </si>
  <si>
    <t>EFFECT_DATE</t>
    <phoneticPr fontId="28"/>
  </si>
  <si>
    <t>DATE</t>
    <phoneticPr fontId="28"/>
  </si>
  <si>
    <t>V_RST_DIALYSIS_MEDI_GET</t>
    <phoneticPr fontId="30"/>
  </si>
  <si>
    <t>MEDICINE_CD</t>
    <phoneticPr fontId="28"/>
  </si>
  <si>
    <t>MEDICINE_CD2</t>
    <phoneticPr fontId="28"/>
  </si>
  <si>
    <t>MEDICINE_NAME</t>
    <phoneticPr fontId="30"/>
  </si>
  <si>
    <t>MEDICINE_CLASS_NAME</t>
    <phoneticPr fontId="30"/>
  </si>
  <si>
    <t>V_RST_DIALYSIS_EQUIP_GET</t>
    <phoneticPr fontId="30"/>
  </si>
  <si>
    <t>EQUIP_CD</t>
    <phoneticPr fontId="28"/>
  </si>
  <si>
    <t>EQUIP_CD2</t>
    <phoneticPr fontId="28"/>
  </si>
  <si>
    <t>CHAR</t>
    <phoneticPr fontId="30"/>
  </si>
  <si>
    <t>6.1.</t>
    <phoneticPr fontId="30"/>
  </si>
  <si>
    <t>①抽出条件Syetem日付を含む未来のレコードと過去1年分のレコード</t>
    <phoneticPr fontId="30"/>
  </si>
  <si>
    <t>テーブル名称</t>
    <phoneticPr fontId="28"/>
  </si>
  <si>
    <t>透析スケジュール</t>
    <phoneticPr fontId="30"/>
  </si>
  <si>
    <t xml:space="preserve">        物理名称</t>
    <phoneticPr fontId="28"/>
  </si>
  <si>
    <t>No</t>
    <phoneticPr fontId="30"/>
  </si>
  <si>
    <t>ID1</t>
    <phoneticPr fontId="28"/>
  </si>
  <si>
    <t>ID2</t>
    <phoneticPr fontId="28"/>
  </si>
  <si>
    <t>備        考</t>
    <phoneticPr fontId="30"/>
  </si>
  <si>
    <t>１</t>
    <phoneticPr fontId="30"/>
  </si>
  <si>
    <t>*</t>
    <phoneticPr fontId="30"/>
  </si>
  <si>
    <t>V_SCH_DIALYSIS_PLAN_GET</t>
    <phoneticPr fontId="30"/>
  </si>
  <si>
    <t>CHAR</t>
    <phoneticPr fontId="28"/>
  </si>
  <si>
    <t>２</t>
    <phoneticPr fontId="30"/>
  </si>
  <si>
    <t>５</t>
    <phoneticPr fontId="30"/>
  </si>
  <si>
    <t>BED_NAME</t>
    <phoneticPr fontId="30"/>
  </si>
  <si>
    <t>VARCHAR2</t>
    <phoneticPr fontId="30"/>
  </si>
  <si>
    <t>KUR_NAME</t>
    <phoneticPr fontId="30"/>
  </si>
  <si>
    <t>0:パターン指示(定期)、1:1日指示(臨時)</t>
    <phoneticPr fontId="30"/>
  </si>
  <si>
    <t>START_TIME</t>
    <phoneticPr fontId="30"/>
  </si>
  <si>
    <t>V_PAT_REVISE_TARE_GET</t>
    <phoneticPr fontId="30"/>
  </si>
  <si>
    <t>更新日時(当日)</t>
    <phoneticPr fontId="30"/>
  </si>
  <si>
    <t>風袋補正名(当日)</t>
    <phoneticPr fontId="30"/>
  </si>
  <si>
    <t>REVISE_NAME</t>
    <phoneticPr fontId="28"/>
  </si>
  <si>
    <t>重量(当日)</t>
    <phoneticPr fontId="30"/>
  </si>
  <si>
    <t>REVISE_WEIGHT</t>
    <phoneticPr fontId="28"/>
  </si>
  <si>
    <t>NUMBER</t>
    <phoneticPr fontId="28"/>
  </si>
  <si>
    <t>8,2</t>
    <phoneticPr fontId="28"/>
  </si>
  <si>
    <t>g単位　小数以下は未使用。
曜日区分：-1(全曜日)のデータを出力する
また、出力時の曜日と一致するデータを出力する。
曜日と一致するデータ存在しない場合は、全曜日の重量を出力する</t>
    <rPh sb="1" eb="3">
      <t>タンイ</t>
    </rPh>
    <rPh sb="4" eb="6">
      <t>ショウスウ</t>
    </rPh>
    <rPh sb="6" eb="8">
      <t>イカ</t>
    </rPh>
    <rPh sb="9" eb="12">
      <t>ミシヨウ</t>
    </rPh>
    <rPh sb="83" eb="85">
      <t>ジュウリョウ</t>
    </rPh>
    <phoneticPr fontId="28"/>
  </si>
  <si>
    <t>車椅子コード(当日)</t>
    <phoneticPr fontId="30"/>
  </si>
  <si>
    <t>HOSP_WHEELCHAIR_CD</t>
    <phoneticPr fontId="28"/>
  </si>
  <si>
    <t>管理番号が'6'の時のみ有効
使用する車椅子マスタの車椅子コード
NULLの場合は「車椅子を使用しない」
'-'の場合は「車椅子を使用するが使用する車椅子は未定」という状態を表す。
また、出力時の曜日と一致するデータを出力する。
曜日と一致するデータが存在しない場合は、全曜日の車椅子コードを出力する</t>
    <rPh sb="0" eb="2">
      <t>カンリ</t>
    </rPh>
    <rPh sb="2" eb="4">
      <t>バンゴウ</t>
    </rPh>
    <rPh sb="9" eb="10">
      <t>トキ</t>
    </rPh>
    <rPh sb="12" eb="14">
      <t>ユウコウ</t>
    </rPh>
    <rPh sb="15" eb="17">
      <t>シヨウ</t>
    </rPh>
    <rPh sb="19" eb="22">
      <t>クルマイス</t>
    </rPh>
    <rPh sb="26" eb="29">
      <t>クルマイス</t>
    </rPh>
    <rPh sb="57" eb="59">
      <t>バアイ</t>
    </rPh>
    <rPh sb="61" eb="64">
      <t>クルマイス</t>
    </rPh>
    <rPh sb="65" eb="67">
      <t>シヨウ</t>
    </rPh>
    <rPh sb="70" eb="72">
      <t>シヨウ</t>
    </rPh>
    <rPh sb="74" eb="77">
      <t>クルマイス</t>
    </rPh>
    <rPh sb="78" eb="80">
      <t>ミテイ</t>
    </rPh>
    <rPh sb="84" eb="86">
      <t>ジョウタイ</t>
    </rPh>
    <rPh sb="87" eb="88">
      <t>アラワ</t>
    </rPh>
    <rPh sb="139" eb="140">
      <t>クルマ</t>
    </rPh>
    <rPh sb="140" eb="142">
      <t>イス</t>
    </rPh>
    <phoneticPr fontId="28"/>
  </si>
  <si>
    <t>車椅子名(当日)</t>
    <phoneticPr fontId="30"/>
  </si>
  <si>
    <t>WHEELCHAIR_NAME</t>
    <phoneticPr fontId="28"/>
  </si>
  <si>
    <t>MON_UP_DATE</t>
    <phoneticPr fontId="30"/>
  </si>
  <si>
    <t>MON_REVISE_NAME</t>
    <phoneticPr fontId="28"/>
  </si>
  <si>
    <t>MON_REVISE_WEIGHT</t>
    <phoneticPr fontId="28"/>
  </si>
  <si>
    <t>MON_HOSP_WHEELCHAIR_CD</t>
    <phoneticPr fontId="28"/>
  </si>
  <si>
    <t>TUE_REVISE_NAME</t>
    <phoneticPr fontId="28"/>
  </si>
  <si>
    <t>TUE_REVISE_WEIGHT</t>
    <phoneticPr fontId="28"/>
  </si>
  <si>
    <t>TUE_HOSP_WHEELCHAIR_CD</t>
    <phoneticPr fontId="28"/>
  </si>
  <si>
    <t>WED_REVISE_NAME</t>
    <phoneticPr fontId="28"/>
  </si>
  <si>
    <t>WED_REVISE_WEIGHT</t>
    <phoneticPr fontId="28"/>
  </si>
  <si>
    <t>WED_HOSP_WHEELCHAIR_CD</t>
    <phoneticPr fontId="28"/>
  </si>
  <si>
    <t>THU_REVISE_NAME</t>
    <phoneticPr fontId="28"/>
  </si>
  <si>
    <t>THU_REVISE_WEIGHT</t>
    <phoneticPr fontId="28"/>
  </si>
  <si>
    <t>THU_HOSP_WHEELCHAIR_CD</t>
    <phoneticPr fontId="28"/>
  </si>
  <si>
    <t>FRI_REVISE_NAME</t>
    <phoneticPr fontId="28"/>
  </si>
  <si>
    <t>FRI_REVISE_WEIGHT</t>
    <phoneticPr fontId="28"/>
  </si>
  <si>
    <t>FRI_HOSP_WHEELCHAIR_CD</t>
    <phoneticPr fontId="28"/>
  </si>
  <si>
    <t>SAT_REVISE_NAME</t>
    <phoneticPr fontId="28"/>
  </si>
  <si>
    <t>SAT_REVISE_WEIGHT</t>
    <phoneticPr fontId="28"/>
  </si>
  <si>
    <t>SAT_HOSP_WHEELCHAIR_CD</t>
    <phoneticPr fontId="28"/>
  </si>
  <si>
    <t>更新日時(日曜日)</t>
    <phoneticPr fontId="30"/>
  </si>
  <si>
    <t>風袋補正名(日曜日)</t>
    <phoneticPr fontId="30"/>
  </si>
  <si>
    <t>SUN_REVISE_NAME</t>
    <phoneticPr fontId="28"/>
  </si>
  <si>
    <t>SUN_REVISE_WEIGHT</t>
    <phoneticPr fontId="28"/>
  </si>
  <si>
    <t>SUN_HOSP_WHEELCHAIR_CD</t>
    <phoneticPr fontId="28"/>
  </si>
  <si>
    <t>除水補正名(当日)</t>
    <rPh sb="0" eb="2">
      <t>ジョスイ</t>
    </rPh>
    <rPh sb="2" eb="4">
      <t>ホセイ</t>
    </rPh>
    <rPh sb="4" eb="5">
      <t>メイ</t>
    </rPh>
    <rPh sb="6" eb="8">
      <t>トウジツ</t>
    </rPh>
    <phoneticPr fontId="28"/>
  </si>
  <si>
    <t>重量(当日)</t>
    <rPh sb="0" eb="2">
      <t>ジュウリョウ</t>
    </rPh>
    <rPh sb="3" eb="5">
      <t>トウジツ</t>
    </rPh>
    <phoneticPr fontId="28"/>
  </si>
  <si>
    <t>出力時の曜日と一致する重量を出力する。
曜日と一致するデータが存在しない場合は、全曜日の重量を出力する
※g単位　小数以下は未使用。</t>
    <rPh sb="11" eb="13">
      <t>ジュウリョウ</t>
    </rPh>
    <rPh sb="44" eb="46">
      <t>ジュウリョウ</t>
    </rPh>
    <rPh sb="54" eb="56">
      <t>タンイ</t>
    </rPh>
    <rPh sb="57" eb="59">
      <t>ショウスウ</t>
    </rPh>
    <rPh sb="59" eb="61">
      <t>イカ</t>
    </rPh>
    <rPh sb="62" eb="65">
      <t>ミシヨウ</t>
    </rPh>
    <phoneticPr fontId="28"/>
  </si>
  <si>
    <t>MON_REVISE_NAME</t>
    <phoneticPr fontId="30"/>
  </si>
  <si>
    <t>MON_REVISE_WEIGHT</t>
    <phoneticPr fontId="30"/>
  </si>
  <si>
    <t>TUE_REVISE_NAME</t>
    <phoneticPr fontId="30"/>
  </si>
  <si>
    <t>TUE_REVISE_WEIGHT</t>
    <phoneticPr fontId="30"/>
  </si>
  <si>
    <t>WED_REVISE_NAME</t>
    <phoneticPr fontId="30"/>
  </si>
  <si>
    <t>WED_REVISE_WEIGHT</t>
    <phoneticPr fontId="30"/>
  </si>
  <si>
    <t>THU_REVISE_NAME</t>
    <phoneticPr fontId="30"/>
  </si>
  <si>
    <t>THU_REVISE_WEIGHT</t>
    <phoneticPr fontId="30"/>
  </si>
  <si>
    <t>FRI_REVISE_NAME</t>
    <phoneticPr fontId="30"/>
  </si>
  <si>
    <t>FRI_REVISE_WEIGHT</t>
    <phoneticPr fontId="30"/>
  </si>
  <si>
    <t>SAT_REVISE_NAME</t>
    <phoneticPr fontId="30"/>
  </si>
  <si>
    <t>SAT_REVISE_WEIGHT</t>
    <phoneticPr fontId="30"/>
  </si>
  <si>
    <t>SUN_REVISE_NAME</t>
    <phoneticPr fontId="30"/>
  </si>
  <si>
    <t>SUN_REVISE_WEIGHT</t>
    <phoneticPr fontId="30"/>
  </si>
  <si>
    <t>シート[12.1]:透析愁訴処置情報データ</t>
  </si>
  <si>
    <t>高野</t>
    <rPh sb="0" eb="2">
      <t>タカノ</t>
    </rPh>
    <phoneticPr fontId="30"/>
  </si>
  <si>
    <t>対応バージョン【本体基準】
4.01 (0002)</t>
    <phoneticPr fontId="30"/>
  </si>
  <si>
    <t>透析愁訴処置情報データ（V_DIALYSIS_COMP）</t>
    <phoneticPr fontId="30"/>
  </si>
  <si>
    <t>・2015年度定期リリースPhase2_対応③(No.70)
　愁訴処置の入力文字数拡張対応
    →愁訴内容の桁数を拡張</t>
    <rPh sb="52" eb="54">
      <t>シュウソ</t>
    </rPh>
    <rPh sb="54" eb="56">
      <t>ナイヨウ</t>
    </rPh>
    <rPh sb="57" eb="59">
      <t>ケタスウ</t>
    </rPh>
    <rPh sb="60" eb="62">
      <t>カクチョウ</t>
    </rPh>
    <phoneticPr fontId="30"/>
  </si>
  <si>
    <t>5.02版</t>
    <rPh sb="4" eb="5">
      <t>ハン</t>
    </rPh>
    <phoneticPr fontId="30"/>
  </si>
  <si>
    <t>透析血圧情報、オンライン透析血圧情報に血圧区分を追加</t>
    <rPh sb="19" eb="21">
      <t>ケツアツ</t>
    </rPh>
    <rPh sb="21" eb="23">
      <t>クブン</t>
    </rPh>
    <rPh sb="24" eb="26">
      <t>ツイカ</t>
    </rPh>
    <phoneticPr fontId="30"/>
  </si>
  <si>
    <t>シート
[10.1]</t>
    <phoneticPr fontId="30"/>
  </si>
  <si>
    <t>対応バージョン【本体基準】
4.01 (0001)</t>
    <rPh sb="0" eb="2">
      <t>タイオウ</t>
    </rPh>
    <rPh sb="8" eb="10">
      <t>ホンタイ</t>
    </rPh>
    <rPh sb="10" eb="12">
      <t>キジュン</t>
    </rPh>
    <phoneticPr fontId="49"/>
  </si>
  <si>
    <t>5.03版</t>
    <rPh sb="4" eb="5">
      <t>ハン</t>
    </rPh>
    <phoneticPr fontId="30"/>
  </si>
  <si>
    <t>透析血圧情報.血圧区分のデータタイプを変更
　NUMBER → CHAR</t>
    <rPh sb="7" eb="9">
      <t>ケツアツ</t>
    </rPh>
    <rPh sb="9" eb="11">
      <t>クブン</t>
    </rPh>
    <rPh sb="19" eb="21">
      <t>ヘンコウ</t>
    </rPh>
    <phoneticPr fontId="30"/>
  </si>
  <si>
    <t>血圧区分</t>
    <rPh sb="0" eb="2">
      <t>ケツアツ</t>
    </rPh>
    <rPh sb="2" eb="4">
      <t>クブン</t>
    </rPh>
    <phoneticPr fontId="6"/>
  </si>
  <si>
    <t>BP_CLASS</t>
    <phoneticPr fontId="30"/>
  </si>
  <si>
    <t>0:設定無し 1:前血圧　2:後血圧</t>
    <phoneticPr fontId="30"/>
  </si>
  <si>
    <t>5.04版</t>
    <rPh sb="4" eb="5">
      <t>ハン</t>
    </rPh>
    <phoneticPr fontId="30"/>
  </si>
  <si>
    <t>対応バージョン【本体基準】
4.02 (0001)</t>
    <phoneticPr fontId="30"/>
  </si>
  <si>
    <t>備        考</t>
    <phoneticPr fontId="30"/>
  </si>
  <si>
    <t>PATID</t>
    <phoneticPr fontId="30"/>
  </si>
  <si>
    <t>OCCUR_DATE</t>
    <phoneticPr fontId="30"/>
  </si>
  <si>
    <t>区分</t>
    <phoneticPr fontId="30"/>
  </si>
  <si>
    <t>MEASURECLASS</t>
    <phoneticPr fontId="30"/>
  </si>
  <si>
    <t>'0':処置薬剤、'1'：薬剤、'2'：処置、'3':酸素吸入</t>
    <phoneticPr fontId="30"/>
  </si>
  <si>
    <t>REQCODE</t>
    <phoneticPr fontId="30"/>
  </si>
  <si>
    <t xml:space="preserve">COMPLAINT </t>
    <phoneticPr fontId="30"/>
  </si>
  <si>
    <t>TREAT_NAME</t>
    <phoneticPr fontId="30"/>
  </si>
  <si>
    <t>薬剤コード1</t>
    <phoneticPr fontId="30"/>
  </si>
  <si>
    <t>MEDICINE_CD1</t>
    <phoneticPr fontId="30"/>
  </si>
  <si>
    <t>薬剤コード2</t>
    <phoneticPr fontId="30"/>
  </si>
  <si>
    <t>MEDICINE_CD2</t>
    <phoneticPr fontId="30"/>
  </si>
  <si>
    <t>AMOUNT</t>
    <phoneticPr fontId="30"/>
  </si>
  <si>
    <t>NUMBER</t>
    <phoneticPr fontId="30"/>
  </si>
  <si>
    <t>UNIT</t>
    <phoneticPr fontId="30"/>
  </si>
  <si>
    <t>PROCEDURE_NAME</t>
    <phoneticPr fontId="30"/>
  </si>
  <si>
    <t>PROCEDURE_CD1</t>
    <phoneticPr fontId="30"/>
  </si>
  <si>
    <t>PROCEDURE_CD2</t>
    <phoneticPr fontId="30"/>
  </si>
  <si>
    <t>TREAT_PERSON_NAME</t>
    <phoneticPr fontId="30"/>
  </si>
  <si>
    <t>シート[4.1]：患者情報</t>
    <rPh sb="9" eb="11">
      <t>カンジャ</t>
    </rPh>
    <rPh sb="11" eb="13">
      <t>ジョウホウ</t>
    </rPh>
    <phoneticPr fontId="30"/>
  </si>
  <si>
    <t>・2016年度定期リリースPhase1_対応①(No.01)
　　View連携
　　　備考：VA管理→患者イベント</t>
    <rPh sb="1" eb="18">
      <t>テイキリ</t>
    </rPh>
    <rPh sb="20" eb="22">
      <t>タイオウ</t>
    </rPh>
    <rPh sb="37" eb="39">
      <t>レンケイ</t>
    </rPh>
    <rPh sb="43" eb="45">
      <t>ビコウ</t>
    </rPh>
    <rPh sb="48" eb="50">
      <t>カンリ</t>
    </rPh>
    <rPh sb="51" eb="53">
      <t>カンジャ</t>
    </rPh>
    <phoneticPr fontId="30"/>
  </si>
  <si>
    <t>5.05版</t>
    <rPh sb="4" eb="5">
      <t>ハン</t>
    </rPh>
    <phoneticPr fontId="30"/>
  </si>
  <si>
    <t>患者イベントのシャント位置</t>
    <rPh sb="0" eb="2">
      <t>カンジャ</t>
    </rPh>
    <rPh sb="11" eb="13">
      <t>イチ</t>
    </rPh>
    <phoneticPr fontId="3"/>
  </si>
  <si>
    <t>対応バージョン【本体基準】
5.00 (0002)</t>
    <phoneticPr fontId="30"/>
  </si>
  <si>
    <t>A-0090</t>
  </si>
  <si>
    <t>B-0040</t>
  </si>
  <si>
    <t>A-0091</t>
  </si>
  <si>
    <t>A-0092</t>
  </si>
  <si>
    <t>A-0195</t>
  </si>
  <si>
    <t>濾過率（前補液）</t>
  </si>
  <si>
    <t>濾過率（後補液）</t>
  </si>
  <si>
    <t>ヘマトクリット（Ht）</t>
  </si>
  <si>
    <t>総タンパク（TP）</t>
  </si>
  <si>
    <t>（SET_DATA　NEXT_DATA）</t>
    <phoneticPr fontId="28"/>
  </si>
  <si>
    <t>シート[@4.4設定]：設定（SET_DATA　NEXT_DATA）</t>
    <rPh sb="12" eb="14">
      <t>セッテイ</t>
    </rPh>
    <phoneticPr fontId="30"/>
  </si>
  <si>
    <t>・2016年定期リリース(Ver.5.00対応Phase1(No.01,03))
　　装置設定追加</t>
    <rPh sb="1" eb="29">
      <t>テイキリ</t>
    </rPh>
    <rPh sb="43" eb="45">
      <t>ソウチ</t>
    </rPh>
    <rPh sb="45" eb="47">
      <t>セッテイ</t>
    </rPh>
    <rPh sb="47" eb="49">
      <t>ツイカ</t>
    </rPh>
    <phoneticPr fontId="30"/>
  </si>
  <si>
    <t>血圧測定方法選択</t>
  </si>
  <si>
    <t>1：降圧測定、2：昇圧測定</t>
  </si>
  <si>
    <t>6.00版</t>
    <rPh sb="4" eb="5">
      <t>ハン</t>
    </rPh>
    <phoneticPr fontId="30"/>
  </si>
  <si>
    <t>6.01版</t>
    <rPh sb="4" eb="5">
      <t>ハン</t>
    </rPh>
    <phoneticPr fontId="30"/>
  </si>
  <si>
    <t>シート[@6.2 条件指示設定値]：補液速度</t>
    <rPh sb="18" eb="22">
      <t>ホエキソクド</t>
    </rPh>
    <phoneticPr fontId="30"/>
  </si>
  <si>
    <t>伊藤</t>
    <rPh sb="0" eb="2">
      <t>イトウ</t>
    </rPh>
    <phoneticPr fontId="30"/>
  </si>
  <si>
    <t>・Redmine#5944 対応
　　補液速度のフォーマット変更(小数第2位まで表示)
    V_IND_DIALYSIS_COND, V_ONL_RST_DIALYSIS_COND, V_RST_DIALYSIS_COND</t>
    <rPh sb="14" eb="16">
      <t>タイオウ</t>
    </rPh>
    <rPh sb="19" eb="23">
      <t>ホエキソクド</t>
    </rPh>
    <rPh sb="30" eb="32">
      <t>ヘンコウ</t>
    </rPh>
    <rPh sb="33" eb="36">
      <t>ショウスウダイ</t>
    </rPh>
    <rPh sb="37" eb="38">
      <t>イ</t>
    </rPh>
    <rPh sb="40" eb="42">
      <t>ヒョウジ</t>
    </rPh>
    <phoneticPr fontId="30"/>
  </si>
  <si>
    <t>透析:0.00～24.00  特殊浄化:0.00～999.00
Format("990.00")</t>
    <phoneticPr fontId="30"/>
  </si>
  <si>
    <t>・Redmine#6155 対応
　　V_RST_DIALYSISに除水積算値を追加</t>
    <rPh sb="14" eb="16">
      <t>タイオウ</t>
    </rPh>
    <rPh sb="34" eb="36">
      <t>ジョスイ</t>
    </rPh>
    <rPh sb="36" eb="38">
      <t>セキサン</t>
    </rPh>
    <rPh sb="38" eb="39">
      <t>アタイ</t>
    </rPh>
    <rPh sb="40" eb="42">
      <t>ツイカ</t>
    </rPh>
    <phoneticPr fontId="30"/>
  </si>
  <si>
    <t>PULL_LEAVE_AMOUNT</t>
  </si>
  <si>
    <t>3,2</t>
  </si>
  <si>
    <t>除水積算値</t>
    <rPh sb="0" eb="2">
      <t>ジョスイ</t>
    </rPh>
    <rPh sb="2" eb="4">
      <t>セキサン</t>
    </rPh>
    <rPh sb="4" eb="5">
      <t>アタイ</t>
    </rPh>
    <phoneticPr fontId="30"/>
  </si>
  <si>
    <t>ADD_TOTL</t>
    <phoneticPr fontId="30"/>
  </si>
  <si>
    <t>シート[5.3]：除水積算値</t>
    <rPh sb="9" eb="11">
      <t>ジョスイ</t>
    </rPh>
    <rPh sb="11" eb="13">
      <t>セキサン</t>
    </rPh>
    <rPh sb="13" eb="14">
      <t>アタイ</t>
    </rPh>
    <phoneticPr fontId="30"/>
  </si>
  <si>
    <t>NUMBER</t>
    <phoneticPr fontId="30"/>
  </si>
  <si>
    <t>6,2</t>
    <phoneticPr fontId="30"/>
  </si>
  <si>
    <t>6.02版</t>
    <rPh sb="4" eb="5">
      <t>ハン</t>
    </rPh>
    <phoneticPr fontId="30"/>
  </si>
  <si>
    <t>6.03版</t>
    <rPh sb="4" eb="5">
      <t>ハン</t>
    </rPh>
    <phoneticPr fontId="30"/>
  </si>
  <si>
    <t>Number</t>
    <phoneticPr fontId="30"/>
  </si>
  <si>
    <t>①抽出条件：Syetem日付を含む過去1年分かつ削除(DEL_FLG=1)以外の最新のレコード</t>
    <phoneticPr fontId="30"/>
  </si>
  <si>
    <t>◆過去実績以外の場合(条件送信前～後体重確認前)
1.透析工程管理の透析開始予定日時が、NULLの場合は2へ NULLでない場合は5へ
2.透析実績透析中の透析開始日時がNULLの場合は3へ、NULLでない場合は4へ
3.透析実績透析中の更新日時(YYYYMMDD) + 透析スケジュールの透析開始時刻を出力
4.透析実績透析中の透析開始日時(YYYYMMDD) + 透析スケジュールの透析開始時刻を出力
5.透析工程管理の透析予定日時を出力
※上記[3.]については、以下の場合のみ該当するが、通常有り得ないパターン
①条件送信を実施しているが透析工程管理の
　透析開始予定日時が null
②？運転で透析を開始しているが、透析実績の
　透析開始日時が null
◆過去実績の場合
透析実績の透析開始日時(YYYYMMDD) + 透析スケジュールの透析開始時刻(HH24MISS)を出力
◆共通
透析スケジュールの透析開始時刻を使用する際、透析開始時刻がNULLの場合は、透析実績のクールの標準開始時間を使用する(クールマスタを参照)。</t>
    <rPh sb="1" eb="3">
      <t>カコ</t>
    </rPh>
    <rPh sb="3" eb="5">
      <t>ジッセキ</t>
    </rPh>
    <rPh sb="5" eb="7">
      <t>イガイ</t>
    </rPh>
    <rPh sb="8" eb="10">
      <t>バアイ</t>
    </rPh>
    <rPh sb="11" eb="13">
      <t>ジョウケン</t>
    </rPh>
    <rPh sb="13" eb="15">
      <t>ソウシン</t>
    </rPh>
    <rPh sb="15" eb="16">
      <t>マエ</t>
    </rPh>
    <rPh sb="17" eb="18">
      <t>アト</t>
    </rPh>
    <rPh sb="18" eb="20">
      <t>タイジュウ</t>
    </rPh>
    <rPh sb="20" eb="22">
      <t>カクニン</t>
    </rPh>
    <rPh sb="22" eb="23">
      <t>マエ</t>
    </rPh>
    <rPh sb="27" eb="29">
      <t>トウセキ</t>
    </rPh>
    <rPh sb="29" eb="31">
      <t>コウテイ</t>
    </rPh>
    <rPh sb="31" eb="33">
      <t>カンリ</t>
    </rPh>
    <rPh sb="70" eb="72">
      <t>トウセキ</t>
    </rPh>
    <rPh sb="72" eb="74">
      <t>ジッセキ</t>
    </rPh>
    <rPh sb="74" eb="77">
      <t>トウセキチュウ</t>
    </rPh>
    <rPh sb="78" eb="80">
      <t>トウセキ</t>
    </rPh>
    <rPh sb="80" eb="82">
      <t>カイシ</t>
    </rPh>
    <rPh sb="82" eb="84">
      <t>ニチジ</t>
    </rPh>
    <rPh sb="111" eb="113">
      <t>トウセキ</t>
    </rPh>
    <rPh sb="113" eb="115">
      <t>ジッセキ</t>
    </rPh>
    <rPh sb="115" eb="118">
      <t>トウセキチュウ</t>
    </rPh>
    <rPh sb="119" eb="121">
      <t>コウシン</t>
    </rPh>
    <rPh sb="121" eb="123">
      <t>ニチジ</t>
    </rPh>
    <rPh sb="136" eb="138">
      <t>トウセキ</t>
    </rPh>
    <rPh sb="145" eb="147">
      <t>トウセキ</t>
    </rPh>
    <rPh sb="147" eb="149">
      <t>カイシ</t>
    </rPh>
    <rPh sb="149" eb="151">
      <t>ジコク</t>
    </rPh>
    <rPh sb="157" eb="159">
      <t>トウセキ</t>
    </rPh>
    <rPh sb="159" eb="161">
      <t>ジッセキ</t>
    </rPh>
    <rPh sb="161" eb="164">
      <t>トウセキチュウ</t>
    </rPh>
    <rPh sb="165" eb="167">
      <t>トウセキ</t>
    </rPh>
    <rPh sb="167" eb="169">
      <t>カイシ</t>
    </rPh>
    <rPh sb="169" eb="171">
      <t>ニチジ</t>
    </rPh>
    <rPh sb="184" eb="186">
      <t>トウセキ</t>
    </rPh>
    <rPh sb="193" eb="195">
      <t>トウセキ</t>
    </rPh>
    <rPh sb="195" eb="197">
      <t>カイシ</t>
    </rPh>
    <rPh sb="197" eb="199">
      <t>ジコク</t>
    </rPh>
    <rPh sb="205" eb="207">
      <t>トウセキ</t>
    </rPh>
    <rPh sb="207" eb="209">
      <t>コウテイ</t>
    </rPh>
    <rPh sb="209" eb="211">
      <t>カンリ</t>
    </rPh>
    <rPh sb="212" eb="214">
      <t>トウセキ</t>
    </rPh>
    <rPh sb="214" eb="216">
      <t>ヨテイ</t>
    </rPh>
    <rPh sb="216" eb="218">
      <t>ニチジ</t>
    </rPh>
    <rPh sb="224" eb="226">
      <t>ジョウキ</t>
    </rPh>
    <rPh sb="249" eb="251">
      <t>ツウジョウ</t>
    </rPh>
    <rPh sb="251" eb="252">
      <t>ア</t>
    </rPh>
    <rPh sb="253" eb="254">
      <t>エ</t>
    </rPh>
    <rPh sb="262" eb="264">
      <t>ジョウケン</t>
    </rPh>
    <rPh sb="264" eb="266">
      <t>ソウシン</t>
    </rPh>
    <rPh sb="267" eb="269">
      <t>ジッシ</t>
    </rPh>
    <rPh sb="300" eb="302">
      <t>ウンテン</t>
    </rPh>
    <rPh sb="303" eb="305">
      <t>トウセキ</t>
    </rPh>
    <rPh sb="306" eb="308">
      <t>カイシ</t>
    </rPh>
    <rPh sb="314" eb="316">
      <t>トウセキ</t>
    </rPh>
    <rPh sb="316" eb="318">
      <t>ジッセキ</t>
    </rPh>
    <rPh sb="321" eb="323">
      <t>トウセキ</t>
    </rPh>
    <rPh sb="323" eb="325">
      <t>カイシ</t>
    </rPh>
    <rPh sb="325" eb="327">
      <t>ニチジ</t>
    </rPh>
    <rPh sb="336" eb="338">
      <t>カコ</t>
    </rPh>
    <rPh sb="338" eb="340">
      <t>ジッセキ</t>
    </rPh>
    <rPh sb="341" eb="343">
      <t>バアイ</t>
    </rPh>
    <rPh sb="344" eb="346">
      <t>トウセキ</t>
    </rPh>
    <rPh sb="346" eb="348">
      <t>ジッセキ</t>
    </rPh>
    <rPh sb="349" eb="351">
      <t>トウセキ</t>
    </rPh>
    <rPh sb="351" eb="353">
      <t>カイシ</t>
    </rPh>
    <rPh sb="353" eb="355">
      <t>ニチジ</t>
    </rPh>
    <rPh sb="368" eb="370">
      <t>トウセキ</t>
    </rPh>
    <rPh sb="377" eb="379">
      <t>トウセキ</t>
    </rPh>
    <rPh sb="379" eb="381">
      <t>カイシ</t>
    </rPh>
    <rPh sb="381" eb="383">
      <t>ジコク</t>
    </rPh>
    <rPh sb="399" eb="401">
      <t>キョウツウ</t>
    </rPh>
    <rPh sb="402" eb="404">
      <t>トウセキ</t>
    </rPh>
    <rPh sb="411" eb="413">
      <t>トウセキ</t>
    </rPh>
    <rPh sb="413" eb="415">
      <t>カイシ</t>
    </rPh>
    <rPh sb="415" eb="417">
      <t>ジコク</t>
    </rPh>
    <rPh sb="424" eb="426">
      <t>トウセキ</t>
    </rPh>
    <rPh sb="426" eb="428">
      <t>カイシ</t>
    </rPh>
    <rPh sb="428" eb="430">
      <t>ジコク</t>
    </rPh>
    <rPh sb="440" eb="442">
      <t>トウセキ</t>
    </rPh>
    <rPh sb="442" eb="444">
      <t>ジッセキ</t>
    </rPh>
    <rPh sb="468" eb="470">
      <t>サンショウ</t>
    </rPh>
    <phoneticPr fontId="30"/>
  </si>
  <si>
    <t xml:space="preserve">HHMM形式
透析予定と紐付くものは、検査区分が透析前の場合、透析スケジュールの透析開始時刻　透析後の場合、透析スケジュールの透析開始時刻 + 透析時間をセット
透析予定日でない場合、NULL
その他の場合は、検査セットマスタのその他検査時刻をセット
※透析スケジュールの透析開始時刻を使用する際、透析開始時刻がNULLの場合は、クールマスタのクール内標準開始時間を使用する。
</t>
    <rPh sb="4" eb="6">
      <t>ケイシキ</t>
    </rPh>
    <rPh sb="7" eb="9">
      <t>トウセキ</t>
    </rPh>
    <rPh sb="9" eb="11">
      <t>ヨテイ</t>
    </rPh>
    <rPh sb="12" eb="13">
      <t>ヒモ</t>
    </rPh>
    <rPh sb="13" eb="14">
      <t>ツ</t>
    </rPh>
    <rPh sb="19" eb="21">
      <t>ケンサ</t>
    </rPh>
    <rPh sb="21" eb="23">
      <t>クブン</t>
    </rPh>
    <rPh sb="24" eb="26">
      <t>トウセキ</t>
    </rPh>
    <rPh sb="26" eb="27">
      <t>マエ</t>
    </rPh>
    <rPh sb="28" eb="30">
      <t>バアイ</t>
    </rPh>
    <rPh sb="31" eb="33">
      <t>トウセキ</t>
    </rPh>
    <rPh sb="40" eb="42">
      <t>トウセキ</t>
    </rPh>
    <rPh sb="42" eb="44">
      <t>カイシ</t>
    </rPh>
    <rPh sb="44" eb="46">
      <t>ジコク</t>
    </rPh>
    <rPh sb="47" eb="49">
      <t>トウセキ</t>
    </rPh>
    <rPh sb="49" eb="50">
      <t>ゴ</t>
    </rPh>
    <rPh sb="51" eb="53">
      <t>バアイ</t>
    </rPh>
    <rPh sb="99" eb="100">
      <t>タ</t>
    </rPh>
    <rPh sb="101" eb="103">
      <t>バアイ</t>
    </rPh>
    <rPh sb="105" eb="107">
      <t>ケンサ</t>
    </rPh>
    <rPh sb="128" eb="130">
      <t>トウセキ</t>
    </rPh>
    <rPh sb="137" eb="139">
      <t>トウセキ</t>
    </rPh>
    <rPh sb="139" eb="141">
      <t>カイシ</t>
    </rPh>
    <rPh sb="141" eb="143">
      <t>ジコク</t>
    </rPh>
    <rPh sb="150" eb="152">
      <t>トウセキ</t>
    </rPh>
    <rPh sb="152" eb="154">
      <t>カイシ</t>
    </rPh>
    <rPh sb="154" eb="156">
      <t>ジコク</t>
    </rPh>
    <phoneticPr fontId="17"/>
  </si>
  <si>
    <t>シート[21.1]：種別ID</t>
    <rPh sb="10" eb="12">
      <t>シュベツ</t>
    </rPh>
    <phoneticPr fontId="30"/>
  </si>
  <si>
    <t>・誤記訂正
  観察記録.種別IDの型変更。
  Char 1byte → Number 3byte</t>
    <rPh sb="1" eb="3">
      <t>ゴキ</t>
    </rPh>
    <rPh sb="3" eb="5">
      <t>テイセイ</t>
    </rPh>
    <rPh sb="8" eb="10">
      <t>カンサツ</t>
    </rPh>
    <rPh sb="10" eb="12">
      <t>キロク</t>
    </rPh>
    <rPh sb="13" eb="15">
      <t>シュベツ</t>
    </rPh>
    <rPh sb="18" eb="19">
      <t>カタ</t>
    </rPh>
    <rPh sb="19" eb="21">
      <t>ヘンコウ</t>
    </rPh>
    <phoneticPr fontId="30"/>
  </si>
  <si>
    <t>対応バージョン【本体基準】
6.00 (0001)</t>
    <phoneticPr fontId="30"/>
  </si>
  <si>
    <t>0.00～999.00</t>
    <phoneticPr fontId="30"/>
  </si>
  <si>
    <t>0：補液速度算出、1：補液量設定算出、2：補液比率、3：濾過率から算出</t>
    <phoneticPr fontId="30"/>
  </si>
  <si>
    <t>V_PAT_RECEIPT_MEMO</t>
    <phoneticPr fontId="30"/>
  </si>
  <si>
    <t>V_OLN_ RST_RECEIPT_MEMO</t>
    <phoneticPr fontId="30"/>
  </si>
  <si>
    <t>患者レセプトメモ</t>
    <rPh sb="0" eb="2">
      <t>カンジャ</t>
    </rPh>
    <phoneticPr fontId="30"/>
  </si>
  <si>
    <t>透析実績レセプトメモ</t>
    <rPh sb="0" eb="2">
      <t>トウセキ</t>
    </rPh>
    <rPh sb="2" eb="4">
      <t>ジッセキ</t>
    </rPh>
    <phoneticPr fontId="30"/>
  </si>
  <si>
    <t>21.1.</t>
    <phoneticPr fontId="30"/>
  </si>
  <si>
    <t>15.1.</t>
    <phoneticPr fontId="30"/>
  </si>
  <si>
    <t>@6-2 条件指示設定値</t>
    <rPh sb="5" eb="7">
      <t>ジョウケン</t>
    </rPh>
    <rPh sb="7" eb="9">
      <t>シジ</t>
    </rPh>
    <phoneticPr fontId="30"/>
  </si>
  <si>
    <t>5.7.</t>
    <phoneticPr fontId="30"/>
  </si>
  <si>
    <t>4.7.</t>
    <phoneticPr fontId="30"/>
  </si>
  <si>
    <t>V_RST_RECEIPT_MEMO</t>
    <phoneticPr fontId="30"/>
  </si>
  <si>
    <t>V_RST_RECEIPT_MEMO　と　同じフォーマット</t>
    <rPh sb="21" eb="22">
      <t>オナ</t>
    </rPh>
    <phoneticPr fontId="30"/>
  </si>
  <si>
    <t>オンライン透析実績レセプトメモデータ取得</t>
    <rPh sb="18" eb="20">
      <t>シュトク</t>
    </rPh>
    <phoneticPr fontId="30"/>
  </si>
  <si>
    <t>V_ONL_RST_DIALYSIS_MEDI_GET</t>
    <phoneticPr fontId="28"/>
  </si>
  <si>
    <t>オンライン透析実績レセプトメモデータ</t>
    <phoneticPr fontId="30"/>
  </si>
  <si>
    <t>V_ONL_RST_RECEIPT_MEMO</t>
    <phoneticPr fontId="30"/>
  </si>
  <si>
    <t>備        考</t>
    <phoneticPr fontId="30"/>
  </si>
  <si>
    <t>１</t>
    <phoneticPr fontId="30"/>
  </si>
  <si>
    <t>*</t>
    <phoneticPr fontId="30"/>
  </si>
  <si>
    <t>テーブル名称</t>
    <phoneticPr fontId="28"/>
  </si>
  <si>
    <t xml:space="preserve">        物理名称</t>
    <phoneticPr fontId="28"/>
  </si>
  <si>
    <t>V_ONL_RST_RECEIPT_MEMO_GET</t>
    <phoneticPr fontId="30"/>
  </si>
  <si>
    <r>
      <t>オンライン透析実績データ（V_ONL_RST_DIALYSIS、V_ONL_RST_DIALYSIS_COND、V_ONL_RST_DIALYSIS_EQUIP、V_ONL_RST_DIALYSIS_MEDI、V_ONL_RST_DIALYSIS_ADD</t>
    </r>
    <r>
      <rPr>
        <b/>
        <sz val="14"/>
        <color indexed="10"/>
        <rFont val="ＭＳ 明朝"/>
        <family val="1"/>
        <charset val="128"/>
      </rPr>
      <t>、V_ONL_RST_RECEIPT_MEMO</t>
    </r>
    <r>
      <rPr>
        <b/>
        <sz val="14"/>
        <rFont val="ＭＳ 明朝"/>
        <family val="1"/>
        <charset val="128"/>
      </rPr>
      <t>）</t>
    </r>
    <phoneticPr fontId="30"/>
  </si>
  <si>
    <t>5.8.</t>
    <phoneticPr fontId="30"/>
  </si>
  <si>
    <t>透析実績レセプトメモデータ（V_RST_RECEIPT_MEMO）</t>
    <phoneticPr fontId="30"/>
  </si>
  <si>
    <t>透析実績レセプトメモデータ</t>
    <phoneticPr fontId="30"/>
  </si>
  <si>
    <t>透析実績レセプトメモデータ取得</t>
    <rPh sb="13" eb="15">
      <t>シュトク</t>
    </rPh>
    <phoneticPr fontId="30"/>
  </si>
  <si>
    <t>V_RST_RECEIPT_MEMO_GET</t>
    <phoneticPr fontId="30"/>
  </si>
  <si>
    <t>レセプトメモ区分</t>
    <phoneticPr fontId="30"/>
  </si>
  <si>
    <t>DIVISION</t>
    <phoneticPr fontId="28"/>
  </si>
  <si>
    <t>コード</t>
  </si>
  <si>
    <t>コード</t>
    <phoneticPr fontId="30"/>
  </si>
  <si>
    <t>CODE</t>
    <phoneticPr fontId="28"/>
  </si>
  <si>
    <t>コード更新日時</t>
  </si>
  <si>
    <t>コード更新日時</t>
    <phoneticPr fontId="30"/>
  </si>
  <si>
    <t>CODE_UPDATE</t>
    <phoneticPr fontId="28"/>
  </si>
  <si>
    <t>加算有無</t>
  </si>
  <si>
    <t>加算有無</t>
    <phoneticPr fontId="30"/>
  </si>
  <si>
    <t>ADD_FLG</t>
    <phoneticPr fontId="30"/>
  </si>
  <si>
    <t>項目名称</t>
    <phoneticPr fontId="30"/>
  </si>
  <si>
    <t>ITEM_NAME</t>
    <phoneticPr fontId="30"/>
  </si>
  <si>
    <t>主たる透析困難</t>
  </si>
  <si>
    <t>主たる透析困難</t>
    <phoneticPr fontId="30"/>
  </si>
  <si>
    <t>MAIN_DIAL_DIFF</t>
    <phoneticPr fontId="30"/>
  </si>
  <si>
    <t>院内コード</t>
  </si>
  <si>
    <t>院内コード</t>
    <phoneticPr fontId="30"/>
  </si>
  <si>
    <t>院内コード２</t>
  </si>
  <si>
    <t>院内コード２</t>
    <phoneticPr fontId="30"/>
  </si>
  <si>
    <t>IN_HOSPITAL_CD</t>
    <phoneticPr fontId="30"/>
  </si>
  <si>
    <t>IN_HOSPITAL_CD2</t>
    <phoneticPr fontId="30"/>
  </si>
  <si>
    <t>患者レセプトメモ（V_PAT_RECEIPT_MEMO）</t>
    <phoneticPr fontId="30"/>
  </si>
  <si>
    <t>②ソート条件：患者ID,レセプトメモ区分,コード</t>
    <rPh sb="18" eb="20">
      <t>クブン</t>
    </rPh>
    <phoneticPr fontId="30"/>
  </si>
  <si>
    <t>V_PAT_RECEIPT_MEMO_GET</t>
    <phoneticPr fontId="30"/>
  </si>
  <si>
    <t>患者レセプトメモ</t>
    <phoneticPr fontId="30"/>
  </si>
  <si>
    <t>患者レセプトメモ取得</t>
    <rPh sb="8" eb="10">
      <t>シュトク</t>
    </rPh>
    <phoneticPr fontId="30"/>
  </si>
  <si>
    <t>レセプトメモ区分</t>
    <phoneticPr fontId="30"/>
  </si>
  <si>
    <t>7.00版</t>
    <rPh sb="4" eb="5">
      <t>ハン</t>
    </rPh>
    <phoneticPr fontId="30"/>
  </si>
  <si>
    <t>②ソート条件：患者ID、透析日、透析番号、レセプトメモ区分、コード</t>
    <phoneticPr fontId="30"/>
  </si>
  <si>
    <t>患者レセプトメモテーブルにレコードが存在するものを抽出対象とし、患者レセプトメモ情報を取得する</t>
    <rPh sb="0" eb="2">
      <t>カンジャ</t>
    </rPh>
    <rPh sb="18" eb="20">
      <t>ソンザイ</t>
    </rPh>
    <rPh sb="25" eb="27">
      <t>チュウシュツ</t>
    </rPh>
    <rPh sb="27" eb="29">
      <t>タイショウ</t>
    </rPh>
    <rPh sb="40" eb="42">
      <t>ジョウホウ</t>
    </rPh>
    <rPh sb="43" eb="45">
      <t>シュトク</t>
    </rPh>
    <phoneticPr fontId="30"/>
  </si>
  <si>
    <t>透析実績レセプトメモテーブルにレコードが存在するものを抽出対象とし、透析実績レセプトメモ情報を取得する</t>
    <rPh sb="0" eb="2">
      <t>トウセキ</t>
    </rPh>
    <rPh sb="2" eb="4">
      <t>ジッセキ</t>
    </rPh>
    <rPh sb="20" eb="22">
      <t>ソンザイ</t>
    </rPh>
    <rPh sb="27" eb="29">
      <t>チュウシュツ</t>
    </rPh>
    <rPh sb="29" eb="31">
      <t>タイショウ</t>
    </rPh>
    <rPh sb="44" eb="46">
      <t>ジョウホウ</t>
    </rPh>
    <rPh sb="47" eb="49">
      <t>シュトク</t>
    </rPh>
    <phoneticPr fontId="30"/>
  </si>
  <si>
    <t>データ抽出仕様は、透析実績レセプトメモ（V_RST_RECEIPT_MEMO）と同様とし、抽出対象テーブルを実績系からNOW系に切り替えたものとします</t>
    <phoneticPr fontId="30"/>
  </si>
  <si>
    <t>患者レセプトメモの更新日時</t>
    <phoneticPr fontId="30"/>
  </si>
  <si>
    <t>患者レセプトメモのレセプトメモ区分
　'0'：透析困難理由、'1'：レセプトメモ</t>
    <phoneticPr fontId="15"/>
  </si>
  <si>
    <t>患者レセプトメモのコード
　レセプトメモ区分：'0'
　　透析困難コメントマスタ.透析困難コメントコード
　レセプトメモ区分：'1'
 　 レセプトメモマスタ.レセプトメモコード</t>
    <phoneticPr fontId="30"/>
  </si>
  <si>
    <t>患者レセプトメモの加算有無
　'0'：加算なし、'1'：加算あり</t>
    <phoneticPr fontId="30"/>
  </si>
  <si>
    <t>レセプトメモ区分：'0'
　透析困難コメントマスタ.透析困難コメント
レセプトメモ区分：'1'
  レセプトメモマスタ.レセプトメモ名称
※患者レセプトメモのコードとコード更新日時を
　キーに各マスタから取得</t>
    <rPh sb="96" eb="97">
      <t>カク</t>
    </rPh>
    <phoneticPr fontId="30"/>
  </si>
  <si>
    <t xml:space="preserve">0'：主たる透析困難以外、'1'：主たる透析困難（患者基本情報の透析困難コメントコードと一致する患者レセプトメモのコードが対象）
※レセプトメモ区分が「0：透析困難コメント」の場合
　のみ使用
</t>
    <phoneticPr fontId="30"/>
  </si>
  <si>
    <t>レセプトメモ区分：'0'
　透析困難コメントマスタ.院内コード
レセプトメモ区分：'1'
  レセプトメモマスタ.院内コード
※患者レセプトメモのコードとコード更新日時を
　キーに各マスタから取得</t>
    <rPh sb="26" eb="28">
      <t>インナイ</t>
    </rPh>
    <phoneticPr fontId="30"/>
  </si>
  <si>
    <t>レセプトメモ区分：'0'
　透析困難コメントマスタ.院内コード２
レセプトメモ区分：'1'
  レセプトメモマスタ.院内コード２
※患者レセプトメモのコードとコード更新日時を
　キーに各マスタから取得</t>
    <rPh sb="26" eb="28">
      <t>インナイ</t>
    </rPh>
    <phoneticPr fontId="30"/>
  </si>
  <si>
    <t>レセプトメモ区分：'0'
　透析困難コメントマスタ.院内コード
レセプトメモ区分：'1'
  レセプトメモマスタ.院内コード
※透析実績レセプトメモのコードとコード更新日時を
　キーに各マスタから取得</t>
    <rPh sb="26" eb="28">
      <t>インナイ</t>
    </rPh>
    <phoneticPr fontId="30"/>
  </si>
  <si>
    <t>レセプトメモ区分：'0'
　透析困難コメントマスタ.院内コード２
レセプトメモ区分：'1'
  レセプトメモマスタ.院内コード２
※透析実績レセプトメモのコードとコード更新日時を
　キーに各マスタから取得</t>
    <rPh sb="26" eb="28">
      <t>インナイ</t>
    </rPh>
    <phoneticPr fontId="30"/>
  </si>
  <si>
    <t>透析実績レセプトメモの加算有無
　'0'：加算なし、'1'：加算あり</t>
    <phoneticPr fontId="30"/>
  </si>
  <si>
    <t>透析実績レセプトメモの項目名称
　レセプトメモ区分：'0'
　　透析困難コメントマスタ.透析困難コメント
　レセプトメモ区分：'1'
 　 レセプトメモマスタ.レセプトメモ名称
　※レコード初期登録時の各マスタ情報</t>
    <rPh sb="95" eb="97">
      <t>ショキ</t>
    </rPh>
    <rPh sb="101" eb="102">
      <t>カク</t>
    </rPh>
    <phoneticPr fontId="30"/>
  </si>
  <si>
    <t>透析実績レセプトメモのコード更新日時
　レセプトメモ区分：'0'
　　透析困難コメントマスタ.更新日時
　レセプトメモ区分：'1'
 　 レセプトメモマスタ.更新日時</t>
    <phoneticPr fontId="30"/>
  </si>
  <si>
    <t>透析実績レセプトメモのコード
　レセプトメモ区分：'0'
　　透析困難コメントマスタ.透析困難コメントコード
　レセプトメモ区分：'1'
 　 レセプトメモマスタ.レセプトメモコード</t>
    <phoneticPr fontId="30"/>
  </si>
  <si>
    <t>透析実績レセプトメモのレセプトメモ区分
　'0'：透析困難理由、'1'：レセプトメモ</t>
    <phoneticPr fontId="15"/>
  </si>
  <si>
    <t>透析実績レセプトメモの更新日時</t>
    <phoneticPr fontId="30"/>
  </si>
  <si>
    <t>透析実績レセプトメモの透析番号</t>
    <rPh sb="11" eb="13">
      <t>トウセキ</t>
    </rPh>
    <rPh sb="13" eb="15">
      <t>バンゴウ</t>
    </rPh>
    <phoneticPr fontId="30"/>
  </si>
  <si>
    <t>透析実績の透析開始日(YYYYMMDD形式)
※透析実績レセプトメモの透析番号から透析実績の
　透析開始日時を取得</t>
    <rPh sb="9" eb="10">
      <t>ビ</t>
    </rPh>
    <rPh sb="19" eb="21">
      <t>ケイシキ</t>
    </rPh>
    <rPh sb="35" eb="37">
      <t>トウセキ</t>
    </rPh>
    <rPh sb="37" eb="39">
      <t>バンゴウ</t>
    </rPh>
    <rPh sb="41" eb="43">
      <t>トウセキ</t>
    </rPh>
    <rPh sb="43" eb="45">
      <t>ジッセキ</t>
    </rPh>
    <rPh sb="48" eb="50">
      <t>トウセキ</t>
    </rPh>
    <rPh sb="50" eb="52">
      <t>カイシ</t>
    </rPh>
    <rPh sb="52" eb="54">
      <t>ニチジ</t>
    </rPh>
    <rPh sb="55" eb="57">
      <t>シュトク</t>
    </rPh>
    <phoneticPr fontId="30"/>
  </si>
  <si>
    <t>患者基本情報の表示用患者ID
※患者レセプトメモの患者IDから患者基本情報の
　表示用患者IDを取得</t>
    <rPh sb="0" eb="2">
      <t>カンジャ</t>
    </rPh>
    <rPh sb="2" eb="4">
      <t>キホン</t>
    </rPh>
    <rPh sb="4" eb="6">
      <t>ジョウホウ</t>
    </rPh>
    <rPh sb="7" eb="10">
      <t>ヒョウジヨウ</t>
    </rPh>
    <rPh sb="10" eb="12">
      <t>カンジャ</t>
    </rPh>
    <phoneticPr fontId="30"/>
  </si>
  <si>
    <t>透析実績レセプトメモの主たる透析困難
　'0'：主たる透析困難以外、'1'：主たる透析困難
※レセプトメモ区分が「0：透析困難コメント」の場合
　のみ使用</t>
    <phoneticPr fontId="30"/>
  </si>
  <si>
    <t>患者基本情報の表示用患者ID
※透析実績の患者IDから患者基本情報の
　表示用患者IDを取得</t>
    <rPh sb="16" eb="18">
      <t>トウセキ</t>
    </rPh>
    <rPh sb="18" eb="20">
      <t>ジッセキ</t>
    </rPh>
    <rPh sb="21" eb="23">
      <t>カンジャ</t>
    </rPh>
    <rPh sb="36" eb="38">
      <t>ヒョウジ</t>
    </rPh>
    <rPh sb="38" eb="39">
      <t>ヨウ</t>
    </rPh>
    <rPh sb="39" eb="41">
      <t>カンジャ</t>
    </rPh>
    <rPh sb="44" eb="46">
      <t>シュトク</t>
    </rPh>
    <phoneticPr fontId="30"/>
  </si>
  <si>
    <t>①抽出条件：Syetem日付を含む過去1年分のレコードで、最新のレコード（削除された実績は含まない）</t>
    <rPh sb="42" eb="44">
      <t>ジッセキ</t>
    </rPh>
    <phoneticPr fontId="30"/>
  </si>
  <si>
    <t>・V6.00(5.02)加算IF対応(2016年定期リリース(Ver.5.02 対応Phase2(No.28)))
　　以下のVIEWを新規に作成。
　　　①患者レセプトメモ（V_PAT_RECEIPT_MEMO）
　　　②透析実績レセプトメモ（V_RST_RECEIPT_MEMO）
　　　③オンライン透析実績レセプトメモ（V_ONL_RST_RECEIPT_MEMO）
・記載漏れの追記</t>
    <rPh sb="12" eb="14">
      <t>カサン</t>
    </rPh>
    <rPh sb="16" eb="18">
      <t>タイオウ</t>
    </rPh>
    <rPh sb="193" eb="195">
      <t>ツイキ</t>
    </rPh>
    <phoneticPr fontId="30"/>
  </si>
  <si>
    <t>・患者レセプトメモ</t>
    <phoneticPr fontId="30"/>
  </si>
  <si>
    <t>・透析実績レセプトメモ</t>
    <phoneticPr fontId="30"/>
  </si>
  <si>
    <t>V_ONL_RST_RECEIPT_MEMO</t>
    <phoneticPr fontId="30"/>
  </si>
  <si>
    <t>指定施設と一致する透析中データのみ抽出</t>
    <phoneticPr fontId="30"/>
  </si>
  <si>
    <t>シート[3][3.1][4.7][5.8][14.1]
記載漏れの追記箇所は以下
シート[5.4][5.5][5.6][5.7]</t>
    <rPh sb="29" eb="31">
      <t>キサイ</t>
    </rPh>
    <rPh sb="31" eb="32">
      <t>モ</t>
    </rPh>
    <rPh sb="34" eb="36">
      <t>ツイキ</t>
    </rPh>
    <rPh sb="36" eb="38">
      <t>カショ</t>
    </rPh>
    <rPh sb="39" eb="41">
      <t>イカ</t>
    </rPh>
    <phoneticPr fontId="30"/>
  </si>
  <si>
    <t>対応バージョン【本体基準】
5.00 (0002)</t>
    <phoneticPr fontId="30"/>
  </si>
  <si>
    <t>透析実績データ</t>
    <rPh sb="0" eb="2">
      <t>トウセキ</t>
    </rPh>
    <phoneticPr fontId="30"/>
  </si>
  <si>
    <t>透析条件実績データ</t>
    <rPh sb="0" eb="2">
      <t>トウセキ</t>
    </rPh>
    <rPh sb="2" eb="4">
      <t>ジョウケン</t>
    </rPh>
    <phoneticPr fontId="30"/>
  </si>
  <si>
    <t>オンライン透析条件実績データ</t>
    <rPh sb="5" eb="7">
      <t>トウセキ</t>
    </rPh>
    <rPh sb="7" eb="9">
      <t>ジョウケン</t>
    </rPh>
    <rPh sb="9" eb="11">
      <t>ジッセキ</t>
    </rPh>
    <phoneticPr fontId="30"/>
  </si>
  <si>
    <t>オンライン透析実績データ</t>
    <rPh sb="5" eb="7">
      <t>トウセキ</t>
    </rPh>
    <phoneticPr fontId="30"/>
  </si>
  <si>
    <t>7.01版</t>
    <rPh sb="4" eb="5">
      <t>ハン</t>
    </rPh>
    <phoneticPr fontId="30"/>
  </si>
  <si>
    <t>前田</t>
    <rPh sb="0" eb="2">
      <t>マエダ</t>
    </rPh>
    <phoneticPr fontId="30"/>
  </si>
  <si>
    <t>・透析条件実績(ロイコ式カード専用)</t>
    <phoneticPr fontId="30"/>
  </si>
  <si>
    <t>・投与薬剤実績(ロイコ式カード専用)</t>
    <rPh sb="11" eb="12">
      <t>シキ</t>
    </rPh>
    <rPh sb="15" eb="17">
      <t>センヨウ</t>
    </rPh>
    <phoneticPr fontId="30"/>
  </si>
  <si>
    <t>・透析スケジュール(ロイコ式カード専用)</t>
    <rPh sb="13" eb="14">
      <t>シキ</t>
    </rPh>
    <rPh sb="17" eb="19">
      <t>センヨウ</t>
    </rPh>
    <phoneticPr fontId="30"/>
  </si>
  <si>
    <t>V_RST_DIALYSIS_COND_CARD</t>
    <phoneticPr fontId="30"/>
  </si>
  <si>
    <t>V_RST_DIALYSIS_COND_CARD</t>
    <phoneticPr fontId="30"/>
  </si>
  <si>
    <t>V_RST_DIALYSIS_MEDI_CARD</t>
    <phoneticPr fontId="30"/>
  </si>
  <si>
    <t>V_RST_DIALYSIS_MEDI_CARD</t>
    <phoneticPr fontId="30"/>
  </si>
  <si>
    <t>V_SCH_DIALYSIS_PLAN_CARD</t>
    <phoneticPr fontId="30"/>
  </si>
  <si>
    <t>シート[3]
シート[3.1]
シート[4.7]
シート[5.4-2]
シート[5.6-2]
シート[6.1-2]</t>
    <phoneticPr fontId="30"/>
  </si>
  <si>
    <t>5.4-2.</t>
    <phoneticPr fontId="30"/>
  </si>
  <si>
    <t>透析条件実績データ(ロイコ式カード専用)（V_RST_DIALYSIS_COND_CARD）</t>
    <phoneticPr fontId="30"/>
  </si>
  <si>
    <t>①抽出条件：Syetem日付を含む過去1ヶ月分のレコードで、最新のレコード</t>
    <rPh sb="21" eb="22">
      <t>ゲツ</t>
    </rPh>
    <phoneticPr fontId="30"/>
  </si>
  <si>
    <t>②ソート条件：患者ID、透析日、透析番号、透析条件項目コード</t>
    <phoneticPr fontId="30"/>
  </si>
  <si>
    <t>透析条件実績データ(ロイコ式カード専用)</t>
    <phoneticPr fontId="30"/>
  </si>
  <si>
    <t>No</t>
    <phoneticPr fontId="30"/>
  </si>
  <si>
    <t>１</t>
    <phoneticPr fontId="30"/>
  </si>
  <si>
    <t>*</t>
    <phoneticPr fontId="30"/>
  </si>
  <si>
    <t>*</t>
    <phoneticPr fontId="30"/>
  </si>
  <si>
    <t>テーブル名称</t>
    <phoneticPr fontId="28"/>
  </si>
  <si>
    <t>透析条件実績データ(ロイコ式カード専用)取得</t>
    <rPh sb="20" eb="22">
      <t>シュトク</t>
    </rPh>
    <phoneticPr fontId="30"/>
  </si>
  <si>
    <t>V_RST_DIALYSIS_COND_GET_CARD</t>
    <phoneticPr fontId="30"/>
  </si>
  <si>
    <t>ID1</t>
    <phoneticPr fontId="28"/>
  </si>
  <si>
    <t>ID2</t>
    <phoneticPr fontId="28"/>
  </si>
  <si>
    <t>１</t>
    <phoneticPr fontId="30"/>
  </si>
  <si>
    <t>２</t>
    <phoneticPr fontId="30"/>
  </si>
  <si>
    <t>３</t>
    <phoneticPr fontId="30"/>
  </si>
  <si>
    <t>院内コード1</t>
    <rPh sb="0" eb="2">
      <t>インナイ</t>
    </rPh>
    <phoneticPr fontId="15"/>
  </si>
  <si>
    <t>5.6-2.</t>
    <phoneticPr fontId="30"/>
  </si>
  <si>
    <t>投与薬剤実績データ(ロイコ式カード専用)（V_RST_DIALYSIS_MEDI_CARD）</t>
    <rPh sb="0" eb="2">
      <t>トウヨ</t>
    </rPh>
    <rPh sb="2" eb="4">
      <t>ヤクザイ</t>
    </rPh>
    <phoneticPr fontId="30"/>
  </si>
  <si>
    <t>②ソート条件：患者ID、透析日、透析番号、項目番号</t>
    <phoneticPr fontId="30"/>
  </si>
  <si>
    <t>投与薬剤実績データ(ロイコ式カード専用)</t>
    <phoneticPr fontId="30"/>
  </si>
  <si>
    <t xml:space="preserve">        物理名称</t>
    <phoneticPr fontId="28"/>
  </si>
  <si>
    <t>ID2</t>
    <phoneticPr fontId="28"/>
  </si>
  <si>
    <t>備        考</t>
    <phoneticPr fontId="30"/>
  </si>
  <si>
    <t>テーブル名称</t>
    <phoneticPr fontId="28"/>
  </si>
  <si>
    <t>投与薬剤実績データ(ロイコ式カード専用)取得</t>
    <rPh sb="20" eb="22">
      <t>シュトク</t>
    </rPh>
    <phoneticPr fontId="30"/>
  </si>
  <si>
    <t>V_RST_DIALYSIS_MEDI_GET_CARD</t>
    <phoneticPr fontId="30"/>
  </si>
  <si>
    <t>No</t>
    <phoneticPr fontId="30"/>
  </si>
  <si>
    <t>備        考</t>
    <phoneticPr fontId="30"/>
  </si>
  <si>
    <t>CHAR</t>
    <phoneticPr fontId="28"/>
  </si>
  <si>
    <t>２</t>
    <phoneticPr fontId="30"/>
  </si>
  <si>
    <t>３</t>
    <phoneticPr fontId="30"/>
  </si>
  <si>
    <t>薬剤コード</t>
    <phoneticPr fontId="15"/>
  </si>
  <si>
    <t>CHAR</t>
    <phoneticPr fontId="28"/>
  </si>
  <si>
    <t>CHAR</t>
    <phoneticPr fontId="28"/>
  </si>
  <si>
    <t>CHAR</t>
    <phoneticPr fontId="28"/>
  </si>
  <si>
    <t>DATE</t>
    <phoneticPr fontId="28"/>
  </si>
  <si>
    <t>PROCEDURE_CD2</t>
    <phoneticPr fontId="30"/>
  </si>
  <si>
    <t>6.1-2.</t>
    <phoneticPr fontId="30"/>
  </si>
  <si>
    <t>透析スケジュール(ロイコ式カード専用)（V_SCH_DIALYSIS_PLAN_CARD）</t>
    <rPh sb="0" eb="2">
      <t>トウセキ</t>
    </rPh>
    <phoneticPr fontId="30"/>
  </si>
  <si>
    <t>①抽出条件Syetem日付を含む未来のレコードと過去1ヶ月分のレコード</t>
    <rPh sb="28" eb="29">
      <t>ゲツ</t>
    </rPh>
    <phoneticPr fontId="30"/>
  </si>
  <si>
    <t>テーブル名称</t>
    <phoneticPr fontId="28"/>
  </si>
  <si>
    <t>透析スケジュール(ロイコ式カード専用)</t>
    <phoneticPr fontId="30"/>
  </si>
  <si>
    <t xml:space="preserve">        物理名称</t>
    <phoneticPr fontId="28"/>
  </si>
  <si>
    <t>No</t>
    <phoneticPr fontId="30"/>
  </si>
  <si>
    <t>ID1</t>
    <phoneticPr fontId="28"/>
  </si>
  <si>
    <t>ID2</t>
    <phoneticPr fontId="28"/>
  </si>
  <si>
    <t>備        考</t>
    <phoneticPr fontId="30"/>
  </si>
  <si>
    <t>１</t>
    <phoneticPr fontId="30"/>
  </si>
  <si>
    <t>*</t>
    <phoneticPr fontId="30"/>
  </si>
  <si>
    <t>*</t>
    <phoneticPr fontId="30"/>
  </si>
  <si>
    <t>テーブル名称</t>
    <phoneticPr fontId="28"/>
  </si>
  <si>
    <t>透析スケジュール(ロイコ式カード専用)取得</t>
    <rPh sb="19" eb="21">
      <t>シュトク</t>
    </rPh>
    <phoneticPr fontId="30"/>
  </si>
  <si>
    <t xml:space="preserve">        物理名称</t>
    <phoneticPr fontId="28"/>
  </si>
  <si>
    <t>V_SCH_DIALYSIS_PLAN_GET_CARD</t>
    <phoneticPr fontId="30"/>
  </si>
  <si>
    <t>No</t>
    <phoneticPr fontId="30"/>
  </si>
  <si>
    <t>ID1</t>
    <phoneticPr fontId="28"/>
  </si>
  <si>
    <t>備        考</t>
    <phoneticPr fontId="30"/>
  </si>
  <si>
    <t>１</t>
    <phoneticPr fontId="30"/>
  </si>
  <si>
    <t>２</t>
    <phoneticPr fontId="30"/>
  </si>
  <si>
    <t>５</t>
    <phoneticPr fontId="30"/>
  </si>
  <si>
    <t>BED_NAME</t>
    <phoneticPr fontId="30"/>
  </si>
  <si>
    <t>VARCHAR2</t>
    <phoneticPr fontId="30"/>
  </si>
  <si>
    <t>KUR_NAME</t>
    <phoneticPr fontId="30"/>
  </si>
  <si>
    <t>0:パターン指示(定期)、1:1日指示(臨時)</t>
    <phoneticPr fontId="30"/>
  </si>
  <si>
    <t>START_TIME</t>
    <phoneticPr fontId="30"/>
  </si>
  <si>
    <t>透析条件実績(ロイコ式カード専用)</t>
    <rPh sb="10" eb="11">
      <t>シキ</t>
    </rPh>
    <rPh sb="14" eb="16">
      <t>センヨウ</t>
    </rPh>
    <phoneticPr fontId="30"/>
  </si>
  <si>
    <t>V_RST_DIALYSIS_COND_CARD</t>
    <phoneticPr fontId="30"/>
  </si>
  <si>
    <t>5.4-2</t>
    <phoneticPr fontId="30"/>
  </si>
  <si>
    <t>5.6-2</t>
    <phoneticPr fontId="30"/>
  </si>
  <si>
    <t>V_RST_DIALYSIS_MEDI_CARD</t>
    <phoneticPr fontId="30"/>
  </si>
  <si>
    <t>透析スケジュール(ロイコ式カード専用)</t>
    <rPh sb="12" eb="13">
      <t>シキ</t>
    </rPh>
    <rPh sb="16" eb="18">
      <t>センヨウ</t>
    </rPh>
    <phoneticPr fontId="30"/>
  </si>
  <si>
    <t>6.1-2</t>
    <phoneticPr fontId="30"/>
  </si>
  <si>
    <t>投与薬剤実績(ロイコ式カード専用)</t>
    <rPh sb="10" eb="11">
      <t>シキ</t>
    </rPh>
    <rPh sb="14" eb="16">
      <t>センヨウ</t>
    </rPh>
    <phoneticPr fontId="30"/>
  </si>
  <si>
    <t>V_SCH_DIALYSIS_PLAN_CARD</t>
    <phoneticPr fontId="30"/>
  </si>
  <si>
    <t>VALUE_CD1</t>
    <phoneticPr fontId="30"/>
  </si>
  <si>
    <t>MEDICINE_CD2</t>
    <phoneticPr fontId="28"/>
  </si>
  <si>
    <t>一般名</t>
    <rPh sb="0" eb="2">
      <t>イッパン</t>
    </rPh>
    <rPh sb="2" eb="3">
      <t>メイ</t>
    </rPh>
    <phoneticPr fontId="30"/>
  </si>
  <si>
    <t>MED_GENERAL_NAME</t>
    <phoneticPr fontId="30"/>
  </si>
  <si>
    <t>セット薬剤フラグ1でセット薬剤マスタから取得
　０で　薬剤マスタから取得
※セット薬剤の場合、一般名は薬剤名と同じ内容をセットする</t>
    <rPh sb="3" eb="5">
      <t>ヤクザイ</t>
    </rPh>
    <rPh sb="13" eb="15">
      <t>ヤクザイ</t>
    </rPh>
    <rPh sb="20" eb="22">
      <t>シュトク</t>
    </rPh>
    <rPh sb="27" eb="29">
      <t>ヤクザイ</t>
    </rPh>
    <rPh sb="34" eb="36">
      <t>シュトク</t>
    </rPh>
    <phoneticPr fontId="30"/>
  </si>
  <si>
    <t>①抽出条件：削除(DEL_FLG=1)以外の全患者の最新のレコード（削除、非表示のマスタは表示対象外）</t>
    <rPh sb="26" eb="28">
      <t>サイシン</t>
    </rPh>
    <rPh sb="34" eb="36">
      <t>サクジョ</t>
    </rPh>
    <rPh sb="37" eb="40">
      <t>ヒヒョウジ</t>
    </rPh>
    <rPh sb="45" eb="47">
      <t>ヒョウジ</t>
    </rPh>
    <rPh sb="47" eb="49">
      <t>タイショウ</t>
    </rPh>
    <rPh sb="49" eb="50">
      <t>ガイ</t>
    </rPh>
    <phoneticPr fontId="30"/>
  </si>
  <si>
    <t>　レセプトメモ区分：'0'
　　透析困難コメントマスタ.更新日時
　レセプトメモ区分：'1'
 　 レセプトメモマスタ.更新日時</t>
    <phoneticPr fontId="30"/>
  </si>
  <si>
    <t>@6-2 条件指示設定値　シート参照
　(薬剤/医材の場合は院内コード１）</t>
    <rPh sb="5" eb="7">
      <t>ジョウケン</t>
    </rPh>
    <rPh sb="7" eb="9">
      <t>シジ</t>
    </rPh>
    <rPh sb="9" eb="12">
      <t>セッテイチ</t>
    </rPh>
    <rPh sb="16" eb="18">
      <t>サンショウ</t>
    </rPh>
    <phoneticPr fontId="30"/>
  </si>
  <si>
    <t>薬剤一般名称</t>
    <rPh sb="0" eb="2">
      <t>ヤクザイ</t>
    </rPh>
    <rPh sb="2" eb="4">
      <t>イッパン</t>
    </rPh>
    <rPh sb="4" eb="6">
      <t>メイショウ</t>
    </rPh>
    <phoneticPr fontId="30"/>
  </si>
  <si>
    <t>CTL_NOが011,018の場合、一般名称を出力する。
セット薬剤の場合はセット薬剤名称を出力する。</t>
    <rPh sb="15" eb="17">
      <t>バアイ</t>
    </rPh>
    <rPh sb="18" eb="20">
      <t>イッパン</t>
    </rPh>
    <rPh sb="20" eb="22">
      <t>メイショウ</t>
    </rPh>
    <rPh sb="23" eb="25">
      <t>シュツリョク</t>
    </rPh>
    <rPh sb="32" eb="34">
      <t>ヤクザイ</t>
    </rPh>
    <rPh sb="35" eb="37">
      <t>バアイ</t>
    </rPh>
    <rPh sb="41" eb="43">
      <t>ヤクザイ</t>
    </rPh>
    <rPh sb="43" eb="45">
      <t>メイショウ</t>
    </rPh>
    <rPh sb="46" eb="48">
      <t>シュツリョク</t>
    </rPh>
    <phoneticPr fontId="30"/>
  </si>
  <si>
    <t>・ロイコ式カード対応 仕様変更
　　V_RST_DIALYSIS_COND_CARD
　　　・MED_GENERAL_NAMEを追加</t>
    <rPh sb="4" eb="5">
      <t>シキ</t>
    </rPh>
    <rPh sb="8" eb="10">
      <t>タイオウ</t>
    </rPh>
    <rPh sb="11" eb="13">
      <t>シヨウ</t>
    </rPh>
    <rPh sb="13" eb="15">
      <t>ヘンコウ</t>
    </rPh>
    <rPh sb="64" eb="66">
      <t>ツイカ</t>
    </rPh>
    <phoneticPr fontId="30"/>
  </si>
  <si>
    <t xml:space="preserve">シート[5.4-2]
</t>
    <phoneticPr fontId="30"/>
  </si>
  <si>
    <t>7.02版</t>
    <rPh sb="4" eb="5">
      <t>ハン</t>
    </rPh>
    <phoneticPr fontId="30"/>
  </si>
  <si>
    <t>7.03版</t>
    <rPh sb="4" eb="5">
      <t>ハン</t>
    </rPh>
    <phoneticPr fontId="30"/>
  </si>
  <si>
    <t>対応バージョン【本体基準】
6.0 (0004)</t>
    <phoneticPr fontId="30"/>
  </si>
  <si>
    <t>シート[8.1]
シート[@4.4設定]</t>
    <rPh sb="17" eb="19">
      <t>セッテイ</t>
    </rPh>
    <phoneticPr fontId="30"/>
  </si>
  <si>
    <t>・ロイコ式カード対応
　　V_RST_DIALYSIS_COND_CARDを追加
　　V_RST_DIALYSIS_MEDI_CARDを追加
　　V_SCH_DIALYSIS_PLAN_CARDを追加
・Redmine#8810 対応</t>
    <rPh sb="4" eb="5">
      <t>シキ</t>
    </rPh>
    <rPh sb="8" eb="10">
      <t>タイオウ</t>
    </rPh>
    <rPh sb="38" eb="40">
      <t>ツイカ</t>
    </rPh>
    <rPh sb="68" eb="70">
      <t>ツイカ</t>
    </rPh>
    <rPh sb="98" eb="100">
      <t>ツイカ</t>
    </rPh>
    <rPh sb="115" eb="117">
      <t>タイオウ</t>
    </rPh>
    <phoneticPr fontId="30"/>
  </si>
  <si>
    <t>・Redmine#9120 対応
・Redmine#9138 対応</t>
    <rPh sb="14" eb="16">
      <t>タイオウ</t>
    </rPh>
    <phoneticPr fontId="30"/>
  </si>
  <si>
    <t>A-0196</t>
  </si>
  <si>
    <t>BV-UFC使用選択</t>
  </si>
  <si>
    <t>0</t>
  </si>
  <si>
    <t>0：使用しない、1：使用する</t>
  </si>
  <si>
    <t>A-0197</t>
  </si>
  <si>
    <t>UFC期間除水速度上限</t>
  </si>
  <si>
    <t>2.00</t>
  </si>
  <si>
    <t>A-0198</t>
  </si>
  <si>
    <t>UFC期間除水速度下限</t>
  </si>
  <si>
    <t>0.00</t>
  </si>
  <si>
    <t>A-0199</t>
  </si>
  <si>
    <t>開始期間 時間</t>
  </si>
  <si>
    <t>10</t>
  </si>
  <si>
    <t>A-0206</t>
  </si>
  <si>
    <t>開始期間 除水速度倍率</t>
  </si>
  <si>
    <t>1.00</t>
  </si>
  <si>
    <t>A-0207</t>
  </si>
  <si>
    <t>固定倍率除水期間 時間</t>
  </si>
  <si>
    <t>60</t>
  </si>
  <si>
    <t>A-0208</t>
  </si>
  <si>
    <t>固定倍率除水期間 除水速度倍率</t>
  </si>
  <si>
    <t>1.30</t>
  </si>
  <si>
    <t>A-0209</t>
  </si>
  <si>
    <t>固定倍率除水終了条件　最高血圧</t>
  </si>
  <si>
    <t>A-0210</t>
  </si>
  <si>
    <t>固定倍率除水終了条件　脈拍</t>
  </si>
  <si>
    <t>A-0248</t>
  </si>
  <si>
    <t>固定倍率除水終了条件　ΔBV</t>
  </si>
  <si>
    <t>0.0</t>
  </si>
  <si>
    <t>A-0249</t>
  </si>
  <si>
    <t>終了前期間 時間</t>
  </si>
  <si>
    <t>20</t>
  </si>
  <si>
    <t>A-0268</t>
  </si>
  <si>
    <t>透析液流量　設定方法</t>
  </si>
  <si>
    <t>1</t>
  </si>
  <si>
    <t>1：流量設定、2：比率設定</t>
  </si>
  <si>
    <t>A-0269</t>
  </si>
  <si>
    <t>透析液流量　比率設定</t>
  </si>
  <si>
    <t>2.0</t>
  </si>
  <si>
    <t>A-0271</t>
  </si>
  <si>
    <t xml:space="preserve">開始時ΔBV基準値 </t>
  </si>
  <si>
    <t>A-0272</t>
  </si>
  <si>
    <t>ΔBV基準線　指数1</t>
  </si>
  <si>
    <t>50</t>
  </si>
  <si>
    <t>A-0273</t>
  </si>
  <si>
    <t>ΔBV基準線　指数2</t>
  </si>
  <si>
    <t>80</t>
  </si>
  <si>
    <t>A-0274</t>
  </si>
  <si>
    <t>ΔBV基準線　指数3</t>
  </si>
  <si>
    <t>95</t>
  </si>
  <si>
    <t>A-0275</t>
  </si>
  <si>
    <t xml:space="preserve">終了時ΔBV基準値 </t>
  </si>
  <si>
    <t>-4.0</t>
  </si>
  <si>
    <t>8.00版</t>
    <rPh sb="4" eb="5">
      <t>ハン</t>
    </rPh>
    <phoneticPr fontId="30"/>
  </si>
  <si>
    <t>シート[@4.4設定]</t>
    <rPh sb="8" eb="10">
      <t>セッテイ</t>
    </rPh>
    <phoneticPr fontId="30"/>
  </si>
  <si>
    <t>大星</t>
    <rPh sb="0" eb="2">
      <t>オオボシ</t>
    </rPh>
    <phoneticPr fontId="30"/>
  </si>
  <si>
    <t>2.1【処理概要】参照 ※LOG_DEV_MENTEデータ取得には年月分割テーブル参照用FUNCTION(NKK.FN_LOG_DEV_MENTE_TERM)を使用</t>
    <rPh sb="4" eb="6">
      <t>ショリ</t>
    </rPh>
    <rPh sb="6" eb="8">
      <t>ガイヨウ</t>
    </rPh>
    <rPh sb="9" eb="11">
      <t>サンショウ</t>
    </rPh>
    <phoneticPr fontId="30"/>
  </si>
  <si>
    <t>配管自己診断結果</t>
    <rPh sb="0" eb="2">
      <t>ハイカン</t>
    </rPh>
    <phoneticPr fontId="30"/>
  </si>
  <si>
    <t>配管自己診断　測定年</t>
    <rPh sb="0" eb="2">
      <t>ハイカン</t>
    </rPh>
    <phoneticPr fontId="30"/>
  </si>
  <si>
    <t>配管自己診断　測定月日</t>
    <rPh sb="0" eb="2">
      <t>ハイカン</t>
    </rPh>
    <phoneticPr fontId="30"/>
  </si>
  <si>
    <t>配管自己診断　測定時分</t>
    <rPh sb="0" eb="2">
      <t>ハイカン</t>
    </rPh>
    <phoneticPr fontId="30"/>
  </si>
  <si>
    <t>A-0400</t>
  </si>
  <si>
    <t>QBプログラム血流量1</t>
  </si>
  <si>
    <t>A-0401</t>
  </si>
  <si>
    <t>QBプログラム血流量2</t>
  </si>
  <si>
    <t>A-0402</t>
  </si>
  <si>
    <t>QBプログラム血流量3</t>
  </si>
  <si>
    <t>A-0403</t>
  </si>
  <si>
    <t>QBプログラム血流量4</t>
  </si>
  <si>
    <t>A-0404</t>
  </si>
  <si>
    <t>QBプログラム血流量5</t>
  </si>
  <si>
    <t>A-0405</t>
  </si>
  <si>
    <t>QBプログラム血流量6</t>
  </si>
  <si>
    <t>A-0406</t>
  </si>
  <si>
    <t>QBプログラム血流量7</t>
  </si>
  <si>
    <t>A-0407</t>
  </si>
  <si>
    <t>QBプログラム血流量8</t>
  </si>
  <si>
    <t>A-0408</t>
  </si>
  <si>
    <t>QBプログラム血流量9</t>
  </si>
  <si>
    <t>A-0409</t>
  </si>
  <si>
    <t>QBプログラム血流量10</t>
  </si>
  <si>
    <t>A-0410</t>
  </si>
  <si>
    <t>QDプログラム透析液流量1</t>
  </si>
  <si>
    <t>A-0411</t>
  </si>
  <si>
    <t>QDプログラム透析液流量2</t>
  </si>
  <si>
    <t>A-0412</t>
  </si>
  <si>
    <t>QDプログラム透析液流量3</t>
  </si>
  <si>
    <t>A-0413</t>
  </si>
  <si>
    <t>QDプログラム透析液流量4</t>
  </si>
  <si>
    <t>A-0414</t>
  </si>
  <si>
    <t>QDプログラム透析液流量5</t>
  </si>
  <si>
    <t>A-0415</t>
  </si>
  <si>
    <t>QDプログラム透析液流量6</t>
  </si>
  <si>
    <t>A-0416</t>
  </si>
  <si>
    <t>QDプログラム透析液流量7</t>
  </si>
  <si>
    <t>A-0417</t>
  </si>
  <si>
    <t>QDプログラム透析液流量8</t>
  </si>
  <si>
    <t>A-0418</t>
  </si>
  <si>
    <t>QDプログラム透析液流量9</t>
  </si>
  <si>
    <t>A-0419</t>
  </si>
  <si>
    <t>QDプログラム透析液流量10</t>
  </si>
  <si>
    <t>A-0420</t>
  </si>
  <si>
    <t>QB、QDプログラム切替時間1</t>
  </si>
  <si>
    <t>A-0421</t>
  </si>
  <si>
    <t>QB、QDプログラム切替時間2</t>
  </si>
  <si>
    <t>A-0422</t>
  </si>
  <si>
    <t>QB、QDプログラム切替時間3</t>
  </si>
  <si>
    <t>A-0423</t>
  </si>
  <si>
    <t>QB、QDプログラム切替時間4</t>
  </si>
  <si>
    <t>A-0424</t>
  </si>
  <si>
    <t>QB、QDプログラム切替時間5</t>
  </si>
  <si>
    <t>A-0425</t>
  </si>
  <si>
    <t>QB、QDプログラム切替時間6</t>
  </si>
  <si>
    <t>A-0426</t>
  </si>
  <si>
    <t>QB、QDプログラム切替時間7</t>
  </si>
  <si>
    <t>A-0427</t>
  </si>
  <si>
    <t>QB、QDプログラム切替時間8</t>
  </si>
  <si>
    <t>A-0428</t>
  </si>
  <si>
    <t>QB、QDプログラム切替時間9</t>
  </si>
  <si>
    <t>A-0429</t>
  </si>
  <si>
    <t>QB、QDプログラム最大ステップ数</t>
  </si>
  <si>
    <t>A-0430</t>
  </si>
  <si>
    <t>QBプログラム電源</t>
    <phoneticPr fontId="30"/>
  </si>
  <si>
    <t>A-0431</t>
  </si>
  <si>
    <t>A-0432</t>
  </si>
  <si>
    <t>A-0433</t>
  </si>
  <si>
    <t>予定補液回数</t>
    <rPh sb="0" eb="2">
      <t>ヨテイ</t>
    </rPh>
    <rPh sb="2" eb="3">
      <t>ホ</t>
    </rPh>
    <rPh sb="3" eb="4">
      <t>エキ</t>
    </rPh>
    <rPh sb="4" eb="6">
      <t>カイスウ</t>
    </rPh>
    <phoneticPr fontId="3"/>
  </si>
  <si>
    <t>A-0434</t>
  </si>
  <si>
    <t>補液バランス制限</t>
    <rPh sb="0" eb="1">
      <t>ホ</t>
    </rPh>
    <rPh sb="1" eb="2">
      <t>エキ</t>
    </rPh>
    <rPh sb="6" eb="8">
      <t>セイゲン</t>
    </rPh>
    <phoneticPr fontId="3"/>
  </si>
  <si>
    <t>A-0435</t>
  </si>
  <si>
    <t>A-0436</t>
  </si>
  <si>
    <t>A-0437</t>
  </si>
  <si>
    <t>A-0438</t>
  </si>
  <si>
    <t>A-0439</t>
  </si>
  <si>
    <t>A-0440</t>
  </si>
  <si>
    <t>A-0441</t>
  </si>
  <si>
    <t>A-0442</t>
  </si>
  <si>
    <t>A-0443</t>
  </si>
  <si>
    <t>A-0444</t>
  </si>
  <si>
    <t>A-0445</t>
  </si>
  <si>
    <t>A-0446</t>
  </si>
  <si>
    <t>A-0447</t>
  </si>
  <si>
    <t>A-0448</t>
  </si>
  <si>
    <t>A-0449</t>
  </si>
  <si>
    <t>A-0450</t>
  </si>
  <si>
    <t>A-0451</t>
  </si>
  <si>
    <t>A-0452</t>
  </si>
  <si>
    <t>A-0453</t>
  </si>
  <si>
    <t>A-0454</t>
  </si>
  <si>
    <t>A-0455</t>
  </si>
  <si>
    <t>A-0456</t>
  </si>
  <si>
    <t>A-0457</t>
  </si>
  <si>
    <t>A-0458</t>
  </si>
  <si>
    <t>A-0459</t>
  </si>
  <si>
    <t>A-0460</t>
  </si>
  <si>
    <t>A-0461</t>
  </si>
  <si>
    <t>A-0462</t>
  </si>
  <si>
    <t>A-0463</t>
  </si>
  <si>
    <t>A-0464</t>
  </si>
  <si>
    <t>A-0465</t>
  </si>
  <si>
    <t>A-0466</t>
  </si>
  <si>
    <t>0：切　1：入</t>
  </si>
  <si>
    <t>0</t>
    <phoneticPr fontId="30"/>
  </si>
  <si>
    <t>I-HDFプログラム使用選択</t>
    <rPh sb="10" eb="12">
      <t>シヨウ</t>
    </rPh>
    <rPh sb="12" eb="14">
      <t>センタク</t>
    </rPh>
    <phoneticPr fontId="3"/>
  </si>
  <si>
    <t>補液量01</t>
    <rPh sb="0" eb="1">
      <t>ホ</t>
    </rPh>
    <rPh sb="1" eb="2">
      <t>エキ</t>
    </rPh>
    <rPh sb="2" eb="3">
      <t>リョウ</t>
    </rPh>
    <phoneticPr fontId="3"/>
  </si>
  <si>
    <t>補液量02</t>
    <rPh sb="0" eb="1">
      <t>ホ</t>
    </rPh>
    <rPh sb="1" eb="2">
      <t>エキ</t>
    </rPh>
    <rPh sb="2" eb="3">
      <t>リョウ</t>
    </rPh>
    <phoneticPr fontId="3"/>
  </si>
  <si>
    <t>補液量03</t>
    <rPh sb="0" eb="1">
      <t>ホ</t>
    </rPh>
    <rPh sb="1" eb="2">
      <t>エキ</t>
    </rPh>
    <rPh sb="2" eb="3">
      <t>リョウ</t>
    </rPh>
    <phoneticPr fontId="3"/>
  </si>
  <si>
    <t>補液量04</t>
    <rPh sb="0" eb="1">
      <t>ホ</t>
    </rPh>
    <rPh sb="1" eb="2">
      <t>エキ</t>
    </rPh>
    <rPh sb="2" eb="3">
      <t>リョウ</t>
    </rPh>
    <phoneticPr fontId="3"/>
  </si>
  <si>
    <t>補液量05</t>
    <rPh sb="0" eb="1">
      <t>ホ</t>
    </rPh>
    <rPh sb="1" eb="2">
      <t>エキ</t>
    </rPh>
    <rPh sb="2" eb="3">
      <t>リョウ</t>
    </rPh>
    <phoneticPr fontId="3"/>
  </si>
  <si>
    <t>補液量06</t>
    <rPh sb="0" eb="1">
      <t>ホ</t>
    </rPh>
    <rPh sb="1" eb="2">
      <t>エキ</t>
    </rPh>
    <rPh sb="2" eb="3">
      <t>リョウ</t>
    </rPh>
    <phoneticPr fontId="3"/>
  </si>
  <si>
    <t>補液量07</t>
    <rPh sb="0" eb="1">
      <t>ホ</t>
    </rPh>
    <rPh sb="1" eb="2">
      <t>エキ</t>
    </rPh>
    <rPh sb="2" eb="3">
      <t>リョウ</t>
    </rPh>
    <phoneticPr fontId="3"/>
  </si>
  <si>
    <t>補液量08</t>
    <rPh sb="0" eb="1">
      <t>ホ</t>
    </rPh>
    <rPh sb="1" eb="2">
      <t>エキ</t>
    </rPh>
    <rPh sb="2" eb="3">
      <t>リョウ</t>
    </rPh>
    <phoneticPr fontId="3"/>
  </si>
  <si>
    <t>補液量09</t>
    <rPh sb="0" eb="1">
      <t>ホ</t>
    </rPh>
    <rPh sb="1" eb="2">
      <t>エキ</t>
    </rPh>
    <rPh sb="2" eb="3">
      <t>リョウ</t>
    </rPh>
    <phoneticPr fontId="3"/>
  </si>
  <si>
    <t>補液量10</t>
    <rPh sb="0" eb="1">
      <t>ホ</t>
    </rPh>
    <rPh sb="1" eb="2">
      <t>エキ</t>
    </rPh>
    <rPh sb="2" eb="3">
      <t>リョウ</t>
    </rPh>
    <phoneticPr fontId="3"/>
  </si>
  <si>
    <t>補液量11</t>
    <rPh sb="0" eb="1">
      <t>ホ</t>
    </rPh>
    <rPh sb="1" eb="2">
      <t>エキ</t>
    </rPh>
    <rPh sb="2" eb="3">
      <t>リョウ</t>
    </rPh>
    <phoneticPr fontId="3"/>
  </si>
  <si>
    <t>補液量12</t>
    <rPh sb="0" eb="1">
      <t>ホ</t>
    </rPh>
    <rPh sb="1" eb="2">
      <t>エキ</t>
    </rPh>
    <rPh sb="2" eb="3">
      <t>リョウ</t>
    </rPh>
    <phoneticPr fontId="3"/>
  </si>
  <si>
    <t>補液量13</t>
    <rPh sb="0" eb="1">
      <t>ホ</t>
    </rPh>
    <rPh sb="1" eb="2">
      <t>エキ</t>
    </rPh>
    <rPh sb="2" eb="3">
      <t>リョウ</t>
    </rPh>
    <phoneticPr fontId="3"/>
  </si>
  <si>
    <t>補液量14</t>
    <rPh sb="0" eb="1">
      <t>ホ</t>
    </rPh>
    <rPh sb="1" eb="2">
      <t>エキ</t>
    </rPh>
    <rPh sb="2" eb="3">
      <t>リョウ</t>
    </rPh>
    <phoneticPr fontId="3"/>
  </si>
  <si>
    <t>補液量15</t>
    <rPh sb="0" eb="1">
      <t>ホ</t>
    </rPh>
    <rPh sb="1" eb="2">
      <t>エキ</t>
    </rPh>
    <rPh sb="2" eb="3">
      <t>リョウ</t>
    </rPh>
    <phoneticPr fontId="3"/>
  </si>
  <si>
    <t>補液量16</t>
    <rPh sb="0" eb="1">
      <t>ホ</t>
    </rPh>
    <rPh sb="1" eb="2">
      <t>エキ</t>
    </rPh>
    <rPh sb="2" eb="3">
      <t>リョウ</t>
    </rPh>
    <phoneticPr fontId="3"/>
  </si>
  <si>
    <t>回収量01</t>
    <phoneticPr fontId="30"/>
  </si>
  <si>
    <t>回収量02</t>
    <phoneticPr fontId="30"/>
  </si>
  <si>
    <t>回収量03</t>
    <phoneticPr fontId="30"/>
  </si>
  <si>
    <t>回収量04</t>
  </si>
  <si>
    <t>回収量05</t>
  </si>
  <si>
    <t>回収量06</t>
  </si>
  <si>
    <t>回収量07</t>
  </si>
  <si>
    <t>回収量08</t>
  </si>
  <si>
    <t>回収量09</t>
  </si>
  <si>
    <t>回収量10</t>
  </si>
  <si>
    <t>回収量11</t>
  </si>
  <si>
    <t>回収量12</t>
  </si>
  <si>
    <t>回収量13</t>
  </si>
  <si>
    <t>回収量14</t>
  </si>
  <si>
    <t>回収量15</t>
  </si>
  <si>
    <t>回収量16</t>
  </si>
  <si>
    <t>200</t>
  </si>
  <si>
    <t>100</t>
  </si>
  <si>
    <t>160</t>
  </si>
  <si>
    <t>220</t>
  </si>
  <si>
    <t>400</t>
  </si>
  <si>
    <t>600</t>
  </si>
  <si>
    <t>3</t>
  </si>
  <si>
    <t>7</t>
  </si>
  <si>
    <t>0：使用しない　1：使用する</t>
    <rPh sb="2" eb="4">
      <t>シヨウ</t>
    </rPh>
    <rPh sb="10" eb="12">
      <t>シヨウ</t>
    </rPh>
    <phoneticPr fontId="30"/>
  </si>
  <si>
    <t>・プログラム補液のステップ式対応
・血流量プログラム、透析液流量プログラム対応</t>
    <phoneticPr fontId="30"/>
  </si>
  <si>
    <t>0</t>
    <phoneticPr fontId="30"/>
  </si>
  <si>
    <t>対応バージョン【本体基準】
7.0 (0004)</t>
    <phoneticPr fontId="30"/>
  </si>
  <si>
    <t>QDプログラム電源</t>
    <phoneticPr fontId="30"/>
  </si>
  <si>
    <t>・Redmine#10205 対応
  FNW V7.0 プログラム補液→I-HDF名称変更対応
・RedMine#10226対応
　患者フリーコメント対応</t>
    <rPh sb="15" eb="17">
      <t>タイオウ</t>
    </rPh>
    <rPh sb="63" eb="65">
      <t>タイオウ</t>
    </rPh>
    <rPh sb="67" eb="69">
      <t>カンジャ</t>
    </rPh>
    <rPh sb="76" eb="78">
      <t>タイオウ</t>
    </rPh>
    <phoneticPr fontId="30"/>
  </si>
  <si>
    <t>シート[3]
シート[3.1]
シート[@4.4設定]
シート[5.3]
シート[22.1]</t>
    <rPh sb="24" eb="26">
      <t>セッテイ</t>
    </rPh>
    <phoneticPr fontId="30"/>
  </si>
  <si>
    <t>対応バージョン【本体基準】
7.0 (0001)</t>
    <phoneticPr fontId="30"/>
  </si>
  <si>
    <t>22.1.</t>
    <phoneticPr fontId="30"/>
  </si>
  <si>
    <t>患者フリーコメント情報（V_PAT_FREE_COMMENT）</t>
    <rPh sb="0" eb="2">
      <t>カンジャ</t>
    </rPh>
    <rPh sb="9" eb="11">
      <t>ジョウホウ</t>
    </rPh>
    <phoneticPr fontId="30"/>
  </si>
  <si>
    <t>①抽出条件：患者フリーコメントとして登録されているデータの最新のレコード（TITLE・CONTENTがどちらもNULLの場合は除く）</t>
    <rPh sb="6" eb="8">
      <t>カンジャ</t>
    </rPh>
    <rPh sb="18" eb="20">
      <t>トウロク</t>
    </rPh>
    <rPh sb="60" eb="62">
      <t>バアイ</t>
    </rPh>
    <rPh sb="63" eb="64">
      <t>ノゾ</t>
    </rPh>
    <phoneticPr fontId="30"/>
  </si>
  <si>
    <t>②ソート条件：患者ID、管理番号</t>
    <phoneticPr fontId="30"/>
  </si>
  <si>
    <t>患者フリーコメント</t>
    <rPh sb="0" eb="2">
      <t>カンジャ</t>
    </rPh>
    <phoneticPr fontId="30"/>
  </si>
  <si>
    <t>V_PAT_FREE_COMMENT</t>
    <phoneticPr fontId="30"/>
  </si>
  <si>
    <t>患者フリーコメント情報 取得</t>
    <rPh sb="0" eb="2">
      <t>カンジャ</t>
    </rPh>
    <rPh sb="9" eb="11">
      <t>ジョウホウ</t>
    </rPh>
    <rPh sb="12" eb="14">
      <t>シュトク</t>
    </rPh>
    <phoneticPr fontId="30"/>
  </si>
  <si>
    <t>V_PAT_FREE_COMMENT_GET</t>
    <phoneticPr fontId="30"/>
  </si>
  <si>
    <t>患者フリーコメント情報のPATIDから表示用患者IDを取得</t>
  </si>
  <si>
    <t>2</t>
    <phoneticPr fontId="30"/>
  </si>
  <si>
    <t>管理番号</t>
    <phoneticPr fontId="30"/>
  </si>
  <si>
    <t>1～10</t>
    <phoneticPr fontId="30"/>
  </si>
  <si>
    <t>タイトル</t>
  </si>
  <si>
    <t>TITLE</t>
  </si>
  <si>
    <t>内容</t>
  </si>
  <si>
    <t>CONTENT</t>
  </si>
  <si>
    <t>患者フリーコメント情報</t>
    <rPh sb="0" eb="2">
      <t>カンジャ</t>
    </rPh>
    <rPh sb="9" eb="11">
      <t>ジョウホウ</t>
    </rPh>
    <phoneticPr fontId="30"/>
  </si>
  <si>
    <t>・患者フリーコメント情報</t>
    <rPh sb="1" eb="3">
      <t>カンジャ</t>
    </rPh>
    <rPh sb="10" eb="12">
      <t>ジョウホウ</t>
    </rPh>
    <phoneticPr fontId="30"/>
  </si>
  <si>
    <t>I-HDF　補液量設定</t>
    <phoneticPr fontId="30"/>
  </si>
  <si>
    <t>I-HDF　補液速度</t>
    <phoneticPr fontId="30"/>
  </si>
  <si>
    <t>I-HDF　補液周期</t>
    <phoneticPr fontId="30"/>
  </si>
  <si>
    <t>I-HDF　補液開始時間</t>
    <phoneticPr fontId="30"/>
  </si>
  <si>
    <t>I-HDF　除水再開時間</t>
    <phoneticPr fontId="30"/>
  </si>
  <si>
    <t>I-HDF　総補液量上限</t>
    <phoneticPr fontId="30"/>
  </si>
  <si>
    <t>A-0468</t>
    <phoneticPr fontId="30"/>
  </si>
  <si>
    <t>A-0470</t>
  </si>
  <si>
    <t>A-0471</t>
  </si>
  <si>
    <t>VA確認報知基準値(静的静脈圧)</t>
  </si>
  <si>
    <t>静的静脈圧記録 自動実施選択</t>
  </si>
  <si>
    <t>血圧測定 自動実施選択</t>
  </si>
  <si>
    <t>80</t>
    <phoneticPr fontId="30"/>
  </si>
  <si>
    <t>0.5</t>
    <phoneticPr fontId="30"/>
  </si>
  <si>
    <t>1</t>
    <phoneticPr fontId="30"/>
  </si>
  <si>
    <t>I-HDF引き残し量</t>
    <rPh sb="5" eb="6">
      <t>ヒ</t>
    </rPh>
    <rPh sb="7" eb="8">
      <t>ノコ</t>
    </rPh>
    <rPh sb="9" eb="10">
      <t>リョウ</t>
    </rPh>
    <phoneticPr fontId="30"/>
  </si>
  <si>
    <t>静的静脈圧</t>
    <rPh sb="0" eb="5">
      <t>セイテキジョウミャクアツ</t>
    </rPh>
    <phoneticPr fontId="30"/>
  </si>
  <si>
    <t>STATIC_VENOUS_PRESSURE</t>
    <phoneticPr fontId="30"/>
  </si>
  <si>
    <t>VENOUS_ACCESS_PRESSURE_RATIO</t>
    <phoneticPr fontId="30"/>
  </si>
  <si>
    <t>3,2</t>
    <phoneticPr fontId="30"/>
  </si>
  <si>
    <t>9.00版</t>
    <rPh sb="4" eb="5">
      <t>ハン</t>
    </rPh>
    <phoneticPr fontId="30"/>
  </si>
  <si>
    <t>シート[@4.4設定]
シート[5.3]</t>
    <rPh sb="8" eb="10">
      <t>セッテイ</t>
    </rPh>
    <phoneticPr fontId="30"/>
  </si>
  <si>
    <t>伊藤(美)</t>
    <rPh sb="0" eb="5">
      <t>イトウミ</t>
    </rPh>
    <phoneticPr fontId="30"/>
  </si>
  <si>
    <t>対応バージョン【本体基準】
8.0 (0001)</t>
    <phoneticPr fontId="30"/>
  </si>
  <si>
    <t>2019年定期リリース(Ver.8.0対応①(No.04))</t>
    <phoneticPr fontId="30"/>
  </si>
  <si>
    <t>1：実施しない　2：脱血時　3：返血時</t>
    <rPh sb="2" eb="4">
      <t>ジッシ</t>
    </rPh>
    <rPh sb="10" eb="12">
      <t>ダッケツ</t>
    </rPh>
    <rPh sb="12" eb="13">
      <t>ジ</t>
    </rPh>
    <rPh sb="16" eb="17">
      <t>ヘン</t>
    </rPh>
    <rPh sb="17" eb="18">
      <t>ケツ</t>
    </rPh>
    <rPh sb="18" eb="19">
      <t>ジ</t>
    </rPh>
    <phoneticPr fontId="30"/>
  </si>
  <si>
    <t>0：実施しない　1：実施する</t>
    <rPh sb="2" eb="4">
      <t>ジッシ</t>
    </rPh>
    <rPh sb="10" eb="12">
      <t>ジッシ</t>
    </rPh>
    <phoneticPr fontId="30"/>
  </si>
  <si>
    <t>A-0469</t>
    <phoneticPr fontId="30"/>
  </si>
  <si>
    <t>VA確認報知基準値(IAP ratio)</t>
    <phoneticPr fontId="30"/>
  </si>
  <si>
    <t>IAP ratio</t>
    <phoneticPr fontId="30"/>
  </si>
  <si>
    <t>9.01版</t>
    <rPh sb="4" eb="5">
      <t>ハン</t>
    </rPh>
    <phoneticPr fontId="30"/>
  </si>
  <si>
    <t>追加</t>
    <rPh sb="0" eb="2">
      <t>ツイカ</t>
    </rPh>
    <phoneticPr fontId="30"/>
  </si>
  <si>
    <t>修正</t>
    <rPh sb="0" eb="2">
      <t>シュウセイ</t>
    </rPh>
    <phoneticPr fontId="30"/>
  </si>
  <si>
    <t xml:space="preserve">対応バージョン【本体基準】
8.0 (0001)
名称変更
　「VA確認報知基準値(アクセス内圧力比率)」
　　　→「VA確認報知基準値(IAP ratio)」
　「アクセス内圧力比率」
　　　→「IAP ratio」
</t>
    <rPh sb="25" eb="27">
      <t>メイショウ</t>
    </rPh>
    <rPh sb="27" eb="29">
      <t>ヘンコウ</t>
    </rPh>
    <phoneticPr fontId="30"/>
  </si>
  <si>
    <t>VIEW名</t>
  </si>
  <si>
    <t>桁数</t>
  </si>
  <si>
    <t>V_PAT_INFO_GET</t>
  </si>
  <si>
    <t>シャント位置</t>
  </si>
  <si>
    <t>血液型ABO</t>
  </si>
  <si>
    <t>血液型RH</t>
  </si>
  <si>
    <t>性別</t>
  </si>
  <si>
    <t>保険者番号</t>
  </si>
  <si>
    <t>保険区分</t>
  </si>
  <si>
    <t>死亡日</t>
  </si>
  <si>
    <t>感染症有無</t>
  </si>
  <si>
    <t>病棟名</t>
  </si>
  <si>
    <t>診療科名</t>
  </si>
  <si>
    <t>原疾患コード</t>
  </si>
  <si>
    <t>患者グループコード</t>
  </si>
  <si>
    <t>V_PAT_TABOO_GET</t>
  </si>
  <si>
    <t>管理番号</t>
  </si>
  <si>
    <t>備考</t>
  </si>
  <si>
    <t>V_PAT_CONTACT_GET</t>
  </si>
  <si>
    <t>登録日時</t>
  </si>
  <si>
    <t>郵便番号</t>
  </si>
  <si>
    <t>V_PAT_DEVICE_SET_GET</t>
  </si>
  <si>
    <t>MON_VALUE</t>
  </si>
  <si>
    <t>MON_UP_DATE</t>
  </si>
  <si>
    <t>TUE_VALUE</t>
  </si>
  <si>
    <t>TUE_UP_DATE</t>
  </si>
  <si>
    <t>WED_VALUE</t>
  </si>
  <si>
    <t>WED_UP_DATE</t>
  </si>
  <si>
    <t>THU_VALUE</t>
  </si>
  <si>
    <t>THU_UP_DATE</t>
  </si>
  <si>
    <t>FRI_VALUE</t>
  </si>
  <si>
    <t>FRI_UP_DATE</t>
  </si>
  <si>
    <t>SAT_VALUE</t>
  </si>
  <si>
    <t>SAT_UP_DATE</t>
  </si>
  <si>
    <t>SUN_VALUE</t>
  </si>
  <si>
    <t>SUN_UP_DATE</t>
  </si>
  <si>
    <t>V_PAT_MEDICAL_HST_GET</t>
  </si>
  <si>
    <t>病名コード</t>
  </si>
  <si>
    <t>病名</t>
  </si>
  <si>
    <t>V_PAT_INFECT_GET</t>
  </si>
  <si>
    <t>感染症コード</t>
  </si>
  <si>
    <t>感染症名</t>
  </si>
  <si>
    <t>V_PAT_RECEIPT_MEMO_GET</t>
  </si>
  <si>
    <t>DIVISION</t>
  </si>
  <si>
    <t>CODE</t>
  </si>
  <si>
    <t>CODE_UPDATE</t>
  </si>
  <si>
    <t>ADD_FLG</t>
  </si>
  <si>
    <t>ITEM_NAME</t>
  </si>
  <si>
    <t>MAIN_DIAL_DIFF</t>
  </si>
  <si>
    <t>IN_HOSPITAL_CD2</t>
  </si>
  <si>
    <t>V_PAT_REVISE_OFFWATER_GET</t>
  </si>
  <si>
    <t>MON_REVISE_NAME</t>
  </si>
  <si>
    <t>MON_REVISE_WEIGHT</t>
  </si>
  <si>
    <t>TUE_REVISE_NAME</t>
  </si>
  <si>
    <t>TUE_REVISE_WEIGHT</t>
  </si>
  <si>
    <t>WED_REVISE_NAME</t>
  </si>
  <si>
    <t>WED_REVISE_WEIGHT</t>
  </si>
  <si>
    <t>THU_REVISE_NAME</t>
  </si>
  <si>
    <t>THU_REVISE_WEIGHT</t>
  </si>
  <si>
    <t>FRI_REVISE_NAME</t>
  </si>
  <si>
    <t>FRI_REVISE_WEIGHT</t>
  </si>
  <si>
    <t>SAT_REVISE_NAME</t>
  </si>
  <si>
    <t>SAT_REVISE_WEIGHT</t>
  </si>
  <si>
    <t>SUN_REVISE_NAME</t>
  </si>
  <si>
    <t>SUN_REVISE_WEIGHT</t>
  </si>
  <si>
    <t>V_PAT_REVISE_TARE_GET</t>
  </si>
  <si>
    <t>WHEELCHAIR_NAME</t>
  </si>
  <si>
    <t>MON_HOSP_WHEELCHAIR_CD</t>
  </si>
  <si>
    <t>TUE_HOSP_WHEELCHAIR_CD</t>
  </si>
  <si>
    <t>WED_HOSP_WHEELCHAIR_CD</t>
  </si>
  <si>
    <t>THU_HOSP_WHEELCHAIR_CD</t>
  </si>
  <si>
    <t>FRI_HOSP_WHEELCHAIR_CD</t>
  </si>
  <si>
    <t>SAT_HOSP_WHEELCHAIR_CD</t>
  </si>
  <si>
    <t>SUN_HOSP_WHEELCHAIR_CD</t>
  </si>
  <si>
    <t>V_RST_DIALYSIS_GET</t>
  </si>
  <si>
    <t>ベッド名</t>
  </si>
  <si>
    <t>装置名</t>
  </si>
  <si>
    <t>クール名</t>
  </si>
  <si>
    <t>透析開始日時</t>
  </si>
  <si>
    <t>透析終了日時</t>
  </si>
  <si>
    <t>ADD_TOTL</t>
  </si>
  <si>
    <t>STATIC_VENOUS_PRESSURE</t>
  </si>
  <si>
    <t>VENOUS_ACCESS_PRESSURE_RATIO</t>
  </si>
  <si>
    <t>V_RST_DIALYSIS_COND_GET</t>
  </si>
  <si>
    <t>名称</t>
  </si>
  <si>
    <t>院内コード2</t>
  </si>
  <si>
    <t>V_RST_DIALYSIS_COND_GET_CARD</t>
  </si>
  <si>
    <t>MED_GENERAL_NAME</t>
  </si>
  <si>
    <t>院内コード1</t>
  </si>
  <si>
    <t>VALUE_CD1</t>
  </si>
  <si>
    <t>V_RST_DIALYSIS_EQUIP_GET</t>
  </si>
  <si>
    <t>医療材料名</t>
  </si>
  <si>
    <t>V_RST_DIALYSIS_MEDI_GET</t>
  </si>
  <si>
    <t>薬剤名</t>
  </si>
  <si>
    <t>V_RST_DIALYSIS_MEDI_GET_CARD</t>
  </si>
  <si>
    <t>薬剤コード</t>
  </si>
  <si>
    <t>V_RST_DIALYSIS_ADD_GET</t>
  </si>
  <si>
    <t>V_RST_RECEIPT_MEMO_GET</t>
  </si>
  <si>
    <t>V_SCH_DIALYSIS_PLAN_GET</t>
  </si>
  <si>
    <t>START_TIME</t>
  </si>
  <si>
    <t>V_SCH_DIALYSIS_PLAN_GET_CARD</t>
  </si>
  <si>
    <t>V_IND_DIALYSIS_COND_GET</t>
  </si>
  <si>
    <t>指示者</t>
  </si>
  <si>
    <t>V_IND_DIALYSIS_EQUIP_GET</t>
  </si>
  <si>
    <t>V_IND_DIALYSIS_MEDI_GET</t>
  </si>
  <si>
    <t>V_IND_DIALYSIS_ADD_GET</t>
  </si>
  <si>
    <t>V_CHANGE_HST_GET</t>
  </si>
  <si>
    <t>変更理由</t>
  </si>
  <si>
    <t>V_LOG_DEV_MENTE_GET</t>
  </si>
  <si>
    <t>V_PAT_RECIPE_GET</t>
  </si>
  <si>
    <t>交付日</t>
  </si>
  <si>
    <t>V_DIALYSIS_VITAL_GET</t>
  </si>
  <si>
    <t>V_DIALYSIS_MONI_GET</t>
  </si>
  <si>
    <t>Number</t>
  </si>
  <si>
    <t>V_PAT_FREE_COMMENT_GET</t>
  </si>
  <si>
    <t>description</t>
  </si>
  <si>
    <t>table_catalog</t>
  </si>
  <si>
    <t>table_schema</t>
  </si>
  <si>
    <t>table_name</t>
  </si>
  <si>
    <t>column_name</t>
  </si>
  <si>
    <t>data_type</t>
  </si>
  <si>
    <t>character_maximum_length</t>
  </si>
  <si>
    <t>« NULL »</t>
  </si>
  <si>
    <t>ntss_db4</t>
  </si>
  <si>
    <t>ntss</t>
  </si>
  <si>
    <t>flyway_schema_history</t>
  </si>
  <si>
    <t>checksum</t>
  </si>
  <si>
    <t>integer</t>
  </si>
  <si>
    <t>character varying</t>
  </si>
  <si>
    <t>execution_time</t>
  </si>
  <si>
    <t>installed_by</t>
  </si>
  <si>
    <t>installed_on</t>
  </si>
  <si>
    <t>timestamp without time zone</t>
  </si>
  <si>
    <t>installed_rank</t>
  </si>
  <si>
    <t>script</t>
  </si>
  <si>
    <t>success</t>
  </si>
  <si>
    <t>boolean</t>
  </si>
  <si>
    <t>type</t>
  </si>
  <si>
    <t>version</t>
  </si>
  <si>
    <t>認証コード</t>
  </si>
  <si>
    <t>mnt_websocket_certification</t>
  </si>
  <si>
    <t>certification_cd</t>
  </si>
  <si>
    <t>施設コード</t>
  </si>
  <si>
    <t>facility_cd</t>
  </si>
  <si>
    <t>reg_date</t>
  </si>
  <si>
    <t>up_date</t>
  </si>
  <si>
    <t>mst_facility_hash</t>
  </si>
  <si>
    <t>ハッシュ値</t>
  </si>
  <si>
    <t>hash_value</t>
  </si>
  <si>
    <t>システム利用設定</t>
  </si>
  <si>
    <t>system_use_setting</t>
  </si>
  <si>
    <t>mst_pat_hash</t>
  </si>
  <si>
    <t>表示用利用者ID</t>
  </si>
  <si>
    <t>mst_user_authentication</t>
  </si>
  <si>
    <t>disp_user_id</t>
  </si>
  <si>
    <t>サインイン失敗回数</t>
  </si>
  <si>
    <t>failure_cnt</t>
  </si>
  <si>
    <t>numeric</t>
  </si>
  <si>
    <t>利用者ID（内部用ID）</t>
  </si>
  <si>
    <t>user_id</t>
  </si>
  <si>
    <t>bigint</t>
  </si>
  <si>
    <t>パスワード</t>
  </si>
  <si>
    <t>user_password</t>
  </si>
  <si>
    <t>sys_signin_manager</t>
  </si>
  <si>
    <t>端末固有文字列</t>
  </si>
  <si>
    <t>terminal_unique_string</t>
  </si>
  <si>
    <t>利用者ID</t>
  </si>
  <si>
    <t>掲示板管理番号</t>
  </si>
  <si>
    <t>ntss_db5</t>
  </si>
  <si>
    <t>bbs_info</t>
  </si>
  <si>
    <t>bbs_ctl_no</t>
  </si>
  <si>
    <t>施設カレンダーイベント背景色</t>
  </si>
  <si>
    <t>color</t>
  </si>
  <si>
    <t>content</t>
  </si>
  <si>
    <t>ファイル情報</t>
  </si>
  <si>
    <t>file_info</t>
  </si>
  <si>
    <t>jsonb</t>
  </si>
  <si>
    <t>FNW+で管理する施設内の一意なシーケンスID</t>
  </si>
  <si>
    <t>fn_seq_id</t>
  </si>
  <si>
    <t>機能コード</t>
  </si>
  <si>
    <t>func_cd</t>
  </si>
  <si>
    <t>削除フラグ</t>
  </si>
  <si>
    <t>is_del</t>
  </si>
  <si>
    <t>表示フラグ</t>
  </si>
  <si>
    <t>is_disp</t>
  </si>
  <si>
    <t>掲示板表示フラグ</t>
  </si>
  <si>
    <t>is_disp_bbs</t>
  </si>
  <si>
    <t>種別番号</t>
  </si>
  <si>
    <t>kind_no</t>
  </si>
  <si>
    <t>掲載終了日時</t>
  </si>
  <si>
    <t>notice_end_date</t>
  </si>
  <si>
    <t>施設カレンダーイベント終了日時</t>
  </si>
  <si>
    <t>notice_fac_cal_end_date</t>
  </si>
  <si>
    <t>施設カレンダーイベント開始日時</t>
  </si>
  <si>
    <t>notice_fac_cal_start_date</t>
  </si>
  <si>
    <t>掲載開始日時</t>
  </si>
  <si>
    <t>notice_start_date</t>
  </si>
  <si>
    <t>対象患者</t>
  </si>
  <si>
    <t>pat_info</t>
  </si>
  <si>
    <t>登録元機能</t>
  </si>
  <si>
    <t>reg_func_class</t>
  </si>
  <si>
    <t>smallint</t>
  </si>
  <si>
    <t>reg_staff_id</t>
  </si>
  <si>
    <t>reg_staff_name</t>
  </si>
  <si>
    <t>対象スタッフ</t>
  </si>
  <si>
    <t>staff_info</t>
  </si>
  <si>
    <t>title</t>
  </si>
  <si>
    <t>遷移先機能パス</t>
  </si>
  <si>
    <t>transition_router_path</t>
  </si>
  <si>
    <t>最終更新者ID</t>
  </si>
  <si>
    <t>upd_staff_id</t>
  </si>
  <si>
    <t>最終更新者名</t>
  </si>
  <si>
    <t>upd_staff_name</t>
  </si>
  <si>
    <t>生体モニタリング管理番号</t>
  </si>
  <si>
    <t>mni_monitor</t>
  </si>
  <si>
    <t>bio_moni_ctl_no</t>
  </si>
  <si>
    <t>データ種別</t>
  </si>
  <si>
    <t>machine_serial</t>
  </si>
  <si>
    <t>型式コード</t>
  </si>
  <si>
    <t>machine_type_cd</t>
  </si>
  <si>
    <t>モニタデータ</t>
  </si>
  <si>
    <t>monitor_data</t>
  </si>
  <si>
    <t>occur_date</t>
  </si>
  <si>
    <t>システムで管理する一意なオーダ番号</t>
  </si>
  <si>
    <t>ord_no</t>
  </si>
  <si>
    <t>システムで管理する一意な患者ID</t>
  </si>
  <si>
    <t>pat_id</t>
  </si>
  <si>
    <t>更新者ID</t>
  </si>
  <si>
    <t>バッチ処理名称</t>
  </si>
  <si>
    <t>mnt_batch_manager</t>
  </si>
  <si>
    <t>batch_name</t>
  </si>
  <si>
    <t>ctl_no</t>
  </si>
  <si>
    <t>説明</t>
  </si>
  <si>
    <t>処理区分</t>
  </si>
  <si>
    <t>division</t>
  </si>
  <si>
    <t>終了時刻</t>
  </si>
  <si>
    <t>end_time</t>
  </si>
  <si>
    <t>開始時刻</t>
  </si>
  <si>
    <t>start_time</t>
  </si>
  <si>
    <t>処理ステータス</t>
  </si>
  <si>
    <t>status</t>
  </si>
  <si>
    <t>mnt_client_connect</t>
  </si>
  <si>
    <t>通信サービス稼働IPアドレス</t>
  </si>
  <si>
    <t>ip_address</t>
  </si>
  <si>
    <t>inet</t>
  </si>
  <si>
    <t>サーバ種別</t>
  </si>
  <si>
    <t>server_type</t>
  </si>
  <si>
    <t>デバイスエッジ番号</t>
  </si>
  <si>
    <t>mnt_device_edge_manage</t>
  </si>
  <si>
    <t>device_edge_no</t>
  </si>
  <si>
    <t>情報</t>
  </si>
  <si>
    <t>manage_info</t>
  </si>
  <si>
    <t>DE管理番号</t>
  </si>
  <si>
    <t>manage_no</t>
  </si>
  <si>
    <t>指示種別</t>
  </si>
  <si>
    <t>order_class</t>
  </si>
  <si>
    <t>指示対象</t>
  </si>
  <si>
    <t>order_target_class</t>
  </si>
  <si>
    <t>応答ステータス</t>
  </si>
  <si>
    <t>response_status</t>
  </si>
  <si>
    <t>死活監視ステータス</t>
  </si>
  <si>
    <t>mnt_device_edge_state</t>
  </si>
  <si>
    <t>alive_moni_status</t>
  </si>
  <si>
    <t>最終確認日時</t>
  </si>
  <si>
    <t>last_moni_time</t>
  </si>
  <si>
    <t>死活監視メール送信状況</t>
  </si>
  <si>
    <t>send_mail_status</t>
  </si>
  <si>
    <t>バージョン情報</t>
  </si>
  <si>
    <t>version_information</t>
  </si>
  <si>
    <t>解約基準日</t>
  </si>
  <si>
    <t>mnt_facility_cancel_manage</t>
  </si>
  <si>
    <t>base_date</t>
  </si>
  <si>
    <t>ステータス</t>
  </si>
  <si>
    <t>proc_status</t>
  </si>
  <si>
    <t>統計情報</t>
  </si>
  <si>
    <t>stats</t>
  </si>
  <si>
    <t>mnt_gathering_manage</t>
  </si>
  <si>
    <t>データ収集情報</t>
  </si>
  <si>
    <t>gathering_info</t>
  </si>
  <si>
    <t>データ収集管理番号</t>
  </si>
  <si>
    <t>gathering_manage_no</t>
  </si>
  <si>
    <t>データ収集ステータス</t>
  </si>
  <si>
    <t>gathering_status</t>
  </si>
  <si>
    <t>操作情報</t>
  </si>
  <si>
    <t>ope_info</t>
  </si>
  <si>
    <t>親管理番号</t>
  </si>
  <si>
    <t>parent_manage_no</t>
  </si>
  <si>
    <t>mnt_if_edge_client_connect</t>
  </si>
  <si>
    <t>mnt_if_edge_healthmon</t>
  </si>
  <si>
    <t>エッジステータス</t>
  </si>
  <si>
    <t>healthmon_facility_conn</t>
  </si>
  <si>
    <t>サーバステータス</t>
  </si>
  <si>
    <t>healthmon_server_conn</t>
  </si>
  <si>
    <t>IFエッジ番号</t>
  </si>
  <si>
    <t>if_edge_no</t>
  </si>
  <si>
    <t>mnt_if_edge_manage</t>
  </si>
  <si>
    <t>連携エッジ実行結果</t>
  </si>
  <si>
    <t>edge_result</t>
  </si>
  <si>
    <t>警報、注意発生中リスト</t>
  </si>
  <si>
    <t>mnt_machine_state</t>
  </si>
  <si>
    <t>alarm_list</t>
  </si>
  <si>
    <t>警報監視状態</t>
  </si>
  <si>
    <t>alarm_moni</t>
  </si>
  <si>
    <t>ベッドコード</t>
  </si>
  <si>
    <t>bed_cd</t>
  </si>
  <si>
    <t>bed_name</t>
  </si>
  <si>
    <t>条件送信日時</t>
  </si>
  <si>
    <t>cond_send_date</t>
  </si>
  <si>
    <t>条件確認日時</t>
  </si>
  <si>
    <t>cond_set_date</t>
  </si>
  <si>
    <t>end_date</t>
  </si>
  <si>
    <t>透析終了予定日時</t>
  </si>
  <si>
    <t>end_plan_date</t>
  </si>
  <si>
    <t>オフラインフラグ</t>
  </si>
  <si>
    <t>is_offline</t>
  </si>
  <si>
    <t>患者確認済みフラグ</t>
  </si>
  <si>
    <t>is_pat_verified</t>
  </si>
  <si>
    <t>通信不良有無</t>
  </si>
  <si>
    <t>is_preventive_mainte</t>
  </si>
  <si>
    <t>緊急発報件数</t>
  </si>
  <si>
    <t>m_notice_cnt</t>
  </si>
  <si>
    <t>machine_name</t>
  </si>
  <si>
    <t>装置ステータス</t>
  </si>
  <si>
    <t>machine_status</t>
  </si>
  <si>
    <t>機種</t>
  </si>
  <si>
    <t>model</t>
  </si>
  <si>
    <t>次患者クールCD</t>
  </si>
  <si>
    <t>next_kur_cd</t>
  </si>
  <si>
    <t>次回透析オーダ番号</t>
  </si>
  <si>
    <t>next_ord_no</t>
  </si>
  <si>
    <t>次患者ID</t>
  </si>
  <si>
    <t>next_patid</t>
  </si>
  <si>
    <t>予防保守件数</t>
  </si>
  <si>
    <t>preventive_mainte_cnt</t>
  </si>
  <si>
    <t>工程状態</t>
  </si>
  <si>
    <t>process_state</t>
  </si>
  <si>
    <t>サービス対応件数</t>
  </si>
  <si>
    <t>service_support_cnt</t>
  </si>
  <si>
    <t>start_date</t>
  </si>
  <si>
    <t>透析開始予定日時</t>
  </si>
  <si>
    <t>start_plan_date</t>
  </si>
  <si>
    <t>装置設定一時データ</t>
  </si>
  <si>
    <t>tmp_device_set_info</t>
  </si>
  <si>
    <t>部品運転時間</t>
  </si>
  <si>
    <t>use_time</t>
  </si>
  <si>
    <t>weigh_after_date</t>
  </si>
  <si>
    <t>weigh_before_date</t>
  </si>
  <si>
    <t>点検実施者</t>
  </si>
  <si>
    <t>mnt_mainte_main</t>
  </si>
  <si>
    <t>checker_id_1</t>
  </si>
  <si>
    <t>確認者</t>
  </si>
  <si>
    <t>checker_id_2</t>
  </si>
  <si>
    <t>detail</t>
  </si>
  <si>
    <t>machine_no</t>
  </si>
  <si>
    <t>結果入力パターン1</t>
  </si>
  <si>
    <t>mainte_ans_1</t>
  </si>
  <si>
    <t>結果入力パターン2</t>
  </si>
  <si>
    <t>mainte_ans_2</t>
  </si>
  <si>
    <t>点検カテゴリコード版数</t>
  </si>
  <si>
    <t>mainte_category_cd</t>
  </si>
  <si>
    <t>型式検査</t>
  </si>
  <si>
    <t>mainte_class</t>
  </si>
  <si>
    <t>定期検査記録コメント</t>
  </si>
  <si>
    <t>mainte_comment_1</t>
  </si>
  <si>
    <t>定期交換部品記録コメント</t>
  </si>
  <si>
    <t>mainte_comment_2</t>
  </si>
  <si>
    <t>点検日</t>
  </si>
  <si>
    <t>mainte_date</t>
  </si>
  <si>
    <t>date</t>
  </si>
  <si>
    <t>点検レイアウトコード</t>
  </si>
  <si>
    <t>mainte_layout_cd</t>
  </si>
  <si>
    <t>点検レイアウトコード版数</t>
  </si>
  <si>
    <t>mainte_layout_edition</t>
  </si>
  <si>
    <t>点検レイアウトグループコード</t>
  </si>
  <si>
    <t>mainte_layout_group_cd</t>
  </si>
  <si>
    <t>点検レイアウトグループコード版数</t>
  </si>
  <si>
    <t>mainte_layout_group_edition</t>
  </si>
  <si>
    <t>点検結果コード</t>
  </si>
  <si>
    <t>mainte_no</t>
  </si>
  <si>
    <t>記録番号</t>
  </si>
  <si>
    <t>rec_no</t>
  </si>
  <si>
    <t>通信フォーマット</t>
  </si>
  <si>
    <t>mnt_motion_record</t>
  </si>
  <si>
    <t>com_format_cd</t>
  </si>
  <si>
    <t>contents</t>
  </si>
  <si>
    <t>メールアドレス</t>
  </si>
  <si>
    <t>email_address</t>
  </si>
  <si>
    <t>宛先名称</t>
  </si>
  <si>
    <t>email_name</t>
  </si>
  <si>
    <t>メール送信日時</t>
  </si>
  <si>
    <t>email_send_date</t>
  </si>
  <si>
    <t>メール本文</t>
  </si>
  <si>
    <t>email_text</t>
  </si>
  <si>
    <t>イベント発生日時</t>
  </si>
  <si>
    <t>event_reg_date</t>
  </si>
  <si>
    <t>対処</t>
  </si>
  <si>
    <t>is_correction</t>
  </si>
  <si>
    <t>対処日時</t>
  </si>
  <si>
    <t>is_correction_up_date</t>
  </si>
  <si>
    <t>装置記録区分</t>
  </si>
  <si>
    <t>log_type</t>
  </si>
  <si>
    <t>緊急発報ステータス</t>
  </si>
  <si>
    <t>m_notice_status</t>
  </si>
  <si>
    <t>装置記録補助データ</t>
  </si>
  <si>
    <t>machine_record_aux_data</t>
  </si>
  <si>
    <t>装置記録コード</t>
  </si>
  <si>
    <t>machine_record_cd</t>
  </si>
  <si>
    <t>装置記録メッセージ</t>
  </si>
  <si>
    <t>machine_record_message</t>
  </si>
  <si>
    <t>装置動作記録番号</t>
  </si>
  <si>
    <t>motion_record_no</t>
  </si>
  <si>
    <t>remarks</t>
  </si>
  <si>
    <t>サービス対応種別</t>
  </si>
  <si>
    <t>service_support_type</t>
  </si>
  <si>
    <t>サービス対応日時</t>
  </si>
  <si>
    <t>service_support_up_date</t>
  </si>
  <si>
    <t>サービス対応者ID</t>
  </si>
  <si>
    <t>service_support_user_id</t>
  </si>
  <si>
    <t>自己診断種別</t>
  </si>
  <si>
    <t>test_type</t>
  </si>
  <si>
    <t>対処者</t>
  </si>
  <si>
    <t>付加情報</t>
  </si>
  <si>
    <t>mnt_notification_message</t>
  </si>
  <si>
    <t>additional_info</t>
  </si>
  <si>
    <t>メッセージ本文</t>
  </si>
  <si>
    <t>通知メッセージ番号</t>
  </si>
  <si>
    <t>notification_message_no</t>
  </si>
  <si>
    <t>通知済フラグ</t>
  </si>
  <si>
    <t>mnt_notification_status</t>
  </si>
  <si>
    <t>is_notified</t>
  </si>
  <si>
    <t>既読フラグ</t>
  </si>
  <si>
    <t>is_read</t>
  </si>
  <si>
    <t>mnt_water_survey</t>
  </si>
  <si>
    <t>検査日</t>
  </si>
  <si>
    <t>inspection_date</t>
  </si>
  <si>
    <t>水質データ</t>
  </si>
  <si>
    <t>survey_data</t>
  </si>
  <si>
    <t>水質調査記録番号</t>
  </si>
  <si>
    <t>survey_record_no</t>
  </si>
  <si>
    <t>バーコードリーダー取得値</t>
  </si>
  <si>
    <t>mnt_weight_state</t>
  </si>
  <si>
    <t>barcode_value</t>
  </si>
  <si>
    <t>カード取得値</t>
  </si>
  <si>
    <t>card_read_value</t>
  </si>
  <si>
    <t>カード書き込み内容</t>
  </si>
  <si>
    <t>card_write_value</t>
  </si>
  <si>
    <t>接続状態</t>
  </si>
  <si>
    <t>is_connect</t>
  </si>
  <si>
    <t>測定値</t>
  </si>
  <si>
    <t>scale_value</t>
  </si>
  <si>
    <t>体重計管理コード</t>
  </si>
  <si>
    <t>weight_cd</t>
  </si>
  <si>
    <t>カード書き込み結果</t>
  </si>
  <si>
    <t>write_result</t>
  </si>
  <si>
    <t>mst_add_monitor</t>
  </si>
  <si>
    <t>バイタル・モニタ区分</t>
  </si>
  <si>
    <t>vital_monitor_class</t>
  </si>
  <si>
    <t>システムで管理する一意なバイタル・モニタ項目コード</t>
  </si>
  <si>
    <t>vital_monitor_item_cd</t>
  </si>
  <si>
    <t>バイタルモニタ項目名称</t>
  </si>
  <si>
    <t>vital_monitor_item_name</t>
  </si>
  <si>
    <t>算定順番</t>
  </si>
  <si>
    <t>mst_addition</t>
  </si>
  <si>
    <t>add_cnt_1</t>
  </si>
  <si>
    <t>加算コード</t>
  </si>
  <si>
    <t>addition_cd</t>
  </si>
  <si>
    <t>種別区分</t>
  </si>
  <si>
    <t>addition_class</t>
  </si>
  <si>
    <t>算定対象</t>
  </si>
  <si>
    <t>addition_cond</t>
  </si>
  <si>
    <t>登録区分</t>
  </si>
  <si>
    <t>addition_kind</t>
  </si>
  <si>
    <t>算定回数上限</t>
  </si>
  <si>
    <t>addition_limit</t>
  </si>
  <si>
    <t>算定回数上限型式</t>
  </si>
  <si>
    <t>addition_limit_type</t>
  </si>
  <si>
    <t>加算等名称</t>
  </si>
  <si>
    <t>addition_name</t>
  </si>
  <si>
    <t>加算略称</t>
  </si>
  <si>
    <t>addition_short_name</t>
  </si>
  <si>
    <t>算定間隔</t>
  </si>
  <si>
    <t>addition_span</t>
  </si>
  <si>
    <t>算定対象コード</t>
  </si>
  <si>
    <t>addition_tar_cd</t>
  </si>
  <si>
    <t>FNWコード</t>
  </si>
  <si>
    <t>fn_add_cd</t>
  </si>
  <si>
    <t>in_hospital_cd_1</t>
  </si>
  <si>
    <t>in_hospital_cd_2</t>
  </si>
  <si>
    <t>院内コード3</t>
  </si>
  <si>
    <t>in_hospital_cd_3</t>
  </si>
  <si>
    <t>警報通知コード</t>
  </si>
  <si>
    <t>mst_alarm_notification</t>
  </si>
  <si>
    <t>alarm_notification_cd</t>
  </si>
  <si>
    <t>警報通知名</t>
  </si>
  <si>
    <t>alarm_notification_name</t>
  </si>
  <si>
    <t>送信先施設コード</t>
  </si>
  <si>
    <t>destination_facility_cd</t>
  </si>
  <si>
    <t>送信先グループコード</t>
  </si>
  <si>
    <t>destination_group_cd</t>
  </si>
  <si>
    <t>終了時間(金)</t>
  </si>
  <si>
    <t>end_time_fri</t>
  </si>
  <si>
    <t>終了時間(月)</t>
  </si>
  <si>
    <t>end_time_mon</t>
  </si>
  <si>
    <t>終了時間(土)</t>
  </si>
  <si>
    <t>end_time_sat</t>
  </si>
  <si>
    <t>終了時間(日)</t>
  </si>
  <si>
    <t>end_time_sun</t>
  </si>
  <si>
    <t>終了時間(木)</t>
  </si>
  <si>
    <t>end_time_thu</t>
  </si>
  <si>
    <t>終了時間(火)</t>
  </si>
  <si>
    <t>end_time_tue</t>
  </si>
  <si>
    <t>終了時間(水)</t>
  </si>
  <si>
    <t>end_time_wed</t>
  </si>
  <si>
    <t>翌日フラグ(金)</t>
  </si>
  <si>
    <t>is_next_day_fri</t>
  </si>
  <si>
    <t>翌日フラグ(月)</t>
  </si>
  <si>
    <t>is_next_day_mon</t>
  </si>
  <si>
    <t>翌日フラグ(土)</t>
  </si>
  <si>
    <t>is_next_day_sat</t>
  </si>
  <si>
    <t>翌日フラグ(日)</t>
  </si>
  <si>
    <t>is_next_day_sun</t>
  </si>
  <si>
    <t>翌日フラグ(木)</t>
  </si>
  <si>
    <t>is_next_day_thu</t>
  </si>
  <si>
    <t>翌日フラグ(火)</t>
  </si>
  <si>
    <t>is_next_day_tue</t>
  </si>
  <si>
    <t>翌日フラグ(水)</t>
  </si>
  <si>
    <t>is_next_day_wed</t>
  </si>
  <si>
    <t>通知フラグ(金)</t>
  </si>
  <si>
    <t>is_notice_fri</t>
  </si>
  <si>
    <t>通知フラグ(月)</t>
  </si>
  <si>
    <t>is_notice_mon</t>
  </si>
  <si>
    <t>通知フラグ(土)</t>
  </si>
  <si>
    <t>is_notice_sat</t>
  </si>
  <si>
    <t>通知フラグ(日)</t>
  </si>
  <si>
    <t>is_notice_sun</t>
  </si>
  <si>
    <t>通知フラグ(木)</t>
  </si>
  <si>
    <t>is_notice_thu</t>
  </si>
  <si>
    <t>通知フラグ(火)</t>
  </si>
  <si>
    <t>is_notice_tue</t>
  </si>
  <si>
    <t>通知フラグ(水)</t>
  </si>
  <si>
    <t>is_notice_wed</t>
  </si>
  <si>
    <t>SMS通知先電話番号</t>
  </si>
  <si>
    <t>sms_tel</t>
  </si>
  <si>
    <t>開始時間(金)</t>
  </si>
  <si>
    <t>start_time_fri</t>
  </si>
  <si>
    <t>開始時間(月)</t>
  </si>
  <si>
    <t>start_time_mon</t>
  </si>
  <si>
    <t>開始時間(土)</t>
  </si>
  <si>
    <t>start_time_sat</t>
  </si>
  <si>
    <t>開始時間(日)</t>
  </si>
  <si>
    <t>start_time_sun</t>
  </si>
  <si>
    <t>開始時間(木)</t>
  </si>
  <si>
    <t>start_time_thu</t>
  </si>
  <si>
    <t>開始時間(火)</t>
  </si>
  <si>
    <t>start_time_tue</t>
  </si>
  <si>
    <t>開始時間(水)</t>
  </si>
  <si>
    <t>start_time_wed</t>
  </si>
  <si>
    <t>対象装置記録</t>
  </si>
  <si>
    <t>target_machine_record</t>
  </si>
  <si>
    <t>デフォルト内容</t>
  </si>
  <si>
    <t>mst_bbs_kind</t>
  </si>
  <si>
    <t>default_contents</t>
  </si>
  <si>
    <t>デフォルトタイトル</t>
  </si>
  <si>
    <t>default_title</t>
  </si>
  <si>
    <t>FNW+で管理する施設内の一意なカテゴリID</t>
  </si>
  <si>
    <t>fn_category_id</t>
  </si>
  <si>
    <t>kind_name</t>
  </si>
  <si>
    <t>mst_bed</t>
  </si>
  <si>
    <t>bed_no</t>
  </si>
  <si>
    <t>緊急区分</t>
  </si>
  <si>
    <t>emergency_class</t>
  </si>
  <si>
    <t>FNW+で管理する施設内の一意なベッド番号</t>
  </si>
  <si>
    <t>fn_bed_no</t>
  </si>
  <si>
    <t>後体重測定時の自動印刷有無</t>
  </si>
  <si>
    <t>is_autoprint_after</t>
  </si>
  <si>
    <t>前体重測定時の自動印刷有無</t>
  </si>
  <si>
    <t>is_autoprint_before</t>
  </si>
  <si>
    <t>実績確定時の自動印刷有無</t>
  </si>
  <si>
    <t>is_autoprint_commit</t>
  </si>
  <si>
    <t>在宅フラグ</t>
  </si>
  <si>
    <t>is_home_dialysis</t>
  </si>
  <si>
    <t>感染症フラグ</t>
  </si>
  <si>
    <t>is_infection</t>
  </si>
  <si>
    <t>出力先プリンタ名</t>
  </si>
  <si>
    <t>output_printer</t>
  </si>
  <si>
    <t>shunt_position</t>
  </si>
  <si>
    <t>システムで管理する一意なチェックリストコード</t>
  </si>
  <si>
    <t>mst_checklist</t>
  </si>
  <si>
    <t>checklist_cd</t>
  </si>
  <si>
    <t>チェックリスト設定</t>
  </si>
  <si>
    <t>checklist_settings</t>
  </si>
  <si>
    <t>登録施設コード</t>
  </si>
  <si>
    <t>定型文</t>
  </si>
  <si>
    <t>mst_com_fixed_phrase</t>
  </si>
  <si>
    <t>com_fixed_phrase</t>
  </si>
  <si>
    <t>共通定型文コード</t>
  </si>
  <si>
    <t>com_fixed_phrase_cd</t>
  </si>
  <si>
    <t>職種</t>
  </si>
  <si>
    <t>occupations</t>
  </si>
  <si>
    <t>mst_comp_treatment</t>
  </si>
  <si>
    <t>amount</t>
  </si>
  <si>
    <t>処置コード</t>
  </si>
  <si>
    <t>comp_treatment_cd</t>
  </si>
  <si>
    <t>利用開始日A</t>
  </si>
  <si>
    <t>in_hosp_a_startdate</t>
  </si>
  <si>
    <t>利用開始日B</t>
  </si>
  <si>
    <t>in_hosp_b_startdate</t>
  </si>
  <si>
    <t>院内コードA1</t>
  </si>
  <si>
    <t>in_hospital_cd_a1</t>
  </si>
  <si>
    <t>院内コードA2</t>
  </si>
  <si>
    <t>in_hospital_cd_a2</t>
  </si>
  <si>
    <t>院内コードA3</t>
  </si>
  <si>
    <t>in_hospital_cd_a3</t>
  </si>
  <si>
    <t>院内コードA4</t>
  </si>
  <si>
    <t>in_hospital_cd_a4</t>
  </si>
  <si>
    <t>院内コードB1</t>
  </si>
  <si>
    <t>in_hospital_cd_b1</t>
  </si>
  <si>
    <t>院内コードB2</t>
  </si>
  <si>
    <t>in_hospital_cd_b2</t>
  </si>
  <si>
    <t>院内コードB3</t>
  </si>
  <si>
    <t>in_hospital_cd_b3</t>
  </si>
  <si>
    <t>院内コードB4</t>
  </si>
  <si>
    <t>in_hospital_cd_b4</t>
  </si>
  <si>
    <t>手技コード</t>
  </si>
  <si>
    <t>procedure_cd</t>
  </si>
  <si>
    <t>服用コード</t>
  </si>
  <si>
    <t>take_medicine_cd</t>
  </si>
  <si>
    <t>処置区分</t>
  </si>
  <si>
    <t>treat_class</t>
  </si>
  <si>
    <t>処置薬剤コード</t>
  </si>
  <si>
    <t>treat_medicine_cd</t>
  </si>
  <si>
    <t>処置内容</t>
  </si>
  <si>
    <t>treatment</t>
  </si>
  <si>
    <t>mst_complaint</t>
  </si>
  <si>
    <t>complaint_cd</t>
  </si>
  <si>
    <t>愁訴名</t>
  </si>
  <si>
    <t>complaint_name</t>
  </si>
  <si>
    <t>通信サーバー管理コード</t>
  </si>
  <si>
    <t>mst_comsv_setting</t>
  </si>
  <si>
    <t>comsv_cd</t>
  </si>
  <si>
    <t>装置生存監視時間</t>
  </si>
  <si>
    <t>device_timeout</t>
  </si>
  <si>
    <t>排液判定待機時間</t>
  </si>
  <si>
    <t>end_wait_time</t>
  </si>
  <si>
    <t>仮想端末投与時間帯表示</t>
  </si>
  <si>
    <t>is_lcd_medi</t>
  </si>
  <si>
    <t>お知らせ機能</t>
  </si>
  <si>
    <t>is_notice</t>
  </si>
  <si>
    <t>オフライン運転自動終了</t>
  </si>
  <si>
    <t>is_offline_auto_end</t>
  </si>
  <si>
    <t>新通信一斉時刻合わせ</t>
  </si>
  <si>
    <t>is_timeset</t>
  </si>
  <si>
    <t>NX通信一斉時刻合わせ</t>
  </si>
  <si>
    <t>is_timeset_nx</t>
  </si>
  <si>
    <t>検査１グラフ表示設定</t>
  </si>
  <si>
    <t>lcd_graph1</t>
  </si>
  <si>
    <t>検査２グラフ表示設定</t>
  </si>
  <si>
    <t>lcd_graph2</t>
  </si>
  <si>
    <t>仮想端末ログ時間</t>
  </si>
  <si>
    <t>lcd_log_time</t>
  </si>
  <si>
    <t>仮想端末ログ内容</t>
  </si>
  <si>
    <t>lcd_log_type</t>
  </si>
  <si>
    <t>仮想端末メニュー表示設定</t>
  </si>
  <si>
    <t>lcd_menu</t>
  </si>
  <si>
    <t>次患者情報表示設定</t>
  </si>
  <si>
    <t>lcd_npat</t>
  </si>
  <si>
    <t>検査レーダーチャート表示設定</t>
  </si>
  <si>
    <t>lcd_radar</t>
  </si>
  <si>
    <t>透析日報表示設定</t>
  </si>
  <si>
    <t>lcd_report</t>
  </si>
  <si>
    <t>仮想端末スタッフ一覧</t>
  </si>
  <si>
    <t>lcd_staff_list</t>
  </si>
  <si>
    <t>ログのアップロード実施時刻</t>
  </si>
  <si>
    <t>log_upload_time</t>
  </si>
  <si>
    <t>次患者送信モード</t>
  </si>
  <si>
    <t>next_pat_mode</t>
  </si>
  <si>
    <t>次患者検索期間</t>
  </si>
  <si>
    <t>next_pat_mode_range</t>
  </si>
  <si>
    <t>お知らせ機能補正時間</t>
  </si>
  <si>
    <t>notice_time</t>
  </si>
  <si>
    <t>オフライン運転自動開始時間</t>
  </si>
  <si>
    <t>offline_start_time</t>
  </si>
  <si>
    <t>治療外モニタ通知間隔</t>
  </si>
  <si>
    <t>other_moni_interval</t>
  </si>
  <si>
    <t>患者切り替えタイミング</t>
  </si>
  <si>
    <t>pat_timing</t>
  </si>
  <si>
    <t>日付変更時次患者更新時刻</t>
  </si>
  <si>
    <t>reload_next_pat_time</t>
  </si>
  <si>
    <t>NX通信一斉時刻合わせ時刻</t>
  </si>
  <si>
    <t>timeset_nx_time</t>
  </si>
  <si>
    <t>新通信一斉時刻合わせ時刻</t>
  </si>
  <si>
    <t>timeset_time</t>
  </si>
  <si>
    <t>治療中モニタ通知間隔</t>
  </si>
  <si>
    <t>treat_moni_interval</t>
  </si>
  <si>
    <t>電文種別</t>
  </si>
  <si>
    <t>mst_coop_distribute</t>
  </si>
  <si>
    <t>coop_cd</t>
  </si>
  <si>
    <t>付帯情報（電文）</t>
  </si>
  <si>
    <t>coop_cd_index</t>
  </si>
  <si>
    <t>対応ベンダー名</t>
  </si>
  <si>
    <t>coop_vender</t>
  </si>
  <si>
    <t>向き（送受信）</t>
  </si>
  <si>
    <t>direction</t>
  </si>
  <si>
    <t>配信設定</t>
  </si>
  <si>
    <t>distribute_setting</t>
  </si>
  <si>
    <t>編集可否フラグ</t>
  </si>
  <si>
    <t>is_editable</t>
  </si>
  <si>
    <t>操作者ID</t>
  </si>
  <si>
    <t>各機能共通設定</t>
  </si>
  <si>
    <t>mst_coop_facility</t>
  </si>
  <si>
    <t>common_setting</t>
  </si>
  <si>
    <t>IFエッジ設定</t>
  </si>
  <si>
    <t>if_edge_setting</t>
  </si>
  <si>
    <t>圧縮ファイル名</t>
  </si>
  <si>
    <t>mst_coop_filename</t>
  </si>
  <si>
    <t>compression_name</t>
  </si>
  <si>
    <t>電文パス名</t>
  </si>
  <si>
    <t>dump_name</t>
  </si>
  <si>
    <t>PDFファイル名</t>
  </si>
  <si>
    <t>pdf_name</t>
  </si>
  <si>
    <t>mst_coop_layout</t>
  </si>
  <si>
    <t>電文種別補足コード</t>
  </si>
  <si>
    <t>coop_cd_sub</t>
  </si>
  <si>
    <t>拡張設定</t>
  </si>
  <si>
    <t>coop_ext_setting</t>
  </si>
  <si>
    <t>電文フォーマット</t>
  </si>
  <si>
    <t>coop_format</t>
  </si>
  <si>
    <t>レイアウト名称</t>
  </si>
  <si>
    <t>coop_name</t>
  </si>
  <si>
    <t>連携設定</t>
  </si>
  <si>
    <t>coop_setting</t>
  </si>
  <si>
    <t>xml</t>
  </si>
  <si>
    <t>mst_coop_layout_detail</t>
  </si>
  <si>
    <t>電文種別詳細コード</t>
  </si>
  <si>
    <t>coop_cd_detail</t>
  </si>
  <si>
    <t>電文種別詳細補足コード</t>
  </si>
  <si>
    <t>coop_cd_detail_sub</t>
  </si>
  <si>
    <t>診療科コード</t>
  </si>
  <si>
    <t>mst_course</t>
  </si>
  <si>
    <t>course_cd</t>
  </si>
  <si>
    <t>course_name</t>
  </si>
  <si>
    <t>FNW+で管理する施設内の一意な診療科コード</t>
  </si>
  <si>
    <t>fn_course_cd</t>
  </si>
  <si>
    <t>標準診療科コード</t>
  </si>
  <si>
    <t>standard_course_cd</t>
  </si>
  <si>
    <t>mst_destination_group</t>
  </si>
  <si>
    <t>送信先グループ名</t>
  </si>
  <si>
    <t>destination_group_name</t>
  </si>
  <si>
    <t>送信対象</t>
  </si>
  <si>
    <t>destination_target</t>
  </si>
  <si>
    <t>メーカー通知フラグ</t>
  </si>
  <si>
    <t>破棄日</t>
  </si>
  <si>
    <t>mst_device_edge</t>
  </si>
  <si>
    <t>delete_date</t>
  </si>
  <si>
    <t>デバイス名</t>
  </si>
  <si>
    <t>device_name</t>
  </si>
  <si>
    <t>memo</t>
  </si>
  <si>
    <t>serial_no</t>
  </si>
  <si>
    <t>設置日</t>
  </si>
  <si>
    <t>setting_date</t>
  </si>
  <si>
    <t>装置設定</t>
  </si>
  <si>
    <t>mst_device_set_info_default</t>
  </si>
  <si>
    <t>device_set_info</t>
  </si>
  <si>
    <t>除水補正情報</t>
  </si>
  <si>
    <t>off_water_info</t>
  </si>
  <si>
    <t>風袋補正情報</t>
  </si>
  <si>
    <t>tare_info</t>
  </si>
  <si>
    <t>透析困難コード</t>
  </si>
  <si>
    <t>mst_dialysis_difficulty</t>
  </si>
  <si>
    <t>dialysis_difficulty_cd</t>
  </si>
  <si>
    <t>透析困難名</t>
  </si>
  <si>
    <t>dialysis_difficulty_name</t>
  </si>
  <si>
    <t>FNW+で管理する施設内の一意な透析困難コード</t>
  </si>
  <si>
    <t>fn_dialysis_difficulty_cd</t>
  </si>
  <si>
    <t>透析液流量</t>
  </si>
  <si>
    <t>mst_dialyzer</t>
  </si>
  <si>
    <t>alqd_flood_vol</t>
  </si>
  <si>
    <t>面積</t>
  </si>
  <si>
    <t>area</t>
  </si>
  <si>
    <t>血流量</t>
  </si>
  <si>
    <t>bloodamt</t>
  </si>
  <si>
    <t>ダイアライザコード</t>
  </si>
  <si>
    <t>dialyzer_cd</t>
  </si>
  <si>
    <t>ダイアライザ種別</t>
  </si>
  <si>
    <t>dialyzer_type</t>
  </si>
  <si>
    <t>FNW+で管理する施設内の一意なダイアライザコード</t>
  </si>
  <si>
    <t>fn_dialyzer_cd</t>
  </si>
  <si>
    <t>機能分類</t>
  </si>
  <si>
    <t>function_class</t>
  </si>
  <si>
    <t>ガスパージ時間</t>
  </si>
  <si>
    <t>gas_purge_time</t>
  </si>
  <si>
    <t>院内コード4</t>
  </si>
  <si>
    <t>in_hospital_cd_4</t>
  </si>
  <si>
    <t>入り数</t>
  </si>
  <si>
    <t>in_number</t>
  </si>
  <si>
    <t>koa</t>
  </si>
  <si>
    <t>メーカ名</t>
  </si>
  <si>
    <t>maker</t>
  </si>
  <si>
    <t>材質</t>
  </si>
  <si>
    <t>material</t>
  </si>
  <si>
    <t>膜洗浄（中空糸）</t>
  </si>
  <si>
    <t>membrane_wash</t>
  </si>
  <si>
    <t>型番</t>
  </si>
  <si>
    <t>model_number</t>
  </si>
  <si>
    <t>滅菌</t>
  </si>
  <si>
    <t>sterilization</t>
  </si>
  <si>
    <t>置換洗浄量（透析液）</t>
  </si>
  <si>
    <t>substituent_wash_amt</t>
  </si>
  <si>
    <t>UFR</t>
  </si>
  <si>
    <t>ufr</t>
  </si>
  <si>
    <t>UFR警告点上限</t>
  </si>
  <si>
    <t>ufr_warning_max</t>
  </si>
  <si>
    <t>UFR警告点下限</t>
  </si>
  <si>
    <t>ufr_warning_min</t>
  </si>
  <si>
    <t>UFR低下警報点</t>
  </si>
  <si>
    <t>ufr_warning_reduction</t>
  </si>
  <si>
    <t>尿素クリアランス</t>
  </si>
  <si>
    <t>urea_clearance</t>
  </si>
  <si>
    <t>使用終了日</t>
  </si>
  <si>
    <t>use_end_date</t>
  </si>
  <si>
    <t>使用開始日</t>
  </si>
  <si>
    <t>use_start_date</t>
  </si>
  <si>
    <t>WET/DRY</t>
  </si>
  <si>
    <t>wetdry</t>
  </si>
  <si>
    <t>死因確診ありコード</t>
  </si>
  <si>
    <t>mst_disease</t>
  </si>
  <si>
    <t>die_confirmed_diagnosis_exist_cd</t>
  </si>
  <si>
    <t>死因確診なしコード</t>
  </si>
  <si>
    <t>die_confirmed_diagnosis_none_cd</t>
  </si>
  <si>
    <t>disease_cd</t>
  </si>
  <si>
    <t>disease_name</t>
  </si>
  <si>
    <t>省略病名</t>
  </si>
  <si>
    <t>disease_short_name</t>
  </si>
  <si>
    <t>FNW+で管理する施設内の一意な病名コード</t>
  </si>
  <si>
    <t>fn_disease_cd</t>
  </si>
  <si>
    <t>原疾患生検ありコード</t>
  </si>
  <si>
    <t>p_disease_biopsy_exist_cd</t>
  </si>
  <si>
    <t>原疾患生検なしコード</t>
  </si>
  <si>
    <t>p_disease_biopsy_none_cd</t>
  </si>
  <si>
    <t>標準病名コード</t>
  </si>
  <si>
    <t>standard_disease_cd</t>
  </si>
  <si>
    <t>医療材料分類コード</t>
  </si>
  <si>
    <t>mst_equipment</t>
  </si>
  <si>
    <t>class_cd</t>
  </si>
  <si>
    <t>医療材料コード</t>
  </si>
  <si>
    <t>equipment_cd</t>
  </si>
  <si>
    <t>equipment_name</t>
  </si>
  <si>
    <t>省略医療材料名</t>
  </si>
  <si>
    <t>equipment_short_name</t>
  </si>
  <si>
    <t>FNW+で管理する施設内の一意な医療材料コード</t>
  </si>
  <si>
    <t>fn_equipment_cd</t>
  </si>
  <si>
    <t>治験フラグ</t>
  </si>
  <si>
    <t>is_trial</t>
  </si>
  <si>
    <t>標準医療材料コード</t>
  </si>
  <si>
    <t>standard_equipment_cd</t>
  </si>
  <si>
    <t>unit</t>
  </si>
  <si>
    <t>分類コード</t>
  </si>
  <si>
    <t>mst_equipment_class</t>
  </si>
  <si>
    <t>分類名称</t>
  </si>
  <si>
    <t>class_name</t>
  </si>
  <si>
    <t>分類区分</t>
  </si>
  <si>
    <t>class_type</t>
  </si>
  <si>
    <t>FNW+で管理する施設内の一意な分類コード</t>
  </si>
  <si>
    <t>fn_class_cd</t>
  </si>
  <si>
    <t>医療材料セットコード</t>
  </si>
  <si>
    <t>mst_equipment_set</t>
  </si>
  <si>
    <t>equipment_set_cd</t>
  </si>
  <si>
    <t>医療材料セット名</t>
  </si>
  <si>
    <t>equipment_set_name</t>
  </si>
  <si>
    <t>省略医療材料セット名</t>
  </si>
  <si>
    <t>equipment_set_short_name</t>
  </si>
  <si>
    <t>セット情報</t>
  </si>
  <si>
    <t>set_info</t>
  </si>
  <si>
    <t>仮想端末表示対象区分</t>
  </si>
  <si>
    <t>mst_exam_item</t>
  </si>
  <si>
    <t>console_class</t>
  </si>
  <si>
    <t>データ形式</t>
  </si>
  <si>
    <t>システム標準計算検査項目</t>
  </si>
  <si>
    <t>default_calc_exam_item_cd</t>
  </si>
  <si>
    <t>検査使用区分</t>
  </si>
  <si>
    <t>exam_class</t>
  </si>
  <si>
    <t>システムで管理する一意な検査項目コード</t>
  </si>
  <si>
    <t>exam_item_cd</t>
  </si>
  <si>
    <t>exam_item_name</t>
  </si>
  <si>
    <t>FNW+で管理する施設内の一意な検査項目コード</t>
  </si>
  <si>
    <t>fn_exam_item_cd</t>
  </si>
  <si>
    <t>計算式領域</t>
  </si>
  <si>
    <t>free_calc</t>
  </si>
  <si>
    <t>グラフ下限値</t>
  </si>
  <si>
    <t>graph_lower</t>
  </si>
  <si>
    <t>グラフ上限値</t>
  </si>
  <si>
    <t>graph_upper</t>
  </si>
  <si>
    <t>in_hospital_cd1</t>
  </si>
  <si>
    <t>in_hospital_cd2</t>
  </si>
  <si>
    <t>in_hospital_cd3</t>
  </si>
  <si>
    <t>infection_cd</t>
  </si>
  <si>
    <t>入力小数部桁数</t>
  </si>
  <si>
    <t>input_decimal_figure</t>
  </si>
  <si>
    <t>入力整数部桁数</t>
  </si>
  <si>
    <t>input_integer_figure</t>
  </si>
  <si>
    <t>入力下限値</t>
  </si>
  <si>
    <t>input_lower</t>
  </si>
  <si>
    <t>入力上限値</t>
  </si>
  <si>
    <t>input_upper</t>
  </si>
  <si>
    <t>JLAC10コード</t>
  </si>
  <si>
    <t>jlac10_cd</t>
  </si>
  <si>
    <t>正常値区分</t>
  </si>
  <si>
    <t>normal_value_class</t>
  </si>
  <si>
    <t>正常値(下限)</t>
  </si>
  <si>
    <t>normal_value_lower</t>
  </si>
  <si>
    <t>正常値(男性下限)</t>
  </si>
  <si>
    <t>normal_value_lower_m</t>
  </si>
  <si>
    <t>正常値(女性下限)</t>
  </si>
  <si>
    <t>normal_value_lower_w</t>
  </si>
  <si>
    <t>正常値(上限)</t>
  </si>
  <si>
    <t>normal_value_upper</t>
  </si>
  <si>
    <t>正常値(男性上限)</t>
  </si>
  <si>
    <t>normal_value_upper_m</t>
  </si>
  <si>
    <t>正常値(女性上限)</t>
  </si>
  <si>
    <t>normal_value_upper_w</t>
  </si>
  <si>
    <t>属性コード1</t>
  </si>
  <si>
    <t>sbt_cd1</t>
  </si>
  <si>
    <t>属性コード2</t>
  </si>
  <si>
    <t>sbt_cd2</t>
  </si>
  <si>
    <t>属性コード3</t>
  </si>
  <si>
    <t>sbt_cd3</t>
  </si>
  <si>
    <t>採血管コード</t>
  </si>
  <si>
    <t>spitz_cd</t>
  </si>
  <si>
    <t>至急フラグ</t>
  </si>
  <si>
    <t>mst_exam_set</t>
  </si>
  <si>
    <t>can_emergency</t>
  </si>
  <si>
    <t>検査項目情報</t>
  </si>
  <si>
    <t>exam_item_info</t>
  </si>
  <si>
    <t>システムで管理する一意な検査セットID</t>
  </si>
  <si>
    <t>exam_set_cd</t>
  </si>
  <si>
    <t>セット使用区分</t>
  </si>
  <si>
    <t>exam_set_class</t>
  </si>
  <si>
    <t>検査セット名</t>
  </si>
  <si>
    <t>exam_set_name</t>
  </si>
  <si>
    <t>省略検査セット名</t>
  </si>
  <si>
    <t>exam_set_short_name</t>
  </si>
  <si>
    <t>FNW+で管理する施設内の一意な検査セットコード</t>
  </si>
  <si>
    <t>fn_exam_set_cd</t>
  </si>
  <si>
    <t>院内院外フラグ</t>
  </si>
  <si>
    <t>is_in_hospital</t>
  </si>
  <si>
    <t>ラベル情報</t>
  </si>
  <si>
    <t>label_info</t>
  </si>
  <si>
    <t>その他検査時刻</t>
  </si>
  <si>
    <t>other_exam_time</t>
  </si>
  <si>
    <t>セット種別</t>
  </si>
  <si>
    <t>set_class</t>
  </si>
  <si>
    <t>mst_facility</t>
  </si>
  <si>
    <t>advanced_settings</t>
  </si>
  <si>
    <t>死活監視間隔</t>
  </si>
  <si>
    <t>alive_moni_interval</t>
  </si>
  <si>
    <t>自動データ収集開始時刻</t>
  </si>
  <si>
    <t>auto_gathering_start_time</t>
  </si>
  <si>
    <t>認証キー</t>
  </si>
  <si>
    <t>certification_key</t>
  </si>
  <si>
    <t>部署符号</t>
  </si>
  <si>
    <t>department_cd</t>
  </si>
  <si>
    <t>facility_name</t>
  </si>
  <si>
    <t>施設カナ名</t>
  </si>
  <si>
    <t>facility_name_kana</t>
  </si>
  <si>
    <t>緊急発報メールテンプレート</t>
  </si>
  <si>
    <t>m_notice_mail_template</t>
  </si>
  <si>
    <t>都道府県コード</t>
  </si>
  <si>
    <t>prefectures_cd</t>
  </si>
  <si>
    <t>担当営業メールアドレス</t>
  </si>
  <si>
    <t>sales_email_address</t>
  </si>
  <si>
    <t>使用可能機能</t>
  </si>
  <si>
    <t>use_function</t>
  </si>
  <si>
    <t>mst_facility_calendar_layout</t>
  </si>
  <si>
    <t>disp_item_info</t>
  </si>
  <si>
    <t>施設カレンダーレイアウトコード</t>
  </si>
  <si>
    <t>facility_calendar_layout_cd</t>
  </si>
  <si>
    <t>施設カレンダーレイアウト名</t>
  </si>
  <si>
    <t>facility_calendar_layout_name</t>
  </si>
  <si>
    <t>mst_facility_setting</t>
  </si>
  <si>
    <t>施設設定番号</t>
  </si>
  <si>
    <t>facility_setting_no</t>
  </si>
  <si>
    <t>値</t>
  </si>
  <si>
    <t>value</t>
  </si>
  <si>
    <t>mst_favorite_facility</t>
  </si>
  <si>
    <t>お気に入り施設コード</t>
  </si>
  <si>
    <t>favorite_facility_cd</t>
  </si>
  <si>
    <t>お気に入り施設マスタコード</t>
  </si>
  <si>
    <t>master_cd</t>
  </si>
  <si>
    <t>mst_function_report</t>
  </si>
  <si>
    <t>function_cd</t>
  </si>
  <si>
    <t>機能帳票コード</t>
  </si>
  <si>
    <t>function_report_cd</t>
  </si>
  <si>
    <t>レポートCD</t>
  </si>
  <si>
    <t>report_cd</t>
  </si>
  <si>
    <t>mst_graph_setting</t>
  </si>
  <si>
    <t>Ca9分割グラフ設定番号</t>
  </si>
  <si>
    <t>graph_setting_no</t>
  </si>
  <si>
    <t>種別コード</t>
  </si>
  <si>
    <t>mst_holiday</t>
  </si>
  <si>
    <t>class</t>
  </si>
  <si>
    <t>休日コード</t>
  </si>
  <si>
    <t>holiday_cd</t>
  </si>
  <si>
    <t>休日詳細</t>
  </si>
  <si>
    <t>holiday_json</t>
  </si>
  <si>
    <t>対象年</t>
  </si>
  <si>
    <t>holiday_y</t>
  </si>
  <si>
    <t>mst_if_edge</t>
  </si>
  <si>
    <t>IFエッジ名</t>
  </si>
  <si>
    <t>if_edge_name</t>
  </si>
  <si>
    <t>mst_if_edge_command</t>
  </si>
  <si>
    <t>add_setting</t>
  </si>
  <si>
    <t>コマンド内容</t>
  </si>
  <si>
    <t>command</t>
  </si>
  <si>
    <t>command_key</t>
  </si>
  <si>
    <t>mst_implant</t>
  </si>
  <si>
    <t>インプラントコード</t>
  </si>
  <si>
    <t>implant_cd</t>
  </si>
  <si>
    <t>インプラント名</t>
  </si>
  <si>
    <t>implant_name</t>
  </si>
  <si>
    <t>標準インプラントコード</t>
  </si>
  <si>
    <t>standard_implant_cd</t>
  </si>
  <si>
    <t>mst_infection</t>
  </si>
  <si>
    <t>FNW+で管理する施設内の一意な感染症コード</t>
  </si>
  <si>
    <t>fn_infection_cd</t>
  </si>
  <si>
    <t>infection_name</t>
  </si>
  <si>
    <t>標準感染症コード</t>
  </si>
  <si>
    <t>standard_infection_cd</t>
  </si>
  <si>
    <t>mst_insurance</t>
  </si>
  <si>
    <t>負担率（外来）</t>
  </si>
  <si>
    <t>futan_g</t>
  </si>
  <si>
    <t>負担率（入院）</t>
  </si>
  <si>
    <t>futan_n</t>
  </si>
  <si>
    <t>システムで管理する一意な保険マスタコード</t>
  </si>
  <si>
    <t>insu_cd</t>
  </si>
  <si>
    <t>保険者名</t>
  </si>
  <si>
    <t>insu_name</t>
  </si>
  <si>
    <t>保険略称</t>
  </si>
  <si>
    <t>insu_name_short</t>
  </si>
  <si>
    <t>insu_type</t>
  </si>
  <si>
    <t>保険名</t>
  </si>
  <si>
    <t>name</t>
  </si>
  <si>
    <t>デフォルト権限設定</t>
  </si>
  <si>
    <t>mst_job</t>
  </si>
  <si>
    <t>default_authorized_authorities</t>
  </si>
  <si>
    <t>デフォルトメニュー設定</t>
  </si>
  <si>
    <t>default_menu_settings</t>
  </si>
  <si>
    <t>医師フラグ</t>
  </si>
  <si>
    <t>is_doctor</t>
  </si>
  <si>
    <t>職種コード</t>
  </si>
  <si>
    <t>job_cd</t>
  </si>
  <si>
    <t>職種名</t>
  </si>
  <si>
    <t>job_name</t>
  </si>
  <si>
    <t>mst_kur</t>
  </si>
  <si>
    <t>FNW+で管理する施設内の一意なクールコード</t>
  </si>
  <si>
    <t>fn_kur_cd</t>
  </si>
  <si>
    <t>kur_cd</t>
  </si>
  <si>
    <t>クール終了時刻</t>
  </si>
  <si>
    <t>kur_end_time</t>
  </si>
  <si>
    <t>kur_name</t>
  </si>
  <si>
    <t>クール内標準治療開始時刻</t>
  </si>
  <si>
    <t>kur_standard_start_time</t>
  </si>
  <si>
    <t>クール開始時刻</t>
  </si>
  <si>
    <t>kur_start_time</t>
  </si>
  <si>
    <t>mst_m_notice</t>
  </si>
  <si>
    <t>mst_machine</t>
  </si>
  <si>
    <t>通信種別</t>
  </si>
  <si>
    <t>com_type</t>
  </si>
  <si>
    <t>廃棄日</t>
  </si>
  <si>
    <t>IPアドレス</t>
  </si>
  <si>
    <t>使用不可フラグ</t>
  </si>
  <si>
    <t>is_disable</t>
  </si>
  <si>
    <t>データ収集可否</t>
  </si>
  <si>
    <t>is_ftp</t>
  </si>
  <si>
    <t>対応可否フラグ(AFBF)</t>
  </si>
  <si>
    <t>is_support_afbf</t>
  </si>
  <si>
    <t>対応可否フラグ(特殊浄化)</t>
  </si>
  <si>
    <t>is_support_blood_purify</t>
  </si>
  <si>
    <t>対応可否フラグ(ECUM)</t>
  </si>
  <si>
    <t>is_support_ecum</t>
  </si>
  <si>
    <t>対応可否フラグ(ECUM+補液)</t>
  </si>
  <si>
    <t>is_support_ecum_ho</t>
  </si>
  <si>
    <t>対応可否フラグ(HD)</t>
  </si>
  <si>
    <t>is_support_hd</t>
  </si>
  <si>
    <t>対応可否フラグ(HD+補液)</t>
  </si>
  <si>
    <t>is_support_hd_ho</t>
  </si>
  <si>
    <t>対応可否フラグ(HDF)</t>
  </si>
  <si>
    <t>is_support_hdf</t>
  </si>
  <si>
    <t>対応可否フラグ(HF)</t>
  </si>
  <si>
    <t>is_support_hf</t>
  </si>
  <si>
    <t>対応可否フラグ(I-HDF)</t>
  </si>
  <si>
    <t>is_support_i_hdf</t>
  </si>
  <si>
    <t>対応可否フラグ(OHDF)</t>
  </si>
  <si>
    <t>is_support_ohdf</t>
  </si>
  <si>
    <t>対応可否フラグ(OHF)</t>
  </si>
  <si>
    <t>is_support_ohf</t>
  </si>
  <si>
    <t>画像転送可否</t>
  </si>
  <si>
    <t>is_va</t>
  </si>
  <si>
    <t>装置オプション</t>
  </si>
  <si>
    <t>machine_option</t>
  </si>
  <si>
    <t>ポート番号</t>
  </si>
  <si>
    <t>port</t>
  </si>
  <si>
    <t>TMP初期補正中点(ECUM)</t>
  </si>
  <si>
    <t>tmp_center_ecum</t>
  </si>
  <si>
    <t>TMP初期補正中点(HD)</t>
  </si>
  <si>
    <t>tmp_center_hd</t>
  </si>
  <si>
    <t>TMP初期補正中点(HD+補液)</t>
  </si>
  <si>
    <t>tmp_center_hd_ho</t>
  </si>
  <si>
    <t>TMP初期補正中点(HDF)</t>
  </si>
  <si>
    <t>tmp_center_hdf</t>
  </si>
  <si>
    <t>TMP初期補正中点(HF)</t>
  </si>
  <si>
    <t>tmp_center_hf</t>
  </si>
  <si>
    <t>TMP初期補正中点(OHDF)</t>
  </si>
  <si>
    <t>tmp_center_ohdf</t>
  </si>
  <si>
    <t>TMP初期補正中点(OHF)</t>
  </si>
  <si>
    <t>tmp_center_ohf</t>
  </si>
  <si>
    <t>バージョン</t>
  </si>
  <si>
    <t>推奨項目（0：非対象、1：対象）</t>
  </si>
  <si>
    <t>mst_machine_record</t>
  </si>
  <si>
    <t>is_default</t>
  </si>
  <si>
    <t>ログ分類（1：警報、2：報知、3：テスト、4：工程変更、5：操作、6：その他）</t>
  </si>
  <si>
    <t>log_class</t>
  </si>
  <si>
    <t>対象機種（1：共通、2：RO装置、3：溶解装置、4：供給装置、5：透析装置、6：その他）</t>
  </si>
  <si>
    <t>target_model</t>
  </si>
  <si>
    <t>mst_machine_type</t>
  </si>
  <si>
    <t>型式</t>
  </si>
  <si>
    <t>machine_type</t>
  </si>
  <si>
    <t>メーカー</t>
  </si>
  <si>
    <t>装置モード</t>
  </si>
  <si>
    <t>treat_mode</t>
  </si>
  <si>
    <t>カテゴリー名</t>
  </si>
  <si>
    <t>mst_mainte_category</t>
  </si>
  <si>
    <t>category_name</t>
  </si>
  <si>
    <t>版数</t>
  </si>
  <si>
    <t>edition_no</t>
  </si>
  <si>
    <t>点検カテゴリコード</t>
  </si>
  <si>
    <t>mst_mainte_category_hst</t>
  </si>
  <si>
    <t>mst_mainte_detail</t>
  </si>
  <si>
    <t>カテゴリコード</t>
  </si>
  <si>
    <t>内容１</t>
  </si>
  <si>
    <t>mainte_content_1</t>
  </si>
  <si>
    <t>mainte_content_2</t>
  </si>
  <si>
    <t>mainte_content_3</t>
  </si>
  <si>
    <t>点検詳細品目コード</t>
  </si>
  <si>
    <t>mainte_detail_cd</t>
  </si>
  <si>
    <t>mst_mainte_detail_hst</t>
  </si>
  <si>
    <t>詳細検査リスト1</t>
  </si>
  <si>
    <t>mst_mainte_layout</t>
  </si>
  <si>
    <t>detail_info_1</t>
  </si>
  <si>
    <t>詳細検査リスト2</t>
  </si>
  <si>
    <t>detail_info_2</t>
  </si>
  <si>
    <t>レイアウトクラス</t>
  </si>
  <si>
    <t>layout_class</t>
  </si>
  <si>
    <t>レイアウト名</t>
  </si>
  <si>
    <t>layout_name</t>
  </si>
  <si>
    <t>マシンタイプリスト</t>
  </si>
  <si>
    <t>type_info</t>
  </si>
  <si>
    <t>mst_mainte_layout_group</t>
  </si>
  <si>
    <t>点検レイアウトグループ名</t>
  </si>
  <si>
    <t>group_name</t>
  </si>
  <si>
    <t>デフォルトレイアウト</t>
  </si>
  <si>
    <t>layout_default</t>
  </si>
  <si>
    <t>レイアウトリスト</t>
  </si>
  <si>
    <t>layout_list</t>
  </si>
  <si>
    <t>mst_mainte_layout_group_hst</t>
  </si>
  <si>
    <t>mst_mainte_layout_hst</t>
  </si>
  <si>
    <t>治療開始後通知時間</t>
  </si>
  <si>
    <t>mst_medicate_timing</t>
  </si>
  <si>
    <t>alert_time</t>
  </si>
  <si>
    <t>透析工程コード</t>
  </si>
  <si>
    <t>dialysis_progress_cd</t>
  </si>
  <si>
    <t>FNW+で管理する施設内の一意な投与タイミングコード</t>
  </si>
  <si>
    <t>fn_medicate_timing_cd</t>
  </si>
  <si>
    <t>通知フラグ</t>
  </si>
  <si>
    <t>is_alert</t>
  </si>
  <si>
    <t>投与タイミングコード</t>
  </si>
  <si>
    <t>medicate_timing_cd</t>
  </si>
  <si>
    <t>投与タイミング名称</t>
  </si>
  <si>
    <t>medicate_timing_name</t>
  </si>
  <si>
    <t>ML基準量</t>
  </si>
  <si>
    <t>mst_medicine</t>
  </si>
  <si>
    <t>after_anticoagulant_quantity</t>
  </si>
  <si>
    <t>指示基準量</t>
  </si>
  <si>
    <t>anticoagulant_original_quantity</t>
  </si>
  <si>
    <t>薬剤分類コード</t>
  </si>
  <si>
    <t>FNW+で管理する施設内の一意な薬剤コード</t>
  </si>
  <si>
    <t>fn_medicine_cd</t>
  </si>
  <si>
    <t>換算フラグ</t>
  </si>
  <si>
    <t>is_exchange</t>
  </si>
  <si>
    <t>投薬実施フラグ</t>
  </si>
  <si>
    <t>is_medicated</t>
  </si>
  <si>
    <t>注射</t>
  </si>
  <si>
    <t>is_shot</t>
  </si>
  <si>
    <t>medicine_cd</t>
  </si>
  <si>
    <t>medicine_name</t>
  </si>
  <si>
    <t>省略薬剤名</t>
  </si>
  <si>
    <t>medicine_short_name</t>
  </si>
  <si>
    <t>個別医薬品コード(YJコード)</t>
  </si>
  <si>
    <t>standard_medicine_cd</t>
  </si>
  <si>
    <t>指示単位</t>
  </si>
  <si>
    <t>指示単位換算量</t>
  </si>
  <si>
    <t>unit_converted_amount</t>
  </si>
  <si>
    <t>レセ単位換算量</t>
  </si>
  <si>
    <t>unit_converted_amount_second</t>
  </si>
  <si>
    <t>指示単位小数部桁数</t>
  </si>
  <si>
    <t>unit_decimal_point</t>
  </si>
  <si>
    <t>レセ単位小数部桁数</t>
  </si>
  <si>
    <t>unit_decimal_point_second</t>
  </si>
  <si>
    <t>レセ単位</t>
  </si>
  <si>
    <t>unit_second</t>
  </si>
  <si>
    <t>mst_medicine_class</t>
  </si>
  <si>
    <t>mst_medicine_group</t>
  </si>
  <si>
    <t>グラフ下限</t>
  </si>
  <si>
    <t>グラフ上限</t>
  </si>
  <si>
    <t>薬剤グループコード</t>
  </si>
  <si>
    <t>medicine_group_cd</t>
  </si>
  <si>
    <t>薬剤グループ名</t>
  </si>
  <si>
    <t>medicine_group_name</t>
  </si>
  <si>
    <t>medicine_group_unit</t>
  </si>
  <si>
    <t>登録薬剤情報</t>
  </si>
  <si>
    <t>reg_medicine_info</t>
  </si>
  <si>
    <t>週間投与フラグ</t>
  </si>
  <si>
    <t>week_flg</t>
  </si>
  <si>
    <t>ml単位基準量</t>
  </si>
  <si>
    <t>mst_medicine_mix</t>
  </si>
  <si>
    <t>amount_ml</t>
  </si>
  <si>
    <t>指示単位基準量</t>
  </si>
  <si>
    <t>amount_unit</t>
  </si>
  <si>
    <t>FNW+で管理する施設内の一意なセット薬剤名称コード</t>
  </si>
  <si>
    <t>fn_set_medicine_cd</t>
  </si>
  <si>
    <t>院内コード１</t>
  </si>
  <si>
    <t>院内コード３</t>
  </si>
  <si>
    <t>調整薬剤コード</t>
  </si>
  <si>
    <t>medicine_mix_cd</t>
  </si>
  <si>
    <t>調整薬剤名</t>
  </si>
  <si>
    <t>medicine_mix_name</t>
  </si>
  <si>
    <t>省略調整薬剤名</t>
  </si>
  <si>
    <t>medicine_mix_short_name</t>
  </si>
  <si>
    <t>調整薬剤情報</t>
  </si>
  <si>
    <t>mix_info</t>
  </si>
  <si>
    <t>mst_medicine_set</t>
  </si>
  <si>
    <t>薬剤セットコード</t>
  </si>
  <si>
    <t>medicine_set_cd</t>
  </si>
  <si>
    <t>薬剤セット名</t>
  </si>
  <si>
    <t>medicine_set_name</t>
  </si>
  <si>
    <t>省略薬剤セット名</t>
  </si>
  <si>
    <t>medicine_set_short_name</t>
  </si>
  <si>
    <t>mst_monitor_graph</t>
  </si>
  <si>
    <t>左グラフ色</t>
  </si>
  <si>
    <t>left_color</t>
  </si>
  <si>
    <t>左項目コード</t>
  </si>
  <si>
    <t>left_data_index</t>
  </si>
  <si>
    <t>モニタグラフコード</t>
  </si>
  <si>
    <t>monitor_graph_cd</t>
  </si>
  <si>
    <t>モニタグラフ名</t>
  </si>
  <si>
    <t>monitor_graph_name</t>
  </si>
  <si>
    <t>右グラフ色</t>
  </si>
  <si>
    <t>right_color</t>
  </si>
  <si>
    <t>右項目コード</t>
  </si>
  <si>
    <t>right_data_index</t>
  </si>
  <si>
    <t>mst_notification_message</t>
  </si>
  <si>
    <t>通知メッセージコード</t>
  </si>
  <si>
    <t>notification_message_cd</t>
  </si>
  <si>
    <t>メッセージタイトル</t>
  </si>
  <si>
    <t>mst_obs_kind</t>
  </si>
  <si>
    <t>fn_kind_id</t>
  </si>
  <si>
    <t>治療実績とリンク有無</t>
  </si>
  <si>
    <t>is_link_ord_no</t>
  </si>
  <si>
    <t>掲示板への掲載有無</t>
  </si>
  <si>
    <t>is_post_bbs</t>
  </si>
  <si>
    <t>kind_class</t>
  </si>
  <si>
    <t>周知先</t>
  </si>
  <si>
    <t>post_address_class</t>
  </si>
  <si>
    <t>期間</t>
  </si>
  <si>
    <t>post_period</t>
  </si>
  <si>
    <t>mst_pat_calendar_layout</t>
  </si>
  <si>
    <t>患者カレンダーレイアウトコード</t>
  </si>
  <si>
    <t>pat_calendar_layout_cd</t>
  </si>
  <si>
    <t>患者カレンダーレイアウト名</t>
  </si>
  <si>
    <t>pat_calendar_layout_name</t>
  </si>
  <si>
    <t>mst_pat_event_category</t>
  </si>
  <si>
    <t>category_cd</t>
  </si>
  <si>
    <t>カテゴリ名</t>
  </si>
  <si>
    <t>mst_pat_event_data_template</t>
  </si>
  <si>
    <t>項目情報</t>
  </si>
  <si>
    <t>input_params</t>
  </si>
  <si>
    <t>テンプレートコード</t>
  </si>
  <si>
    <t>template_cd</t>
  </si>
  <si>
    <t>テンプレート名</t>
  </si>
  <si>
    <t>template_name</t>
  </si>
  <si>
    <t>mst_pat_event_sub_category</t>
  </si>
  <si>
    <t>サブカテゴリコード</t>
  </si>
  <si>
    <t>sub_category_cd</t>
  </si>
  <si>
    <t>サブカテゴリ名</t>
  </si>
  <si>
    <t>sub_category_name</t>
  </si>
  <si>
    <t>利用種別</t>
  </si>
  <si>
    <t>use_type</t>
  </si>
  <si>
    <t>mst_pat_list_layout</t>
  </si>
  <si>
    <t>マルチ患者レイアウトコード</t>
  </si>
  <si>
    <t>pat_list_layout_cd</t>
  </si>
  <si>
    <t>マルチ患者レイアウト名</t>
  </si>
  <si>
    <t>pat_list_layout_name</t>
  </si>
  <si>
    <t>mst_pat_memo</t>
  </si>
  <si>
    <t>患者メモ番号</t>
  </si>
  <si>
    <t>pat_memo_no</t>
  </si>
  <si>
    <t>mst_pat_search_detail</t>
  </si>
  <si>
    <t>詳細患者検索コード</t>
  </si>
  <si>
    <t>search_cd</t>
  </si>
  <si>
    <t>検索条件内容</t>
  </si>
  <si>
    <t>search_condition</t>
  </si>
  <si>
    <t>json</t>
  </si>
  <si>
    <t>詳細患者検索名</t>
  </si>
  <si>
    <t>search_name</t>
  </si>
  <si>
    <t>mst_pat_viewer_layout</t>
  </si>
  <si>
    <t>表示期間区分</t>
  </si>
  <si>
    <t>disp_period_class</t>
  </si>
  <si>
    <t>レイアウトコード</t>
  </si>
  <si>
    <t>layout_cd</t>
  </si>
  <si>
    <t>タブコンテンツID</t>
  </si>
  <si>
    <t>mst_personal_tab_define</t>
  </si>
  <si>
    <t>contents_id</t>
  </si>
  <si>
    <t>タブの表示順（昇順）</t>
  </si>
  <si>
    <t>disp_order</t>
  </si>
  <si>
    <t>タブ表示名</t>
  </si>
  <si>
    <t>display_name</t>
  </si>
  <si>
    <t>モード 1.共通画面を使用 2.個別画面を使用</t>
  </si>
  <si>
    <t>mode</t>
  </si>
  <si>
    <t>タブ定義コード</t>
  </si>
  <si>
    <t>tab_define_cd</t>
  </si>
  <si>
    <t>クライアント識別子</t>
  </si>
  <si>
    <t>mst_printer</t>
  </si>
  <si>
    <t>client_key</t>
  </si>
  <si>
    <t>表示プリンタ名</t>
  </si>
  <si>
    <t>disp_printer_name</t>
  </si>
  <si>
    <t>プリンターCD</t>
  </si>
  <si>
    <t>printer_cd</t>
  </si>
  <si>
    <t>プリンタ名</t>
  </si>
  <si>
    <t>printer_name</t>
  </si>
  <si>
    <t>mst_procedure</t>
  </si>
  <si>
    <t>FNW+で管理する施設内の一意な手技コード</t>
  </si>
  <si>
    <t>fn_procedure_cd</t>
  </si>
  <si>
    <t>手技名称</t>
  </si>
  <si>
    <t>pricedure_name</t>
  </si>
  <si>
    <t>mst_rad_set</t>
  </si>
  <si>
    <t>放射線検査項目情報</t>
  </si>
  <si>
    <t>rad_item_info</t>
  </si>
  <si>
    <t>省略 放射線検査セット名</t>
  </si>
  <si>
    <t>rad_set_abb_name</t>
  </si>
  <si>
    <t>システムで管理する一意な放射線検査セットコード</t>
  </si>
  <si>
    <t>rad_set_cd</t>
  </si>
  <si>
    <t>放射線検査セット名</t>
  </si>
  <si>
    <t>rad_set_name</t>
  </si>
  <si>
    <t>mst_relationship</t>
  </si>
  <si>
    <t>続柄コード</t>
  </si>
  <si>
    <t>relationship_cd</t>
  </si>
  <si>
    <t>続柄名</t>
  </si>
  <si>
    <t>relationship_name</t>
  </si>
  <si>
    <t>追加情報</t>
  </si>
  <si>
    <t>mst_report</t>
  </si>
  <si>
    <t>プリンター初期値</t>
  </si>
  <si>
    <t>default_printer</t>
  </si>
  <si>
    <t>抽出条件</t>
  </si>
  <si>
    <t>extraction_condition</t>
  </si>
  <si>
    <t>帳票種別</t>
  </si>
  <si>
    <t>report_class</t>
  </si>
  <si>
    <t>帳票名</t>
  </si>
  <si>
    <t>report_name</t>
  </si>
  <si>
    <t>3ファイルのフルパス</t>
  </si>
  <si>
    <t>report_path</t>
  </si>
  <si>
    <t>帳票区分</t>
  </si>
  <si>
    <t>report_type</t>
  </si>
  <si>
    <t>ベッド一覧</t>
  </si>
  <si>
    <t>mst_room_bed_group</t>
  </si>
  <si>
    <t>bed_list</t>
  </si>
  <si>
    <t>FNW+で管理する施設内の一意な透析室・ベッドグループ番号</t>
  </si>
  <si>
    <t>fn_room_bed_group_no</t>
  </si>
  <si>
    <t>グループ区分</t>
  </si>
  <si>
    <t>group_class</t>
  </si>
  <si>
    <t>透析室・ベッドグループコード</t>
  </si>
  <si>
    <t>room_bed_group_cd</t>
  </si>
  <si>
    <t>透析室・ベッドグループ名</t>
  </si>
  <si>
    <t>room_bed_group_name</t>
  </si>
  <si>
    <t>指示コメント転記初期値</t>
  </si>
  <si>
    <t>mst_round_type</t>
  </si>
  <si>
    <t>comment_post_default</t>
  </si>
  <si>
    <t>内容省略フラグ</t>
  </si>
  <si>
    <t>is_content_omission</t>
  </si>
  <si>
    <t>転記区分初期値</t>
  </si>
  <si>
    <t>posting_class_default</t>
  </si>
  <si>
    <t>round_type_cd</t>
  </si>
  <si>
    <t>round_type_name</t>
  </si>
  <si>
    <t>mst_selector</t>
  </si>
  <si>
    <t>マスタ物理名称</t>
  </si>
  <si>
    <t>master_physical_name</t>
  </si>
  <si>
    <t>並び順設定</t>
  </si>
  <si>
    <t>order_settings</t>
  </si>
  <si>
    <t>mst_severity</t>
  </si>
  <si>
    <t>FNW+で管理する施設内の一意な重症度コード</t>
  </si>
  <si>
    <t>fn_severity_cd</t>
  </si>
  <si>
    <t>character</t>
  </si>
  <si>
    <t>重症度コード</t>
  </si>
  <si>
    <t>severity_cd</t>
  </si>
  <si>
    <t>重症度名</t>
  </si>
  <si>
    <t>severity_name</t>
  </si>
  <si>
    <t>mst_spitz</t>
  </si>
  <si>
    <t>ラベル印字項目</t>
  </si>
  <si>
    <t>label_print</t>
  </si>
  <si>
    <t>採血管名</t>
  </si>
  <si>
    <t>spitz_name</t>
  </si>
  <si>
    <t>担当施設コード</t>
  </si>
  <si>
    <t>mst_staff_facility</t>
  </si>
  <si>
    <t>担当者ID</t>
  </si>
  <si>
    <t>背景画像</t>
  </si>
  <si>
    <t>mst_status_map_bed_layout</t>
  </si>
  <si>
    <t>background_image</t>
  </si>
  <si>
    <t>bytea</t>
  </si>
  <si>
    <t>ベッドレイアウト</t>
  </si>
  <si>
    <t>bed_layout</t>
  </si>
  <si>
    <t>システムで管理する一意なレイアウト番号</t>
  </si>
  <si>
    <t>layout_id</t>
  </si>
  <si>
    <t>mst_taboo_allergy</t>
  </si>
  <si>
    <t>詳細</t>
  </si>
  <si>
    <t>detail_info</t>
  </si>
  <si>
    <t>FNW+で管理する施設内の一意な禁忌・アレルギーコード</t>
  </si>
  <si>
    <t>fn_taboo_allergy_cd</t>
  </si>
  <si>
    <t>禁忌・アレルギーコード</t>
  </si>
  <si>
    <t>taboo_allergy_cd</t>
  </si>
  <si>
    <t>mst_take_medicine</t>
  </si>
  <si>
    <t>リスト種別</t>
  </si>
  <si>
    <t>list_class</t>
  </si>
  <si>
    <t>リスト選択肢</t>
  </si>
  <si>
    <t>list_details</t>
  </si>
  <si>
    <t>リスト名</t>
  </si>
  <si>
    <t>list_name</t>
  </si>
  <si>
    <t>用法用語マスタコード</t>
  </si>
  <si>
    <t>mst_test_mode2</t>
  </si>
  <si>
    <t>mode2_cd</t>
  </si>
  <si>
    <t>mode2_name</t>
  </si>
  <si>
    <t>mst_test_ref_table</t>
  </si>
  <si>
    <t>ref_cd</t>
  </si>
  <si>
    <t>ref_name</t>
  </si>
  <si>
    <t>mst_test_table</t>
  </si>
  <si>
    <t>combo1a</t>
  </si>
  <si>
    <t>combo1b</t>
  </si>
  <si>
    <t>combo2</t>
  </si>
  <si>
    <t>die_cd</t>
  </si>
  <si>
    <t>die_name</t>
  </si>
  <si>
    <t>test_date</t>
  </si>
  <si>
    <t>test_numeric</t>
  </si>
  <si>
    <t>test_numeric2</t>
  </si>
  <si>
    <t>mst_transport</t>
  </si>
  <si>
    <t>FNW+で管理する施設内の一意な搬送区分コード</t>
  </si>
  <si>
    <t>fn_transport_cd</t>
  </si>
  <si>
    <t>搬送区分コード</t>
  </si>
  <si>
    <t>transport_cd</t>
  </si>
  <si>
    <t>搬送区分名</t>
  </si>
  <si>
    <t>transport_name</t>
  </si>
  <si>
    <t>mst_treatment</t>
  </si>
  <si>
    <t>device_mode</t>
  </si>
  <si>
    <t>FNW+で管理する施設内の一意な治療方法コード</t>
  </si>
  <si>
    <t>fn_treatment_cd</t>
  </si>
  <si>
    <t>グラフ時間幅</t>
  </si>
  <si>
    <t>graph_time_scale</t>
  </si>
  <si>
    <t>モニタデータ項目(帳票用)</t>
  </si>
  <si>
    <t>monitor_data_item_print</t>
  </si>
  <si>
    <t>モニタデータ項目(画面用)</t>
  </si>
  <si>
    <t>monitor_data_item_screen</t>
  </si>
  <si>
    <t>帳票グラフ設定</t>
  </si>
  <si>
    <t>report_graph_setting</t>
  </si>
  <si>
    <t>治療経過表ID</t>
  </si>
  <si>
    <t>report_id</t>
  </si>
  <si>
    <t>治療経過表ID（後体重）</t>
  </si>
  <si>
    <t>report_id_aw</t>
  </si>
  <si>
    <t>治療経過表ID（前体重）</t>
  </si>
  <si>
    <t>report_id_bw</t>
  </si>
  <si>
    <t>治療経過表ID（装置画像転送用）</t>
  </si>
  <si>
    <t>report_id_dev</t>
  </si>
  <si>
    <t>治療経過表ID（手書き）</t>
  </si>
  <si>
    <t>report_id_hw</t>
  </si>
  <si>
    <t>治療方法コード</t>
  </si>
  <si>
    <t>treatment_cd</t>
  </si>
  <si>
    <t>治療条件設定</t>
  </si>
  <si>
    <t>treatment_condition_setting</t>
  </si>
  <si>
    <t>治療方法名</t>
  </si>
  <si>
    <t>treatment_name</t>
  </si>
  <si>
    <t>mst_treatment_set</t>
  </si>
  <si>
    <t>治療条件</t>
  </si>
  <si>
    <t>ind_cond_info</t>
  </si>
  <si>
    <t>ind_device_set_info</t>
  </si>
  <si>
    <t>医療材料</t>
  </si>
  <si>
    <t>ind_equip_info</t>
  </si>
  <si>
    <t>指示コメント</t>
  </si>
  <si>
    <t>ind_ind_comment_info</t>
  </si>
  <si>
    <t>投与薬剤</t>
  </si>
  <si>
    <t>ind_medi_info</t>
  </si>
  <si>
    <t>治療方法セットコード</t>
  </si>
  <si>
    <t>treatment_set_cd</t>
  </si>
  <si>
    <t>治療方法セット名</t>
  </si>
  <si>
    <t>treatment_set_name</t>
  </si>
  <si>
    <t>データ取得種別</t>
  </si>
  <si>
    <t>mst_treatment_status_disp_item</t>
  </si>
  <si>
    <t>data_class</t>
  </si>
  <si>
    <t>表示順</t>
  </si>
  <si>
    <t>参照先フィールド名</t>
  </si>
  <si>
    <t>field_name</t>
  </si>
  <si>
    <t>レイアウト表示項目番号</t>
  </si>
  <si>
    <t>item_cd</t>
  </si>
  <si>
    <t>item_name</t>
  </si>
  <si>
    <t>参照先JSONキー名</t>
  </si>
  <si>
    <t>json_key_name</t>
  </si>
  <si>
    <t>装置種別</t>
  </si>
  <si>
    <t>machine_class</t>
  </si>
  <si>
    <t>参照先テーブル名</t>
  </si>
  <si>
    <t>DAB表示項目一覧</t>
  </si>
  <si>
    <t>mst_treatment_status_layout</t>
  </si>
  <si>
    <t>dab_view_items</t>
  </si>
  <si>
    <t>DAD表示項目一覧</t>
  </si>
  <si>
    <t>dad_view_items</t>
  </si>
  <si>
    <t>DCS表示項目一覧</t>
  </si>
  <si>
    <t>dcs_view_items</t>
  </si>
  <si>
    <t>DRO表示項目一覧</t>
  </si>
  <si>
    <t>dro_view_items</t>
  </si>
  <si>
    <t>治療状況レイアウト管理番号</t>
  </si>
  <si>
    <t>layout_no</t>
  </si>
  <si>
    <t>使用区分</t>
  </si>
  <si>
    <t>use_class</t>
  </si>
  <si>
    <t>mst_trend_graph_monitor_set</t>
  </si>
  <si>
    <t>項目セットコード</t>
  </si>
  <si>
    <t>monitor_set_cd</t>
  </si>
  <si>
    <t>項目セット名称</t>
  </si>
  <si>
    <t>monitor_set_name</t>
  </si>
  <si>
    <t>モニタ項目一覧セット</t>
  </si>
  <si>
    <t>series_info</t>
  </si>
  <si>
    <t>mst_trend_graph_template</t>
  </si>
  <si>
    <t>グラフ系列情報</t>
  </si>
  <si>
    <t>テンプレート名称</t>
  </si>
  <si>
    <t>縦軸範囲(左)最大値</t>
  </si>
  <si>
    <t>vertical_range_left_max</t>
  </si>
  <si>
    <t>縦軸範囲(左)最小値</t>
  </si>
  <si>
    <t>vertical_range_left_min</t>
  </si>
  <si>
    <t>縦軸範囲(右)最大値</t>
  </si>
  <si>
    <t>vertical_range_right_max</t>
  </si>
  <si>
    <t>縦軸範囲(右)最小値</t>
  </si>
  <si>
    <t>vertical_range_right_min</t>
  </si>
  <si>
    <t>mst_url_link_register</t>
  </si>
  <si>
    <t>関数名</t>
  </si>
  <si>
    <t>function_name</t>
  </si>
  <si>
    <t>URLコード</t>
  </si>
  <si>
    <t>url_cd</t>
  </si>
  <si>
    <t>URL</t>
  </si>
  <si>
    <t>url_info</t>
  </si>
  <si>
    <t>アクセスカード番号</t>
  </si>
  <si>
    <t>mst_user</t>
  </si>
  <si>
    <t>card_idm</t>
  </si>
  <si>
    <t>個人情報取扱い同意日時</t>
  </si>
  <si>
    <t>consent_date</t>
  </si>
  <si>
    <t>個人情報取扱い同意フラグ</t>
  </si>
  <si>
    <t>is_consent</t>
  </si>
  <si>
    <t>仮登録フラグ</t>
  </si>
  <si>
    <t>is_provisional</t>
  </si>
  <si>
    <t>秘密キー設定フラグ</t>
  </si>
  <si>
    <t>is_set_qr_code</t>
  </si>
  <si>
    <t>秘密鍵</t>
  </si>
  <si>
    <t>secret_key</t>
  </si>
  <si>
    <t>テンプレートログ</t>
  </si>
  <si>
    <t>tmp_log_search_condition</t>
  </si>
  <si>
    <t>ユーザー設定</t>
  </si>
  <si>
    <t>user_settings</t>
  </si>
  <si>
    <t>mst_va</t>
  </si>
  <si>
    <t>FNW+で管理する施設内の一意なVAコード</t>
  </si>
  <si>
    <t>fn_va_cd</t>
  </si>
  <si>
    <t>VAコード</t>
  </si>
  <si>
    <t>va_cd</t>
  </si>
  <si>
    <t>VA方向</t>
  </si>
  <si>
    <t>va_direct</t>
  </si>
  <si>
    <t>VA名</t>
  </si>
  <si>
    <t>va_name</t>
  </si>
  <si>
    <t>mst_ward</t>
  </si>
  <si>
    <t>FNW+で管理する施設内の一意な病棟コード</t>
  </si>
  <si>
    <t>fn_ward_cd</t>
  </si>
  <si>
    <t>病棟コード</t>
  </si>
  <si>
    <t>ward_cd</t>
  </si>
  <si>
    <t>ward_name</t>
  </si>
  <si>
    <t>mst_water_survey_point</t>
  </si>
  <si>
    <t>対象装置</t>
  </si>
  <si>
    <t>水質検査箇所名</t>
  </si>
  <si>
    <t>point_name</t>
  </si>
  <si>
    <t>登録日</t>
  </si>
  <si>
    <t>水質検査箇所コード</t>
  </si>
  <si>
    <t>survey_point_cd</t>
  </si>
  <si>
    <t>水質検査種別コード</t>
  </si>
  <si>
    <t>survey_type_cd</t>
  </si>
  <si>
    <t>更新日</t>
  </si>
  <si>
    <t>小数部桁数</t>
  </si>
  <si>
    <t>mst_water_survey_type</t>
  </si>
  <si>
    <t>decimal_digits</t>
  </si>
  <si>
    <t>graph_lower_limit</t>
  </si>
  <si>
    <t>graph_upper_limit</t>
  </si>
  <si>
    <t>しきい値判断上下区分</t>
  </si>
  <si>
    <t>initial_string</t>
  </si>
  <si>
    <t>結果初期値</t>
  </si>
  <si>
    <t>initial_value</t>
  </si>
  <si>
    <t>整数部桁数</t>
  </si>
  <si>
    <t>integer_digits</t>
  </si>
  <si>
    <t>閾値下限</t>
  </si>
  <si>
    <t>lower_threshold</t>
  </si>
  <si>
    <t>水質検査種別名</t>
  </si>
  <si>
    <t>survey_type_name</t>
  </si>
  <si>
    <t>閾値上限</t>
  </si>
  <si>
    <t>upper_threshold</t>
  </si>
  <si>
    <t>音声再生設定項目</t>
  </si>
  <si>
    <t>mst_weight</t>
  </si>
  <si>
    <t>audio_setting</t>
  </si>
  <si>
    <t>所属透析室</t>
  </si>
  <si>
    <t>bed_group_cd</t>
  </si>
  <si>
    <t>体重測定チェック項目</t>
  </si>
  <si>
    <t>check_content</t>
  </si>
  <si>
    <t>配色設定項目</t>
  </si>
  <si>
    <t>color_setting</t>
  </si>
  <si>
    <t>体重計機種</t>
  </si>
  <si>
    <t>device_class</t>
  </si>
  <si>
    <t>後体重自動送信</t>
  </si>
  <si>
    <t>is_auto_send_after</t>
  </si>
  <si>
    <t>前体重自動送信</t>
  </si>
  <si>
    <t>is_auto_send_before</t>
  </si>
  <si>
    <t>後体重印刷初期状態</t>
  </si>
  <si>
    <t>is_default_print_after</t>
  </si>
  <si>
    <t>前体重印刷初期状態</t>
  </si>
  <si>
    <t>is_default_print_before</t>
  </si>
  <si>
    <t>カードリーダー有無</t>
  </si>
  <si>
    <t>is_has_card_reader</t>
  </si>
  <si>
    <t>体重計接続ポート</t>
  </si>
  <si>
    <t>port_name</t>
  </si>
  <si>
    <t>印字設定項目</t>
  </si>
  <si>
    <t>print_setting</t>
  </si>
  <si>
    <t>使用プリンター</t>
  </si>
  <si>
    <t>printer_class</t>
  </si>
  <si>
    <t>後体重自動送信待ち時間</t>
  </si>
  <si>
    <t>wait_auto_send_after</t>
  </si>
  <si>
    <t>前体重自動送信待ち時間</t>
  </si>
  <si>
    <t>wait_auto_send_before</t>
  </si>
  <si>
    <t>体重計名称</t>
  </si>
  <si>
    <t>weight_name</t>
  </si>
  <si>
    <t>体重計番号</t>
  </si>
  <si>
    <t>weight_no</t>
  </si>
  <si>
    <t>項目コード</t>
  </si>
  <si>
    <t>mst_weight_print</t>
  </si>
  <si>
    <t>content_cd</t>
  </si>
  <si>
    <t>content_name</t>
  </si>
  <si>
    <t>データ後文字列</t>
  </si>
  <si>
    <t>default_after_word</t>
  </si>
  <si>
    <t>データ前文字列</t>
  </si>
  <si>
    <t>default_before_word</t>
  </si>
  <si>
    <t>印刷フォーマット</t>
  </si>
  <si>
    <t>default_data_format</t>
  </si>
  <si>
    <t>印刷区分</t>
  </si>
  <si>
    <t>print_class</t>
  </si>
  <si>
    <t>print_item_type</t>
  </si>
  <si>
    <t>測定初期画面</t>
  </si>
  <si>
    <t>mst_weight_scale</t>
  </si>
  <si>
    <t>default_screen_class</t>
  </si>
  <si>
    <t>２回測定チェック許容値</t>
  </si>
  <si>
    <t>double_check_tolerance</t>
  </si>
  <si>
    <t>検査結果有効期間</t>
  </si>
  <si>
    <t>exam_period</t>
  </si>
  <si>
    <t>ICカード種別</t>
  </si>
  <si>
    <t>ic_card</t>
  </si>
  <si>
    <t>２回測定チェック</t>
  </si>
  <si>
    <t>is_double_check</t>
  </si>
  <si>
    <t>透析中条件送信画面表示</t>
  </si>
  <si>
    <t>is_during_dialysis_view</t>
  </si>
  <si>
    <t>患者バーコード有効桁</t>
  </si>
  <si>
    <t>pat_id_digit</t>
  </si>
  <si>
    <t>前回後体重取得元</t>
  </si>
  <si>
    <t>previous_weight_source_class</t>
  </si>
  <si>
    <t>風袋初期単位</t>
  </si>
  <si>
    <t>tare_unit_class</t>
  </si>
  <si>
    <t>除水初期単位</t>
  </si>
  <si>
    <t>water_unit_class</t>
  </si>
  <si>
    <t>体重測定設定管理コード</t>
  </si>
  <si>
    <t>weight_scale_cd</t>
  </si>
  <si>
    <t>車いす校正有効日数</t>
  </si>
  <si>
    <t>wheel_chair_period</t>
  </si>
  <si>
    <t>mst_wheel_chair</t>
  </si>
  <si>
    <t>FNW+で管理する施設内で一意な車いすコード</t>
  </si>
  <si>
    <t>fn_wheel_chair_cd</t>
  </si>
  <si>
    <t>個人所有フラグ</t>
  </si>
  <si>
    <t>is_personal</t>
  </si>
  <si>
    <t>所有患者ID</t>
  </si>
  <si>
    <t>重量校正日</t>
  </si>
  <si>
    <t>scale_date</t>
  </si>
  <si>
    <t>重量校正者</t>
  </si>
  <si>
    <t>scale_user_id</t>
  </si>
  <si>
    <t>車いすコード</t>
  </si>
  <si>
    <t>wheel_chair_cd</t>
  </si>
  <si>
    <t>車いす名称</t>
  </si>
  <si>
    <t>wheel_chair_name</t>
  </si>
  <si>
    <t>重量</t>
  </si>
  <si>
    <t>wheel_chair_weight</t>
  </si>
  <si>
    <t xml:space="preserve"> 加算オーダ番号</t>
  </si>
  <si>
    <t>ord_addition</t>
  </si>
  <si>
    <t>add_ord_no</t>
  </si>
  <si>
    <t xml:space="preserve"> 加算コード</t>
  </si>
  <si>
    <t xml:space="preserve"> 算定日</t>
  </si>
  <si>
    <t>addition_date</t>
  </si>
  <si>
    <t xml:space="preserve"> 加算内容</t>
  </si>
  <si>
    <t>addition_detail</t>
  </si>
  <si>
    <t xml:space="preserve"> 施設コード</t>
  </si>
  <si>
    <t xml:space="preserve"> 算定状況</t>
  </si>
  <si>
    <t>is_addition</t>
  </si>
  <si>
    <t xml:space="preserve"> 削除フラグ</t>
  </si>
  <si>
    <t xml:space="preserve"> 表示フラグ</t>
  </si>
  <si>
    <t xml:space="preserve"> 連動先テーブル</t>
  </si>
  <si>
    <t>ord_kind</t>
  </si>
  <si>
    <t xml:space="preserve"> 連動オーダ番号</t>
  </si>
  <si>
    <t xml:space="preserve"> 患者番号</t>
  </si>
  <si>
    <t xml:space="preserve"> 登録日時</t>
  </si>
  <si>
    <t xml:space="preserve"> 更新日時</t>
  </si>
  <si>
    <t>システムで管理する一意なチェックリスト管理番号</t>
  </si>
  <si>
    <t>ord_checklist</t>
  </si>
  <si>
    <t>checklist_ctl_no</t>
  </si>
  <si>
    <t>機能種別</t>
  </si>
  <si>
    <t>func_class</t>
  </si>
  <si>
    <t>実施状態</t>
  </si>
  <si>
    <t>is_check</t>
  </si>
  <si>
    <t>リストコード</t>
  </si>
  <si>
    <t>list_cd</t>
  </si>
  <si>
    <t>実施者情報</t>
  </si>
  <si>
    <t>reg_staff_info</t>
  </si>
  <si>
    <t>チェックリスト項目情報</t>
  </si>
  <si>
    <t>rst_checklist_info</t>
  </si>
  <si>
    <t>実績区分</t>
  </si>
  <si>
    <t>rst_class</t>
  </si>
  <si>
    <t>連携種別</t>
  </si>
  <si>
    <t>ord_coop_no</t>
  </si>
  <si>
    <t>連携オーダ番号</t>
  </si>
  <si>
    <t>coop_ord_no</t>
  </si>
  <si>
    <t>オーダ番号</t>
  </si>
  <si>
    <t>患者番号</t>
  </si>
  <si>
    <t>加算情報</t>
  </si>
  <si>
    <t>ord_main</t>
  </si>
  <si>
    <t>addition_info</t>
  </si>
  <si>
    <t>実績：血液浄化装置名称</t>
  </si>
  <si>
    <t>blood_purifier_name</t>
  </si>
  <si>
    <t>FNW+で管理する施設内の一意な患者ID</t>
  </si>
  <si>
    <t>fn_pat_id</t>
  </si>
  <si>
    <t>指示：ベッドコード</t>
  </si>
  <si>
    <t>ind_bed_cd</t>
  </si>
  <si>
    <t>指示：ベッド名</t>
  </si>
  <si>
    <t>ind_bed_name</t>
  </si>
  <si>
    <t>指示：治療条件情報</t>
  </si>
  <si>
    <t>指示：装置設定情報</t>
  </si>
  <si>
    <t>指示：DW</t>
  </si>
  <si>
    <t>ind_dw</t>
  </si>
  <si>
    <t>指示：医療材料情報</t>
  </si>
  <si>
    <t>指示：指示コメント情報</t>
  </si>
  <si>
    <t>指示：クールコード</t>
  </si>
  <si>
    <t>ind_kur_cd</t>
  </si>
  <si>
    <t>指示：クール名</t>
  </si>
  <si>
    <t>ind_kur_name</t>
  </si>
  <si>
    <t>指示：投与薬剤情報</t>
  </si>
  <si>
    <t>指示：除水補正</t>
  </si>
  <si>
    <t>ind_off_water_info</t>
  </si>
  <si>
    <t>指示：治療予定指示者情報</t>
  </si>
  <si>
    <t>ind_schedule_user_info</t>
  </si>
  <si>
    <t>指示：風袋補正</t>
  </si>
  <si>
    <t>ind_tare_info</t>
  </si>
  <si>
    <t>指示：治療開始時刻</t>
  </si>
  <si>
    <t>ind_treat_start_time</t>
  </si>
  <si>
    <t>指示：治療方法コード</t>
  </si>
  <si>
    <t>ind_treatment_cd</t>
  </si>
  <si>
    <t>指示：治療方法名</t>
  </si>
  <si>
    <t>ind_treatment_name</t>
  </si>
  <si>
    <t>指示：VAコード</t>
  </si>
  <si>
    <t>ind_va_cd</t>
  </si>
  <si>
    <t>確定フラグ</t>
  </si>
  <si>
    <t>is_confirm</t>
  </si>
  <si>
    <t>実績：プログラム補液引き残し量</t>
  </si>
  <si>
    <t>pull_leave_amount</t>
  </si>
  <si>
    <t>実績：透析記録確認日時</t>
  </si>
  <si>
    <t>rec_set_date</t>
  </si>
  <si>
    <t>実績：受付日時</t>
  </si>
  <si>
    <t>rst_accept_date</t>
  </si>
  <si>
    <t>実績：ベッドコード</t>
  </si>
  <si>
    <t>rst_bed_cd</t>
  </si>
  <si>
    <t>実績：ベッド名</t>
  </si>
  <si>
    <t>rst_bed_name</t>
  </si>
  <si>
    <t>実績：血液循環積算値</t>
  </si>
  <si>
    <t>rst_blood_circulate_total</t>
  </si>
  <si>
    <t>実績：担当者情報</t>
  </si>
  <si>
    <t>rst_charge_user_info</t>
  </si>
  <si>
    <t>実績：愁訴情報</t>
  </si>
  <si>
    <t>rst_complaint_info</t>
  </si>
  <si>
    <t>実績：治療条件情報</t>
  </si>
  <si>
    <t>rst_cond_info</t>
  </si>
  <si>
    <t>実績：条件送信日時</t>
  </si>
  <si>
    <t>rst_cond_send_date</t>
  </si>
  <si>
    <t>実績：診療科コード</t>
  </si>
  <si>
    <t>rst_course_cd</t>
  </si>
  <si>
    <t>実績：診療科名</t>
  </si>
  <si>
    <t>rst_course_name</t>
  </si>
  <si>
    <t>実績：装置設定情報</t>
  </si>
  <si>
    <t>rst_device_set_info</t>
  </si>
  <si>
    <t>実績：透析回数</t>
  </si>
  <si>
    <t>rst_dialysis_cnt</t>
  </si>
  <si>
    <t>実績：治療状況</t>
  </si>
  <si>
    <t>rst_dialysis_state</t>
  </si>
  <si>
    <t>実績：DW</t>
  </si>
  <si>
    <t>rst_dw</t>
  </si>
  <si>
    <t>実績：版番号</t>
  </si>
  <si>
    <t>rst_edition</t>
  </si>
  <si>
    <t>実績：治療終了日時</t>
  </si>
  <si>
    <t>rst_end_date</t>
  </si>
  <si>
    <t>実績：医療材料情報</t>
  </si>
  <si>
    <t>rst_equip_info</t>
  </si>
  <si>
    <t>実績：FNW+透析番号</t>
  </si>
  <si>
    <t>rst_fn_dialysis_no</t>
  </si>
  <si>
    <t>実績：入外区分</t>
  </si>
  <si>
    <t>rst_in_out_class</t>
  </si>
  <si>
    <t>実績：指示コメント情報</t>
  </si>
  <si>
    <t>rst_ind_comment_info</t>
  </si>
  <si>
    <t>実績：登録区分</t>
  </si>
  <si>
    <t>rst_input_class</t>
  </si>
  <si>
    <t>実績：版番号更新フラグ</t>
  </si>
  <si>
    <t>rst_is_update_edition</t>
  </si>
  <si>
    <t>実績：Kt/V</t>
  </si>
  <si>
    <t>rst_kt_v</t>
  </si>
  <si>
    <t>実績：クールコード</t>
  </si>
  <si>
    <t>rst_kur_cd</t>
  </si>
  <si>
    <t>実績：クール名</t>
  </si>
  <si>
    <t>rst_kur_name</t>
  </si>
  <si>
    <t>実績：装置名</t>
  </si>
  <si>
    <t>rst_machine_name</t>
  </si>
  <si>
    <t>実績：装置番号</t>
  </si>
  <si>
    <t>rst_machine_no</t>
  </si>
  <si>
    <t>実績：投与薬剤情報</t>
  </si>
  <si>
    <t>rst_medi_info</t>
  </si>
  <si>
    <t>実績：除水補正</t>
  </si>
  <si>
    <t>rst_off_water_info</t>
  </si>
  <si>
    <t>実績：穿刺者情報</t>
  </si>
  <si>
    <t>rst_puncture_user_info</t>
  </si>
  <si>
    <t>実績：特殊浄化回数</t>
  </si>
  <si>
    <t>rst_purification_cnt</t>
  </si>
  <si>
    <t>実績：関連透析番号</t>
  </si>
  <si>
    <t>rst_relation_dialysis_no</t>
  </si>
  <si>
    <t>実績：帰宅日時</t>
  </si>
  <si>
    <t>rst_return_home_date</t>
  </si>
  <si>
    <t>実績：返血者情報</t>
  </si>
  <si>
    <t>rst_return_user_info</t>
  </si>
  <si>
    <t>実績：回診記録情報</t>
  </si>
  <si>
    <t>rst_rounds_info</t>
  </si>
  <si>
    <t>実績：透析運転時間</t>
  </si>
  <si>
    <t>rst_running_time</t>
  </si>
  <si>
    <t>実績：治療開始日時</t>
  </si>
  <si>
    <t>rst_start_date</t>
  </si>
  <si>
    <t>実績：風袋補正</t>
  </si>
  <si>
    <t>rst_tare_info</t>
  </si>
  <si>
    <t>実績：愁訴処置者情報</t>
  </si>
  <si>
    <t>rst_treat_staff_info</t>
  </si>
  <si>
    <t>実績：治療方法コード</t>
  </si>
  <si>
    <t>rst_treatment_cd</t>
  </si>
  <si>
    <t>実績：愁訴処置情報</t>
  </si>
  <si>
    <t>rst_treatment_info</t>
  </si>
  <si>
    <t>実績：治療方法名</t>
  </si>
  <si>
    <t>rst_treatment_name</t>
  </si>
  <si>
    <t>実績：バイタル情報</t>
  </si>
  <si>
    <t>rst_vital_info</t>
  </si>
  <si>
    <t>実績：病棟コード</t>
  </si>
  <si>
    <t>rst_ward_cd</t>
  </si>
  <si>
    <t>実績：病棟名</t>
  </si>
  <si>
    <t>rst_ward_name</t>
  </si>
  <si>
    <t>実績：体重情報</t>
  </si>
  <si>
    <t>rst_weight_info</t>
  </si>
  <si>
    <t>実績：送信管理番号</t>
  </si>
  <si>
    <t>send_ctl_no</t>
  </si>
  <si>
    <t>治療日</t>
  </si>
  <si>
    <t>treat_date</t>
  </si>
  <si>
    <t>治療種別</t>
  </si>
  <si>
    <t>treat_type</t>
  </si>
  <si>
    <t>治療曜日</t>
  </si>
  <si>
    <t>treat_week</t>
  </si>
  <si>
    <t>実績：体重測定記録番号</t>
  </si>
  <si>
    <t>weight_scale_no</t>
  </si>
  <si>
    <t>使用期限</t>
  </si>
  <si>
    <t>ord_prescription</t>
  </si>
  <si>
    <t>expiration_date</t>
  </si>
  <si>
    <t>issue_date</t>
  </si>
  <si>
    <t>交付状態</t>
  </si>
  <si>
    <t>issue_state</t>
  </si>
  <si>
    <t>処方オーダー番号</t>
  </si>
  <si>
    <t>ord_prescription_no</t>
  </si>
  <si>
    <t>処方詳細</t>
  </si>
  <si>
    <t>prescription_detail</t>
  </si>
  <si>
    <t>処方種別</t>
  </si>
  <si>
    <t>prescription_type</t>
  </si>
  <si>
    <t>ord_schedule</t>
  </si>
  <si>
    <t>is_dummy</t>
  </si>
  <si>
    <t>治療条件管理番号</t>
  </si>
  <si>
    <t>ord_treat_condition</t>
  </si>
  <si>
    <t>condition_cd</t>
  </si>
  <si>
    <t>オーダー番号</t>
  </si>
  <si>
    <t>条件取得日時</t>
  </si>
  <si>
    <t>receive_date</t>
  </si>
  <si>
    <t>treat_condition</t>
  </si>
  <si>
    <t>ord_weight_scale</t>
  </si>
  <si>
    <t>測定日時</t>
  </si>
  <si>
    <t>measure_date</t>
  </si>
  <si>
    <t>メッセージ</t>
  </si>
  <si>
    <t>message</t>
  </si>
  <si>
    <t>除水制限値</t>
  </si>
  <si>
    <t>off_water_limit</t>
  </si>
  <si>
    <t>レシート内容</t>
  </si>
  <si>
    <t>print_content</t>
  </si>
  <si>
    <t>印刷エラーメッセージ</t>
  </si>
  <si>
    <t>print_error_message</t>
  </si>
  <si>
    <t>印刷結果</t>
  </si>
  <si>
    <t>print_status</t>
  </si>
  <si>
    <t>除水補正値</t>
  </si>
  <si>
    <t>風袋</t>
  </si>
  <si>
    <t>測定区分</t>
  </si>
  <si>
    <t>scale_class</t>
  </si>
  <si>
    <t>測定モード</t>
  </si>
  <si>
    <t>scale_mode</t>
  </si>
  <si>
    <t>目標体重</t>
  </si>
  <si>
    <t>target_weight_value</t>
  </si>
  <si>
    <t>スタッフ</t>
  </si>
  <si>
    <t>測定管理番号</t>
  </si>
  <si>
    <t>体重測定状況</t>
  </si>
  <si>
    <t>weight_scale_status</t>
  </si>
  <si>
    <t>体重値</t>
  </si>
  <si>
    <t>weight_value</t>
  </si>
  <si>
    <t>車いす重量</t>
  </si>
  <si>
    <t>pat_coop_detail</t>
  </si>
  <si>
    <t>coop_save_no</t>
  </si>
  <si>
    <t>連携情報カラム1</t>
  </si>
  <si>
    <t>save_1</t>
  </si>
  <si>
    <t>連携情報カラム10</t>
  </si>
  <si>
    <t>save_10</t>
  </si>
  <si>
    <t>連携情報カラム2</t>
  </si>
  <si>
    <t>save_2</t>
  </si>
  <si>
    <t>連携情報カラム3</t>
  </si>
  <si>
    <t>save_3</t>
  </si>
  <si>
    <t>連携情報カラム4</t>
  </si>
  <si>
    <t>save_4</t>
  </si>
  <si>
    <t>連携情報カラム5</t>
  </si>
  <si>
    <t>save_5</t>
  </si>
  <si>
    <t>連携情報カラム6</t>
  </si>
  <si>
    <t>save_6</t>
  </si>
  <si>
    <t>連携情報カラム7</t>
  </si>
  <si>
    <t>save_7</t>
  </si>
  <si>
    <t>連携情報カラム8</t>
  </si>
  <si>
    <t>save_8</t>
  </si>
  <si>
    <t>連携情報カラム9</t>
  </si>
  <si>
    <t>save_9</t>
  </si>
  <si>
    <t>pat_event</t>
  </si>
  <si>
    <t>カテゴリ名称</t>
  </si>
  <si>
    <t>イベント終了日</t>
  </si>
  <si>
    <t>event_end_date</t>
  </si>
  <si>
    <t>イベント終了時刻</t>
  </si>
  <si>
    <t>event_end_time</t>
  </si>
  <si>
    <t>イベント開始日</t>
  </si>
  <si>
    <t>event_start_date</t>
  </si>
  <si>
    <t>イベント開始時刻</t>
  </si>
  <si>
    <t>event_start_time</t>
  </si>
  <si>
    <t>状況区分</t>
  </si>
  <si>
    <t>event_status</t>
  </si>
  <si>
    <t>fn_ctl_no</t>
  </si>
  <si>
    <t>最新フラグ</t>
  </si>
  <si>
    <t>is_newest</t>
  </si>
  <si>
    <t>letter_info</t>
  </si>
  <si>
    <t>システムで管理する一意な患者イベントコード</t>
  </si>
  <si>
    <t>pat_event_cd</t>
  </si>
  <si>
    <t>起票者情報</t>
  </si>
  <si>
    <t>項目実績</t>
  </si>
  <si>
    <t>result_params</t>
  </si>
  <si>
    <t>スコア合計</t>
  </si>
  <si>
    <t>score_total</t>
  </si>
  <si>
    <t>サブカテゴリ名称</t>
  </si>
  <si>
    <t>編集者情報</t>
  </si>
  <si>
    <t>up_staff_info</t>
  </si>
  <si>
    <t>連携オーダ番号１</t>
  </si>
  <si>
    <t>pat_exam_main</t>
  </si>
  <si>
    <t>cop_order_no1</t>
  </si>
  <si>
    <t>連携オーダ番号２</t>
  </si>
  <si>
    <t>cop_order_no2</t>
  </si>
  <si>
    <t>データ登録区分</t>
  </si>
  <si>
    <t>data_gen_class</t>
  </si>
  <si>
    <t>システムで管理する一意な検査結果コード</t>
  </si>
  <si>
    <t>exam_main_cd</t>
  </si>
  <si>
    <t>検査依頼情報</t>
  </si>
  <si>
    <t>exam_order_info</t>
  </si>
  <si>
    <t>検査結果情報</t>
  </si>
  <si>
    <t>exam_result_info</t>
  </si>
  <si>
    <t>exam_status</t>
  </si>
  <si>
    <t>ind_user_id</t>
  </si>
  <si>
    <t>依頼変更可否フラグ</t>
  </si>
  <si>
    <t>is_lock</t>
  </si>
  <si>
    <t>検査依頼登録フラグ</t>
  </si>
  <si>
    <t>is_order</t>
  </si>
  <si>
    <t>依頼時コメント</t>
  </si>
  <si>
    <t>order_comment</t>
  </si>
  <si>
    <t>検査依頼セット情報</t>
  </si>
  <si>
    <t>order_exam_set_info</t>
  </si>
  <si>
    <t>order_label_info</t>
  </si>
  <si>
    <t>登録時検査日時</t>
  </si>
  <si>
    <t>reg_exam_date</t>
  </si>
  <si>
    <t>登録時検査区分</t>
  </si>
  <si>
    <t>reg_order_class</t>
  </si>
  <si>
    <t>登録スタッフ</t>
  </si>
  <si>
    <t>reg_staff</t>
  </si>
  <si>
    <t>結果時コメント</t>
  </si>
  <si>
    <t>result_comment</t>
  </si>
  <si>
    <t>結果時検査日時</t>
  </si>
  <si>
    <t>result_exam_date</t>
  </si>
  <si>
    <t>最終更新スタッフ</t>
  </si>
  <si>
    <t>up_staff</t>
  </si>
  <si>
    <t>指定期間開始日</t>
  </si>
  <si>
    <t>pat_exam_pattern</t>
  </si>
  <si>
    <t>exam_from</t>
  </si>
  <si>
    <t>検査依頼パターン</t>
  </si>
  <si>
    <t>exam_pattern</t>
  </si>
  <si>
    <t>システムで管理する一意な患者検査パターンコード</t>
  </si>
  <si>
    <t>exam_pattern_cd</t>
  </si>
  <si>
    <t>指定期間終了日</t>
  </si>
  <si>
    <t>exam_to</t>
  </si>
  <si>
    <t>指定曜日</t>
  </si>
  <si>
    <t>exam_week</t>
  </si>
  <si>
    <t>検査依頼セットコード</t>
  </si>
  <si>
    <t>order_exam_set_cd</t>
  </si>
  <si>
    <t>pat_group</t>
  </si>
  <si>
    <t>pat_group_cd</t>
  </si>
  <si>
    <t>患者グループ名</t>
  </si>
  <si>
    <t>pat_group_name</t>
  </si>
  <si>
    <t>pat_group_detail</t>
  </si>
  <si>
    <t>pat_hhd_pattern</t>
  </si>
  <si>
    <t>適用開始日</t>
  </si>
  <si>
    <t>ind_treat_start_date</t>
  </si>
  <si>
    <t>版番号</t>
  </si>
  <si>
    <t>revision</t>
  </si>
  <si>
    <t>治療単位指示承認時指示内容</t>
  </si>
  <si>
    <t>pat_ind_approve</t>
  </si>
  <si>
    <t>approve_content</t>
  </si>
  <si>
    <t>指示承認者1</t>
  </si>
  <si>
    <t>approve_user1_cd</t>
  </si>
  <si>
    <t>指示承認1日時</t>
  </si>
  <si>
    <t>approve_user1_time</t>
  </si>
  <si>
    <t>指示承認者2</t>
  </si>
  <si>
    <t>approve_user2_cd</t>
  </si>
  <si>
    <t>指示承認2日時</t>
  </si>
  <si>
    <t>approve_user2_time</t>
  </si>
  <si>
    <t>治療単位指示受け時指示内容</t>
  </si>
  <si>
    <t>指示受け者1</t>
  </si>
  <si>
    <t>check_user1_cd</t>
  </si>
  <si>
    <t>指示受け1日時</t>
  </si>
  <si>
    <t>check_user1_time</t>
  </si>
  <si>
    <t>指示受け者2</t>
  </si>
  <si>
    <t>check_user2_cd</t>
  </si>
  <si>
    <t>指示受け2日時</t>
  </si>
  <si>
    <t>check_user2_time</t>
  </si>
  <si>
    <t>治療状況マップ確認時指示内容</t>
  </si>
  <si>
    <t>content_for_map</t>
  </si>
  <si>
    <t>指示承認変更ありフラグ</t>
  </si>
  <si>
    <t>is_content_appd_changed</t>
  </si>
  <si>
    <t>指示受け変更ありフラグ</t>
  </si>
  <si>
    <t>is_content_changed</t>
  </si>
  <si>
    <t>治療状況マップ指示変更ありフラグ</t>
  </si>
  <si>
    <t>is_content_changed_for_map</t>
  </si>
  <si>
    <t>指示承認1フラグ</t>
  </si>
  <si>
    <t>is_user1_approved</t>
  </si>
  <si>
    <t>指示受け1フラグ</t>
  </si>
  <si>
    <t>is_user1_checked</t>
  </si>
  <si>
    <t>指示承認2フラグ</t>
  </si>
  <si>
    <t>is_user2_approved</t>
  </si>
  <si>
    <t>指示受け2フラグ</t>
  </si>
  <si>
    <t>is_user2_checked</t>
  </si>
  <si>
    <t>変更後指示受け承認者</t>
  </si>
  <si>
    <t>pat_ind_approve_history</t>
  </si>
  <si>
    <t>approve_aft_id</t>
  </si>
  <si>
    <t>変更前指示受け承認者</t>
  </si>
  <si>
    <t>approve_bef_id</t>
  </si>
  <si>
    <t>指示受け承認区分</t>
  </si>
  <si>
    <t>approve_kind</t>
  </si>
  <si>
    <t>指示受け承認履歴番号</t>
  </si>
  <si>
    <t>ind_approve_history_no</t>
  </si>
  <si>
    <t>sign_type</t>
  </si>
  <si>
    <t>操作者</t>
  </si>
  <si>
    <t>治療進捗状態</t>
  </si>
  <si>
    <t>pat_main</t>
  </si>
  <si>
    <t>acceptance_status_info</t>
  </si>
  <si>
    <t>担当スタッフ情報</t>
  </si>
  <si>
    <t>charge_staff_info</t>
  </si>
  <si>
    <t>装置設定情報</t>
  </si>
  <si>
    <t>インプラント情報</t>
  </si>
  <si>
    <t>implant_info</t>
  </si>
  <si>
    <t>確定転入出状態</t>
  </si>
  <si>
    <t>in_out_current_state</t>
  </si>
  <si>
    <t>予定転入出日時</t>
  </si>
  <si>
    <t>in_out_plan_date</t>
  </si>
  <si>
    <t>予定転入出状態</t>
  </si>
  <si>
    <t>in_out_plan_state</t>
  </si>
  <si>
    <t>感染症情報</t>
  </si>
  <si>
    <t>infect_info</t>
  </si>
  <si>
    <t>血糖検査有無</t>
  </si>
  <si>
    <t>is_blood_suger_exam</t>
  </si>
  <si>
    <t>糖尿病患者扱い</t>
  </si>
  <si>
    <t>is_diabetes</t>
  </si>
  <si>
    <t>インプラント有無</t>
  </si>
  <si>
    <t>is_implant</t>
  </si>
  <si>
    <t>is_infect</t>
  </si>
  <si>
    <t>同姓同名</t>
  </si>
  <si>
    <t>is_same</t>
  </si>
  <si>
    <t>車いす有無</t>
  </si>
  <si>
    <t>is_wheel_chair</t>
  </si>
  <si>
    <t>共通診療情報</t>
  </si>
  <si>
    <t>medical_care_info</t>
  </si>
  <si>
    <t>患者グループ情報</t>
  </si>
  <si>
    <t>pat_group_info</t>
  </si>
  <si>
    <t>患者メモ情報</t>
  </si>
  <si>
    <t>pat_memo_info</t>
  </si>
  <si>
    <t>スケジュール延長最終日</t>
  </si>
  <si>
    <t>sch_ext_end_date</t>
  </si>
  <si>
    <t>スケジュール延長処理ステータス</t>
  </si>
  <si>
    <t>sch_ext_status</t>
  </si>
  <si>
    <t>禁忌・アレルギー情報</t>
  </si>
  <si>
    <t>taboo_allergy_info</t>
  </si>
  <si>
    <t>承認フラグ</t>
  </si>
  <si>
    <t>pat_name_identification</t>
  </si>
  <si>
    <t>approve</t>
  </si>
  <si>
    <t>承認日時</t>
  </si>
  <si>
    <t>approve_date</t>
  </si>
  <si>
    <t>担当医</t>
  </si>
  <si>
    <t>doctor_in_charge</t>
  </si>
  <si>
    <t>ターゲット施設コード</t>
  </si>
  <si>
    <t>facility_cd_dst</t>
  </si>
  <si>
    <t>ソース施設コード</t>
  </si>
  <si>
    <t>facility_cd_src</t>
  </si>
  <si>
    <t>開示フラグ</t>
  </si>
  <si>
    <t>is_open</t>
  </si>
  <si>
    <t>ターゲット患者ID</t>
  </si>
  <si>
    <t>pat_id_dst</t>
  </si>
  <si>
    <t>ソース患者ID</t>
  </si>
  <si>
    <t>pat_id_src</t>
  </si>
  <si>
    <t>名寄せID</t>
  </si>
  <si>
    <t>pat_name_id</t>
  </si>
  <si>
    <t>受理フラグ</t>
  </si>
  <si>
    <t>receive</t>
  </si>
  <si>
    <t>登録フラグ</t>
  </si>
  <si>
    <t>sign_up</t>
  </si>
  <si>
    <t>pat_obs_rec</t>
  </si>
  <si>
    <t>FNW+で管理する施設内の一意な観察記録用シーケンス番号</t>
  </si>
  <si>
    <t>種別情報</t>
  </si>
  <si>
    <t>kind_info</t>
  </si>
  <si>
    <t>観察記録情報</t>
  </si>
  <si>
    <t>obs_rec_info</t>
  </si>
  <si>
    <t>obs_rec_no</t>
  </si>
  <si>
    <t>起票日時</t>
  </si>
  <si>
    <t>rec_date</t>
  </si>
  <si>
    <t>更新回数</t>
  </si>
  <si>
    <t>up_cnt</t>
  </si>
  <si>
    <t>pat_rad_main</t>
  </si>
  <si>
    <t>放射線検査依頼セット情報</t>
  </si>
  <si>
    <t>order_rad_set_info</t>
  </si>
  <si>
    <t>システムで管理する一意な放射線検査結果コード</t>
  </si>
  <si>
    <t>rad_result_cd</t>
  </si>
  <si>
    <t>rad_status</t>
  </si>
  <si>
    <t>登録時放射線検査区分</t>
  </si>
  <si>
    <t>登録時放射線検査日時</t>
  </si>
  <si>
    <t>reg_rad_date</t>
  </si>
  <si>
    <t>pat_rad_pattern</t>
  </si>
  <si>
    <t>放射線検査依頼コード</t>
  </si>
  <si>
    <t>order_rad_set_cd</t>
  </si>
  <si>
    <t>rad_from</t>
  </si>
  <si>
    <t>放射線検査依頼パターン</t>
  </si>
  <si>
    <t>rad_pattern</t>
  </si>
  <si>
    <t>システムで管理する一意な患者放射線検査パターンコード</t>
  </si>
  <si>
    <t>rad_pattern_cd</t>
  </si>
  <si>
    <t>rad_to</t>
  </si>
  <si>
    <t>rad_week</t>
  </si>
  <si>
    <t>pat_treatment_pattern</t>
  </si>
  <si>
    <t>指示：除水補正情報</t>
  </si>
  <si>
    <t>指示：スケジュール情報</t>
  </si>
  <si>
    <t>ind_sch_info</t>
  </si>
  <si>
    <t>指示：風袋補正情報</t>
  </si>
  <si>
    <t>入外・転入出情報</t>
  </si>
  <si>
    <t>pat_unique</t>
  </si>
  <si>
    <t>in_out_visit_history_info</t>
  </si>
  <si>
    <t>既往歴情報</t>
  </si>
  <si>
    <t>medical_hst_info</t>
  </si>
  <si>
    <t>身体情報</t>
  </si>
  <si>
    <t>physical_info</t>
  </si>
  <si>
    <t>申込者</t>
  </si>
  <si>
    <t>sal_subscription_manage</t>
  </si>
  <si>
    <t>applicant</t>
  </si>
  <si>
    <t>完了日時</t>
  </si>
  <si>
    <t>complete_date</t>
  </si>
  <si>
    <t>完了担当者</t>
  </si>
  <si>
    <t>completer</t>
  </si>
  <si>
    <t>初回申込フラグ</t>
  </si>
  <si>
    <t>is_first</t>
  </si>
  <si>
    <t>受付日時</t>
  </si>
  <si>
    <t>reception_date</t>
  </si>
  <si>
    <t>受付担当者</t>
  </si>
  <si>
    <t>receptionist</t>
  </si>
  <si>
    <t>申込拡張機能</t>
  </si>
  <si>
    <t>subscription_adv</t>
  </si>
  <si>
    <t>申込機能</t>
  </si>
  <si>
    <t>subscription_fnc</t>
  </si>
  <si>
    <t>申込管理番号</t>
  </si>
  <si>
    <t>subscription_no</t>
  </si>
  <si>
    <t>初回申込プラン名</t>
  </si>
  <si>
    <t>subscription_plan_name</t>
  </si>
  <si>
    <t>申込ステータス</t>
  </si>
  <si>
    <t>subscription_status</t>
  </si>
  <si>
    <t>住所</t>
  </si>
  <si>
    <t>sys_address</t>
  </si>
  <si>
    <t>address</t>
  </si>
  <si>
    <t>住所（カナ）</t>
  </si>
  <si>
    <t>address_kana</t>
  </si>
  <si>
    <t>全国地方公共団体コード</t>
  </si>
  <si>
    <t>city_cd</t>
  </si>
  <si>
    <t>市区町村名</t>
  </si>
  <si>
    <t>city_name</t>
  </si>
  <si>
    <t>市区町村名（カナ）</t>
  </si>
  <si>
    <t>city_name_kana</t>
  </si>
  <si>
    <t>一町域が二以上の郵便番号で表される場合の表示</t>
  </si>
  <si>
    <t>flag1</t>
  </si>
  <si>
    <t>小字毎に番地が起番されている町域の表示</t>
  </si>
  <si>
    <t>flag2</t>
  </si>
  <si>
    <t>丁目を有する町域の場合の表示</t>
  </si>
  <si>
    <t>flag3</t>
  </si>
  <si>
    <t>一つの郵便番号で二以上の町域を表す場合の表示</t>
  </si>
  <si>
    <t>flag4</t>
  </si>
  <si>
    <t>更新の表示</t>
  </si>
  <si>
    <t>flag5</t>
  </si>
  <si>
    <t>flag6</t>
  </si>
  <si>
    <t>都道府県名</t>
  </si>
  <si>
    <t>pref_name</t>
  </si>
  <si>
    <t>都道府県名（カナ）</t>
  </si>
  <si>
    <t>pref_name_kana</t>
  </si>
  <si>
    <t>町域名</t>
  </si>
  <si>
    <t>town_name</t>
  </si>
  <si>
    <t>町域名（カナ）</t>
  </si>
  <si>
    <t>town_name_kana</t>
  </si>
  <si>
    <t>郵便番号（7桁）</t>
  </si>
  <si>
    <t>zip_cd</t>
  </si>
  <si>
    <t>（旧）郵便番号（5桁）</t>
  </si>
  <si>
    <t>zip_cd_old</t>
  </si>
  <si>
    <t>受付番号</t>
  </si>
  <si>
    <t>sys_coop_journal</t>
  </si>
  <si>
    <t>accept_no</t>
  </si>
  <si>
    <t>変換処理ステータス</t>
  </si>
  <si>
    <t>ana_result</t>
  </si>
  <si>
    <t>基準日</t>
  </si>
  <si>
    <t>（連携先)オーダ番号</t>
  </si>
  <si>
    <t>配信処理ステータス</t>
  </si>
  <si>
    <t>coop_result</t>
  </si>
  <si>
    <t>作成更新区分</t>
  </si>
  <si>
    <t>crud</t>
  </si>
  <si>
    <t>電文内容</t>
  </si>
  <si>
    <t>dump</t>
  </si>
  <si>
    <t>電文パス</t>
  </si>
  <si>
    <t>dump_path</t>
  </si>
  <si>
    <t>患者番号（連携用）</t>
  </si>
  <si>
    <t>hosp_pat_id</t>
  </si>
  <si>
    <t>変換処理開始日時</t>
  </si>
  <si>
    <t>in_ana_date</t>
  </si>
  <si>
    <t>配信処理開始日時</t>
  </si>
  <si>
    <t>in_reg_date</t>
  </si>
  <si>
    <t>（次世代FN)オーダ番号</t>
  </si>
  <si>
    <t>変換処理完了日時</t>
  </si>
  <si>
    <t>out_ana_date</t>
  </si>
  <si>
    <t>配信処理完了日時</t>
  </si>
  <si>
    <t>out_reg_date</t>
  </si>
  <si>
    <t>患者番号（システム）</t>
  </si>
  <si>
    <t>連携オーダ種別</t>
  </si>
  <si>
    <t>sys_coop_no</t>
  </si>
  <si>
    <t>coop_ord_cd</t>
  </si>
  <si>
    <t>現在の連携オーダ番号シーケンス</t>
  </si>
  <si>
    <t>cur_coop_ord_no</t>
  </si>
  <si>
    <t>連携オーダ番号_桁数</t>
  </si>
  <si>
    <t>no_of_digit</t>
  </si>
  <si>
    <t>連携オーダ番号_パディング文字</t>
  </si>
  <si>
    <t>padding_char</t>
  </si>
  <si>
    <t>連携オーダ番号_パディング位置</t>
  </si>
  <si>
    <t>padding_pos</t>
  </si>
  <si>
    <t>連携オーダ番号_前置文字</t>
  </si>
  <si>
    <t>prefix_char</t>
  </si>
  <si>
    <t>連携オーダ番号_最大値</t>
  </si>
  <si>
    <t>range_max</t>
  </si>
  <si>
    <t>連携オーダ番号_最小値</t>
  </si>
  <si>
    <t>range_min</t>
  </si>
  <si>
    <t>連携オーダ番号_後置文字</t>
  </si>
  <si>
    <t>suffix_char</t>
  </si>
  <si>
    <t>国名コード(alpha-2)</t>
  </si>
  <si>
    <t>sys_country</t>
  </si>
  <si>
    <t>country_cd_alpha2</t>
  </si>
  <si>
    <t>国名コード(alpha-3)</t>
  </si>
  <si>
    <t>country_cd_alpha3</t>
  </si>
  <si>
    <t>国名コード(Numeric)</t>
  </si>
  <si>
    <t>country_cd_numeric</t>
  </si>
  <si>
    <t>国名</t>
  </si>
  <si>
    <t>country_name</t>
  </si>
  <si>
    <t>国名(英語)</t>
  </si>
  <si>
    <t>country_name_alpha</t>
  </si>
  <si>
    <t>地域</t>
  </si>
  <si>
    <t>region</t>
  </si>
  <si>
    <t>sys_daily_no</t>
  </si>
  <si>
    <t>現在の採番値</t>
  </si>
  <si>
    <t>current_no</t>
  </si>
  <si>
    <t>採番種別</t>
  </si>
  <si>
    <t>numbering_cd</t>
  </si>
  <si>
    <t>sys_data_item</t>
  </si>
  <si>
    <t>表示位置</t>
  </si>
  <si>
    <t>disp_position</t>
  </si>
  <si>
    <t>表示設定</t>
  </si>
  <si>
    <t>項目区分</t>
  </si>
  <si>
    <t>item_category</t>
  </si>
  <si>
    <t>項目キー</t>
  </si>
  <si>
    <t>item_key</t>
  </si>
  <si>
    <t>サブ項目区分</t>
  </si>
  <si>
    <t>item_sub_category</t>
  </si>
  <si>
    <t>項目テーブル</t>
  </si>
  <si>
    <t>item_table</t>
  </si>
  <si>
    <t>item_title</t>
  </si>
  <si>
    <t>項目名タイプ</t>
  </si>
  <si>
    <t>item_type</t>
  </si>
  <si>
    <t>項目単位</t>
  </si>
  <si>
    <t>item_unit</t>
  </si>
  <si>
    <t>テンプレート番号</t>
  </si>
  <si>
    <t>template_no</t>
  </si>
  <si>
    <t>値タイプ</t>
  </si>
  <si>
    <t>value_type</t>
  </si>
  <si>
    <t>sys_data_list_category</t>
  </si>
  <si>
    <t>sys_data_list_detail</t>
  </si>
  <si>
    <t>セル表示パターン</t>
  </si>
  <si>
    <t>cell_display</t>
  </si>
  <si>
    <t>データリスト詳細コード</t>
  </si>
  <si>
    <t>data_list_detail_cd</t>
  </si>
  <si>
    <t>データセット</t>
  </si>
  <si>
    <t>data_set</t>
  </si>
  <si>
    <t>一覧表示パターン</t>
  </si>
  <si>
    <t>function_display_name</t>
  </si>
  <si>
    <t>一覧データ取得SQL</t>
  </si>
  <si>
    <t>function_display_sql</t>
  </si>
  <si>
    <t>一覧表示区分</t>
  </si>
  <si>
    <t>function_display_type</t>
  </si>
  <si>
    <t>マスタ表示パターン</t>
  </si>
  <si>
    <t>master_display_name</t>
  </si>
  <si>
    <t>マスタデータ取得SQL</t>
  </si>
  <si>
    <t>master_display_sql</t>
  </si>
  <si>
    <t>マスタ表示区分</t>
  </si>
  <si>
    <t>master_display_type</t>
  </si>
  <si>
    <t>繰返し可否フラグ</t>
  </si>
  <si>
    <t>sys_data_set</t>
  </si>
  <si>
    <t>can_repeat</t>
  </si>
  <si>
    <t>DB種別</t>
  </si>
  <si>
    <t>db_class</t>
  </si>
  <si>
    <t>事前取得データ情報</t>
  </si>
  <si>
    <t>pre_sql_info</t>
  </si>
  <si>
    <t>SQL</t>
  </si>
  <si>
    <t>sql</t>
  </si>
  <si>
    <t>SQLCD</t>
  </si>
  <si>
    <t>sql_cd</t>
  </si>
  <si>
    <t>使用用途</t>
  </si>
  <si>
    <t>use_application</t>
  </si>
  <si>
    <t>sys_facility</t>
  </si>
  <si>
    <t>住所カナ</t>
  </si>
  <si>
    <t>短縮施設名</t>
  </si>
  <si>
    <t>facility_short_name</t>
  </si>
  <si>
    <t>FAX1</t>
  </si>
  <si>
    <t>fax_no1</t>
  </si>
  <si>
    <t>FAX2</t>
  </si>
  <si>
    <t>fax_no2</t>
  </si>
  <si>
    <t>JSDT施設コード</t>
  </si>
  <si>
    <t>jsdt_facility_cd</t>
  </si>
  <si>
    <t>医療機関コード</t>
  </si>
  <si>
    <t>medical_institution_cd</t>
  </si>
  <si>
    <t>電話番号1</t>
  </si>
  <si>
    <t>phone_no1</t>
  </si>
  <si>
    <t>電話番号2</t>
  </si>
  <si>
    <t>phone_no2</t>
  </si>
  <si>
    <t>zipcd</t>
  </si>
  <si>
    <t>初期値</t>
  </si>
  <si>
    <t>sys_facility_setting</t>
  </si>
  <si>
    <t>default_value</t>
  </si>
  <si>
    <t>設定説明</t>
  </si>
  <si>
    <t>機能名</t>
  </si>
  <si>
    <t>入力方法</t>
  </si>
  <si>
    <t>input_type</t>
  </si>
  <si>
    <t>操作権限可否</t>
  </si>
  <si>
    <t>maker_setting</t>
  </si>
  <si>
    <t>オプション情報</t>
  </si>
  <si>
    <t>option_value</t>
  </si>
  <si>
    <t>設定名称</t>
  </si>
  <si>
    <t>setting_name</t>
  </si>
  <si>
    <t>システム利用表示区分</t>
  </si>
  <si>
    <t>system_use_disp</t>
  </si>
  <si>
    <t>sys_function</t>
  </si>
  <si>
    <t>メニュー機能名</t>
  </si>
  <si>
    <t>対象施設</t>
  </si>
  <si>
    <t>target_facility</t>
  </si>
  <si>
    <t>sys_function_advanced</t>
  </si>
  <si>
    <t>拡張機能コード</t>
  </si>
  <si>
    <t>function_adv_cd</t>
  </si>
  <si>
    <t>拡張機能名称</t>
  </si>
  <si>
    <t>function_adv_name</t>
  </si>
  <si>
    <t>一般名処方加算対象</t>
  </si>
  <si>
    <t>sys_generic_medicine</t>
  </si>
  <si>
    <t>addition_type</t>
  </si>
  <si>
    <t>例外コード</t>
  </si>
  <si>
    <t>exception_cd</t>
  </si>
  <si>
    <t>一般名コード</t>
  </si>
  <si>
    <t>generic_cd</t>
  </si>
  <si>
    <t>一般名処方の標準的な記載</t>
  </si>
  <si>
    <t>generic_name</t>
  </si>
  <si>
    <t>成分名</t>
  </si>
  <si>
    <t>ingredient</t>
  </si>
  <si>
    <t>medicine_type</t>
  </si>
  <si>
    <t>同一剤形・規格内の最低薬価</t>
  </si>
  <si>
    <t>min_price</t>
  </si>
  <si>
    <t>notes</t>
  </si>
  <si>
    <t>検索コードリスト</t>
  </si>
  <si>
    <t>search_code_list</t>
  </si>
  <si>
    <t>規格</t>
  </si>
  <si>
    <t>strength</t>
  </si>
  <si>
    <t>第一単位</t>
  </si>
  <si>
    <t>unit_first</t>
  </si>
  <si>
    <t>第二単位</t>
  </si>
  <si>
    <t>新規レコード追加可否</t>
  </si>
  <si>
    <t>sys_master_define</t>
  </si>
  <si>
    <t>allow_add_record</t>
  </si>
  <si>
    <t>並び替え可否</t>
  </si>
  <si>
    <t>allow_sort</t>
  </si>
  <si>
    <t>カラム情報</t>
  </si>
  <si>
    <t>column_info</t>
  </si>
  <si>
    <t>コンボデータ</t>
  </si>
  <si>
    <t>combo_data</t>
  </si>
  <si>
    <t>表示区分</t>
  </si>
  <si>
    <t>disp_class</t>
  </si>
  <si>
    <t>表示管理レベル</t>
  </si>
  <si>
    <t>edit_level</t>
  </si>
  <si>
    <t>マスタ名</t>
  </si>
  <si>
    <t>master_name</t>
  </si>
  <si>
    <t>マスタ編集画面の起動方法</t>
  </si>
  <si>
    <t>参照型コンボの構造データ</t>
  </si>
  <si>
    <t>reference_combo_def</t>
  </si>
  <si>
    <t>会社識別番号</t>
  </si>
  <si>
    <t>sys_medicine</t>
  </si>
  <si>
    <t>company_no</t>
  </si>
  <si>
    <t>調剤用番号</t>
  </si>
  <si>
    <t>dispensing_no</t>
  </si>
  <si>
    <t>薬価基準収載医薬品コード</t>
  </si>
  <si>
    <t>drug_price_standard_cd</t>
  </si>
  <si>
    <t>ＪＡＮコード</t>
  </si>
  <si>
    <t>jan_cd</t>
  </si>
  <si>
    <t>物流用番号</t>
  </si>
  <si>
    <t>logistics_no</t>
  </si>
  <si>
    <t>製造会社</t>
  </si>
  <si>
    <t>manufacture_company</t>
  </si>
  <si>
    <t>告示名称</t>
  </si>
  <si>
    <t>notice_name</t>
  </si>
  <si>
    <t>包装単位(数)</t>
  </si>
  <si>
    <t>pkg_amount</t>
  </si>
  <si>
    <t>包装形態</t>
  </si>
  <si>
    <t>pkg_presentation</t>
  </si>
  <si>
    <t>包装入数(数量)</t>
  </si>
  <si>
    <t>pkg_qty_per_carton_quantity</t>
  </si>
  <si>
    <t>包装入数(単位)</t>
  </si>
  <si>
    <t>pkg_qty_per_carton_unit</t>
  </si>
  <si>
    <t>包装数量(数量)</t>
  </si>
  <si>
    <t>pkg_qty_quantity</t>
  </si>
  <si>
    <t>包装数量(単位)</t>
  </si>
  <si>
    <t>pkg_qty_unit</t>
  </si>
  <si>
    <t>包装総量(数)</t>
  </si>
  <si>
    <t>pkg_total_amount</t>
  </si>
  <si>
    <t>包装総量(単位)</t>
  </si>
  <si>
    <t>pkg_total_unit</t>
  </si>
  <si>
    <t>包装単位(単位)</t>
  </si>
  <si>
    <t>pkg_unit</t>
  </si>
  <si>
    <t>処方用番号(ＨＯＴ７)</t>
  </si>
  <si>
    <t>prescription_no</t>
  </si>
  <si>
    <t>レセプト電算処理システムコード(1)</t>
  </si>
  <si>
    <t>receipt_cd_1</t>
  </si>
  <si>
    <t>レセプト電算処理システムコード(2)</t>
  </si>
  <si>
    <t>receipt_cd_2</t>
  </si>
  <si>
    <t>レセプト電算処理システム医薬品名</t>
  </si>
  <si>
    <t>receipt_medicine_name</t>
  </si>
  <si>
    <t>レコード区分</t>
  </si>
  <si>
    <t>record_class</t>
  </si>
  <si>
    <t>販売会社</t>
  </si>
  <si>
    <t>sales_company</t>
  </si>
  <si>
    <t>販売名</t>
  </si>
  <si>
    <t>sales_name</t>
  </si>
  <si>
    <t>個別医薬品コード</t>
  </si>
  <si>
    <t>基準番号(ＨＯＴコード)</t>
  </si>
  <si>
    <t>standard_no</t>
  </si>
  <si>
    <t>規格単位</t>
  </si>
  <si>
    <t>standard_unit</t>
  </si>
  <si>
    <t>更新年月日</t>
  </si>
  <si>
    <t>standard_up_date</t>
  </si>
  <si>
    <t>usage_category_class</t>
  </si>
  <si>
    <t>変換項目</t>
  </si>
  <si>
    <t>sys_monitor_item</t>
  </si>
  <si>
    <t>conv_item</t>
  </si>
  <si>
    <t>decimal_figure</t>
  </si>
  <si>
    <t>表示有無</t>
  </si>
  <si>
    <t>最小値</t>
  </si>
  <si>
    <t>lower</t>
  </si>
  <si>
    <t>モニタデータ項目名</t>
  </si>
  <si>
    <t>moni_data_name</t>
  </si>
  <si>
    <t>モニタデータ番号</t>
  </si>
  <si>
    <t>moni_data_no</t>
  </si>
  <si>
    <t>モニタデータ短縮名</t>
  </si>
  <si>
    <t>moni_data_short_name</t>
  </si>
  <si>
    <t>モニタデータ種別</t>
  </si>
  <si>
    <t>moni_data_type</t>
  </si>
  <si>
    <t>最大値</t>
  </si>
  <si>
    <t>upper</t>
  </si>
  <si>
    <t>付加情報定義</t>
  </si>
  <si>
    <t>sys_notification</t>
  </si>
  <si>
    <t>使用可能キー</t>
  </si>
  <si>
    <t>available_keys</t>
  </si>
  <si>
    <t>通知内容説明</t>
  </si>
  <si>
    <t>help</t>
  </si>
  <si>
    <t>メッセージ定義</t>
  </si>
  <si>
    <t>通知カテゴリ</t>
  </si>
  <si>
    <t>notification_category</t>
  </si>
  <si>
    <t>通知定義番号</t>
  </si>
  <si>
    <t>notification_no</t>
  </si>
  <si>
    <t>通知設定名</t>
  </si>
  <si>
    <t>sys_notification_list</t>
  </si>
  <si>
    <t>Push通知先情報</t>
  </si>
  <si>
    <t>notification_data</t>
  </si>
  <si>
    <t>端末固有文字列(localStorageに保存)</t>
  </si>
  <si>
    <t>固定コンボデータ</t>
  </si>
  <si>
    <t>sys_personal_settings_define</t>
  </si>
  <si>
    <t>設定項目情報</t>
  </si>
  <si>
    <t>item_info</t>
  </si>
  <si>
    <t>共通設定ID</t>
  </si>
  <si>
    <t>personal_settings_cd</t>
  </si>
  <si>
    <t>参照型コンボデータ</t>
  </si>
  <si>
    <t>sys_prefectures</t>
  </si>
  <si>
    <t>pref_cd</t>
  </si>
  <si>
    <t>都道府県名称</t>
  </si>
  <si>
    <t>sys_release_info</t>
  </si>
  <si>
    <t>path</t>
  </si>
  <si>
    <t>path_url</t>
  </si>
  <si>
    <t>リリース日</t>
  </si>
  <si>
    <t>release_date</t>
  </si>
  <si>
    <t>システムタイプ</t>
  </si>
  <si>
    <t>system_type</t>
  </si>
  <si>
    <t>sys_subscription_plan</t>
  </si>
  <si>
    <t>申込プラン拡張機能</t>
  </si>
  <si>
    <t>subscription_plan_adv</t>
  </si>
  <si>
    <t>申込プラン機能</t>
  </si>
  <si>
    <t>subscription_plan_fnc</t>
  </si>
  <si>
    <t>申込プラン名</t>
  </si>
  <si>
    <t>申込プラン番号</t>
  </si>
  <si>
    <t>subscription_plan_no</t>
  </si>
  <si>
    <t>sys_system_define</t>
  </si>
  <si>
    <t>is_enable</t>
  </si>
  <si>
    <t>サービスコード</t>
  </si>
  <si>
    <t>service_cd</t>
  </si>
  <si>
    <t>ntss_db6</t>
  </si>
  <si>
    <t>自宅住所</t>
  </si>
  <si>
    <t>mst_personal_user</t>
  </si>
  <si>
    <t>自宅住所かな</t>
  </si>
  <si>
    <t>管理者フラグ</t>
  </si>
  <si>
    <t>administrator</t>
  </si>
  <si>
    <t>麻薬施用者免許証番号</t>
  </si>
  <si>
    <t>anesthesiologist_license_no</t>
  </si>
  <si>
    <t>内線番号</t>
  </si>
  <si>
    <t>extension_no</t>
  </si>
  <si>
    <t>FAX番号</t>
  </si>
  <si>
    <t>fax_no</t>
  </si>
  <si>
    <t>自宅番号</t>
  </si>
  <si>
    <t>home_no</t>
  </si>
  <si>
    <t>管理者への表示許可</t>
  </si>
  <si>
    <t>info_disp_to_admin</t>
  </si>
  <si>
    <t>携帯番号</t>
  </si>
  <si>
    <t>mobile_phone_no</t>
  </si>
  <si>
    <t>メールアドレス1</t>
  </si>
  <si>
    <t>user_email_address_1</t>
  </si>
  <si>
    <t>メールアドレス2</t>
  </si>
  <si>
    <t>user_email_address_2</t>
  </si>
  <si>
    <t>利用者名_名</t>
  </si>
  <si>
    <t>user_first_name</t>
  </si>
  <si>
    <t>利用者英字名_名</t>
  </si>
  <si>
    <t>user_first_name_alpha</t>
  </si>
  <si>
    <t>利用者カナ名_名</t>
  </si>
  <si>
    <t>user_first_name_kana</t>
  </si>
  <si>
    <t>利用者名_姓</t>
  </si>
  <si>
    <t>user_last_name</t>
  </si>
  <si>
    <t>利用者英字名_姓</t>
  </si>
  <si>
    <t>user_last_name_alpha</t>
  </si>
  <si>
    <t>利用者カナ名_姓</t>
  </si>
  <si>
    <t>user_last_name_kana</t>
  </si>
  <si>
    <t>利用者種別</t>
  </si>
  <si>
    <t>user_type</t>
  </si>
  <si>
    <t>郵便番号3</t>
  </si>
  <si>
    <t>zipcd_3</t>
  </si>
  <si>
    <t>郵便番号4</t>
  </si>
  <si>
    <t>zipcd_4</t>
  </si>
  <si>
    <t>ord_personal_prescription</t>
  </si>
  <si>
    <t>保険医ID</t>
  </si>
  <si>
    <t>insu_dr_id</t>
  </si>
  <si>
    <t>保険医氏名</t>
  </si>
  <si>
    <t>insu_dr_name</t>
  </si>
  <si>
    <t>保険医署名</t>
  </si>
  <si>
    <t>insu_dr_sign</t>
  </si>
  <si>
    <t>insu_kbn</t>
  </si>
  <si>
    <t>insu_no</t>
  </si>
  <si>
    <t>被保険者証・被保険者手帳記号</t>
  </si>
  <si>
    <t>insu_pat_mark</t>
  </si>
  <si>
    <t>被保険者証・被保険者手帳番号</t>
  </si>
  <si>
    <t>insu_pat_no</t>
  </si>
  <si>
    <t>公費負担者番号</t>
  </si>
  <si>
    <t>insu_pub_no</t>
  </si>
  <si>
    <t>公費負担医療の受給者番号</t>
  </si>
  <si>
    <t>insu_pub_pat_no</t>
  </si>
  <si>
    <t>保険情報コード</t>
  </si>
  <si>
    <t>insurance_cd</t>
  </si>
  <si>
    <t>麻薬処方フラグ</t>
  </si>
  <si>
    <t>is_anesthesia</t>
  </si>
  <si>
    <t>６歳未満</t>
  </si>
  <si>
    <t>is_child</t>
  </si>
  <si>
    <t>被扶養者</t>
  </si>
  <si>
    <t>is_dependent</t>
  </si>
  <si>
    <t>疑義照会</t>
  </si>
  <si>
    <t>is_doubt</t>
  </si>
  <si>
    <t>高一</t>
  </si>
  <si>
    <t>is_elderly</t>
  </si>
  <si>
    <t>高７</t>
  </si>
  <si>
    <t>is_elderly7</t>
  </si>
  <si>
    <t>情報提供</t>
  </si>
  <si>
    <t>is_information</t>
  </si>
  <si>
    <t>被保険者</t>
  </si>
  <si>
    <t>is_insured</t>
  </si>
  <si>
    <t>備考情報</t>
  </si>
  <si>
    <t>麻薬備考情報</t>
  </si>
  <si>
    <t>remarks_anesthesia</t>
  </si>
  <si>
    <t>備考フリーコメント</t>
  </si>
  <si>
    <t>remarks_free</t>
  </si>
  <si>
    <t>確認日</t>
  </si>
  <si>
    <t>pat_insurance</t>
  </si>
  <si>
    <t>check_date</t>
  </si>
  <si>
    <t>連携時に受信したコード</t>
  </si>
  <si>
    <t>coop_code</t>
  </si>
  <si>
    <t>登録番号</t>
  </si>
  <si>
    <t>終了日</t>
  </si>
  <si>
    <t>保険リスト情報</t>
  </si>
  <si>
    <t>insu_class</t>
  </si>
  <si>
    <t>保険情報</t>
  </si>
  <si>
    <t>insu_info</t>
  </si>
  <si>
    <t>保険名称</t>
  </si>
  <si>
    <t>公費情報</t>
  </si>
  <si>
    <t>insu_pub_info</t>
  </si>
  <si>
    <t>自費情報</t>
  </si>
  <si>
    <t>insu_self_info</t>
  </si>
  <si>
    <t>insu_set_info</t>
  </si>
  <si>
    <t>システムで管理する一意な保険情報コード</t>
  </si>
  <si>
    <t>電カル連携フラグ</t>
  </si>
  <si>
    <t>is_coop</t>
  </si>
  <si>
    <t>主保険フラグ</t>
  </si>
  <si>
    <t>is_selected</t>
  </si>
  <si>
    <t>開始日</t>
  </si>
  <si>
    <t>透析困難情報</t>
  </si>
  <si>
    <t>pat_personal_main</t>
  </si>
  <si>
    <t>dial_diff_com_info</t>
  </si>
  <si>
    <t>死因コード</t>
  </si>
  <si>
    <t>die_date</t>
  </si>
  <si>
    <t>院内表示用の患者ID</t>
  </si>
  <si>
    <t>入外区分</t>
  </si>
  <si>
    <t>in_out_class</t>
  </si>
  <si>
    <t>insurance_info</t>
  </si>
  <si>
    <t>死亡患者</t>
  </si>
  <si>
    <t>is_die</t>
  </si>
  <si>
    <t>国籍</t>
  </si>
  <si>
    <t>nationality</t>
  </si>
  <si>
    <t>日機装内で管理する一意な患者ID</t>
  </si>
  <si>
    <t>nkk_pat_id</t>
  </si>
  <si>
    <t>連絡先情報</t>
  </si>
  <si>
    <t>other_contact_info</t>
  </si>
  <si>
    <t>患者誕生時氏名(旧姓)(漢字)</t>
  </si>
  <si>
    <t>pat_birth_name</t>
  </si>
  <si>
    <t>患者誕生時氏名(旧姓)(英字)</t>
  </si>
  <si>
    <t>pat_birth_name_alpha</t>
  </si>
  <si>
    <t>患者誕生時氏名(旧姓)(カタカナ)</t>
  </si>
  <si>
    <t>pat_birth_name_kana</t>
  </si>
  <si>
    <t>生年月日(YYYYMMDD)</t>
  </si>
  <si>
    <t>pat_birthday</t>
  </si>
  <si>
    <t>pat_blood_type_abo</t>
  </si>
  <si>
    <t>pat_blood_type_rh</t>
  </si>
  <si>
    <t>血液型亜型</t>
  </si>
  <si>
    <t>pat_blood_type_serovar</t>
  </si>
  <si>
    <t>本人連絡先情報</t>
  </si>
  <si>
    <t>pat_contact_info</t>
  </si>
  <si>
    <t>患者氏名(漢字名)</t>
  </si>
  <si>
    <t>pat_first_name</t>
  </si>
  <si>
    <t>患者氏名(英字名)</t>
  </si>
  <si>
    <t>pat_first_name_alpha</t>
  </si>
  <si>
    <t>患者氏名(カタカナ名)</t>
  </si>
  <si>
    <t>pat_first_name_kana</t>
  </si>
  <si>
    <t>患者氏名(漢字姓)</t>
  </si>
  <si>
    <t>pat_last_name</t>
  </si>
  <si>
    <t>患者氏名(英字姓)</t>
  </si>
  <si>
    <t>pat_last_name_alpha</t>
  </si>
  <si>
    <t>患者氏名(カタカナ姓)</t>
  </si>
  <si>
    <t>pat_last_name_kana</t>
  </si>
  <si>
    <t>pat_sex</t>
  </si>
  <si>
    <t>primary_disease_cd</t>
  </si>
  <si>
    <t>遠隔モニタリングサービス業者</t>
  </si>
  <si>
    <t>remote_monitor_service</t>
  </si>
  <si>
    <t>遠隔モニタリングサービス利用者ID</t>
  </si>
  <si>
    <t>remote_monitor_user_id</t>
  </si>
  <si>
    <t>遠隔モニタリングサービス利用者パスワード</t>
  </si>
  <si>
    <t>remote_monitor_user_pw</t>
  </si>
  <si>
    <t>業者連絡先情報</t>
  </si>
  <si>
    <t>vendor_contact_info</t>
  </si>
  <si>
    <t>CTR更新日時</t>
  </si>
  <si>
    <t>生年月日</t>
  </si>
  <si>
    <t>保険メモ1</t>
  </si>
  <si>
    <t>保険メモ2</t>
  </si>
  <si>
    <t>公費負担者番号2</t>
  </si>
  <si>
    <t>公費負担医療需給者番号2</t>
  </si>
  <si>
    <t>被保険者記号番号</t>
  </si>
  <si>
    <t>保険率</t>
  </si>
  <si>
    <t>障害者手帳NO</t>
  </si>
  <si>
    <t>担当医1</t>
  </si>
  <si>
    <t>担当医2</t>
  </si>
  <si>
    <t>入院外来</t>
  </si>
  <si>
    <t>患者メモ</t>
  </si>
  <si>
    <t>担当スタッフ１</t>
  </si>
  <si>
    <t>担当スタッフ２</t>
  </si>
  <si>
    <t>重傷度コード</t>
  </si>
  <si>
    <t>重傷度名称</t>
  </si>
  <si>
    <t>原疾患名称</t>
  </si>
  <si>
    <t>輸送区分コード</t>
  </si>
  <si>
    <t>輸送区分名称</t>
  </si>
  <si>
    <t>患者グループ</t>
  </si>
  <si>
    <t>透析導入日</t>
  </si>
  <si>
    <t>続柄</t>
  </si>
  <si>
    <t>連絡先氏名</t>
  </si>
  <si>
    <t>住所(市町村）</t>
  </si>
  <si>
    <t>住所(番地アパート）</t>
  </si>
  <si>
    <t>電話番号１</t>
  </si>
  <si>
    <t>電話番号２</t>
  </si>
  <si>
    <t>設定値(当日)</t>
  </si>
  <si>
    <t>更新日時(当日)</t>
  </si>
  <si>
    <t>設定値(月曜日)</t>
  </si>
  <si>
    <t>設定値(火曜日)</t>
  </si>
  <si>
    <t>設定値(水曜日)</t>
  </si>
  <si>
    <t>設定値(木曜日)</t>
  </si>
  <si>
    <t>設定値(金曜日)</t>
  </si>
  <si>
    <t>設定値(土曜日)</t>
  </si>
  <si>
    <t>設定値(日曜日)</t>
  </si>
  <si>
    <t>更新日時(日曜日)</t>
  </si>
  <si>
    <t>発症日</t>
  </si>
  <si>
    <t>治癒日</t>
  </si>
  <si>
    <t>主病名</t>
  </si>
  <si>
    <t>転帰</t>
  </si>
  <si>
    <t>告知有無</t>
  </si>
  <si>
    <t>診断医</t>
  </si>
  <si>
    <t>結果コード</t>
  </si>
  <si>
    <t>レセプトメモ区分</t>
  </si>
  <si>
    <t>重量(当日)</t>
  </si>
  <si>
    <t>除水補正名(火曜日)</t>
  </si>
  <si>
    <t>除水補正名(水曜日)</t>
  </si>
  <si>
    <t>除水補正名(木曜日)</t>
  </si>
  <si>
    <t>除水補正名(金曜日)</t>
  </si>
  <si>
    <t>除水補正名(土曜日)</t>
  </si>
  <si>
    <t>除水補正名(日曜日)</t>
  </si>
  <si>
    <t>風袋補正名(当日)</t>
  </si>
  <si>
    <t>車椅子コード(当日)</t>
  </si>
  <si>
    <t>車椅子名(当日)</t>
  </si>
  <si>
    <t>風袋補正名(日曜日)</t>
  </si>
  <si>
    <t>透析日</t>
  </si>
  <si>
    <t>透析時間</t>
  </si>
  <si>
    <t>予定透析時間</t>
  </si>
  <si>
    <t>後体重</t>
  </si>
  <si>
    <t>透析前最高血圧</t>
  </si>
  <si>
    <t>透析前最低血圧</t>
  </si>
  <si>
    <t>透析前平均血圧</t>
  </si>
  <si>
    <t>透析後最高血圧</t>
  </si>
  <si>
    <t>透析後最低血圧</t>
  </si>
  <si>
    <t>透析後平均血圧</t>
  </si>
  <si>
    <t>透析前脈拍</t>
  </si>
  <si>
    <t>透析後脈拍</t>
  </si>
  <si>
    <t>担当者２</t>
  </si>
  <si>
    <t>担当日時１</t>
  </si>
  <si>
    <t>担当日時２</t>
  </si>
  <si>
    <t>穿刺者２</t>
  </si>
  <si>
    <t>穿刺日時１</t>
  </si>
  <si>
    <t>穿刺日時２</t>
  </si>
  <si>
    <t>回収者２</t>
  </si>
  <si>
    <t>回収日時１</t>
  </si>
  <si>
    <t>回収日時２</t>
  </si>
  <si>
    <t>入外</t>
  </si>
  <si>
    <t>Kt/v測定値</t>
  </si>
  <si>
    <t>I-HDF引き残し量</t>
  </si>
  <si>
    <t>除水積算値</t>
  </si>
  <si>
    <t>静的静脈圧</t>
  </si>
  <si>
    <t>IAP ratio</t>
  </si>
  <si>
    <t>透析条件項目コード</t>
  </si>
  <si>
    <t>透析条件項目名</t>
  </si>
  <si>
    <t>設定値</t>
  </si>
  <si>
    <t>薬剤一般名称</t>
  </si>
  <si>
    <t>医療材料コード(院内コード1)</t>
  </si>
  <si>
    <t>医療材料分類名</t>
  </si>
  <si>
    <t>穿刺針区分</t>
  </si>
  <si>
    <t>薬剤分類名</t>
  </si>
  <si>
    <t>実施フラグ</t>
  </si>
  <si>
    <t>実施日時</t>
  </si>
  <si>
    <t>投与時間帯名</t>
  </si>
  <si>
    <t>手技コード(院内コード1)</t>
  </si>
  <si>
    <t>手技コード(院内コード2)</t>
  </si>
  <si>
    <t>手技名</t>
  </si>
  <si>
    <t>実施者コード</t>
  </si>
  <si>
    <t>実施者名</t>
  </si>
  <si>
    <t>一般名</t>
  </si>
  <si>
    <t>補足指示内容</t>
  </si>
  <si>
    <t>同日複数回</t>
  </si>
  <si>
    <t>実績透析番号</t>
  </si>
  <si>
    <t>予定作成区分</t>
  </si>
  <si>
    <t>透析開始時刻</t>
  </si>
  <si>
    <t>変更内容区分１</t>
  </si>
  <si>
    <t>変更内容区分２</t>
  </si>
  <si>
    <t>変更内容</t>
  </si>
  <si>
    <t>測定日付</t>
  </si>
  <si>
    <t>測定時刻</t>
  </si>
  <si>
    <t>分量</t>
  </si>
  <si>
    <t>用量</t>
  </si>
  <si>
    <t>用法コード</t>
  </si>
  <si>
    <t>用法名</t>
  </si>
  <si>
    <t>調剤日数</t>
  </si>
  <si>
    <t>処方者コード</t>
  </si>
  <si>
    <t>血糖値</t>
  </si>
  <si>
    <t>血圧区分</t>
  </si>
  <si>
    <t>モニタ項目値1</t>
  </si>
  <si>
    <t>モニタ項目名2</t>
  </si>
  <si>
    <t>モニタ項目値2</t>
  </si>
  <si>
    <t>モニタ項目名3</t>
  </si>
  <si>
    <t>モニタ項目値3</t>
  </si>
  <si>
    <t>モニタ項目名4</t>
  </si>
  <si>
    <t>モニタ項目値4</t>
  </si>
  <si>
    <t>モニタ項目名5</t>
  </si>
  <si>
    <t>モニタ項目値5</t>
  </si>
  <si>
    <t>モニタ項目名6</t>
  </si>
  <si>
    <t>モニタ項目値6</t>
  </si>
  <si>
    <t>モニタ項目名7</t>
  </si>
  <si>
    <t>モニタ項目値7</t>
  </si>
  <si>
    <t>モニタ項目名8</t>
  </si>
  <si>
    <t>モニタ項目値8</t>
  </si>
  <si>
    <t>モニタ項目名9</t>
  </si>
  <si>
    <t>モニタ項目値9</t>
  </si>
  <si>
    <t>モニタ項目値10</t>
  </si>
  <si>
    <t>愁訴内容</t>
  </si>
  <si>
    <t>手技コード1</t>
  </si>
  <si>
    <t>手技コード2</t>
  </si>
  <si>
    <t>処置者名</t>
  </si>
  <si>
    <t>転入出区分</t>
  </si>
  <si>
    <t>担当医名</t>
  </si>
  <si>
    <t>区分名</t>
  </si>
  <si>
    <t>検査結果更新日時</t>
  </si>
  <si>
    <t>検査項目コード(院内コード1)</t>
  </si>
  <si>
    <t>検査項目コード(院内コード2)</t>
  </si>
  <si>
    <t>検査項目コード(院内コード3)</t>
  </si>
  <si>
    <t>検査予定時刻</t>
  </si>
  <si>
    <t>検査セット名称</t>
  </si>
  <si>
    <t>検査予定区分</t>
  </si>
  <si>
    <t>検査実施予定コード</t>
  </si>
  <si>
    <t>指示者名</t>
  </si>
  <si>
    <t>オーダー入力者</t>
  </si>
  <si>
    <t>オーダ入力者名</t>
  </si>
  <si>
    <t>更新者</t>
  </si>
  <si>
    <t>更新者名</t>
  </si>
  <si>
    <t>調査日</t>
  </si>
  <si>
    <t>調査結果値</t>
  </si>
  <si>
    <t>調査結果詳細</t>
  </si>
  <si>
    <t>起票時刻</t>
  </si>
  <si>
    <t>ntss_db5.ntss.ord_prescription.pat_id
ntss_db5.ntss.ord_schedule.pat_id
ntss_db5.ntss.ord_weight_scale.pat_id
ntss_db5.ntss.pat_group_detail.pat_id
ntss_db6.ntss.ord_personal_prescription.pat_id</t>
  </si>
  <si>
    <t>ntss_db5.ntss.mst_bed.shunt_position</t>
  </si>
  <si>
    <t>ntss_db6.ntss.pat_personal_main.pat_blood_type_rh</t>
  </si>
  <si>
    <t>ntss_db6.ntss.ord_personal_prescription.insu_no</t>
  </si>
  <si>
    <t>ntss_db6.ntss.pat_personal_main.die_date</t>
  </si>
  <si>
    <t>ntss_db5.ntss.pat_main.is_infect</t>
  </si>
  <si>
    <t>ntss_db5.ntss.mst_ward.ward_name</t>
  </si>
  <si>
    <t>ntss_db5.ntss.mst_course.course_name</t>
  </si>
  <si>
    <t>ntss_db6.ntss.pat_personal_main.primary_disease_cd</t>
  </si>
  <si>
    <t>ntss_db4.ntss.mnt_websocket_certification.up_date
ntss_db4.ntss.mst_facility_hash.up_date
ntss_db4.ntss.mst_pat_hash.up_date
ntss_db4.ntss.mst_user_authentication.up_date
ntss_db4.ntss.sys_signin_manager.up_date
ntss_db5.ntss.bbs_info.up_date
ntss_db5.ntss.mni_monitor.up_date
ntss_db5.ntss.mnt_batch_manager.up_date
ntss_db5.ntss.mnt_client_connect.up_date
ntss_db5.ntss.mnt_device_edge_manage.up_date
ntss_db5.ntss.mnt_device_edge_state.up_date
ntss_db5.ntss.mnt_facility_cancel_manage.up_date
ntss_db5.ntss.mnt_gathering_manage.up_date
ntss_db5.ntss.mnt_if_edge_client_connect.up_date
ntss_db5.ntss.mnt_if_edge_healthmon.up_date
ntss_db5.ntss.mnt_if_edge_manage.up_date
ntss_db5.ntss.mnt_machine_state.up_date
ntss_db5.ntss.mnt_mainte_main.up_date
ntss_db5.ntss.mnt_motion_record.up_date
ntss_db5.ntss.mnt_notification_message.up_date
ntss_db5.ntss.mnt_notification_status.up_date
ntss_db5.ntss.mnt_water_survey.up_date
ntss_db5.ntss.mnt_weight_state.up_date
ntss_db5.ntss.mst_add_monitor.up_date
ntss_db5.ntss.mst_addition.up_date
ntss_db5.ntss.mst_alarm_notification.up_date
ntss_db5.ntss.mst_bbs_kind.up_date
ntss_db5.ntss.mst_bed.up_date
ntss_db5.ntss.mst_checklist.up_date
ntss_db5.ntss.mst_com_fixed_phrase.up_date
ntss_db5.ntss.mst_comp_treatment.up_date
ntss_db5.ntss.mst_complaint.up_date
ntss_db5.ntss.mst_comsv_setting.up_date
ntss_db5.ntss.mst_coop_distribute.up_date
ntss_db5.ntss.mst_coop_facility.up_date
ntss_db5.ntss.mst_coop_filename.up_date
ntss_db5.ntss.mst_coop_layout.up_date
ntss_db5.ntss.mst_coop_layout_detail.up_date
ntss_db5.ntss.mst_course.up_date
ntss_db5.ntss.mst_destination_group.up_date
ntss_db5.ntss.mst_device_edge.up_date
ntss_db5.ntss.mst_device_set_info_default.up_date
ntss_db5.ntss.mst_dialysis_difficulty.up_date
ntss_db5.ntss.mst_dialyzer.up_date
ntss_db5.ntss.mst_disease.up_date
ntss_db5.ntss.mst_equipment.up_date
ntss_db5.ntss.mst_equipment_class.up_date
ntss_db5.ntss.mst_equipment_set.up_date
ntss_db5.ntss.mst_exam_item.up_date
ntss_db5.ntss.mst_exam_set.up_date
ntss_db5.ntss.mst_facility.up_date
ntss_db5.ntss.mst_facility_calendar_layout.up_date
ntss_db5.ntss.mst_facility_setting.up_date
ntss_db5.ntss.mst_favorite_facility.up_date
ntss_db5.ntss.mst_function_report.up_date
ntss_db5.ntss.mst_graph_setting.up_date
ntss_db5.ntss.mst_holiday.up_date
ntss_db5.ntss.mst_if_edge.up_date
ntss_db5.ntss.mst_if_edge_command.up_date
ntss_db5.ntss.mst_implant.up_date
ntss_db5.ntss.mst_infection.up_date
ntss_db5.ntss.mst_insurance.up_date
ntss_db5.ntss.mst_job.up_date
ntss_db5.ntss.mst_kur.up_date
ntss_db5.ntss.mst_m_notice.up_date
ntss_db5.ntss.mst_machine.up_date
ntss_db5.ntss.mst_machine_record.up_date
ntss_db5.ntss.mst_machine_type.up_date
ntss_db5.ntss.mst_mainte_category.up_date
ntss_db5.ntss.mst_mainte_category_hst.up_date
ntss_db5.ntss.mst_mainte_detail.up_date
ntss_db5.ntss.mst_mainte_detail_hst.up_date
ntss_db5.ntss.mst_mainte_layout.up_date
ntss_db5.ntss.mst_mainte_layout_group.up_date
ntss_db5.ntss.mst_mainte_layout_group_hst.up_date
ntss_db5.ntss.mst_mainte_layout_hst.up_date
ntss_db5.ntss.mst_medicate_timing.up_date
ntss_db5.ntss.mst_medicine.up_date
ntss_db5.ntss.mst_medicine_class.up_date
ntss_db5.ntss.mst_medicine_group.up_date
ntss_db5.ntss.mst_medicine_mix.up_date
ntss_db5.ntss.mst_medicine_set.up_date
ntss_db5.ntss.mst_monitor_graph.up_date
ntss_db5.ntss.mst_notification_message.up_date
ntss_db5.ntss.mst_obs_kind.up_date
ntss_db5.ntss.mst_pat_calendar_layout.up_date
ntss_db5.ntss.mst_pat_event_category.up_date
ntss_db5.ntss.mst_pat_event_data_template.up_date
ntss_db5.ntss.mst_pat_event_sub_category.up_date
ntss_db5.ntss.mst_pat_list_layout.up_date
ntss_db5.ntss.mst_pat_memo.up_date
ntss_db5.ntss.mst_pat_search_detail.up_date
ntss_db5.ntss.mst_pat_viewer_layout.up_date
ntss_db5.ntss.mst_personal_tab_define.up_date
ntss_db5.ntss.mst_printer.up_date
ntss_db5.ntss.mst_procedure.up_date
ntss_db5.ntss.mst_rad_set.up_date
ntss_db5.ntss.mst_relationship.up_date
ntss_db5.ntss.mst_report.up_date
ntss_db5.ntss.mst_room_bed_group.up_date
ntss_db5.ntss.mst_round_type.up_date
ntss_db5.ntss.mst_selector.up_date
ntss_db5.ntss.mst_severity.up_date
ntss_db5.ntss.mst_spitz.up_date
ntss_db5.ntss.mst_staff_facility.up_date
ntss_db5.ntss.mst_status_map_bed_layout.up_date
ntss_db5.ntss.mst_taboo_allergy.up_date
ntss_db5.ntss.mst_take_medicine.up_date
ntss_db5.ntss.mst_transport.up_date
ntss_db5.ntss.mst_treatment.up_date
ntss_db5.ntss.mst_treatment_set.up_date
ntss_db5.ntss.mst_treatment_status_disp_item.up_date
ntss_db5.ntss.mst_treatment_status_layout.up_date
ntss_db5.ntss.mst_trend_graph_monitor_set.up_date
ntss_db5.ntss.mst_trend_graph_template.up_date
ntss_db5.ntss.mst_url_link_register.up_date
ntss_db5.ntss.mst_user.up_date
ntss_db5.ntss.mst_va.up_date
ntss_db5.ntss.mst_ward.up_date
ntss_db5.ntss.mst_weight.up_date
ntss_db5.ntss.mst_weight_print.up_date
ntss_db5.ntss.mst_weight_scale.up_date
ntss_db5.ntss.mst_wheel_chair.up_date
ntss_db5.ntss.ord_checklist.up_date
ntss_db5.ntss.ord_coop_no.up_date
ntss_db5.ntss.ord_main.up_date
ntss_db5.ntss.ord_prescription.up_date
ntss_db5.ntss.ord_schedule.up_date
ntss_db5.ntss.ord_treat_condition.up_date
ntss_db5.ntss.ord_weight_scale.up_date
ntss_db5.ntss.pat_coop_detail.up_date
ntss_db5.ntss.pat_event.up_date
ntss_db5.ntss.pat_exam_main.up_date
ntss_db5.ntss.pat_exam_pattern.up_date
ntss_db5.ntss.pat_group.up_date
ntss_db5.ntss.pat_hhd_pattern.up_date
ntss_db5.ntss.pat_ind_approve.up_date
ntss_db5.ntss.pat_main.up_date
ntss_db5.ntss.pat_name_identification.up_date
ntss_db5.ntss.pat_obs_rec.up_date
ntss_db5.ntss.pat_rad_main.up_date
ntss_db5.ntss.pat_rad_pattern.up_date
ntss_db5.ntss.pat_treatment_pattern.up_date
ntss_db5.ntss.pat_unique.up_date
ntss_db5.ntss.sal_subscription_manage.up_date
ntss_db5.ntss.sys_coop_journal.up_date
ntss_db5.ntss.sys_coop_no.up_date
ntss_db5.ntss.sys_daily_no.up_date
ntss_db5.ntss.sys_data_set.up_date
ntss_db5.ntss.sys_facility.up_date
ntss_db5.ntss.sys_facility_setting.up_date
ntss_db5.ntss.sys_function.up_date
ntss_db5.ntss.sys_function_advanced.up_date
ntss_db5.ntss.sys_generic_medicine.up_date
ntss_db5.ntss.sys_master_define.up_date
ntss_db5.ntss.sys_medicine.up_date
ntss_db5.ntss.sys_monitor_item.up_date
ntss_db5.ntss.sys_notification.up_date
ntss_db5.ntss.sys_notification_list.up_date
ntss_db5.ntss.sys_personal_settings_define.up_date
ntss_db5.ntss.sys_prefectures.up_date
ntss_db5.ntss.sys_release_info.up_date
ntss_db5.ntss.sys_subscription_plan.up_date
ntss_db5.ntss.sys_system_define.up_date
ntss_db6.ntss.mst_personal_user.up_date
ntss_db6.ntss.ord_personal_prescription.up_date
ntss_db6.ntss.pat_insurance.up_date
ntss_db6.ntss.pat_personal_main.up_date</t>
  </si>
  <si>
    <t>ntss_db5.ntss.mnt_batch_manager.ctl_no
ntss_db5.ntss.mnt_facility_cancel_manage.ctl_no
ntss_db5.ntss.mnt_if_edge_healthmon.ctl_no
ntss_db5.ntss.mnt_if_edge_manage.ctl_no
ntss_db5.ntss.mst_bbs_kind.kind_no
ntss_db5.ntss.mst_coop_distribute.ctl_no
ntss_db5.ntss.mst_coop_facility.ctl_no
ntss_db5.ntss.mst_coop_filename.ctl_no
ntss_db5.ntss.mst_coop_layout.ctl_no
ntss_db5.ntss.mst_coop_layout_detail.ctl_no
ntss_db5.ntss.mst_if_edge_command.ctl_no
ntss_db5.ntss.mst_obs_kind.kind_no
ntss_db5.ntss.ord_coop_no.ctl_no
ntss_db5.ntss.pat_coop_detail.coop_save_no
ntss_db5.ntss.pat_obs_rec.obs_rec_no
ntss_db5.ntss.pat_treatment_pattern.ctl_no
ntss_db5.ntss.sys_coop_journal.ctl_no
ntss_db5.ntss.sys_coop_no.ctl_no
ntss_db5.ntss.sys_daily_no.ctl_no
ntss_db5.ntss.sys_release_info.ctl_no
ntss_db5.ntss.sys_system_define.ctl_no</t>
  </si>
  <si>
    <t>ntss_db5.ntss.mnt_motion_record.remarks
ntss_db5.ntss.sys_data_set.memo
ntss_db5.ntss.sys_generic_medicine.notes</t>
  </si>
  <si>
    <t>ntss_db4.ntss.mnt_websocket_certification.reg_date
ntss_db4.ntss.mst_facility_hash.reg_date
ntss_db4.ntss.mst_pat_hash.reg_date
ntss_db4.ntss.mst_user_authentication.reg_date
ntss_db4.ntss.sys_signin_manager.reg_date
ntss_db5.ntss.bbs_info.reg_date
ntss_db5.ntss.mni_monitor.reg_date
ntss_db5.ntss.mnt_batch_manager.reg_date
ntss_db5.ntss.mnt_client_connect.reg_date
ntss_db5.ntss.mnt_device_edge_manage.reg_date
ntss_db5.ntss.mnt_device_edge_state.reg_date
ntss_db5.ntss.mnt_facility_cancel_manage.reg_date
ntss_db5.ntss.mnt_gathering_manage.reg_date
ntss_db5.ntss.mnt_if_edge_client_connect.reg_date
ntss_db5.ntss.mnt_if_edge_healthmon.reg_date
ntss_db5.ntss.mnt_if_edge_manage.reg_date
ntss_db5.ntss.mnt_machine_state.reg_date
ntss_db5.ntss.mnt_mainte_main.reg_date
ntss_db5.ntss.mnt_motion_record.reg_date
ntss_db5.ntss.mnt_notification_message.reg_date
ntss_db5.ntss.mnt_notification_status.reg_date
ntss_db5.ntss.mnt_water_survey.reg_date
ntss_db5.ntss.mnt_weight_state.reg_date
ntss_db5.ntss.mst_add_monitor.reg_date
ntss_db5.ntss.mst_addition.reg_date
ntss_db5.ntss.mst_alarm_notification.reg_date
ntss_db5.ntss.mst_bbs_kind.reg_date
ntss_db5.ntss.mst_bed.reg_date
ntss_db5.ntss.mst_checklist.reg_date
ntss_db5.ntss.mst_com_fixed_phrase.reg_date
ntss_db5.ntss.mst_comp_treatment.reg_date
ntss_db5.ntss.mst_complaint.reg_date
ntss_db5.ntss.mst_comsv_setting.reg_date
ntss_db5.ntss.mst_coop_distribute.reg_date
ntss_db5.ntss.mst_coop_facility.reg_date
ntss_db5.ntss.mst_coop_filename.reg_date
ntss_db5.ntss.mst_coop_layout.reg_date
ntss_db5.ntss.mst_coop_layout_detail.reg_date
ntss_db5.ntss.mst_course.reg_date
ntss_db5.ntss.mst_destination_group.reg_date
ntss_db5.ntss.mst_device_edge.reg_date
ntss_db5.ntss.mst_device_set_info_default.reg_date
ntss_db5.ntss.mst_dialysis_difficulty.reg_date
ntss_db5.ntss.mst_dialyzer.reg_date
ntss_db5.ntss.mst_disease.reg_date
ntss_db5.ntss.mst_equipment.reg_date
ntss_db5.ntss.mst_equipment_class.reg_date
ntss_db5.ntss.mst_equipment_set.reg_date
ntss_db5.ntss.mst_exam_item.reg_date
ntss_db5.ntss.mst_exam_set.reg_date
ntss_db5.ntss.mst_facility.reg_date
ntss_db5.ntss.mst_facility_calendar_layout.reg_date
ntss_db5.ntss.mst_facility_setting.reg_date
ntss_db5.ntss.mst_favorite_facility.reg_date
ntss_db5.ntss.mst_function_report.reg_date
ntss_db5.ntss.mst_graph_setting.reg_date
ntss_db5.ntss.mst_holiday.reg_date
ntss_db5.ntss.mst_if_edge.reg_date
ntss_db5.ntss.mst_if_edge_command.reg_date
ntss_db5.ntss.mst_implant.reg_date
ntss_db5.ntss.mst_infection.reg_date
ntss_db5.ntss.mst_insurance.reg_date
ntss_db5.ntss.mst_job.reg_date
ntss_db5.ntss.mst_kur.reg_date
ntss_db5.ntss.mst_m_notice.reg_date
ntss_db5.ntss.mst_machine.reg_date
ntss_db5.ntss.mst_machine_record.reg_date
ntss_db5.ntss.mst_machine_type.reg_date
ntss_db5.ntss.mst_mainte_category.reg_date
ntss_db5.ntss.mst_mainte_category_hst.reg_date
ntss_db5.ntss.mst_mainte_detail.reg_date
ntss_db5.ntss.mst_mainte_detail_hst.reg_date
ntss_db5.ntss.mst_mainte_layout.reg_date
ntss_db5.ntss.mst_mainte_layout_group.reg_date
ntss_db5.ntss.mst_mainte_layout_group_hst.reg_date
ntss_db5.ntss.mst_mainte_layout_hst.reg_date
ntss_db5.ntss.mst_medicate_timing.reg_date
ntss_db5.ntss.mst_medicine.reg_date
ntss_db5.ntss.mst_medicine_class.reg_date
ntss_db5.ntss.mst_medicine_group.reg_date
ntss_db5.ntss.mst_medicine_mix.reg_date
ntss_db5.ntss.mst_medicine_set.reg_date
ntss_db5.ntss.mst_monitor_graph.reg_date
ntss_db5.ntss.mst_notification_message.reg_date
ntss_db5.ntss.mst_obs_kind.reg_date
ntss_db5.ntss.mst_pat_calendar_layout.reg_date
ntss_db5.ntss.mst_pat_event_category.reg_date
ntss_db5.ntss.mst_pat_event_data_template.reg_date
ntss_db5.ntss.mst_pat_event_sub_category.reg_date
ntss_db5.ntss.mst_pat_list_layout.reg_date
ntss_db5.ntss.mst_pat_memo.reg_date
ntss_db5.ntss.mst_pat_search_detail.reg_date
ntss_db5.ntss.mst_pat_viewer_layout.reg_date
ntss_db5.ntss.mst_personal_tab_define.reg_date
ntss_db5.ntss.mst_printer.reg_date
ntss_db5.ntss.mst_procedure.reg_date
ntss_db5.ntss.mst_rad_set.reg_date
ntss_db5.ntss.mst_relationship.reg_date
ntss_db5.ntss.mst_report.reg_date
ntss_db5.ntss.mst_room_bed_group.reg_date
ntss_db5.ntss.mst_round_type.reg_date
ntss_db5.ntss.mst_selector.reg_date
ntss_db5.ntss.mst_severity.reg_date
ntss_db5.ntss.mst_spitz.reg_date
ntss_db5.ntss.mst_staff_facility.reg_date
ntss_db5.ntss.mst_status_map_bed_layout.reg_date
ntss_db5.ntss.mst_taboo_allergy.reg_date
ntss_db5.ntss.mst_take_medicine.reg_date
ntss_db5.ntss.mst_transport.reg_date
ntss_db5.ntss.mst_treatment.reg_date
ntss_db5.ntss.mst_treatment_set.reg_date
ntss_db5.ntss.mst_treatment_status_disp_item.reg_date
ntss_db5.ntss.mst_treatment_status_layout.reg_date
ntss_db5.ntss.mst_trend_graph_monitor_set.reg_date
ntss_db5.ntss.mst_trend_graph_template.reg_date
ntss_db5.ntss.mst_url_link_register.reg_date
ntss_db5.ntss.mst_user.reg_date
ntss_db5.ntss.mst_va.reg_date
ntss_db5.ntss.mst_ward.reg_date
ntss_db5.ntss.mst_weight.reg_date
ntss_db5.ntss.mst_weight_print.reg_date
ntss_db5.ntss.mst_weight_scale.reg_date
ntss_db5.ntss.mst_wheel_chair.reg_date
ntss_db5.ntss.ord_checklist.reg_date
ntss_db5.ntss.ord_coop_no.reg_date
ntss_db5.ntss.ord_main.reg_date
ntss_db5.ntss.ord_prescription.reg_date
ntss_db5.ntss.ord_schedule.reg_date
ntss_db5.ntss.ord_treat_condition.reg_date
ntss_db5.ntss.ord_weight_scale.reg_date
ntss_db5.ntss.pat_coop_detail.reg_date
ntss_db5.ntss.pat_event.reg_date
ntss_db5.ntss.pat_exam_main.reg_date
ntss_db5.ntss.pat_exam_pattern.reg_date
ntss_db5.ntss.pat_group.reg_date
ntss_db5.ntss.pat_hhd_pattern.reg_date
ntss_db5.ntss.pat_ind_approve.reg_date
ntss_db5.ntss.pat_main.reg_date
ntss_db5.ntss.pat_name_identification.reg_date
ntss_db5.ntss.pat_obs_rec.reg_date
ntss_db5.ntss.pat_rad_main.reg_date
ntss_db5.ntss.pat_rad_pattern.reg_date
ntss_db5.ntss.pat_treatment_pattern.reg_date
ntss_db5.ntss.pat_unique.reg_date
ntss_db5.ntss.sal_subscription_manage.reg_date
ntss_db5.ntss.sys_coop_journal.reg_date
ntss_db5.ntss.sys_coop_no.reg_date
ntss_db5.ntss.sys_daily_no.reg_date
ntss_db5.ntss.sys_data_set.reg_date
ntss_db5.ntss.sys_facility.reg_date
ntss_db5.ntss.sys_facility_setting.reg_date
ntss_db5.ntss.sys_function.reg_date
ntss_db5.ntss.sys_function_advanced.reg_date
ntss_db5.ntss.sys_generic_medicine.reg_date
ntss_db5.ntss.sys_master_define.reg_date
ntss_db5.ntss.sys_medicine.reg_date
ntss_db5.ntss.sys_monitor_item.reg_date
ntss_db5.ntss.sys_notification.reg_date
ntss_db5.ntss.sys_notification_list.reg_date
ntss_db5.ntss.sys_personal_settings_define.reg_date
ntss_db5.ntss.sys_prefectures.reg_date
ntss_db5.ntss.sys_release_info.reg_date
ntss_db5.ntss.sys_subscription_plan.reg_date
ntss_db6.ntss.mst_personal_user.reg_date
ntss_db6.ntss.ord_personal_prescription.reg_date
ntss_db6.ntss.pat_insurance.reg_date
ntss_db6.ntss.pat_personal_main.reg_date</t>
  </si>
  <si>
    <t>ntss_db5.ntss.sys_facility.zipcd</t>
  </si>
  <si>
    <t>ntss_db5.ntss.mst_device_edge.memo
ntss_db5.ntss.mst_if_edge.memo
ntss_db5.ntss.mst_machine.memo</t>
  </si>
  <si>
    <t>ntss_db5.ntss.mst_treatment_status_disp_item.item_name
ntss_db5.ntss.mst_weight_print.content_name
ntss_db5.ntss.sys_data_item.item_title</t>
  </si>
  <si>
    <t>ntss_db5.ntss.mst_disease.disease_cd</t>
  </si>
  <si>
    <t>ntss_db5.ntss.mst_disease.disease_name</t>
  </si>
  <si>
    <t>ntss_db5.ntss.mst_exam_item.infection_cd
ntss_db5.ntss.mst_infection.infection_cd</t>
  </si>
  <si>
    <t>ntss_db5.ntss.mst_infection.infection_name</t>
  </si>
  <si>
    <t>ntss_db5.ntss.mst_severity.in_hospital_cd_1
ntss_db5.ntss.mst_transport.in_hospital_cd_1</t>
  </si>
  <si>
    <t>ntss_db5.ntss.mst_medicine_mix.in_hospital_cd_2</t>
  </si>
  <si>
    <t>ntss_db5.ntss.mst_bed.bed_no</t>
  </si>
  <si>
    <t>ntss_db5.ntss.mnt_machine_state.bed_name
ntss_db5.ntss.mst_bed.bed_name
ntss_db5.ntss.ord_weight_scale.bed_name</t>
  </si>
  <si>
    <t>ntss_db5.ntss.mnt_mainte_main.machine_no
ntss_db5.ntss.mst_bed.machine_no
ntss_db5.ntss.mst_machine.machine_no
ntss_db5.ntss.ord_treat_condition.machine_no
ntss_db5.ntss.ord_weight_scale.machine_no
ntss_db5.ntss.pat_hhd_pattern.machine_no</t>
  </si>
  <si>
    <t>ntss_db5.ntss.mnt_machine_state.machine_name
ntss_db5.ntss.mst_machine.machine_name</t>
  </si>
  <si>
    <t>ntss_db5.ntss.ord_weight_scale.kur_cd</t>
  </si>
  <si>
    <t>ntss_db5.ntss.mst_kur.kur_name
ntss_db5.ntss.ord_weight_scale.kur_name</t>
  </si>
  <si>
    <t>ntss_db5.ntss.mnt_machine_state.start_date</t>
  </si>
  <si>
    <t>ntss_db5.ntss.mnt_machine_state.end_date</t>
  </si>
  <si>
    <t>ntss_db5.ntss.sys_system_define.name</t>
  </si>
  <si>
    <t>ntss_db5.ntss.mst_equipment.unit
ntss_db5.ntss.mst_exam_item.unit
ntss_db5.ntss.mst_medicine_group.medicine_group_unit
ntss_db5.ntss.mst_water_survey_type.unit
ntss_db5.ntss.sys_monitor_item.unit</t>
  </si>
  <si>
    <t>ntss_db5.ntss.mst_addition.in_hospital_cd_2
ntss_db5.ntss.mst_bed.in_hospital_cd_2
ntss_db5.ntss.mst_dialysis_difficulty.in_hospital_cd_2
ntss_db5.ntss.mst_dialyzer.in_hospital_cd_2
ntss_db5.ntss.mst_equipment.in_hospital_cd_2
ntss_db5.ntss.mst_equipment_set.in_hospital_cd_2
ntss_db5.ntss.mst_exam_item.in_hospital_cd2
ntss_db5.ntss.mst_exam_set.in_hospital_cd2
ntss_db5.ntss.mst_insurance.in_hospital_cd_2
ntss_db5.ntss.mst_medicine.in_hospital_cd_2
ntss_db5.ntss.mst_medicine_set.in_hospital_cd_2
ntss_db5.ntss.mst_rad_set.in_hospital_cd2
ntss_db5.ntss.mst_room_bed_group.in_hospital_cd_2
ntss_db5.ntss.mst_taboo_allergy.in_hospital_cd_2
ntss_db5.ntss.mst_va.in_hospital_cd_2
ntss_db6.ntss.mst_personal_user.in_hospital_cd_2</t>
  </si>
  <si>
    <t>ntss_db5.ntss.mst_addition.in_hospital_cd_1
ntss_db5.ntss.mst_bed.in_hospital_cd_1
ntss_db5.ntss.mst_course.in_hospital_cd_1
ntss_db5.ntss.mst_dialysis_difficulty.in_hospital_cd_1
ntss_db5.ntss.mst_dialyzer.in_hospital_cd_1
ntss_db5.ntss.mst_disease.in_hospital_cd_1
ntss_db5.ntss.mst_equipment.in_hospital_cd_1
ntss_db5.ntss.mst_equipment_class.in_hospital_cd_1
ntss_db5.ntss.mst_equipment_set.in_hospital_cd_1
ntss_db5.ntss.mst_exam_item.in_hospital_cd1
ntss_db5.ntss.mst_exam_set.in_hospital_cd1
ntss_db5.ntss.mst_implant.in_hospital_cd_1
ntss_db5.ntss.mst_infection.in_hospital_cd_1
ntss_db5.ntss.mst_insurance.in_hospital_cd_1
ntss_db5.ntss.mst_job.in_hospital_cd_1
ntss_db5.ntss.mst_kur.in_hospital_cd_1
ntss_db5.ntss.mst_medicine.in_hospital_cd_1
ntss_db5.ntss.mst_medicine_class.in_hospital_cd_1
ntss_db5.ntss.mst_medicine_set.in_hospital_cd_1
ntss_db5.ntss.mst_rad_set.in_hospital_cd1
ntss_db5.ntss.mst_relationship.in_hospital_cd_1
ntss_db5.ntss.mst_room_bed_group.in_hospital_cd_1
ntss_db5.ntss.mst_taboo_allergy.in_hospital_cd_1
ntss_db5.ntss.mst_va.in_hospital_cd_1
ntss_db5.ntss.mst_ward.in_hospital_cd_1
ntss_db6.ntss.mst_personal_user.in_hospital_cd_1</t>
  </si>
  <si>
    <t>ntss_db5.ntss.mst_equipment.equipment_name</t>
  </si>
  <si>
    <t>ntss_db5.ntss.mst_comp_treatment.amount</t>
  </si>
  <si>
    <t>ntss_db5.ntss.mst_medicine.medicine_name</t>
  </si>
  <si>
    <t>ntss_db5.ntss.mst_medicine.medicine_cd</t>
  </si>
  <si>
    <t>ntss_db5.ntss.mst_kur.kur_cd
ntss_db5.ntss.ord_schedule.kur_cd</t>
  </si>
  <si>
    <t>ntss_db5.ntss.ord_schedule.is_dummy</t>
  </si>
  <si>
    <t>ntss_db5.ntss.mnt_device_edge_manage.user_id
ntss_db5.ntss.pat_exam_main.ind_user_id
ntss_db5.ntss.pat_rad_main.ind_user_id</t>
  </si>
  <si>
    <t>ntss_db5.ntss.ord_weight_scale.machine_name</t>
  </si>
  <si>
    <t>ntss_db5.ntss.mni_monitor.machine_serial
ntss_db5.ntss.mnt_machine_state.machine_serial
ntss_db5.ntss.mnt_motion_record.machine_serial
ntss_db5.ntss.mst_device_edge.serial_no
ntss_db5.ntss.mst_if_edge.serial_no
ntss_db5.ntss.mst_machine.machine_serial</t>
  </si>
  <si>
    <t>ntss_db5.ntss.ord_prescription.issue_date</t>
  </si>
  <si>
    <t>ntss_db5.ntss.mni_monitor.occur_date
ntss_db5.ntss.ord_checklist.occur_date</t>
  </si>
  <si>
    <t>ntss_db5.ntss.ord_treat_condition.treat_class
ntss_db5.ntss.sys_generic_medicine.medicine_type
ntss_db5.ntss.sys_medicine.usage_category_class</t>
  </si>
  <si>
    <t>ntss_db5.ntss.mst_complaint.complaint_cd</t>
  </si>
  <si>
    <t>ntss_db5.ntss.mst_exam_item.exam_item_name</t>
  </si>
  <si>
    <t>ntss_db5.ntss.mnt_machine_state.weigh_after_date</t>
  </si>
  <si>
    <t>ntss_db5.ntss.mst_bbs_kind.kind_name
ntss_db5.ntss.mst_obs_kind.kind_name
ntss_db5.ntss.mst_round_type.round_type_name</t>
  </si>
  <si>
    <t>ntss_db5.ntss.bbs_info.reg_staff_id</t>
  </si>
  <si>
    <t>ntss_db5.ntss.bbs_info.reg_staff_name</t>
  </si>
  <si>
    <t>ntss_db5.ntss.mst_mainte_detail.mainte_content_2
ntss_db5.ntss.mst_mainte_detail_hst.mainte_content_2</t>
  </si>
  <si>
    <t>ntss_db5.ntss.mst_mainte_detail.mainte_content_3
ntss_db5.ntss.mst_mainte_detail_hst.mainte_content_3</t>
  </si>
  <si>
    <t>ntss_db5.ntss.bbs_info.title
ntss_db5.ntss.mst_pat_memo.title
ntss_db5.ntss.sys_release_info.title</t>
  </si>
  <si>
    <t>ntss_db5.ntss.bbs_info.content
ntss_db5.ntss.mnt_mainte_main.detail
ntss_db5.ntss.mnt_motion_record.contents
ntss_db5.ntss.mst_pat_memo.content
ntss_db5.ntss.mst_round_type.content
ntss_db5.ntss.mst_taboo_allergy.content</t>
  </si>
  <si>
    <t>ntss_db5.ntss.ord_prescription.pat_id
ntss_db5.ntss.ord_schedule.pat_id
ntss_db5.ntss.ord_weight_scale.pat_id
ntss_db5.ntss.pat_group_detail.pat_id
ntss_db6.ntss.ord_personal_prescription.pat_id</t>
    <phoneticPr fontId="30"/>
  </si>
  <si>
    <t>ntss_db5.ntss.sys_address.flag6</t>
    <phoneticPr fontId="30"/>
  </si>
  <si>
    <t>マッピング待ち項目</t>
    <rPh sb="5" eb="6">
      <t>マ</t>
    </rPh>
    <rPh sb="7" eb="9">
      <t>コウモク</t>
    </rPh>
    <phoneticPr fontId="30"/>
  </si>
  <si>
    <t>ntss_db5.ntss.mnt_batch_manager.ctl_no
ntss_db5.ntss.mnt_facility_cancel_manage.ctl_no
ntss_db5.ntss.mnt_if_edge_healthmon.ctl_no
ntss_db5.ntss.mnt_if_edge_manage.ctl_no
ntss_db5.ntss.mst_bbs_kind.kind_no
ntss_db5.ntss.mst_coop_distribute.ctl_no
ntss_db5.ntss.mst_coop_facility.ctl_no
ntss_db5.ntss.mst_coop_filename.ctl_no
ntss_db5.ntss.mst_coop_layout.ctl_no
ntss_db5.ntss.mst_coop_layout_detail.ctl_no
ntss_db5.ntss.mst_if_edge_command.ctl_no
ntss_db5.ntss.mst_obs_kind.kind_no
ntss_db5.ntss.ord_coop_no.ctl_no
ntss_db5.ntss.pat_coop_detail.coop_save_no
ntss_db5.ntss.pat_obs_rec.obs_rec_no
ntss_db5.ntss.pat_treatment_pattern.ctl_no
ntss_db5.ntss.sys_coop_journal.ctl_no
ntss_db5.ntss.sys_coop_no.ctl_no
ntss_db5.ntss.sys_daily_no.ctl_no
ntss_db5.ntss.sys_release_info.ctl_no
ntss_db5.ntss.sys_system_define.ctl_no</t>
    <phoneticPr fontId="30"/>
  </si>
  <si>
    <t>pat_personal_main.hosp_pat_id(ord_schedule.pat_idからのリレーション)</t>
  </si>
  <si>
    <t>pat_personal_main.hosp_pat_id(ord_schedule.pat_idからのリレーション)</t>
    <phoneticPr fontId="30"/>
  </si>
  <si>
    <t>性別</t>
    <phoneticPr fontId="30"/>
  </si>
  <si>
    <t>ntss_db5.ntss.mst_insurance.insu_type
ntss_db6.ntss.ord_personal_prescription.insu_kbn</t>
    <phoneticPr fontId="30"/>
  </si>
  <si>
    <t>ntss_db6.ntss.ord_personal_prescription.insu_kbn</t>
  </si>
  <si>
    <t>V_PAT_INFO_GET</t>
    <phoneticPr fontId="30"/>
  </si>
  <si>
    <t>保険区分</t>
    <phoneticPr fontId="30"/>
  </si>
  <si>
    <t>ntss_db4.ntss.mnt_websocket_certification.up_date
ntss_db4.ntss.mst_facility_hash.up_date
ntss_db4.ntss.mst_pat_hash.up_date
ntss_db4.ntss.mst_user_authentication.up_date
ntss_db4.ntss.sys_signin_manager.up_date
ntss_db5.ntss.bbs_info.up_date
ntss_db5.ntss.mni_monitor.up_date
ntss_db5.ntss.mnt_batch_manager.up_date
ntss_db5.ntss.mnt_client_connect.up_date
ntss_db5.ntss.mnt_device_edge_manage.up_date
ntss_db5.ntss.mnt_device_edge_state.up_date
ntss_db5.ntss.mnt_facility_cancel_manage.up_date
ntss_db5.ntss.mnt_gathering_manage.up_date
ntss_db5.ntss.mnt_if_edge_client_connect.up_date
ntss_db5.ntss.mnt_if_edge_healthmon.up_date
ntss_db5.ntss.mnt_if_edge_manage.up_date
ntss_db5.ntss.mnt_machine_state.up_date
ntss_db5.ntss.mnt_mainte_main.up_date
ntss_db5.ntss.mnt_motion_record.up_date
ntss_db5.ntss.mnt_notification_message.up_date
ntss_db5.ntss.mnt_notification_status.up_date
ntss_db5.ntss.mnt_water_survey.up_date
ntss_db5.ntss.mnt_weight_state.up_date
ntss_db5.ntss.mst_add_monitor.up_date
ntss_db5.ntss.mst_addition.up_date
ntss_db5.ntss.mst_alarm_notification.up_date
ntss_db5.ntss.mst_bbs_kind.up_date
ntss_db5.ntss.mst_bed.up_date
ntss_db5.ntss.mst_checklist.up_date
ntss_db5.ntss.mst_com_fixed_phrase.up_date
ntss_db5.ntss.mst_comp_treatment.up_date
ntss_db5.ntss.mst_complaint.up_date
ntss_db5.ntss.mst_comsv_setting.up_date
ntss_db5.ntss.mst_coop_distribute.up_date
ntss_db5.ntss.mst_coop_facility.up_date
ntss_db5.ntss.mst_coop_filename.up_date
ntss_db5.ntss.mst_coop_layout.up_date
ntss_db5.ntss.mst_coop_layout_detail.up_date
ntss_db5.ntss.mst_course.up_date
ntss_db5.ntss.mst_destination_group.up_date
ntss_db5.ntss.mst_device_edge.up_date
ntss_db5.ntss.mst_device_set_info_default.up_date
ntss_db5.ntss.mst_dialysis_difficulty.up_date
ntss_db5.ntss.mst_dialyzer.up_date
ntss_db5.ntss.mst_disease.up_date
ntss_db5.ntss.mst_equipment.up_date
ntss_db5.ntss.mst_equipment_class.up_date
ntss_db5.ntss.mst_equipment_set.up_date
ntss_db5.ntss.mst_exam_item.up_date
ntss_db5.ntss.mst_exam_set.up_date
ntss_db5.ntss.mst_facility.up_date
ntss_db5.ntss.mst_facility_calendar_layout.up_date
ntss_db5.ntss.mst_facility_setting.up_date
ntss_db5.ntss.mst_favorite_facility.up_date
ntss_db5.ntss.mst_function_report.up_date
ntss_db5.ntss.mst_graph_setting.up_date
ntss_db5.ntss.mst_holiday.up_date
ntss_db5.ntss.mst_if_edge.up_date
ntss_db5.ntss.mst_if_edge_command.up_date
ntss_db5.ntss.mst_implant.up_date
ntss_db5.ntss.mst_infection.up_date
ntss_db5.ntss.mst_insurance.up_date
ntss_db5.ntss.mst_job.up_date
ntss_db5.ntss.mst_kur.up_date
ntss_db5.ntss.mst_m_notice.up_date
ntss_db5.ntss.mst_machine.up_date
ntss_db5.ntss.mst_machine_record.up_date
ntss_db5.ntss.mst_machine_type.up_date
ntss_db5.ntss.mst_mainte_category.up_date
ntss_db5.ntss.mst_mainte_category_hst.up_date
ntss_db5.ntss.mst_mainte_detail.up_date
ntss_db5.ntss.mst_mainte_detail_hst.up_date
ntss_db5.ntss.mst_mainte_layout.up_date
ntss_db5.ntss.mst_mainte_layout_group.up_date
ntss_db5.ntss.mst_mainte_layout_group_hst.up_date
ntss_db5.ntss.mst_mainte_layout_hst.up_date
ntss_db5.ntss.mst_medicate_timing.up_date
ntss_db5.ntss.mst_medicine.up_date
ntss_db5.ntss.mst_medicine_class.up_date
ntss_db5.ntss.mst_medicine_group.up_date
ntss_db5.ntss.mst_medicine_mix.up_date
ntss_db5.ntss.mst_medicine_set.up_date
ntss_db5.ntss.mst_monitor_graph.up_date
ntss_db5.ntss.mst_notification_message.up_date
ntss_db5.ntss.mst_obs_kind.up_date
ntss_db5.ntss.mst_pat_calendar_layout.up_date
ntss_db5.ntss.mst_pat_event_category.up_date
ntss_db5.ntss.mst_pat_event_data_template.up_date
ntss_db5.ntss.mst_pat_event_sub_category.up_date
ntss_db5.ntss.mst_pat_list_layout.up_date
ntss_db5.ntss.mst_pat_memo.up_date
ntss_db5.ntss.mst_pat_search_detail.up_date
ntss_db5.ntss.mst_pat_viewer_layout.up_date
ntss_db5.ntss.mst_personal_tab_define.up_date
ntss_db5.ntss.mst_printer.up_date
ntss_db5.ntss.mst_procedure.up_date
ntss_db5.ntss.mst_rad_set.up_date
ntss_db5.ntss.mst_relationship.up_date
ntss_db5.ntss.mst_report.up_date
ntss_db5.ntss.mst_room_bed_group.up_date
ntss_db5.ntss.mst_round_type.up_date
ntss_db5.ntss.mst_selector.up_date
ntss_db5.ntss.mst_severity.up_date
ntss_db5.ntss.mst_spitz.up_date
ntss_db5.ntss.mst_staff_facility.up_date
ntss_db5.ntss.mst_status_map_bed_layout.up_date
ntss_db5.ntss.mst_taboo_allergy.up_date
ntss_db5.ntss.mst_take_medicine.up_date
ntss_db5.ntss.mst_transport.up_date
ntss_db5.ntss.mst_treatment.up_date
ntss_db5.ntss.mst_treatment_set.up_date
ntss_db5.ntss.mst_treatment_status_disp_item.up_date
ntss_db5.ntss.mst_treatment_status_layout.up_date
ntss_db5.ntss.mst_trend_graph_monitor_set.up_date
ntss_db5.ntss.mst_trend_graph_template.up_date
ntss_db5.ntss.mst_url_link_register.up_date
ntss_db5.ntss.mst_user.up_date
ntss_db5.ntss.mst_va.up_date
ntss_db5.ntss.mst_ward.up_date
ntss_db5.ntss.mst_weight.up_date
ntss_db5.ntss.mst_weight_print.up_date
ntss_db5.ntss.mst_weight_scale.up_date
ntss_db5.ntss.mst_wheel_chair.up_date
ntss_db5.ntss.ord_checklist.up_date
ntss_db5.ntss.ord_coop_no.up_date
ntss_db5.ntss.ord_main.up_date
ntss_db5.ntss.ord_prescription.up_date
ntss_db5.ntss.ord_schedule.up_date
ntss_db5.ntss.ord_treat_condition.up_date
ntss_db5.ntss.ord_weight_scale.up_date
ntss_db5.ntss.pat_coop_detail.up_date
ntss_db5.ntss.pat_event.up_date
ntss_db5.ntss.pat_exam_main.up_date
ntss_db5.ntss.pat_exam_pattern.up_date
ntss_db5.ntss.pat_group.up_date
ntss_db5.ntss.pat_hhd_pattern.up_date
ntss_db5.ntss.pat_ind_approve.up_date
ntss_db5.ntss.pat_main.up_date
ntss_db5.ntss.pat_name_identification.up_date
ntss_db5.ntss.pat_obs_rec.up_date
ntss_db5.ntss.pat_rad_main.up_date
ntss_db5.ntss.pat_rad_pattern.up_date
ntss_db5.ntss.pat_treatment_pattern.up_date
ntss_db5.ntss.pat_unique.up_date
ntss_db5.ntss.sal_subscription_manage.up_date
ntss_db5.ntss.sys_coop_journal.up_date
ntss_db5.ntss.sys_coop_no.up_date
ntss_db5.ntss.sys_daily_no.up_date
ntss_db5.ntss.sys_data_set.up_date
ntss_db5.ntss.sys_facility.up_date
ntss_db5.ntss.sys_facility_setting.up_date
ntss_db5.ntss.sys_function.up_date
ntss_db5.ntss.sys_function_advanced.up_date
ntss_db5.ntss.sys_generic_medicine.up_date
ntss_db5.ntss.sys_master_define.up_date
ntss_db5.ntss.sys_medicine.up_date
ntss_db5.ntss.sys_monitor_item.up_date
ntss_db5.ntss.sys_notification.up_date
ntss_db5.ntss.sys_notification_list.up_date
ntss_db5.ntss.sys_personal_settings_define.up_date
ntss_db5.ntss.sys_prefectures.up_date
ntss_db5.ntss.sys_release_info.up_date
ntss_db5.ntss.sys_subscription_plan.up_date
ntss_db5.ntss.sys_system_define.up_date
ntss_db6.ntss.mst_personal_user.up_date
ntss_db6.ntss.ord_personal_prescription.up_date
ntss_db6.ntss.pat_insurance.up_date
ntss_db6.ntss.pat_personal_main.up_date</t>
    <phoneticPr fontId="30"/>
  </si>
  <si>
    <t>更新日時</t>
    <phoneticPr fontId="30"/>
  </si>
  <si>
    <t>ntss_db6.ntss.pat_personal_main.up_date</t>
  </si>
  <si>
    <t>更新日時(当日)</t>
    <phoneticPr fontId="30"/>
  </si>
  <si>
    <t>???</t>
    <phoneticPr fontId="30"/>
  </si>
  <si>
    <t>氏名</t>
    <phoneticPr fontId="30"/>
  </si>
  <si>
    <t>除水補正名(当日)</t>
    <phoneticPr fontId="30"/>
  </si>
  <si>
    <t>除水補正名(月曜日)</t>
    <phoneticPr fontId="30"/>
  </si>
  <si>
    <t>ntss_db5.ntss.pat_main.off_water_info.{current week day}.name_1</t>
    <phoneticPr fontId="30"/>
  </si>
  <si>
    <t>ntss_db5.ntss.pat_main.off_water_info.{current week day}.weight_1</t>
    <phoneticPr fontId="30"/>
  </si>
  <si>
    <t>透析回数</t>
    <phoneticPr fontId="30"/>
  </si>
  <si>
    <t>ntss_db6.ntss.pat_personal_main.pat_blood_type_abo</t>
    <phoneticPr fontId="30"/>
  </si>
  <si>
    <t>ntss_db6.ntss.pat_personal_main.pat_sex</t>
    <phoneticPr fontId="30"/>
  </si>
  <si>
    <r>
      <t>ntss_db6.ntss.pat_personal_main.pat_last_name</t>
    </r>
    <r>
      <rPr>
        <sz val="11"/>
        <rFont val="Microsoft YaHei"/>
        <family val="3"/>
        <charset val="134"/>
      </rPr>
      <t xml:space="preserve"> </t>
    </r>
    <r>
      <rPr>
        <sz val="11"/>
        <rFont val="ＭＳ Ｐゴシック"/>
        <family val="3"/>
        <charset val="128"/>
      </rPr>
      <t>+ " " + ntss_db6.ntss.pat_personal_main.pat_first_name</t>
    </r>
    <phoneticPr fontId="30"/>
  </si>
  <si>
    <r>
      <t>ntss_db6.ntss.pat_personal_main.pat_last_name_kana</t>
    </r>
    <r>
      <rPr>
        <sz val="11"/>
        <rFont val="Microsoft YaHei"/>
        <family val="3"/>
        <charset val="134"/>
      </rPr>
      <t xml:space="preserve"> </t>
    </r>
    <r>
      <rPr>
        <sz val="11"/>
        <rFont val="ＭＳ Ｐゴシック"/>
        <family val="3"/>
        <charset val="128"/>
      </rPr>
      <t>+ " " + ntss_db6.ntss.pat_personal_main.pat_first_name_kana</t>
    </r>
    <phoneticPr fontId="30"/>
  </si>
  <si>
    <t>???</t>
    <phoneticPr fontId="30"/>
  </si>
  <si>
    <t>ntss_db6.ntss.pat_personal_main.pat_birthday</t>
    <phoneticPr fontId="30"/>
  </si>
  <si>
    <t>公費負担者番号1</t>
    <phoneticPr fontId="30"/>
  </si>
  <si>
    <t>ntss_db6.ntss.ord_personal_prescription.insu_pub_no</t>
    <phoneticPr fontId="30"/>
  </si>
  <si>
    <t>ntss_db6.ntss.ord_personal_prescription.insu_pub_pat_no</t>
    <phoneticPr fontId="30"/>
  </si>
  <si>
    <t>ntss_db6.ntss.ord_personal_prescription.insu_no</t>
    <phoneticPr fontId="30"/>
  </si>
  <si>
    <t>ntss_db6.ntss.pat_insurance.insu_set_infoのinsu_pub1_cd&gt;insu_pub2_cd＞insu_pub3_cd＞insu_pub4_cdに、「公費負担者番号1」と異なる番号</t>
    <rPh sb="106" eb="107">
      <t>コト</t>
    </rPh>
    <rPh sb="109" eb="111">
      <t>バンゴウ</t>
    </rPh>
    <phoneticPr fontId="30"/>
  </si>
  <si>
    <t>公費負担医療需給者番号1</t>
    <phoneticPr fontId="30"/>
  </si>
  <si>
    <t>ntss_db6.ntss.pat_insurance.insu_set_infoのinsu_pub1_cd&gt;insu_pub2_cd＞insu_pub3_cd＞insu_pub4_cdに、「公費負担医療需給者番号1」と異なる番号</t>
    <rPh sb="110" eb="111">
      <t>コト</t>
    </rPh>
    <rPh sb="113" eb="115">
      <t>バンゴウ</t>
    </rPh>
    <phoneticPr fontId="30"/>
  </si>
  <si>
    <t>ntss_db6.ntss.ord_personal_prescription.insu_pat_mark</t>
    <phoneticPr fontId="30"/>
  </si>
  <si>
    <t>外来：ntss_db6.ntss.pat_insurance.insu_info.futan-g
入院：ntss_db6.ntss.pat_insurance.insu_info.futan-n</t>
    <rPh sb="0" eb="2">
      <t>ガイライ</t>
    </rPh>
    <phoneticPr fontId="30"/>
  </si>
  <si>
    <t>ntss_db6.ntss.pat_personal_main.in_out_class</t>
    <phoneticPr fontId="30"/>
  </si>
  <si>
    <t>ntss_db6.ntss.pat_personal_main.transport_cd</t>
    <phoneticPr fontId="30"/>
  </si>
  <si>
    <t>PAT_GROUP_NAME</t>
    <phoneticPr fontId="30"/>
  </si>
  <si>
    <t>ntss_db5.ntss.pat_group.pat_group_cd
ntss_db5.ntss.pat_group_detail.pat_group_cd</t>
    <phoneticPr fontId="30"/>
  </si>
  <si>
    <t>ntss_db5.ntss.pat_group_detail.pat_group_cd　（患者IDで紐付け）</t>
    <rPh sb="45" eb="47">
      <t>カンシャ</t>
    </rPh>
    <rPh sb="50" eb="51">
      <t>ヒモ</t>
    </rPh>
    <rPh sb="51" eb="52">
      <t>ツ</t>
    </rPh>
    <phoneticPr fontId="30"/>
  </si>
  <si>
    <t>ntss_db5.ntss.pat_group.pat_group_name　（ntss_db5.ntss.pat_group_detail.pat_group_cdで紐付け）</t>
    <rPh sb="84" eb="86">
      <t>ヒモツ</t>
    </rPh>
    <phoneticPr fontId="30"/>
  </si>
  <si>
    <t>患者名カナ</t>
    <phoneticPr fontId="30"/>
  </si>
  <si>
    <t>TABOO</t>
    <phoneticPr fontId="30"/>
  </si>
  <si>
    <t>禁忌</t>
    <phoneticPr fontId="30"/>
  </si>
  <si>
    <t>ntss_db6.ntss.pat_personal_main.reg_date</t>
    <phoneticPr fontId="30"/>
  </si>
  <si>
    <t>ntss_db6.ntss.pat_personal_main.other_contact_infoの1位のctl_no</t>
    <rPh sb="52" eb="53">
      <t>イ</t>
    </rPh>
    <phoneticPr fontId="30"/>
  </si>
  <si>
    <t>ntss_db6.ntss.pat_personal_main.other_contact_infoの1位のrelation_name</t>
    <rPh sb="52" eb="53">
      <t>イ</t>
    </rPh>
    <phoneticPr fontId="30"/>
  </si>
  <si>
    <t>ntss_db6.ntss.pat_personal_main.other_contact_infoの1位のlast_name + ntss_db6.ntss.pat_personal_main.other_contact_infoの1位のfirst_name</t>
    <phoneticPr fontId="30"/>
  </si>
  <si>
    <t>ntss_db6.ntss.pat_personal_main.other_contact_infoの1位のzip_cd</t>
    <rPh sb="52" eb="53">
      <t>イ</t>
    </rPh>
    <phoneticPr fontId="30"/>
  </si>
  <si>
    <t>ntss_db6.ntss.pat_personal_main.other_contact_infoの1位のaddress</t>
    <rPh sb="52" eb="53">
      <t>イ</t>
    </rPh>
    <phoneticPr fontId="30"/>
  </si>
  <si>
    <t>ntss_db6.ntss.pat_personal_main.other_contact_infoの1位のtel1</t>
    <rPh sb="52" eb="53">
      <t>イ</t>
    </rPh>
    <phoneticPr fontId="30"/>
  </si>
  <si>
    <t>ntss_db6.ntss.pat_personal_main.other_contact_infoの1位のtel2</t>
    <rPh sb="52" eb="53">
      <t>イ</t>
    </rPh>
    <phoneticPr fontId="30"/>
  </si>
  <si>
    <t>ntss_db6.ntss.pat_personal_main.other_contact_infoの1位のmemo1 + ntss_db6.ntss.pat_personal_main.other_contact_infoの1位のmemo2</t>
    <rPh sb="52" eb="53">
      <t>イ</t>
    </rPh>
    <phoneticPr fontId="30"/>
  </si>
  <si>
    <t>ntss_db5.ntss.pat_main.medical_care_info.dialysis_count</t>
    <phoneticPr fontId="30"/>
  </si>
  <si>
    <t>ntss_db6.ntss.pat_personal_main.hosp_pat_id(ord_schedule.pat_idからのリレーション)</t>
    <phoneticPr fontId="30"/>
  </si>
  <si>
    <t>ntss_db5.ntss.pat_unique.medical_hst_info.ctl_no</t>
    <phoneticPr fontId="30"/>
  </si>
  <si>
    <t>ntss_db5.ntss.pat_unique.medical_hst_info.disease_cd</t>
    <phoneticPr fontId="30"/>
  </si>
  <si>
    <t>ntss_db5.ntss.mst_disease.disease_name (ntss_db5.ntss.pat_unique.medical_hst_info.disease_cdで紐付け)</t>
    <rPh sb="93" eb="94">
      <t>ヒモ</t>
    </rPh>
    <rPh sb="94" eb="95">
      <t>ツ</t>
    </rPh>
    <phoneticPr fontId="30"/>
  </si>
  <si>
    <t>ntss_db5.ntss.pat_unique.medical_hst_info.disease_date</t>
    <phoneticPr fontId="30"/>
  </si>
  <si>
    <t>ntss_db5.ntss.pat_unique.medical_hst_info.is_main_disease</t>
    <phoneticPr fontId="30"/>
  </si>
  <si>
    <t>ntss_db5.ntss.pat_unique.medical_hst_info.out_come</t>
    <phoneticPr fontId="30"/>
  </si>
  <si>
    <t>ntss_db5.ntss.pat_unique.medical_hst_info.is_notice</t>
    <phoneticPr fontId="30"/>
  </si>
  <si>
    <t>ntss_db5.ntss.pat_unique.medical_hst_info.memo</t>
    <phoneticPr fontId="30"/>
  </si>
  <si>
    <t>ntss_db5.ntss.ord_prescription.pat_id
ntss_db5.ntss.ord_schedule.pat_id
ntss_db5.ntss.ord_weight_scale.pat_id
ntss_db5.ntss.pat_group_detail.pat_id
ntss_db6.ntss.ord_personal_prescription.pat_id</t>
    <phoneticPr fontId="30"/>
  </si>
  <si>
    <t>感染症コード</t>
    <phoneticPr fontId="30"/>
  </si>
  <si>
    <t>ntss_db5.ntss.pat_main.infect_info.infection_cd</t>
    <phoneticPr fontId="30"/>
  </si>
  <si>
    <t>ntss_db5.ntss.pat_main.infect_info.up_date</t>
    <phoneticPr fontId="30"/>
  </si>
  <si>
    <r>
      <t>ntss_db5.ntss.mst_infection.infection_name</t>
    </r>
    <r>
      <rPr>
        <sz val="11"/>
        <rFont val="Microsoft YaHei"/>
        <family val="3"/>
        <charset val="134"/>
      </rPr>
      <t xml:space="preserve"> （ntss_db5.ntss.pat_main.infect_info.infection_cdで紐付け）</t>
    </r>
    <rPh sb="92" eb="94">
      <t>ヒモツ</t>
    </rPh>
    <phoneticPr fontId="30"/>
  </si>
  <si>
    <t>ntss_db5.ntss.pat_main.infect_info.infect</t>
    <phoneticPr fontId="30"/>
  </si>
  <si>
    <t>レセプトメモ区分</t>
    <phoneticPr fontId="30"/>
  </si>
  <si>
    <t>ntss_db5.ntss.pat_main.off_water_info.1.name_1</t>
    <phoneticPr fontId="30"/>
  </si>
  <si>
    <t>ntss_db5.ntss.pat_main.off_water_info.1.weight_1</t>
    <phoneticPr fontId="30"/>
  </si>
  <si>
    <t>ntss_db5.ntss.pat_main.off_water_info.2.name_1</t>
    <phoneticPr fontId="30"/>
  </si>
  <si>
    <t>ntss_db5.ntss.pat_main.off_water_info.2.weight_1</t>
    <phoneticPr fontId="30"/>
  </si>
  <si>
    <t>ntss_db5.ntss.pat_main.off_water_info.3.name_1</t>
    <phoneticPr fontId="30"/>
  </si>
  <si>
    <t>ntss_db5.ntss.pat_main.off_water_info.3.weight_1</t>
    <phoneticPr fontId="30"/>
  </si>
  <si>
    <t>ntss_db5.ntss.pat_main.off_water_info.4.name_1</t>
    <phoneticPr fontId="30"/>
  </si>
  <si>
    <t>ntss_db5.ntss.pat_main.off_water_info.4.weight_1</t>
    <phoneticPr fontId="30"/>
  </si>
  <si>
    <t>ntss_db5.ntss.pat_main.off_water_info.5.name_1</t>
    <phoneticPr fontId="30"/>
  </si>
  <si>
    <t>ntss_db5.ntss.pat_main.off_water_info.5.weight_1</t>
    <phoneticPr fontId="30"/>
  </si>
  <si>
    <t>ntss_db5.ntss.pat_main.off_water_info.6.name_1</t>
    <phoneticPr fontId="30"/>
  </si>
  <si>
    <t>ntss_db5.ntss.pat_main.off_water_info.6.weight_1</t>
    <phoneticPr fontId="30"/>
  </si>
  <si>
    <t>ntss_db5.ntss.pat_main.off_water_info.7.name_1</t>
    <phoneticPr fontId="30"/>
  </si>
  <si>
    <t>ntss_db5.ntss.pat_main.off_water_info.7.weight_1</t>
    <phoneticPr fontId="30"/>
  </si>
  <si>
    <t>V_PAT_REVISE_TARE_GET</t>
    <phoneticPr fontId="30"/>
  </si>
  <si>
    <t>透析番号</t>
    <phoneticPr fontId="30"/>
  </si>
  <si>
    <t>DIALYSIS_NO</t>
    <phoneticPr fontId="30"/>
  </si>
  <si>
    <t>ntss_db5.ntss.ord_schedule.up_date</t>
    <phoneticPr fontId="30"/>
  </si>
  <si>
    <t>ntss_db5.ntss.mst_bed.in_hosipital_cd_1(ord_schedule.bed_cdからのリレーション)</t>
    <phoneticPr fontId="30"/>
  </si>
  <si>
    <t>ntss_db5.ntss.mst_bed.bed_name(ord_schedule.bed_cdからのリレーション)</t>
    <phoneticPr fontId="30"/>
  </si>
  <si>
    <t>ntss_db5.ntss.ord_schedule.treat_date</t>
    <phoneticPr fontId="30"/>
  </si>
  <si>
    <t>ntss_db5.ntss.mnt_mainte_main.machine_no
ntss_db5.ntss.mst_bed.machine_no
ntss_db5.ntss.mst_machine.machine_no
ntss_db5.ntss.ord_treat_condition.machine_no
ntss_db5.ntss.ord_weight_scale.machine_no
ntss_db5.ntss.pat_hhd_pattern.machine_no</t>
    <phoneticPr fontId="30"/>
  </si>
  <si>
    <t>ntss_db5.ntss.ord_main.rst_machine_no</t>
    <phoneticPr fontId="30"/>
  </si>
  <si>
    <t>ntss_db5.ntss.ord_main.rst_machine_name</t>
    <phoneticPr fontId="30"/>
  </si>
  <si>
    <t>ntss_db5.ntss.ord_main.rst_kur_cd</t>
    <phoneticPr fontId="30"/>
  </si>
  <si>
    <t>ntss_db5.ntss.ord_main.rst_kur_name</t>
    <phoneticPr fontId="30"/>
  </si>
  <si>
    <t>ntss_db5.ntss.ord_main.rst_start_date</t>
    <phoneticPr fontId="30"/>
  </si>
  <si>
    <t>ntss_db5.ntss.ord_main.rst_end_date</t>
    <phoneticPr fontId="30"/>
  </si>
  <si>
    <t>???</t>
    <phoneticPr fontId="30"/>
  </si>
  <si>
    <t>透析回数</t>
    <phoneticPr fontId="30"/>
  </si>
  <si>
    <t>ntss_db5.ntss.ord_main.rst_dialysis_cnt</t>
    <phoneticPr fontId="30"/>
  </si>
  <si>
    <t>ntss_db5.ntss.ord_main.rst_running_time</t>
    <phoneticPr fontId="30"/>
  </si>
  <si>
    <t>前回体重</t>
    <phoneticPr fontId="30"/>
  </si>
  <si>
    <t>前体重</t>
    <phoneticPr fontId="30"/>
  </si>
  <si>
    <t>ntss_db5.ntss.ord_main.rst_weight_info.weight_before</t>
    <phoneticPr fontId="30"/>
  </si>
  <si>
    <t>ntss_db5.ntss.ord_main.rst_weight_info.weight_after</t>
    <phoneticPr fontId="30"/>
  </si>
  <si>
    <t>ntss_db5.ntss.ord_main.rst_vital_info.bp_max (ntss_db5.ntss.ord_main.rst_vital_info.bp_class=1の場合)</t>
    <rPh sb="95" eb="97">
      <t>バアイ</t>
    </rPh>
    <phoneticPr fontId="30"/>
  </si>
  <si>
    <t>ntss_db5.ntss.ord_main.rst_vital_info.bp_min (ntss_db5.ntss.ord_main.rst_vital_info.bp_class=1の場合)</t>
    <rPh sb="95" eb="97">
      <t>バアイ</t>
    </rPh>
    <phoneticPr fontId="30"/>
  </si>
  <si>
    <t>ntss_db5.ntss.ord_main.rst_vital_info.bp_ave (ntss_db5.ntss.ord_main.rst_vital_info.bp_class=1の場合)</t>
    <rPh sb="95" eb="97">
      <t>バアイ</t>
    </rPh>
    <phoneticPr fontId="30"/>
  </si>
  <si>
    <t>ntss_db5.ntss.ord_main.rst_vital_info.bp_max (ntss_db5.ntss.ord_main.rst_vital_info.bp_class=2の場合)</t>
    <rPh sb="95" eb="97">
      <t>バアイ</t>
    </rPh>
    <phoneticPr fontId="30"/>
  </si>
  <si>
    <t>ntss_db5.ntss.ord_main.rst_vital_info.bp_min (ntss_db5.ntss.ord_main.rst_vital_info.bp_class=2の場合)</t>
    <rPh sb="95" eb="97">
      <t>バアイ</t>
    </rPh>
    <phoneticPr fontId="30"/>
  </si>
  <si>
    <t>ntss_db5.ntss.ord_main.rst_vital_info.bp_ave (ntss_db5.ntss.ord_main.rst_vital_info.bp_class=2の場合)</t>
    <rPh sb="95" eb="97">
      <t>バアイ</t>
    </rPh>
    <phoneticPr fontId="30"/>
  </si>
  <si>
    <t>目標除水量</t>
    <phoneticPr fontId="30"/>
  </si>
  <si>
    <t>ntss_db5.ntss.ord_main.rst_weight_info.water_removal_target</t>
    <phoneticPr fontId="30"/>
  </si>
  <si>
    <t>除水補正項目１</t>
    <phoneticPr fontId="30"/>
  </si>
  <si>
    <t>ntss_db5.ntss.ord_main.rst_off_water_info.name_1</t>
    <phoneticPr fontId="30"/>
  </si>
  <si>
    <t>ntss_db5.ntss.ord_main.rst_off_water_info.weight_1</t>
    <phoneticPr fontId="30"/>
  </si>
  <si>
    <t>ntss_db5.ntss.ord_main.rst_off_water_info.name_2</t>
    <phoneticPr fontId="30"/>
  </si>
  <si>
    <t>ntss_db5.ntss.ord_main.rst_off_water_info.weight_2</t>
    <phoneticPr fontId="30"/>
  </si>
  <si>
    <t>ntss_db5.ntss.ord_main.rst_off_water_info.name_3</t>
    <phoneticPr fontId="30"/>
  </si>
  <si>
    <t>ntss_db5.ntss.ord_main.rst_off_water_info.weight_3</t>
    <phoneticPr fontId="30"/>
  </si>
  <si>
    <t>ntss_db5.ntss.ord_main.rst_off_water_info.name_4</t>
    <phoneticPr fontId="30"/>
  </si>
  <si>
    <t>ntss_db5.ntss.ord_main.rst_off_water_info.weight_4</t>
    <phoneticPr fontId="30"/>
  </si>
  <si>
    <t>ntss_db5.ntss.ord_main.rst_off_water_info.name_5</t>
    <phoneticPr fontId="30"/>
  </si>
  <si>
    <t>ntss_db5.ntss.ord_main.rst_off_water_info.weight_5</t>
    <phoneticPr fontId="30"/>
  </si>
  <si>
    <t>ntss_db5.ntss.ord_main.rst_vital_info.pulse (ntss_db5.ntss.ord_main.rst_vital_info.bp_class=1の場合)</t>
    <rPh sb="94" eb="96">
      <t>バアイ</t>
    </rPh>
    <phoneticPr fontId="30"/>
  </si>
  <si>
    <t>ntss_db5.ntss.ord_main.rst_vital_info.pulse (ntss_db5.ntss.ord_main.rst_vital_info.bp_class=2の場合)</t>
    <rPh sb="94" eb="96">
      <t>バアイ</t>
    </rPh>
    <phoneticPr fontId="30"/>
  </si>
  <si>
    <t>担当者１</t>
    <phoneticPr fontId="30"/>
  </si>
  <si>
    <t>ntss_db5.ntss.ord_main.rst_charge_user_info.user_last_name_1 + " " + ntss_db5.ntss.ord_main.rst_charge_user_info.user_first_name_1</t>
    <phoneticPr fontId="30"/>
  </si>
  <si>
    <t>ntss_db5.ntss.ord_main.rst_charge_user_info.user_last_name_2 + " " + ntss_db5.ntss.ord_main.rst_charge_user_info.user_first_name_2</t>
    <phoneticPr fontId="30"/>
  </si>
  <si>
    <t>ntss_db5.ntss.ord_main.rst_charge_user_info.date_1</t>
    <phoneticPr fontId="30"/>
  </si>
  <si>
    <t>ntss_db5.ntss.ord_main.rst_charge_user_info.date_2</t>
  </si>
  <si>
    <t>穿刺者１</t>
    <phoneticPr fontId="30"/>
  </si>
  <si>
    <t>ntss_db5.ntss.ord_main.rst_puncture_user_info.user_last_name_1 + " " + ntss_db5.ntss.ord_main.rst_puncture_user_info.user_first_name_1</t>
    <phoneticPr fontId="30"/>
  </si>
  <si>
    <t>ntss_db5.ntss.ord_main.rst_puncture_user_info.user_last_name_2 + " " + ntss_db5.ntss.ord_main.rst_puncture_user_info.user_first_name_2</t>
    <phoneticPr fontId="30"/>
  </si>
  <si>
    <t>ntss_db5.ntss.ord_main.rst_puncture_user_info.date_1</t>
    <phoneticPr fontId="30"/>
  </si>
  <si>
    <t>ntss_db5.ntss.ord_main.rst_puncture_user_info.date_2</t>
    <phoneticPr fontId="30"/>
  </si>
  <si>
    <t>回収者１</t>
    <phoneticPr fontId="30"/>
  </si>
  <si>
    <t>ntss_db5.ntss.ord_main.rst_kt_v</t>
    <phoneticPr fontId="30"/>
  </si>
  <si>
    <t>ntss_db5.ntss.ord_main.rst_in_out_class</t>
    <phoneticPr fontId="30"/>
  </si>
  <si>
    <t>ntss_db5.ntss.ord_main.rst_weight_info.urr</t>
    <phoneticPr fontId="30"/>
  </si>
  <si>
    <t>再循環率</t>
    <phoneticPr fontId="30"/>
  </si>
  <si>
    <t>ntss_db5.ntss.ord_main.rst_weight_info.recrcl_rt</t>
    <phoneticPr fontId="30"/>
  </si>
  <si>
    <t>ntss_db5.ntss.ord_main.rst_weight_info.ihdf_pll</t>
    <phoneticPr fontId="30"/>
  </si>
  <si>
    <t>ntss_db5.ntss.ord_main.rst_weight_info.sttc_vns_prssr</t>
    <phoneticPr fontId="30"/>
  </si>
  <si>
    <t>ntss_db5.ntss.ord_main.rst_weight_info.iap_rt</t>
    <phoneticPr fontId="30"/>
  </si>
  <si>
    <t>ntss_db5.ntss.ord_main.rst_weight_info.add_total</t>
    <phoneticPr fontId="30"/>
  </si>
  <si>
    <t>透析条件項目名</t>
    <phoneticPr fontId="30"/>
  </si>
  <si>
    <t>V_DIALYSIS_MONI_GET</t>
    <phoneticPr fontId="30"/>
  </si>
  <si>
    <t>DIALYSIS_NO</t>
    <phoneticPr fontId="30"/>
  </si>
  <si>
    <t>ntss_db5.ntss.ord_main.rst_fn_dialysis_no</t>
    <phoneticPr fontId="30"/>
  </si>
  <si>
    <t>???</t>
    <phoneticPr fontId="30"/>
  </si>
  <si>
    <t>ntss_db5.ntss.ord_main.up_date</t>
    <phoneticPr fontId="30"/>
  </si>
  <si>
    <t>ntss_db5.ntss.ord_main.rst_cond_info.[治療条件項目番号].value</t>
    <phoneticPr fontId="30"/>
  </si>
  <si>
    <t>ntss_db5.ntss.ord_main.rst_cond_info.[治療条件項目番号].value_name_1</t>
    <phoneticPr fontId="30"/>
  </si>
  <si>
    <t>ntss_db5.ntss.ord_main.rst_cond_info.[治療条件項目番号].unit</t>
    <phoneticPr fontId="30"/>
  </si>
  <si>
    <t>透析番号</t>
    <phoneticPr fontId="30"/>
  </si>
  <si>
    <t>医療材料コード(院内コード1)</t>
    <phoneticPr fontId="30"/>
  </si>
  <si>
    <t>ntss_db5.ntss.ord_schedule.treat_date</t>
    <phoneticPr fontId="30"/>
  </si>
  <si>
    <t>ntss_db5.ntss.ord_main.ord_no</t>
    <phoneticPr fontId="30"/>
  </si>
  <si>
    <t>row_no</t>
    <phoneticPr fontId="30"/>
  </si>
  <si>
    <t>ntss_db5.ntss.ord_main.rst_medi_info.cd</t>
    <phoneticPr fontId="30"/>
  </si>
  <si>
    <t>ntss_db5.ntss.ord_main.rst_medi_info.name</t>
    <phoneticPr fontId="30"/>
  </si>
  <si>
    <t>【通常薬剤(medicine_type=1)】ntss_db5.ntss.mst_medicine.in_hospital_cd_1(ntss_db5.ntss.ord_main.rst_medi_info.cdからのリレーション）
【調整薬剤(medicine_type=2)】ntss_db5.ntss.mst_medicine_mix.in_hospital_cd_1(ntss_db5.ntss.ord_main.rst_medi_info.cdからのリレーション）</t>
    <phoneticPr fontId="30"/>
  </si>
  <si>
    <t>ntss_db5.ntss.ord_main.rst_medi_info.class_name</t>
    <phoneticPr fontId="30"/>
  </si>
  <si>
    <t>ntss_db5.ntss.ord_main.rst_medi_info.amount</t>
    <phoneticPr fontId="30"/>
  </si>
  <si>
    <t>ntss_db5.ntss.ord_main.rst_medi_info.unit</t>
    <phoneticPr fontId="30"/>
  </si>
  <si>
    <t>ntss_db5.ntss.ord_main.rst_medi_info.effect_flg</t>
    <phoneticPr fontId="30"/>
  </si>
  <si>
    <t>ntss_db5.ntss.ord_main.rst_medi_info.effect_date</t>
    <phoneticPr fontId="30"/>
  </si>
  <si>
    <t>ntss_db5.ntss.ord_main.rst_medi_info.timing_name</t>
    <phoneticPr fontId="30"/>
  </si>
  <si>
    <t>ntss_db5.ntss.mst_procedure.in_hospital_cd_a1</t>
    <phoneticPr fontId="30"/>
  </si>
  <si>
    <t>ntss_db5.ntss.mst_procedure.in_hospital_cd_a2</t>
    <phoneticPr fontId="30"/>
  </si>
  <si>
    <t>ntss_db5.ntss.ord_main.rst_medi_info.procedure_name</t>
    <phoneticPr fontId="30"/>
  </si>
  <si>
    <t>ntss_db5.ntss.mst_user_authentication.disp_user_id(ord_main.rst_medi_info.effect_user_idからのリレーション)</t>
    <phoneticPr fontId="30"/>
  </si>
  <si>
    <t>ntss_db5.ntss.ord_main.rst_medi_info.effect_user_last_name &amp; ord_main.rst_medi_info.effect_user_first_name</t>
    <phoneticPr fontId="30"/>
  </si>
  <si>
    <t>ntss_db5.ntss.ord_main.rst_medi_info.comment</t>
    <phoneticPr fontId="30"/>
  </si>
  <si>
    <t>ntss_db6.ntss.pat_personal_main.hosp_pat_id(ord_schedule.pat_idからのリレーション)</t>
    <phoneticPr fontId="30"/>
  </si>
  <si>
    <t>ntss_db5.ntss.mst_bed.in_hosipital_cd_1(ord_schedule.bed_cdからのリレーション)</t>
    <phoneticPr fontId="30"/>
  </si>
  <si>
    <t>ntss_db6.ntss.pat_personal_main.hosp_pat_id(ntss_db5.ntss.ord_schedule.pat_idからのリレーション)</t>
    <phoneticPr fontId="30"/>
  </si>
  <si>
    <t>ntss_db5.ntss.mst_bed.bed_name(ntss_db5.ntss.ord_schedule.bed_cdからのリレーション)</t>
    <phoneticPr fontId="30"/>
  </si>
  <si>
    <t>ntss_db5.ntss.mst_kur.in_hospital_cd(ntss_db5.ntss.ord_schedule.kur_cdからのリレーション)</t>
    <phoneticPr fontId="30"/>
  </si>
  <si>
    <t>ntss_db5.ntss.mst_kur.kur_name(ntss_db5.ntss.ord_schedule.kur_cdからのリレーション)</t>
    <phoneticPr fontId="30"/>
  </si>
  <si>
    <t>(ntss_db5.ntss.ord_schedule.treat_dateに複数の予定があれば1、１つしかなければ0）</t>
    <phoneticPr fontId="30"/>
  </si>
  <si>
    <t>ntss_db5.ntss.ord_schedule.up_date</t>
    <phoneticPr fontId="30"/>
  </si>
  <si>
    <t>ntss_db5.ntss.ord_schedule.is_dummy</t>
    <phoneticPr fontId="30"/>
  </si>
  <si>
    <t>ntss_db5.ntss.ord_main.ind_treat_start_time</t>
    <phoneticPr fontId="30"/>
  </si>
  <si>
    <t>ntss_db5.ntss.mst_kur.kur_name(ntss_db5.ntss.ord_schedule.kur_cdからのリレーション)</t>
    <phoneticPr fontId="30"/>
  </si>
  <si>
    <t>ntss_db5.ntss.ord_schedule.ord_no</t>
    <phoneticPr fontId="30"/>
  </si>
  <si>
    <t>V_IND_DIALYSIS_COND_GET</t>
    <phoneticPr fontId="30"/>
  </si>
  <si>
    <t>V_RST_DIALYSIS_COND_GET</t>
    <phoneticPr fontId="30"/>
  </si>
  <si>
    <t>ntss_db5.ntss.ord_main.ind_cond_info.[治療条件項目番号].value</t>
    <phoneticPr fontId="30"/>
  </si>
  <si>
    <t>ntss_db5.ntss.ord_main.ind_cond_info.[治療条件項目番号].value_name_1</t>
    <phoneticPr fontId="30"/>
  </si>
  <si>
    <t>ntss_db5.ntss.ord_main.ind_cond_info.[治療条件項目番号].unit</t>
    <phoneticPr fontId="30"/>
  </si>
  <si>
    <t>透析日</t>
    <phoneticPr fontId="30"/>
  </si>
  <si>
    <t>更新日時</t>
    <phoneticPr fontId="30"/>
  </si>
  <si>
    <t>PLURAL</t>
    <phoneticPr fontId="30"/>
  </si>
  <si>
    <r>
      <t>ntss_db5.ntss.ord_main</t>
    </r>
    <r>
      <rPr>
        <sz val="11"/>
        <rFont val="Microsoft YaHei"/>
        <family val="3"/>
        <charset val="134"/>
      </rPr>
      <t>.</t>
    </r>
    <r>
      <rPr>
        <sz val="11"/>
        <rFont val="ＭＳ Ｐゴシック"/>
        <family val="3"/>
        <charset val="128"/>
      </rPr>
      <t>fn_plural</t>
    </r>
    <phoneticPr fontId="30"/>
  </si>
  <si>
    <t>項目番号</t>
    <phoneticPr fontId="30"/>
  </si>
  <si>
    <t>ntss_db5.ntss.ord_main.rst_equip_info.cd</t>
    <phoneticPr fontId="30"/>
  </si>
  <si>
    <t>ntss_db5.ntss.ord_main.rst_equip_info.name</t>
    <phoneticPr fontId="30"/>
  </si>
  <si>
    <t>ntss_db5.ntss.ord_main.rst_equip_info.class_name</t>
    <phoneticPr fontId="30"/>
  </si>
  <si>
    <t>穿刺針区分</t>
    <phoneticPr fontId="30"/>
  </si>
  <si>
    <t>ntss_db5.ntss.ord_main.rst_equip_info.amount</t>
    <phoneticPr fontId="30"/>
  </si>
  <si>
    <t>ntss_db5.ntss.ord_main.rst_equip_info.unit</t>
    <phoneticPr fontId="30"/>
  </si>
  <si>
    <t>ntss_db5.ntss.ord_main.rst_equip_info.comment</t>
    <phoneticPr fontId="30"/>
  </si>
  <si>
    <t>実施フラグ</t>
    <phoneticPr fontId="30"/>
  </si>
  <si>
    <t>ntss_db5.ntss.ord_main.rst_medi_info.procedure_cd</t>
    <phoneticPr fontId="30"/>
  </si>
  <si>
    <t>実施者コード</t>
    <phoneticPr fontId="30"/>
  </si>
  <si>
    <t>V_IND_DIALYSIS_EQUIP_GET</t>
    <phoneticPr fontId="30"/>
  </si>
  <si>
    <t>ntss_db5.ntss.ord_main.ind_equip_info.cd</t>
    <phoneticPr fontId="30"/>
  </si>
  <si>
    <t>ntss_db5.ntss.ord_main.ind_equip_info.name</t>
    <phoneticPr fontId="30"/>
  </si>
  <si>
    <t>ntss_db5.ntss.ord_main.ind_equip_info.class_name</t>
    <phoneticPr fontId="30"/>
  </si>
  <si>
    <t>ntss_db5.ntss.ind_main.rst_equip_info.amount</t>
    <phoneticPr fontId="30"/>
  </si>
  <si>
    <t>ntss_db5.ntss.ord_main.ind_equip_info.unit</t>
    <phoneticPr fontId="30"/>
  </si>
  <si>
    <t>ntss_db5.ntss.ord_main.ind_equip_info.comment</t>
    <phoneticPr fontId="30"/>
  </si>
  <si>
    <t>予定作成区分</t>
    <phoneticPr fontId="30"/>
  </si>
  <si>
    <t>ntss_db5.ntss.ord_main.ind_equip_info.ind_user_id</t>
    <phoneticPr fontId="30"/>
  </si>
  <si>
    <t>V_IND_DIALYSIS_MEDI_GET</t>
    <phoneticPr fontId="30"/>
  </si>
  <si>
    <t>ntss_db5.ntss.ord_main.ind_medi_info.cd</t>
    <phoneticPr fontId="30"/>
  </si>
  <si>
    <t>ntss_db5.ntss.ord_main.ind_medi_info.name</t>
    <phoneticPr fontId="30"/>
  </si>
  <si>
    <t>ntss_db5.ntss.ord_main.ind_medi_info.class_name</t>
    <phoneticPr fontId="30"/>
  </si>
  <si>
    <t>ntss_db5.ntss.ord_main.ind_medi_info.amount</t>
    <phoneticPr fontId="30"/>
  </si>
  <si>
    <t>ntss_db5.ntss.ord_main.ind_medi_info.unit</t>
    <phoneticPr fontId="30"/>
  </si>
  <si>
    <t>ntss_db5.ntss.ord_main.ind_medi_info.procedure_cd</t>
    <phoneticPr fontId="30"/>
  </si>
  <si>
    <t>ntss_db5.ntss.ord_main.ind_medi_info.procedure_name</t>
    <phoneticPr fontId="30"/>
  </si>
  <si>
    <t>ntss_db5.ntss.ord_main.ind_medi_info.comment</t>
    <phoneticPr fontId="30"/>
  </si>
  <si>
    <t>ntss_db5.ntss.ord_main.ind_medi_info.ind_user_id</t>
    <phoneticPr fontId="30"/>
  </si>
  <si>
    <t>V_IND_DIALYSIS_ADD_GET</t>
    <phoneticPr fontId="30"/>
  </si>
  <si>
    <t>ntss_db5.ntss.ord_main.fn_plural</t>
    <phoneticPr fontId="30"/>
  </si>
  <si>
    <t>V_CHANGE_HST_GET</t>
    <phoneticPr fontId="30"/>
  </si>
  <si>
    <t>配管自己診断結果</t>
    <phoneticPr fontId="30"/>
  </si>
  <si>
    <t>ntss_db5.ntss.mst_machine.machine_no</t>
    <phoneticPr fontId="30"/>
  </si>
  <si>
    <t>ntss_db5.ntss.mst_machine.machine_name</t>
    <phoneticPr fontId="30"/>
  </si>
  <si>
    <t>ntss_db5.ntss.mst_machine.machine_serial</t>
    <phoneticPr fontId="30"/>
  </si>
  <si>
    <t>配管系漏れ（陰圧)</t>
    <phoneticPr fontId="30"/>
  </si>
  <si>
    <t>処方番号</t>
    <phoneticPr fontId="30"/>
  </si>
  <si>
    <t>ntss_db5.ntss.pat_prescription.prescript_no</t>
    <phoneticPr fontId="30"/>
  </si>
  <si>
    <t>ntss_db5.ntss.pat_prescription.up_date</t>
    <phoneticPr fontId="30"/>
  </si>
  <si>
    <t>薬剤コード(院内コード1)</t>
    <phoneticPr fontId="30"/>
  </si>
  <si>
    <t>ntss_db5.ntss.pat_prescription_detail.medicine_info.quantity</t>
    <phoneticPr fontId="30"/>
  </si>
  <si>
    <t>ntss_db5.ntss.pat_prescription_detail.quantity</t>
    <phoneticPr fontId="30"/>
  </si>
  <si>
    <t>ntss_db5.ntss.pat_prescription_detail.unit</t>
    <phoneticPr fontId="30"/>
  </si>
  <si>
    <t>ntss_db5.ntss.pat_prescription_detail.dosage</t>
    <phoneticPr fontId="30"/>
  </si>
  <si>
    <t>ntss_db5.ntss.pat_prescription_detail.take_medicine_info.take_medicine_cd</t>
    <phoneticPr fontId="30"/>
  </si>
  <si>
    <t>ntss_db5.ntss.pat_prescription_detail.day_count</t>
    <phoneticPr fontId="30"/>
  </si>
  <si>
    <t>DAY_COUNT</t>
    <phoneticPr fontId="30"/>
  </si>
  <si>
    <t>PRESCRIPTER_CD</t>
    <phoneticPr fontId="30"/>
  </si>
  <si>
    <t>ntss_db5.ntss.pat_prescription.ind_staff_info.prescripter_cd</t>
    <phoneticPr fontId="30"/>
  </si>
  <si>
    <t>ntss_db5.ntss.pat_prescription.ind_staff_info.prescripter_name</t>
    <phoneticPr fontId="30"/>
  </si>
  <si>
    <t>ntss_db5.ntss.pat_prescription.ind_staff_info.note</t>
    <phoneticPr fontId="30"/>
  </si>
  <si>
    <t>OCCUR_DATE</t>
    <phoneticPr fontId="30"/>
  </si>
  <si>
    <t>???</t>
    <phoneticPr fontId="30"/>
  </si>
  <si>
    <t>ntss_db6.ntss.pat_personal_main.hosp_pat_id(ord_schedule.pat_idからのリレーション)</t>
    <phoneticPr fontId="30"/>
  </si>
  <si>
    <t>BP_MAX</t>
    <phoneticPr fontId="30"/>
  </si>
  <si>
    <t>ntss_db5.ntss.ord_main.rst_vital_info.occur_date</t>
    <phoneticPr fontId="30"/>
  </si>
  <si>
    <t>ntss_db5.ntss.ord_main.rst_vital_info.bp_max</t>
    <phoneticPr fontId="30"/>
  </si>
  <si>
    <t>ntss_db5.ntss.ord_main.rst_vital_info.bp_min</t>
    <phoneticPr fontId="30"/>
  </si>
  <si>
    <t>ntss_db5.ntss.ord_main.rst_vital_info.bp_ave</t>
    <phoneticPr fontId="30"/>
  </si>
  <si>
    <t>ntss_db5.ntss.ord_main.rst_vital_info.pulse</t>
    <phoneticPr fontId="30"/>
  </si>
  <si>
    <t>ntss_db5.ntss.ord_main.rst_vital_info.temperature</t>
    <phoneticPr fontId="30"/>
  </si>
  <si>
    <t>ntss_db5.ntss.ord_main.rst_vital_info.blood_sugar_level</t>
    <phoneticPr fontId="30"/>
  </si>
  <si>
    <t>DIADYSIS_NO</t>
    <phoneticPr fontId="30"/>
  </si>
  <si>
    <t>BP_CLASS</t>
    <phoneticPr fontId="30"/>
  </si>
  <si>
    <t>ntss_db5.ntss.ord_main.rst_vital_info.bp_class</t>
    <phoneticPr fontId="30"/>
  </si>
  <si>
    <t>ntss_db5.ntss.mst_bed.in_hosipital_cd_1(ord_schedule.bed_cdからのリレーション)</t>
    <phoneticPr fontId="30"/>
  </si>
  <si>
    <t>装置番号</t>
    <phoneticPr fontId="30"/>
  </si>
  <si>
    <t>ntss_db5.ntss.mni_monitor.occur_date
ntss_db5.ntss.ord_checklist.occur_date</t>
    <phoneticPr fontId="30"/>
  </si>
  <si>
    <t>ntss_db5.ntss.mni_monitor.occur_date</t>
    <phoneticPr fontId="30"/>
  </si>
  <si>
    <t>モニタ項目名1</t>
    <phoneticPr fontId="30"/>
  </si>
  <si>
    <t>MONI_NAME1</t>
    <phoneticPr fontId="30"/>
  </si>
  <si>
    <t>MEASURECLASS</t>
    <phoneticPr fontId="30"/>
  </si>
  <si>
    <t>愁訴コード</t>
    <phoneticPr fontId="30"/>
  </si>
  <si>
    <t>ntss_db5.ntss.ord_main.rst_complaint_info.comp_cd</t>
    <phoneticPr fontId="30"/>
  </si>
  <si>
    <t>ntss_db5.ntss.ord_main.rst_complaint_info.complaint</t>
    <phoneticPr fontId="30"/>
  </si>
  <si>
    <t>TREAT_NAME</t>
    <phoneticPr fontId="30"/>
  </si>
  <si>
    <t>処置名</t>
    <phoneticPr fontId="30"/>
  </si>
  <si>
    <t>ntss_db5.ntss.ord_main.rst_treatment_info.treat_name</t>
    <phoneticPr fontId="30"/>
  </si>
  <si>
    <t>ntss_db5.ntss.ord_main.rst_treatment_info.medicine_cd</t>
    <phoneticPr fontId="30"/>
  </si>
  <si>
    <t>ntss_db5.ntss.ord_main.rst_treatment_info.medicine_name</t>
    <phoneticPr fontId="30"/>
  </si>
  <si>
    <t>ntss_db5.ntss.ord_main.rst_treatment_info.amount</t>
    <phoneticPr fontId="30"/>
  </si>
  <si>
    <t>ntss_db5.ntss.ord_main.rst_treatment_info.unit</t>
    <phoneticPr fontId="30"/>
  </si>
  <si>
    <t>ntss_db5.ntss.ord_main.rst_treatment_info.procedure_name</t>
    <phoneticPr fontId="30"/>
  </si>
  <si>
    <t>ntss_db5.ntss.ord_main.rst_treatment_info.procedure_cd</t>
    <phoneticPr fontId="30"/>
  </si>
  <si>
    <t>TREAT_PERSON_NAME</t>
    <phoneticPr fontId="30"/>
  </si>
  <si>
    <t>ntss_db5.ntss.ord_schedule.up_date</t>
    <phoneticPr fontId="30"/>
  </si>
  <si>
    <t>入外歴発生日</t>
    <phoneticPr fontId="30"/>
  </si>
  <si>
    <t>REG_DATE</t>
    <phoneticPr fontId="30"/>
  </si>
  <si>
    <t>INOUT_CD</t>
    <phoneticPr fontId="30"/>
  </si>
  <si>
    <t>ntss_db5.ntss.mst_facility.facility_name
ntss_db5.ntss.ord_main.facility_name
ntss_db5.ntss.sys_facility.facility_name</t>
    <phoneticPr fontId="30"/>
  </si>
  <si>
    <t>ntss_db5.ntss.ord_main.facility_name</t>
    <phoneticPr fontId="30"/>
  </si>
  <si>
    <t>DR_NAME</t>
    <phoneticPr fontId="30"/>
  </si>
  <si>
    <t>EXAM_DATE</t>
    <phoneticPr fontId="30"/>
  </si>
  <si>
    <t>ntss_db5.ntss.pat_exam_main.exam_result_info.exam_item_cd</t>
    <phoneticPr fontId="30"/>
  </si>
  <si>
    <t>ntss_db5.ntss.pat_exam_main.exam_result_info.exam_item_name</t>
    <phoneticPr fontId="30"/>
  </si>
  <si>
    <t>ntss_db5.ntss.pat_exam_main.exam_result_info.exam_result</t>
    <phoneticPr fontId="30"/>
  </si>
  <si>
    <t>検査予定日</t>
    <phoneticPr fontId="30"/>
  </si>
  <si>
    <t>検査セットNo(院内コード)</t>
    <phoneticPr fontId="30"/>
  </si>
  <si>
    <t>ntss_db5.ntss.pat_exam_main.order_exam_set_info.exam_set_cd</t>
    <phoneticPr fontId="30"/>
  </si>
  <si>
    <t>ntss_db5.ntss.pat_exam_main.order_exam_set_info.exam_set_name</t>
    <phoneticPr fontId="30"/>
  </si>
  <si>
    <t>ntss_db5.ntss.mnt_device_edge_manage.user_id
ntss_db5.ntss.pat_exam_main.ind_user_id
ntss_db5.ntss.pat_rad_main.ind_user_id</t>
    <phoneticPr fontId="30"/>
  </si>
  <si>
    <t>ntss_db5.ntss.pat_exam_main.ind_user_id</t>
    <phoneticPr fontId="30"/>
  </si>
  <si>
    <t>DOCTOR_NAME</t>
    <phoneticPr fontId="30"/>
  </si>
  <si>
    <t>ORDER_STAFF</t>
    <phoneticPr fontId="30"/>
  </si>
  <si>
    <t>調査箇所コード</t>
    <phoneticPr fontId="30"/>
  </si>
  <si>
    <t>調査箇所名</t>
    <phoneticPr fontId="30"/>
  </si>
  <si>
    <t>SURVEY_POINT_NAME</t>
    <phoneticPr fontId="30"/>
  </si>
  <si>
    <t>透析装置確認フラグ</t>
    <phoneticPr fontId="30"/>
  </si>
  <si>
    <t>透析日</t>
    <phoneticPr fontId="30"/>
  </si>
  <si>
    <t>ntss_db5.ntss.ord_main.pat_id</t>
    <phoneticPr fontId="30"/>
  </si>
  <si>
    <t>ntss_db5.ntss.ord_main.rst_start_date（日付）</t>
    <rPh sb="38" eb="40">
      <t>ヒヅケ</t>
    </rPh>
    <phoneticPr fontId="30"/>
  </si>
  <si>
    <t>ntss_db5.ntss.ord_main.rst_start_date（時間）</t>
    <rPh sb="38" eb="40">
      <t>ジカン</t>
    </rPh>
    <phoneticPr fontId="30"/>
  </si>
  <si>
    <t>入室フラグ（前体重測定）</t>
    <phoneticPr fontId="30"/>
  </si>
  <si>
    <t>患者名(かな）</t>
    <phoneticPr fontId="30"/>
  </si>
  <si>
    <t>起票日</t>
    <phoneticPr fontId="30"/>
  </si>
  <si>
    <t>mst_va.va_direct(当日に最も近い未来のord_main.ind_va_cdからのリレーション)</t>
    <rPh sb="17" eb="19">
      <t>トウジツ</t>
    </rPh>
    <rPh sb="20" eb="21">
      <t>モット</t>
    </rPh>
    <rPh sb="22" eb="23">
      <t>チカ</t>
    </rPh>
    <rPh sb="24" eb="26">
      <t>ミライ</t>
    </rPh>
    <phoneticPr fontId="30"/>
  </si>
  <si>
    <t>pat_unique.physical_info.exam_date(pat_unique.physical_info.ctrが存在しpat_unique.physical_info.exam_dateが最新のレコード）</t>
    <rPh sb="64" eb="66">
      <t>ソンザイ</t>
    </rPh>
    <rPh sb="102" eb="104">
      <t>サイシン</t>
    </rPh>
    <phoneticPr fontId="30"/>
  </si>
  <si>
    <t>pat_unique.physical_info.ctr(pat_unique.physical_info.exam_dateが最新のレコード）</t>
    <rPh sb="64" eb="66">
      <t>サイシン</t>
    </rPh>
    <phoneticPr fontId="30"/>
  </si>
  <si>
    <t>なし</t>
    <phoneticPr fontId="30"/>
  </si>
  <si>
    <t>pat_insurance.insu_info.insu_pat_no(is_selected=1 かつ insu_class=0)
pat_insurance.insu_pub_info.insu_pub_no(is_selected=1 かつ insu_class=1)
pat_insurance.insu_info.insu_pat_no(is_selected=1 かつ insu_class=2の時のinsu_set_info.insu_cdからのリレーション)</t>
    <rPh sb="205" eb="206">
      <t>トキ</t>
    </rPh>
    <phoneticPr fontId="30"/>
  </si>
  <si>
    <t>pat_insurance.insu_pub_info.insu_pub_no(is_selected=1 かつ insu_class=2)
pat_insurance.insu_pub_info.insu_pub_no(is_selected=1 かつ insu_class=2の時のinsu_set_info.insu_pub1_cdからのリレーション)</t>
    <phoneticPr fontId="30"/>
  </si>
  <si>
    <t>pat_insurance.insu_pub_info.insu_pub_pat_pat_no(is_selected=1 かつ insu_class=2)
pat_insurance.insu_pub_info.insu_pub_pat_no(is_selected=1 かつ insu_class=2の時のinsu_set_info.insu_pub1_cdからのリレーション)</t>
    <phoneticPr fontId="30"/>
  </si>
  <si>
    <t>pat_insurance.insu_pub_info.insu_pub_no(is_selected=1 かつ insu_class=2の時のinsu_set_info.insu_pub2_cdからのリレーション)</t>
    <phoneticPr fontId="30"/>
  </si>
  <si>
    <t>pat_insurance.insu_pub_info.insu_pub_pat_no(is_selected=1 かつ insu_class=2の時のinsu_set_info.insu_pub2_cdからのリレーション)</t>
    <phoneticPr fontId="30"/>
  </si>
  <si>
    <t>pat_insurance.insu_info.insu_kbn(is_selected=1 かつ insu_class=0)
pat_insurance.insu_info.insu_kbn(is_selected=1 かつ insu_class=2の時のinsu_set_info.insu_cdからのリレーション)</t>
    <phoneticPr fontId="30"/>
  </si>
  <si>
    <t>pat_insurance.insu_info.insu_pat_mark(is_selected=1 かつ insu_class=0)
pat_insurance.insu_info.insu_pat_mark(is_selected=1 かつ insu_class=2の時のinsu_set_info.insu_cdからのリレーション)</t>
    <phoneticPr fontId="30"/>
  </si>
  <si>
    <t>←</t>
    <phoneticPr fontId="30"/>
  </si>
  <si>
    <t>ない</t>
    <phoneticPr fontId="30"/>
  </si>
  <si>
    <t>mst_personal_user.user_last_name、user_first_name(pat_main.charge_staff_info.staff_cd(is_main=1,ctl_no昇順)からのリレーション)</t>
    <phoneticPr fontId="30"/>
  </si>
  <si>
    <t>pat_main.medical_care_info.hospital_start_date</t>
    <phoneticPr fontId="30"/>
  </si>
  <si>
    <t>←pat_main.medical_care_info.main_course_cd</t>
    <phoneticPr fontId="30"/>
  </si>
  <si>
    <t>←pat_main.medical_care_info.ward_cd</t>
    <phoneticPr fontId="30"/>
  </si>
  <si>
    <t>pat_main.pat_memo_info.content(ctl_no = 1)</t>
    <phoneticPr fontId="30"/>
  </si>
  <si>
    <t>mst_personal_user.user_last_name、user_first_name(pat_main.charge_staff_info.staff_cd(is_main=2,ctl_no昇順)からのリレーション)</t>
    <phoneticPr fontId="30"/>
  </si>
  <si>
    <t>mst_dialysis_difficulty.in_hosppital_cd_1(pat_presonal_main.dial_diff_com_info.dial_diff_cd(is_main=1)からのリレーション)</t>
    <phoneticPr fontId="30"/>
  </si>
  <si>
    <t>mst_dialysis_difficulty.dialysis_difficulty_name(pat_presonal_main.dial_diff_com_info.dial_diff_cd(is_main=1)からのリレーション)</t>
    <phoneticPr fontId="30"/>
  </si>
  <si>
    <t>mst_severity.in_hospital_cd_1(pat_personal_main.severity_cdからのリレーション)</t>
    <phoneticPr fontId="30"/>
  </si>
  <si>
    <t>mst_severity.severity_name(pat_personal_main.severity_cdからのリレーション)</t>
    <phoneticPr fontId="30"/>
  </si>
  <si>
    <t>ntss_db6.ntss.pat_personal_main.primary_disease_cd</t>
    <phoneticPr fontId="30"/>
  </si>
  <si>
    <t>mst_disease.in_hospital_cd_1(pat_personal_main.primary_disease_cdからのリレーション)</t>
    <phoneticPr fontId="30"/>
  </si>
  <si>
    <t>mst_disease.disease_name(pat_personal_main.primary_disease_cdからのリレーション)</t>
    <phoneticPr fontId="30"/>
  </si>
  <si>
    <t>mst_transport.in_hospital_cd_1(pat_personal_main.transport_cdからのリレーション)</t>
    <phoneticPr fontId="30"/>
  </si>
  <si>
    <t>mst_transport.transport_name(pat_personal_main.transport_cdからのリレーション)</t>
    <phoneticPr fontId="30"/>
  </si>
  <si>
    <t>pat_presonal_main.dial_diff_com_infoの個数が0→無　0&gt;→有</t>
    <rPh sb="37" eb="39">
      <t>コスウ</t>
    </rPh>
    <rPh sb="42" eb="43">
      <t>ナシ</t>
    </rPh>
    <rPh sb="47" eb="48">
      <t>アリ</t>
    </rPh>
    <phoneticPr fontId="30"/>
  </si>
  <si>
    <t>ntss_db6.ntss.pat_personal_main.up_date</t>
    <phoneticPr fontId="30"/>
  </si>
  <si>
    <t>pat_main.medical_care_info.dialysis_start_date</t>
    <phoneticPr fontId="30"/>
  </si>
  <si>
    <t>pat_personal_main.hosp_pat_id</t>
    <phoneticPr fontId="30"/>
  </si>
  <si>
    <t>pat_main.taboo_allergy_info.ctl_no</t>
    <phoneticPr fontId="30"/>
  </si>
  <si>
    <t>pat_main.up_date</t>
    <phoneticPr fontId="30"/>
  </si>
  <si>
    <t>pat_main.taboo_allergy_info.content</t>
    <phoneticPr fontId="30"/>
  </si>
  <si>
    <t>pat_main.taboo_allergy_info.memo</t>
    <phoneticPr fontId="30"/>
  </si>
  <si>
    <t>pat_main.device_set_infoにて第2検索キーが「A」で第3検索キーが100以上のものが適用される。第2検索キーと第3検索キーをハイフンで文字列結合したものからCTL_NOが決定する
※特殊
このブックのシート「@4.4設定」の管理</t>
    <rPh sb="26" eb="27">
      <t>ダイ</t>
    </rPh>
    <rPh sb="28" eb="30">
      <t>ケンサク</t>
    </rPh>
    <rPh sb="37" eb="38">
      <t>ダイ</t>
    </rPh>
    <rPh sb="39" eb="41">
      <t>ケンサク</t>
    </rPh>
    <rPh sb="47" eb="49">
      <t>イジョウ</t>
    </rPh>
    <rPh sb="53" eb="55">
      <t>テキヨウ</t>
    </rPh>
    <rPh sb="59" eb="60">
      <t>ダイ</t>
    </rPh>
    <rPh sb="61" eb="63">
      <t>ケンサク</t>
    </rPh>
    <rPh sb="66" eb="67">
      <t>ダイ</t>
    </rPh>
    <rPh sb="68" eb="70">
      <t>ケンサク</t>
    </rPh>
    <rPh sb="78" eb="81">
      <t>モジレツ</t>
    </rPh>
    <rPh sb="81" eb="83">
      <t>ケツゴウ</t>
    </rPh>
    <rPh sb="96" eb="98">
      <t>ケッテイ</t>
    </rPh>
    <rPh sb="102" eb="104">
      <t>トクシュ</t>
    </rPh>
    <rPh sb="119" eb="121">
      <t>セッテイ</t>
    </rPh>
    <rPh sb="123" eb="125">
      <t>カンリ</t>
    </rPh>
    <phoneticPr fontId="30"/>
  </si>
  <si>
    <t>同上
※特殊
このブックのシート「@4.4設定」の項目名</t>
    <rPh sb="0" eb="2">
      <t>ドウジョウ</t>
    </rPh>
    <rPh sb="4" eb="6">
      <t>トクシュ</t>
    </rPh>
    <rPh sb="21" eb="23">
      <t>セッテイ</t>
    </rPh>
    <rPh sb="25" eb="27">
      <t>コウモク</t>
    </rPh>
    <rPh sb="27" eb="28">
      <t>メイ</t>
    </rPh>
    <phoneticPr fontId="30"/>
  </si>
  <si>
    <t>上記のものをコピー</t>
    <rPh sb="0" eb="2">
      <t>ジョウキ</t>
    </rPh>
    <phoneticPr fontId="30"/>
  </si>
  <si>
    <t>pat_unique.medical_hst_info.disp_order</t>
    <phoneticPr fontId="30"/>
  </si>
  <si>
    <t>pat_unique.up_date</t>
    <phoneticPr fontId="30"/>
  </si>
  <si>
    <t>ntss_db5.ntss.pat_unique.medical_hst_info.out_come_date</t>
    <phoneticPr fontId="30"/>
  </si>
  <si>
    <t>ntss_db5.ntss.pat_unique.medical_hst_info.diagnostician_cd（course_is_free=1）
mst_personal_user.user_last_name+user_first_name(ntss_db5.ntss.pat_unique.medical_hst_info.facility_cdとntss_db5.ntss.pat_unique.medical_hst_info.diagnostician_cd（course_is_free=0）からのリレーション)</t>
    <phoneticPr fontId="30"/>
  </si>
  <si>
    <t>mst_infection.in_hospital_cd_1(ntss_db5.ntss.pat_main.infect_info.infection_cdからのリレーション)</t>
    <phoneticPr fontId="30"/>
  </si>
  <si>
    <t>pat_main.uo_date</t>
    <phoneticPr fontId="30"/>
  </si>
  <si>
    <t>1:mst_addition.addition_class=2
0:それ以外</t>
    <rPh sb="36" eb="38">
      <t>イガイ</t>
    </rPh>
    <phoneticPr fontId="30"/>
  </si>
  <si>
    <t>mst_addition.in_hospital_cd_1(pat_main.addition_info.cdからのリレーション)</t>
    <phoneticPr fontId="30"/>
  </si>
  <si>
    <t>mst_addition.up_date(pat_main.addition_info.cdからのリレーション)</t>
    <phoneticPr fontId="30"/>
  </si>
  <si>
    <t>pat_main.addition_info.name</t>
    <phoneticPr fontId="30"/>
  </si>
  <si>
    <t>pat_main.addition_infoのレコード数＞０ならば1　でなければ0</t>
    <rPh sb="27" eb="28">
      <t>スウ</t>
    </rPh>
    <phoneticPr fontId="30"/>
  </si>
  <si>
    <t>mst_addition.addition_class=2　かつ　起因する透析困難コメントが主たるものの場合に1　それ以外は0</t>
    <rPh sb="33" eb="35">
      <t>キイン</t>
    </rPh>
    <rPh sb="37" eb="39">
      <t>トウセキ</t>
    </rPh>
    <rPh sb="39" eb="41">
      <t>コンナン</t>
    </rPh>
    <rPh sb="46" eb="47">
      <t>シュ</t>
    </rPh>
    <rPh sb="52" eb="54">
      <t>バアイ</t>
    </rPh>
    <rPh sb="59" eb="61">
      <t>イガイ</t>
    </rPh>
    <phoneticPr fontId="30"/>
  </si>
  <si>
    <t>pat_main.addition_info.cd</t>
    <phoneticPr fontId="30"/>
  </si>
  <si>
    <t>mst_addition.in_hospital_cd_2(pat_main.addition_info.cdからのリレーション)</t>
    <phoneticPr fontId="30"/>
  </si>
  <si>
    <t>←</t>
    <phoneticPr fontId="30"/>
  </si>
  <si>
    <t>1:各曜日のname_1,weight_1のレコードの場合
2:各曜日のname_2,weight_2のレコードの場合
3:
4:
5:</t>
    <rPh sb="2" eb="3">
      <t>カク</t>
    </rPh>
    <rPh sb="3" eb="5">
      <t>ヨウビ</t>
    </rPh>
    <rPh sb="27" eb="29">
      <t>バアイ</t>
    </rPh>
    <phoneticPr fontId="30"/>
  </si>
  <si>
    <t>←（ただし、CTL_NO=1の時）</t>
    <rPh sb="15" eb="16">
      <t>トキ</t>
    </rPh>
    <phoneticPr fontId="30"/>
  </si>
  <si>
    <t>pat_main.up_date</t>
    <phoneticPr fontId="30"/>
  </si>
  <si>
    <t>ntss_db5.ntss.pat_main.tare_info.{current week day}.weight_1(CTL_no=1のとき）</t>
    <phoneticPr fontId="30"/>
  </si>
  <si>
    <t>ntss_db5.ntss.pat_main.tare_info.{current week day}.name_1(CTL_no=1のとき）</t>
    <phoneticPr fontId="30"/>
  </si>
  <si>
    <t>mst_wheel_chair.wheel_chair_cd</t>
    <phoneticPr fontId="30"/>
  </si>
  <si>
    <t>mst_wheel_chair.wheel_chair_name</t>
    <phoneticPr fontId="30"/>
  </si>
  <si>
    <t>mst_wheel_chair.wheel_chair_cd(mst_wheel_chair.is_personal=1,mst_wheel_chair.pat_id = pat_id)</t>
    <phoneticPr fontId="30"/>
  </si>
  <si>
    <t>mst_wheel_chair.wheel_chair_name(mst_wheel_chair.is_personal=1,mst_wheel_chair.pat_id = pat_id)</t>
    <phoneticPr fontId="30"/>
  </si>
  <si>
    <t>←</t>
    <phoneticPr fontId="30"/>
  </si>
  <si>
    <t>ntss_db5.ntss.mst_bed.in_hosipital_cd_1(ord_main.rst_bed_cdからのリレーション)</t>
    <phoneticPr fontId="30"/>
  </si>
  <si>
    <t>ntss_db5.ntss.mst_bed.bed_name(ord_main.rst_bed_cdからのリレーション)</t>
    <phoneticPr fontId="30"/>
  </si>
  <si>
    <t>mst_kur.in_hospital_cd_1(.ord_main.rst_kur_cdからのリレーション)</t>
    <phoneticPr fontId="30"/>
  </si>
  <si>
    <t>ntss_db5.ntss.ord_main.rst_end_date-ntss_db5.ntss.ord_main.rst_start_date</t>
    <phoneticPr fontId="30"/>
  </si>
  <si>
    <t>ord_main.rst_cond_info.1.value</t>
    <phoneticPr fontId="30"/>
  </si>
  <si>
    <t>ntss_db5.ntss.ord_main.rst_return_user_info.user_last_name_1 + " " + ntss_db5.ntss.ord_main.rst_return_user_info.user_first_name_1</t>
    <phoneticPr fontId="30"/>
  </si>
  <si>
    <t>ntss_db5.ntss.ord_main.rst_return_user_info.user_last_name_2 + " " + ntss_db5.ntss.ord_main.rst_return_user_info.user_first_name_2</t>
    <phoneticPr fontId="30"/>
  </si>
  <si>
    <t>ntss_db5.ntss.ord_main.rst_return_user_info.date_1</t>
    <phoneticPr fontId="30"/>
  </si>
  <si>
    <t>ntss_db5.ntss.ord_main.rst_return_user_info.date_2</t>
    <phoneticPr fontId="30"/>
  </si>
  <si>
    <t>？</t>
    <phoneticPr fontId="30"/>
  </si>
  <si>
    <t>ntss_db6.ntss.pat_personal_main.hosp_pat_id(ord_main.pat_idからのリレーション)</t>
    <phoneticPr fontId="30"/>
  </si>
  <si>
    <t>NTSSデータベース設計書のシート「@治療条件項目」FNW＋の項目番号</t>
    <rPh sb="10" eb="13">
      <t>セッケイショ</t>
    </rPh>
    <rPh sb="31" eb="33">
      <t>コウモク</t>
    </rPh>
    <rPh sb="33" eb="35">
      <t>バンゴウ</t>
    </rPh>
    <phoneticPr fontId="30"/>
  </si>
  <si>
    <t>ord_main.up_date</t>
    <phoneticPr fontId="30"/>
  </si>
  <si>
    <t>NTSSデータベース設計書のシート「@治療条件項目」FNW＋の項目名</t>
    <rPh sb="10" eb="13">
      <t>セッケイショ</t>
    </rPh>
    <rPh sb="31" eb="33">
      <t>コウモク</t>
    </rPh>
    <rPh sb="33" eb="34">
      <t>メイ</t>
    </rPh>
    <phoneticPr fontId="30"/>
  </si>
  <si>
    <t>ない</t>
    <phoneticPr fontId="30"/>
  </si>
  <si>
    <t>mst_medicine.in_hospital_cd_2(ntss_db5.ntss.ord_main.rst_cond_info.[治療条件項目番号].valueからのリレーション)
mst_equipment.in_hospital_cd_2(ntss_db5.ntss.ord_main.rst_cond_info.[治療条件項目番号].valueからのリレーション)</t>
    <phoneticPr fontId="30"/>
  </si>
  <si>
    <t>mst_medicine.in_hospital_cd_1(ntss_db5.ntss.ord_main.rst_cond_info.[治療条件項目番号].valueからのリレーション)
mst_equipment.in_hospital_cd_1(ntss_db5.ntss.ord_main.rst_cond_info.[治療条件項目番号].valueからのリレーション)</t>
    <phoneticPr fontId="30"/>
  </si>
  <si>
    <t>mst_equipment.in_hospital_cd_1(ord_main.rst_equip_info.cdからのリレーション)</t>
    <phoneticPr fontId="30"/>
  </si>
  <si>
    <t>mst_equipment.in_hospital_cd_2(ord_main.rst_equip_info.cdからのリレーション)</t>
    <phoneticPr fontId="30"/>
  </si>
  <si>
    <t>ntss_db5.ntss.ord_main.rst_equip_info.needle_type</t>
    <phoneticPr fontId="30"/>
  </si>
  <si>
    <t>mst_medicine.in_hospital_cd_1(ntss_db5.ntss.ord_main.rst_medi_info.[治療条件項目番号].valueからのリレーション)</t>
    <phoneticPr fontId="30"/>
  </si>
  <si>
    <t>mst_medicine.in_hospital_cd_2(ntss_db5.ntss.ord_main.rst_medi_info.[治療条件項目番号].valueからのリレーション)</t>
    <phoneticPr fontId="30"/>
  </si>
  <si>
    <t>mst_procedure.in_hospital_cd_1(ord_main.rst_medi_info.procedure_cdからのリレーション)</t>
    <phoneticPr fontId="30"/>
  </si>
  <si>
    <t>mst_procedure.in_hospital_cd_2(ord_main.rst_medi_info.procedure_cdからのリレーション)</t>
    <phoneticPr fontId="30"/>
  </si>
  <si>
    <t>mst_user_authentication.disp_user_id(ord_main.rst_medi_info.effect_user_idからのリレーション)</t>
    <phoneticPr fontId="30"/>
  </si>
  <si>
    <t>ord_main.rst_medi_info.effect_user_last_name + ord_main.rst_medi_info.effect_user_first_name</t>
    <phoneticPr fontId="30"/>
  </si>
  <si>
    <t>ntss_db5.ntss.ord_main.rst_medi_info.[治療条件項目番号].value</t>
    <phoneticPr fontId="30"/>
  </si>
  <si>
    <t>ord_main.rst_ind_comment_info.content</t>
    <phoneticPr fontId="30"/>
  </si>
  <si>
    <t>0</t>
    <phoneticPr fontId="30"/>
  </si>
  <si>
    <t>ord_main.rst_ind_comment.upd_user_last_name + upd_user_first_name</t>
    <phoneticPr fontId="30"/>
  </si>
  <si>
    <t>ord_main.ud_date</t>
    <phoneticPr fontId="30"/>
  </si>
  <si>
    <t>0:患者情報,透析困難コメントからの表示の場合
1:治療情報.加算情報からの表示の場合</t>
    <rPh sb="2" eb="4">
      <t>カンジャ</t>
    </rPh>
    <rPh sb="4" eb="6">
      <t>ジョウホウ</t>
    </rPh>
    <rPh sb="7" eb="9">
      <t>トウセキ</t>
    </rPh>
    <rPh sb="9" eb="11">
      <t>コンナン</t>
    </rPh>
    <rPh sb="18" eb="20">
      <t>ヒョウジ</t>
    </rPh>
    <rPh sb="21" eb="23">
      <t>バアイ</t>
    </rPh>
    <rPh sb="26" eb="28">
      <t>チリョウ</t>
    </rPh>
    <rPh sb="28" eb="30">
      <t>ジョウホウ</t>
    </rPh>
    <rPh sb="31" eb="33">
      <t>カサン</t>
    </rPh>
    <rPh sb="33" eb="35">
      <t>ジョウホウ</t>
    </rPh>
    <rPh sb="38" eb="40">
      <t>ヒョウジ</t>
    </rPh>
    <rPh sb="41" eb="43">
      <t>バアイ</t>
    </rPh>
    <phoneticPr fontId="30"/>
  </si>
  <si>
    <t>mst_dialysis_difficulty.in_hospital_cd_1(pat_personal_main.dial_diff_com_info.dial_diff_cd(is_dial_diff = 1)からのリレーション:透析困難コメントを展開の場合)
mst_addition.in_hospital_cd_1(ord_main.addition_info.cdからのリレーション:加算情報を展開の場合)</t>
    <rPh sb="118" eb="120">
      <t>トウセキ</t>
    </rPh>
    <rPh sb="120" eb="122">
      <t>コンナン</t>
    </rPh>
    <rPh sb="127" eb="129">
      <t>テンカイ</t>
    </rPh>
    <rPh sb="130" eb="132">
      <t>バアイ</t>
    </rPh>
    <rPh sb="199" eb="201">
      <t>カサン</t>
    </rPh>
    <rPh sb="201" eb="203">
      <t>ジョウホウ</t>
    </rPh>
    <rPh sb="204" eb="206">
      <t>テンカイ</t>
    </rPh>
    <rPh sb="207" eb="209">
      <t>バアイ</t>
    </rPh>
    <phoneticPr fontId="30"/>
  </si>
  <si>
    <t>mst_dialysis_difficulty.up_date(pat_personal_main.dial_diff_com_info.dial_diff_cd(is_dial_diff = 1)からのリレーション:透析困難コメントを展開の場合)
mst_addition.up_date(ord_main.addition_info.cdからのリレーション:加算情報を展開の場合)</t>
    <rPh sb="109" eb="111">
      <t>トウセキ</t>
    </rPh>
    <rPh sb="111" eb="113">
      <t>コンナン</t>
    </rPh>
    <rPh sb="118" eb="120">
      <t>テンカイ</t>
    </rPh>
    <rPh sb="121" eb="123">
      <t>バアイ</t>
    </rPh>
    <rPh sb="181" eb="183">
      <t>カサン</t>
    </rPh>
    <rPh sb="183" eb="185">
      <t>ジョウホウ</t>
    </rPh>
    <rPh sb="186" eb="188">
      <t>テンカイ</t>
    </rPh>
    <rPh sb="189" eb="191">
      <t>バアイ</t>
    </rPh>
    <phoneticPr fontId="30"/>
  </si>
  <si>
    <t>mst_dialysis_difficulty.dialysis_difficulty_name(pat_personal_main.dial_diff_com_info.dial_diff_cd(is_dial_diff = 1)からのリレーション:透析困難コメントを展開の場合)
mst_addition.addition_name(ord_main.addition_info.cdからのリレーション:加算情報を展開の場合)</t>
    <rPh sb="126" eb="128">
      <t>トウセキ</t>
    </rPh>
    <rPh sb="128" eb="130">
      <t>コンナン</t>
    </rPh>
    <rPh sb="135" eb="137">
      <t>テンカイ</t>
    </rPh>
    <rPh sb="138" eb="140">
      <t>バアイ</t>
    </rPh>
    <rPh sb="204" eb="206">
      <t>カサン</t>
    </rPh>
    <rPh sb="206" eb="208">
      <t>ジョウホウ</t>
    </rPh>
    <rPh sb="209" eb="211">
      <t>テンカイ</t>
    </rPh>
    <rPh sb="212" eb="214">
      <t>バアイ</t>
    </rPh>
    <phoneticPr fontId="30"/>
  </si>
  <si>
    <t>mst_dialysis_difficulty.up_date(pat_personal_main.dial_diff_com_info.dial_diff_cd(is_dial_diff = 1and is_main=1)からのリレーション:透析困難コメントを展開の場合)</t>
    <rPh sb="122" eb="124">
      <t>トウセキ</t>
    </rPh>
    <rPh sb="124" eb="126">
      <t>コンナン</t>
    </rPh>
    <rPh sb="131" eb="133">
      <t>テンカイ</t>
    </rPh>
    <rPh sb="134" eb="136">
      <t>バアイ</t>
    </rPh>
    <phoneticPr fontId="30"/>
  </si>
  <si>
    <t>mst_dialysis_difficulty.in_hospital_cd_2(pat_personal_main.dial_diff_com_info.dial_diff_cd(is_dial_diff = 1)からのリレーション:透析困難コメントを展開の場合)
mst_addition.in_hospital_cd_2(ord_main.addition_info.cdからのリレーション:加算情報を展開の場合)</t>
    <rPh sb="118" eb="120">
      <t>トウセキ</t>
    </rPh>
    <rPh sb="120" eb="122">
      <t>コンナン</t>
    </rPh>
    <rPh sb="127" eb="129">
      <t>テンカイ</t>
    </rPh>
    <rPh sb="130" eb="132">
      <t>バアイ</t>
    </rPh>
    <rPh sb="199" eb="201">
      <t>カサン</t>
    </rPh>
    <rPh sb="201" eb="203">
      <t>ジョウホウ</t>
    </rPh>
    <rPh sb="204" eb="206">
      <t>テンカイ</t>
    </rPh>
    <rPh sb="207" eb="209">
      <t>バアイ</t>
    </rPh>
    <phoneticPr fontId="30"/>
  </si>
  <si>
    <t>msr_kur.in_hospital_cd_1(ord_main.rst_kur_cdからのリレーション)</t>
    <phoneticPr fontId="30"/>
  </si>
  <si>
    <t>ord_main.rst_kur_name</t>
    <phoneticPr fontId="30"/>
  </si>
  <si>
    <t>←</t>
    <phoneticPr fontId="30"/>
  </si>
  <si>
    <t>ord_main.up_date</t>
    <phoneticPr fontId="30"/>
  </si>
  <si>
    <t>ord_main.rst_start_date</t>
    <phoneticPr fontId="30"/>
  </si>
  <si>
    <t>ord_main.treat_date</t>
    <phoneticPr fontId="30"/>
  </si>
  <si>
    <t>ord_main.treat_dateが同一のレコードが複数あれば１なければ０</t>
    <rPh sb="20" eb="22">
      <t>ドウイツ</t>
    </rPh>
    <rPh sb="28" eb="30">
      <t>フクスウ</t>
    </rPh>
    <phoneticPr fontId="30"/>
  </si>
  <si>
    <t>ord_main.ind_cond_info.治療条件項目番号をSiのDB設計書「@治療条件項目」シートを参考にNTSSコードをFNW+コードに変換</t>
    <rPh sb="23" eb="25">
      <t>チリョウ</t>
    </rPh>
    <rPh sb="25" eb="27">
      <t>ジョウケン</t>
    </rPh>
    <rPh sb="27" eb="29">
      <t>コウモク</t>
    </rPh>
    <rPh sb="29" eb="31">
      <t>バンゴウ</t>
    </rPh>
    <rPh sb="37" eb="40">
      <t>セッケイショ</t>
    </rPh>
    <rPh sb="42" eb="44">
      <t>チリョウ</t>
    </rPh>
    <rPh sb="44" eb="46">
      <t>ジョウケン</t>
    </rPh>
    <rPh sb="46" eb="48">
      <t>コウモク</t>
    </rPh>
    <rPh sb="53" eb="55">
      <t>サンコウ</t>
    </rPh>
    <rPh sb="72" eb="74">
      <t>ヘンカン</t>
    </rPh>
    <phoneticPr fontId="30"/>
  </si>
  <si>
    <t>ord_main.ind_cond_info.治療条件項目番号をSiのDB設計書「@治療条件項目」シートを参考にNTSSコードをFNW+コードに変換した時の項目名</t>
    <rPh sb="37" eb="40">
      <t>セッケイショ</t>
    </rPh>
    <rPh sb="42" eb="44">
      <t>チリョウ</t>
    </rPh>
    <rPh sb="44" eb="46">
      <t>ジョウケン</t>
    </rPh>
    <rPh sb="46" eb="48">
      <t>コウモク</t>
    </rPh>
    <rPh sb="53" eb="55">
      <t>サンコウ</t>
    </rPh>
    <rPh sb="72" eb="74">
      <t>ヘンカン</t>
    </rPh>
    <rPh sb="76" eb="77">
      <t>トキ</t>
    </rPh>
    <rPh sb="78" eb="80">
      <t>コウモク</t>
    </rPh>
    <rPh sb="80" eb="81">
      <t>メイ</t>
    </rPh>
    <phoneticPr fontId="30"/>
  </si>
  <si>
    <t>ntss_db5.ntss.mst_addition.in_hospital_cd_2
ntss_db5.ntss.mst_bed.in_hospital_cd_2
ntss_db5.ntss.mst_dialysis_difficulty.in_hospital_cd_2
ntss_db5.ntss.mst_dialyzer.in_hospital_cd_2
ntss_db5.ntss.mst_equipment.in_hospital_cd_2
ntss_db5.ntss.mst_equipment_set.in_hospital_cd_2
ntss_db5.ntss.mst_exam_item.in_hospital_cd2
ntss_db5.ntss.mst_exam_set.in_hospital_cd2
ntss_db5.ntss.mst_insurance.in_hospital_cd_2
ntss_db5.ntss.mst_medicine.in_hospital_cd_2
ntss_db5.ntss.mst_medicine_set.in_hospital_cd_2
ntss_db5.ntss.mst_rad_set.in_hospital_cd2
ntss_db5.ntss.mst_room_bed_group.in_hospital_cd_2
ntss_db5.ntss.mst_taboo_allergy.in_hospital_cd_2
ntss_db5.ntss.mst_va.in_hospital_cd_2
ntss_db6.ntss.mst_personal_user.in_hospital_cd_2</t>
    <phoneticPr fontId="30"/>
  </si>
  <si>
    <t xml:space="preserve">ntss_db5.ntss.mst_va.in_hospital_cd_2
ntss_db5.ntss.mst_dialyzer.in_hospital_cd_2
ntss_db5.ntss.mst_equipment.in_hospital_cd_2
ntss_db5.ntss.mst_medicine.in_hospital_cd_2
ntss_db5.ntss.mst_treatment.in_hospital_cd_2
</t>
    <phoneticPr fontId="30"/>
  </si>
  <si>
    <t>1:ord_main.treat_type=0
0:上記以外</t>
    <rPh sb="26" eb="28">
      <t>ジョウキ</t>
    </rPh>
    <rPh sb="28" eb="30">
      <t>イガイ</t>
    </rPh>
    <phoneticPr fontId="30"/>
  </si>
  <si>
    <t>医療材料分類が「穿刺針」の場合に必要(0: 未指定、1: A針、2: V針、3: SN)</t>
    <phoneticPr fontId="30"/>
  </si>
  <si>
    <t>mst_equipment.in_hospital_cd_1(ord_main.rst_equip_info.cdからのリレーション)
＋
mst_equipment.in_hospital_cd_1(ord_main.ind_cond_info.valueからのリレーション)ind_cond_info.治療条件項目=6,7,8,9,10,11,12,13</t>
    <rPh sb="153" eb="155">
      <t>チリョウ</t>
    </rPh>
    <rPh sb="155" eb="157">
      <t>ジョウケン</t>
    </rPh>
    <rPh sb="157" eb="159">
      <t>コウモク</t>
    </rPh>
    <phoneticPr fontId="30"/>
  </si>
  <si>
    <t>mst_equipment.in_hospital_cd_2(ord_main.rst_equip_info.cdからのリレーション)
＋
mst_equipment.in_hospital_cd_2(ord_main.ind_cond_info.valueからのリレーション)ind_cond_info.治療条件項目=6,7,8,9,10,11,12,13</t>
    <phoneticPr fontId="30"/>
  </si>
  <si>
    <t>ntss_db5.ntss.ord_main.ind_equip_info.class_name
＋
mst_equipment.in_hospital_cd_1(ord_main.ind_cond_info.valueからのリレーション)ind_cond_info.治療条件項目=6,7,8,9,10,11,12,13</t>
    <phoneticPr fontId="30"/>
  </si>
  <si>
    <t>ntss_db5.ntss.ord_main.ind_equip_info.name
+
mst_equipment.equip_name(ord_main.ind_cond_info.valueからのリレーション)ind_cond_info.治療条件項目=6,7,8,9,10,11,12,13</t>
    <phoneticPr fontId="30"/>
  </si>
  <si>
    <t>mst_medicine.in_hospital_cd_1(.ord_main.ind_medi_info.cdからのリレーション)</t>
    <phoneticPr fontId="30"/>
  </si>
  <si>
    <t>mst_medicine.in_hospital_cd_2(.ord_main.ind_medi_info.cdからのリレーション)</t>
  </si>
  <si>
    <t>ord_main.ind_medi_info.timing_name</t>
    <phoneticPr fontId="30"/>
  </si>
  <si>
    <t>mst_procedure.in_hospital_cd_2(ord_main.rst_medi_info.procedure_cdからのリレーション)</t>
  </si>
  <si>
    <t>mst_user_authentication.disp_user_id(ord_main.ind_cond_info.ind_user_idからのリレーション)</t>
    <phoneticPr fontId="30"/>
  </si>
  <si>
    <t>mst_user_authentication.disp_user_id(ord_main.ind_equip_info.ind_user_idからのリレーション)</t>
    <phoneticPr fontId="30"/>
  </si>
  <si>
    <t>mst_user_authentication.disp_user_id(ord_main.ind_medi_info.ind_user_idからのリレーション)</t>
    <phoneticPr fontId="30"/>
  </si>
  <si>
    <t>mst_user_authentication.disp_user_id(ord_main.ind_comment_info.ind_user_idからのリレーション)</t>
    <phoneticPr fontId="30"/>
  </si>
  <si>
    <t>ord_main.ind_ind_comment_info.content</t>
    <phoneticPr fontId="30"/>
  </si>
  <si>
    <t>ord_main.up_date</t>
    <phoneticPr fontId="30"/>
  </si>
  <si>
    <t>mst_machine.machine_no(mnt_motion_record.serial_cd からのリレーション)</t>
    <phoneticPr fontId="30"/>
  </si>
  <si>
    <t>mst_machine.machine_name(mnt_motion_record.serial_cd からのリレーション)</t>
    <phoneticPr fontId="30"/>
  </si>
  <si>
    <t>mst_machine.machine_serial(mnt_motion_record.serial_cd からのリレーション)</t>
    <phoneticPr fontId="30"/>
  </si>
  <si>
    <t>mnt_motion_record.event_reg_time(mnt_motion_record.test_type=1かつmnt_motion_record.contents.["47"]の値が存在するとき)</t>
    <rPh sb="98" eb="99">
      <t>アタイ</t>
    </rPh>
    <rPh sb="100" eb="102">
      <t>ソンザイ</t>
    </rPh>
    <phoneticPr fontId="30"/>
  </si>
  <si>
    <t>mnt_motion_record.test_type=1かつmnt_motion_record.contents.["47"]の値</t>
    <phoneticPr fontId="30"/>
  </si>
  <si>
    <t>mnt_motion_record.test_type=1かつmnt_motion_record.contents.["43"]の値</t>
    <phoneticPr fontId="30"/>
  </si>
  <si>
    <t>mnt_motion_record.test_type=1かつmnt_motion_record.contents.["44"]の値</t>
    <phoneticPr fontId="30"/>
  </si>
  <si>
    <t>mnt_motion_record.test_type=1かつmnt_motion_record.contents.["48"]の値</t>
    <phoneticPr fontId="30"/>
  </si>
  <si>
    <t>mnt_motion_record.test_type=1かつmnt_motion_record.contents.["46"]の値</t>
    <phoneticPr fontId="30"/>
  </si>
  <si>
    <t>mnt_motion_record.test_type=1かつmnt_motion_record.contents.["45"]の値</t>
    <phoneticPr fontId="30"/>
  </si>
  <si>
    <t>mnt_motion_record.test_type=1かつmnt_motion_record.contents.["49"]の値</t>
    <phoneticPr fontId="30"/>
  </si>
  <si>
    <t>←</t>
    <phoneticPr fontId="30"/>
  </si>
  <si>
    <t>pat_personal_main.hosp_pat_id(ord_prescription.pat_idからのリレーション)</t>
    <phoneticPr fontId="30"/>
  </si>
  <si>
    <t>ord_prescription.ord_prescription_no</t>
    <phoneticPr fontId="30"/>
  </si>
  <si>
    <t>ord_prescription.up_date</t>
    <phoneticPr fontId="30"/>
  </si>
  <si>
    <t>ord_prescription.prescription_detail.rp</t>
    <phoneticPr fontId="30"/>
  </si>
  <si>
    <t>ord_prescription.prescription_detail.f1(type=1)</t>
    <phoneticPr fontId="30"/>
  </si>
  <si>
    <t>mst_medicine.in_hospital_cd_2(ord_prescription.prescription_detail.medicine_cd(type=1かつmedicine_type=1)</t>
    <phoneticPr fontId="30"/>
  </si>
  <si>
    <t>mst_medicine.in_hospital_cd_1(ord_prescription.prescription_detail.medicine_cd(type=1かつmedicine_type=1)</t>
    <phoneticPr fontId="30"/>
  </si>
  <si>
    <t>ord_prescription.prescription_detail.F5(type=1)</t>
    <phoneticPr fontId="30"/>
  </si>
  <si>
    <t>ord_prescription.prescription_detail.F6(type=1)</t>
    <phoneticPr fontId="30"/>
  </si>
  <si>
    <t>ord_prescription.prescription_detail.F5(type=2)</t>
    <phoneticPr fontId="30"/>
  </si>
  <si>
    <t>ord_prescription.prescription_detail.F2(type=2,3,4,5)</t>
    <phoneticPr fontId="30"/>
  </si>
  <si>
    <t>ord_prescription.prescription_detail.F5(type=2,3,4,5)</t>
    <phoneticPr fontId="30"/>
  </si>
  <si>
    <t>mst_take_mediine.take_medicine_cd(ord_prescription.prescription_detail.F2(type=2,3,4,5)からのリレーション)</t>
    <phoneticPr fontId="30"/>
  </si>
  <si>
    <t>ord_personal_prescription.insu_dr_name</t>
    <phoneticPr fontId="30"/>
  </si>
  <si>
    <t>mst_user_authentication.hosp_user_id(ord_personal_prescription.insu_dr_idからのリレーション)</t>
    <phoneticPr fontId="30"/>
  </si>
  <si>
    <t>ord_personal_prescription.remarks</t>
    <phoneticPr fontId="30"/>
  </si>
  <si>
    <t>ord_main.rst_start_date</t>
    <phoneticPr fontId="30"/>
  </si>
  <si>
    <t>mni_monitor.occur_date(mni.monitor.ord_no = ord_main.ord_no)</t>
    <phoneticPr fontId="30"/>
  </si>
  <si>
    <t>mni_monitor.monitor_data.'90'(mni.monitor.ord_no = ord_main.ord_no,data_type=2,4,5,6)</t>
    <phoneticPr fontId="30"/>
  </si>
  <si>
    <t>mni_monitor.monitor_data.'91'(mni.monitor.ord_no = ord_main.ord_no,data_type=2,4,5,6)</t>
    <phoneticPr fontId="30"/>
  </si>
  <si>
    <t>mni_monitor.monitor_data.'92'(mni.monitor.ord_no = ord_main.ord_no,data_type=2,4,5,6)</t>
    <phoneticPr fontId="30"/>
  </si>
  <si>
    <t>mni_monitor.monitor_data.'93'(mni.monitor.ord_no = ord_main.ord_no,data_type=2,4,5,6)</t>
    <phoneticPr fontId="30"/>
  </si>
  <si>
    <t>mni_monitor.monitor_data.'94'(mni.monitor.ord_no = ord_main.ord_no,data_type=2,4,5,6)</t>
    <phoneticPr fontId="30"/>
  </si>
  <si>
    <t>mni_monitor.monitor_data.'-1'(mni.monitor.ord_no = ord_main.ord_no,data_type=2,4,5,6)</t>
    <phoneticPr fontId="30"/>
  </si>
  <si>
    <t>mni_monitor.up_date(mni.monitor.ord_no = ord_main.ord_no)</t>
    <phoneticPr fontId="30"/>
  </si>
  <si>
    <t>mni_monitor.ord_no</t>
    <phoneticPr fontId="30"/>
  </si>
  <si>
    <t>mni_monitor.data_type</t>
    <phoneticPr fontId="30"/>
  </si>
  <si>
    <t>mst_bed.in_hosipital_cd_1(ord_main.rst_bed_cdからのリレーション)</t>
    <phoneticPr fontId="30"/>
  </si>
  <si>
    <t>mst_machine.machine_serial(ord_main.rst_machine_noからのリレーション)</t>
    <phoneticPr fontId="30"/>
  </si>
  <si>
    <t>mni_monitor.occur_date(mni.monitor.ord_no = ord_main.ord_no,data_type=1,is_del=0)</t>
    <phoneticPr fontId="30"/>
  </si>
  <si>
    <t>pat_personal_main.hosp_pat_id(ord_main.pat_idからのリレーション)</t>
    <phoneticPr fontId="30"/>
  </si>
  <si>
    <t>mni_monitor.monitor_data.キーによる判断(data_type=1,is_del=0)DB設計書の@mni_monitorシート参照</t>
    <rPh sb="30" eb="32">
      <t>ハンダン</t>
    </rPh>
    <rPh sb="56" eb="59">
      <t>セッケイショ</t>
    </rPh>
    <rPh sb="75" eb="77">
      <t>サンショウ</t>
    </rPh>
    <phoneticPr fontId="30"/>
  </si>
  <si>
    <t>mni_monitor.monitor_data.キー.値(data_type=1,is_del=0)DB設計書の@mni_monitorシート参照</t>
    <rPh sb="28" eb="29">
      <t>アタイ</t>
    </rPh>
    <rPh sb="53" eb="56">
      <t>セッケイショ</t>
    </rPh>
    <rPh sb="72" eb="74">
      <t>サンショウ</t>
    </rPh>
    <phoneticPr fontId="30"/>
  </si>
  <si>
    <t>モニタ項目名10</t>
    <phoneticPr fontId="30"/>
  </si>
  <si>
    <t>・・・・・・モニタ項目名100</t>
    <phoneticPr fontId="30"/>
  </si>
  <si>
    <t>MONI_NAME100</t>
    <phoneticPr fontId="30"/>
  </si>
  <si>
    <t>同上</t>
    <rPh sb="0" eb="2">
      <t>ドウジョウ</t>
    </rPh>
    <phoneticPr fontId="30"/>
  </si>
  <si>
    <t>ord_main.rst_complaint_info_occur_date(愁訴）
ord_main.rst_treatment_info_occur_date(処置）</t>
    <rPh sb="39" eb="41">
      <t>シュウソ</t>
    </rPh>
    <rPh sb="82" eb="84">
      <t>ショチ</t>
    </rPh>
    <phoneticPr fontId="30"/>
  </si>
  <si>
    <t>0:ord_main.rst_treatment_info.medicine_type=2
1:ord_main.rst_treatment_info.medicine_type=1
2:ord_main.rst_treatment_info.medicine_type=null
3:ord_main.rst_treatment_info.treat_class=3</t>
    <phoneticPr fontId="30"/>
  </si>
  <si>
    <t>←</t>
    <phoneticPr fontId="30"/>
  </si>
  <si>
    <t>ord_main.rst_treatment_info.medicine_type=2のとき：mst_medicine_mix.in_hospital_cd_1(ord_main.rst_treatment_info.treat_medicine_cdからのリレーション)
ord_main.rst_treatment_info.medicine_type=1のとき：mst_medicine.in_hospital_cd_1(ord_main.rst_treatment_info.treat_medicine_cdからのリレーション)</t>
    <phoneticPr fontId="30"/>
  </si>
  <si>
    <t>ord_main.rst_treatment_info.medicine_type=2のとき：mst_medicine_mix.in_hospital_cd_2(ord_main.rst_treatment_info.treat_medicine_cdからのリレーション)
ord_main.rst_treatment_info.medicine_type=1のとき：mst_medicine.in_hospital_cd_2(ord_main.rst_treatment_info.treat_medicine_cdからのリレーション)</t>
    <phoneticPr fontId="30"/>
  </si>
  <si>
    <t>mst_procedure.in_hospital_cd_1(ord_main.rst_treatment_info.procedure_cdからのリレーション)</t>
    <phoneticPr fontId="30"/>
  </si>
  <si>
    <t>mst_procedure.in_hospital_cd_2(ord_main.rst_treatment_info.procedure_cdからのリレーション)</t>
    <phoneticPr fontId="30"/>
  </si>
  <si>
    <t>ord_main.treat_staff_info.treat_staff_name(ord_main.rst_complaint_info.ctl_no,row_noとord_main.treatment_info.ctl_no,row_noと合わせる）</t>
    <rPh sb="123" eb="124">
      <t>ア</t>
    </rPh>
    <phoneticPr fontId="30"/>
  </si>
  <si>
    <t>pat_personal_main.hosp_pat_id(pat_unique.pat_idからのリレーション)</t>
    <phoneticPr fontId="30"/>
  </si>
  <si>
    <t>pat_unique.in_out_visit_history_info.disp_order,ctl_no順でrow_no</t>
    <rPh sb="54" eb="55">
      <t>ジュン</t>
    </rPh>
    <phoneticPr fontId="30"/>
  </si>
  <si>
    <t>pat_unique.period_start</t>
    <phoneticPr fontId="30"/>
  </si>
  <si>
    <t>pat_unique.in_out_visit_history_info.move_in_out</t>
    <phoneticPr fontId="30"/>
  </si>
  <si>
    <t>pat_unique.in_out_visit_history_info.from_facility（転入）
pat_unique.in_out_visit_history_info.to_facility（転出）</t>
    <rPh sb="51" eb="53">
      <t>テンニュウ</t>
    </rPh>
    <rPh sb="104" eb="106">
      <t>テンシュツ</t>
    </rPh>
    <phoneticPr fontId="30"/>
  </si>
  <si>
    <t>pat_unique.in_out_visit_history_info.from_doctot（転入）
pat_unique.in_out_visit_history_info.to_to doctor（転出）</t>
    <rPh sb="49" eb="51">
      <t>テンニュウ</t>
    </rPh>
    <rPh sb="103" eb="105">
      <t>テンシュツ</t>
    </rPh>
    <phoneticPr fontId="30"/>
  </si>
  <si>
    <t>pat_unique.in_out_visit_history_info.comment</t>
    <phoneticPr fontId="30"/>
  </si>
  <si>
    <t>pat_unique.in_out_visit_history_info.reason</t>
    <phoneticPr fontId="30"/>
  </si>
  <si>
    <t>.pat_personal_main.hosp_pat_id(pat_exam_main.pat_idからのリレーション)</t>
    <phoneticPr fontId="30"/>
  </si>
  <si>
    <t>pat_exam_main.result_exam_date</t>
    <phoneticPr fontId="30"/>
  </si>
  <si>
    <t>pat_exam_main.reg_order_class</t>
    <phoneticPr fontId="30"/>
  </si>
  <si>
    <t>pat_exam_main.up_date</t>
    <phoneticPr fontId="30"/>
  </si>
  <si>
    <t>mst_exam_item.in_hospital_cd_1(pat_exam_main.exam_result_info.item_cdからのリレーション)</t>
    <phoneticPr fontId="30"/>
  </si>
  <si>
    <t>mst_exam_item.in_hospital_cd_2(pat_exam_main.exam_result_info.item_cdからのリレーション)</t>
    <phoneticPr fontId="30"/>
  </si>
  <si>
    <t>mst_exam_item.in_hospital_cd_3(pat_exam_main.exam_result_info.item_cdからのリレーション)</t>
    <phoneticPr fontId="30"/>
  </si>
  <si>
    <t>←</t>
    <phoneticPr fontId="30"/>
  </si>
  <si>
    <t>pat_exam_main.result_exam_info.hi</t>
    <phoneticPr fontId="30"/>
  </si>
  <si>
    <t>pat_exam_main.result_exam_info.freememo</t>
    <phoneticPr fontId="30"/>
  </si>
  <si>
    <t>pat_exam_main.reg_exam_date</t>
    <phoneticPr fontId="30"/>
  </si>
  <si>
    <t>mst_exam_item.in_hospital_cd_1(pat_exam_main.order_exam_set_info.set_cdからのリレーション)</t>
    <phoneticPr fontId="30"/>
  </si>
  <si>
    <t>pat_exam_main.order_exam_set_info.set_name</t>
    <phoneticPr fontId="30"/>
  </si>
  <si>
    <t>pat_exam_main.exam_status</t>
    <phoneticPr fontId="30"/>
  </si>
  <si>
    <t>mst_user_authentication.hosp_user_id(pat_exam_main.ind_user_idからのリレーション)</t>
    <phoneticPr fontId="30"/>
  </si>
  <si>
    <t>mst_user_authentication.hosp_user_id(pat_exam_main.up_staffからのリレーション)</t>
    <phoneticPr fontId="30"/>
  </si>
  <si>
    <t>mst_personal_user.user_last_name&amp;user_first_name(pat_exam_main.ind_user_idからのリレーション)</t>
    <phoneticPr fontId="30"/>
  </si>
  <si>
    <t>mst_personal_user.user_last_name&amp;user_first_name(pat_exam_main.up_staffからのリレーション)</t>
    <phoneticPr fontId="30"/>
  </si>
  <si>
    <t>mnt_water_survey.survey_data.point_cd</t>
    <phoneticPr fontId="30"/>
  </si>
  <si>
    <t>mst_water_survey_point.point_name(mnt_water_survey.survey_data.point_cdからのリレーション)</t>
    <phoneticPr fontId="30"/>
  </si>
  <si>
    <t>mnt_water_survey.up_date</t>
    <phoneticPr fontId="30"/>
  </si>
  <si>
    <t>mnt_water_survey.inspection_date</t>
    <phoneticPr fontId="30"/>
  </si>
  <si>
    <t>mnt_water_survey.survey_data.value</t>
    <phoneticPr fontId="30"/>
  </si>
  <si>
    <t>mnt_water_survey.survey_data.unit</t>
    <phoneticPr fontId="30"/>
  </si>
  <si>
    <t>ない</t>
    <phoneticPr fontId="30"/>
  </si>
  <si>
    <t>pat_personal_main.hosp_pat_id(pat_exam_main.pat_idからのリレーション)</t>
    <phoneticPr fontId="30"/>
  </si>
  <si>
    <t>ord_main.treat_date</t>
    <phoneticPr fontId="30"/>
  </si>
  <si>
    <t>ord_main.rst_start_time（秒は00)</t>
    <rPh sb="24" eb="25">
      <t>ビョウ</t>
    </rPh>
    <phoneticPr fontId="30"/>
  </si>
  <si>
    <t>rst_dialysis_state=0,1,2:ord_main.ind_treat_start_date
rst_dialysis_state=3,4,5,6:ord_main.rst_start_date</t>
    <phoneticPr fontId="30"/>
  </si>
  <si>
    <t>ord_main.rst_cond_send_date</t>
    <phoneticPr fontId="30"/>
  </si>
  <si>
    <t>ord_main.rst_start_date</t>
    <phoneticPr fontId="30"/>
  </si>
  <si>
    <t>ord_main.rst_weight_info.weight_after_date</t>
    <phoneticPr fontId="30"/>
  </si>
  <si>
    <t>ord_main.rec_set_date</t>
    <phoneticPr fontId="30"/>
  </si>
  <si>
    <t>ord_main.up_date</t>
    <phoneticPr fontId="30"/>
  </si>
  <si>
    <t>ord_main.rst_end_date</t>
    <phoneticPr fontId="30"/>
  </si>
  <si>
    <t>0:ord_main.rec_set_date=null
1:ord_main.rec_set_date &lt;&gt;  null</t>
    <phoneticPr fontId="30"/>
  </si>
  <si>
    <t>0:ord_main.rst_weight_info.weight_after_date =null
1:ord_main.rst_weight_info.weight_after_date
&lt;&gt;  null</t>
    <phoneticPr fontId="30"/>
  </si>
  <si>
    <t>0:ord_main.rst_cond_send_date =null
1:ord_main.rst_cond_send_date&lt;&gt;  null</t>
    <phoneticPr fontId="30"/>
  </si>
  <si>
    <t>0:ord_main.rst_start_date =null
1:ord_main.rst_start_date &lt;&gt;  null</t>
    <phoneticPr fontId="30"/>
  </si>
  <si>
    <t>0:ord_main.rst_end_date =null
1:ord_main.rst_end_date &lt;&gt;  null</t>
    <phoneticPr fontId="30"/>
  </si>
  <si>
    <t>mnt_motion_record.event_red_date(mnt_motion_record.machine_record_cd = F407 and ord_main.cond_send_date&lt;event_reg_date&lt;ord_main.rst_start_date)</t>
    <phoneticPr fontId="30"/>
  </si>
  <si>
    <t>mnt_motion_record.event_red_date(mnt_motion_record.machine_record_cd = 4000 and ord_main.rst_start_date&lt;event_reg_date&lt;ord_main.rst_end_date)</t>
    <phoneticPr fontId="30"/>
  </si>
  <si>
    <t>↓がnull→０　null以外→1</t>
    <rPh sb="13" eb="15">
      <t>イガイ</t>
    </rPh>
    <phoneticPr fontId="30"/>
  </si>
  <si>
    <t>pat_personal_main.hosp_pat_id(pat_event.pat_idからのリレーション)</t>
    <phoneticPr fontId="30"/>
  </si>
  <si>
    <t>pat_event.up_date(use_type = 2)</t>
    <phoneticPr fontId="30"/>
  </si>
  <si>
    <t>pat_personal_main.pat_last_name + " " + pat_personal_main.pat_first_name(pat_event.pat_idからのリレーション)</t>
    <phoneticPr fontId="30"/>
  </si>
  <si>
    <t>pat_personal_main.pat_last_name_kana + " " + pat_personal_main.pat_first_name_kana(pat_event.pat_idからのリレーション)</t>
    <phoneticPr fontId="30"/>
  </si>
  <si>
    <t>pat_event.reg_date(use_type = 2)</t>
    <phoneticPr fontId="30"/>
  </si>
  <si>
    <t>mst_pat_event_sub_category.in_hospital_cd_a1 or b1(pat_event.sub_category_cdからのリレーション)&amp;(mst_pat_event_sub_category.in_hosp_a_startdateかin_hosp_b_startdateの過去でどちらか近い方のカラム）</t>
    <rPh sb="155" eb="157">
      <t>カコ</t>
    </rPh>
    <rPh sb="162" eb="163">
      <t>チカ</t>
    </rPh>
    <rPh sb="164" eb="165">
      <t>ホウ</t>
    </rPh>
    <phoneticPr fontId="30"/>
  </si>
  <si>
    <t>pat_event.sub_category_name</t>
    <phoneticPr fontId="30"/>
  </si>
  <si>
    <t>mst_user_authentication.hosp_user_id(pat_event.reg_staff_info.reg_staff_cdからのリレーション)</t>
    <phoneticPr fontId="30"/>
  </si>
  <si>
    <t>pat_event.reg_staff_info.reg_staff_name</t>
    <phoneticPr fontId="30"/>
  </si>
  <si>
    <t>mst_user_authentication.hosp_user_id(pat_event.up_staff_info.reg_staff_cdからのリレーション)</t>
    <phoneticPr fontId="30"/>
  </si>
  <si>
    <t>pat_event.up_staff_info.reg_staff_name</t>
    <phoneticPr fontId="30"/>
  </si>
  <si>
    <t>pat_event.result_params.result_value(取得方法が特殊）</t>
    <rPh sb="37" eb="39">
      <t>シュトク</t>
    </rPh>
    <rPh sb="39" eb="41">
      <t>ホウホウ</t>
    </rPh>
    <rPh sb="42" eb="44">
      <t>トクシュ</t>
    </rPh>
    <phoneticPr fontId="30"/>
  </si>
  <si>
    <t>pat_personal_main.hosp_pat_id(pat_main.pat_idからのリレーション)</t>
    <phoneticPr fontId="30"/>
  </si>
  <si>
    <t>pat_main.pat_memo_info.ctl_no</t>
    <phoneticPr fontId="30"/>
  </si>
  <si>
    <t>pat_main.pat_memo_info.title</t>
    <phoneticPr fontId="30"/>
  </si>
  <si>
    <t>pat_main.pat_memo_info.content</t>
    <phoneticPr fontId="30"/>
  </si>
  <si>
    <t>pat_personal_main.hosp_pat_id</t>
    <phoneticPr fontId="30"/>
  </si>
  <si>
    <t>MONGO＿DB</t>
    <phoneticPr fontId="30"/>
  </si>
  <si>
    <t>患者病歴情報</t>
    <phoneticPr fontId="30"/>
  </si>
  <si>
    <t>PATID</t>
    <phoneticPr fontId="30"/>
  </si>
  <si>
    <t>CHAR</t>
    <phoneticPr fontId="30"/>
  </si>
  <si>
    <t>CTL_NO</t>
    <phoneticPr fontId="30"/>
  </si>
  <si>
    <t>UP_DATE</t>
    <phoneticPr fontId="30"/>
  </si>
  <si>
    <t>DISEASE_CD</t>
    <phoneticPr fontId="30"/>
  </si>
  <si>
    <t>DISEASE_DATE</t>
    <phoneticPr fontId="30"/>
  </si>
  <si>
    <t>RECOVER_DATE</t>
    <phoneticPr fontId="30"/>
  </si>
  <si>
    <t>MAIN_DISEASE</t>
    <phoneticPr fontId="30"/>
  </si>
  <si>
    <t>NOTICE_FLG</t>
    <phoneticPr fontId="30"/>
  </si>
  <si>
    <t>DOCTOR_NAME</t>
    <phoneticPr fontId="30"/>
  </si>
  <si>
    <t>MEMO</t>
    <phoneticPr fontId="30"/>
  </si>
  <si>
    <t>PATID</t>
    <phoneticPr fontId="30"/>
  </si>
  <si>
    <t>VARCHAR2</t>
    <phoneticPr fontId="30"/>
  </si>
  <si>
    <t>CTL_NO</t>
    <phoneticPr fontId="30"/>
  </si>
  <si>
    <t>UP_DATE</t>
    <phoneticPr fontId="30"/>
  </si>
  <si>
    <t>REG_DATE</t>
    <phoneticPr fontId="30"/>
  </si>
  <si>
    <t>RELATION_NAME</t>
    <phoneticPr fontId="30"/>
  </si>
  <si>
    <t>ZIPCODE</t>
    <phoneticPr fontId="30"/>
  </si>
  <si>
    <t>ADDRESS</t>
    <phoneticPr fontId="30"/>
  </si>
  <si>
    <t>ADDRESS_DETAIL</t>
    <phoneticPr fontId="30"/>
  </si>
  <si>
    <t>MEMO</t>
    <phoneticPr fontId="30"/>
  </si>
  <si>
    <t>INFECT</t>
    <phoneticPr fontId="30"/>
  </si>
  <si>
    <t>NAME</t>
    <phoneticPr fontId="30"/>
  </si>
  <si>
    <t>VARCHAR2</t>
    <phoneticPr fontId="30"/>
  </si>
  <si>
    <t>REVISE_NAME</t>
    <phoneticPr fontId="30"/>
  </si>
  <si>
    <t>REVISE_WEIGHT</t>
    <phoneticPr fontId="30"/>
  </si>
  <si>
    <t>8,2</t>
    <phoneticPr fontId="30"/>
  </si>
  <si>
    <t>MON_WHEELCHAIR_NAME</t>
    <phoneticPr fontId="30"/>
  </si>
  <si>
    <t>TUE_WHEELCHAIR_NAME</t>
    <phoneticPr fontId="30"/>
  </si>
  <si>
    <t>WED_WHEELCHAIR_NAME</t>
    <phoneticPr fontId="30"/>
  </si>
  <si>
    <t>THU_WHEELCHAIR_NAME</t>
    <phoneticPr fontId="30"/>
  </si>
  <si>
    <t>FRI_WHEELCHAIR_NAME</t>
    <phoneticPr fontId="30"/>
  </si>
  <si>
    <t>SAT_WHEELCHAIR_NAME</t>
    <phoneticPr fontId="30"/>
  </si>
  <si>
    <t>SUN_UP_DATE</t>
    <phoneticPr fontId="30"/>
  </si>
  <si>
    <t>SUN_WHEELCHAIR_NAME</t>
    <phoneticPr fontId="30"/>
  </si>
  <si>
    <t>BED_NO</t>
    <phoneticPr fontId="30"/>
  </si>
  <si>
    <t>BED_NAME</t>
    <phoneticPr fontId="30"/>
  </si>
  <si>
    <t>DEVICE_NO</t>
    <phoneticPr fontId="30"/>
  </si>
  <si>
    <t>WEIGHT_BEFORE</t>
    <phoneticPr fontId="30"/>
  </si>
  <si>
    <t>WEIGHT_AFTER</t>
    <phoneticPr fontId="30"/>
  </si>
  <si>
    <t>BP_BEFORE_MAX</t>
    <phoneticPr fontId="30"/>
  </si>
  <si>
    <t>BP_BEFORE_MIN</t>
    <phoneticPr fontId="30"/>
  </si>
  <si>
    <t>BP_BEFORE_AVE</t>
    <phoneticPr fontId="30"/>
  </si>
  <si>
    <t>BP_AFTER_MAX</t>
    <phoneticPr fontId="30"/>
  </si>
  <si>
    <t>WATER_REMOVAL_TARGET</t>
    <phoneticPr fontId="30"/>
  </si>
  <si>
    <t>PUNCTURE_DATE_2</t>
    <phoneticPr fontId="30"/>
  </si>
  <si>
    <t>CHARGE_DATE_2</t>
    <phoneticPr fontId="30"/>
  </si>
  <si>
    <t>KT_V_MEASURE</t>
    <phoneticPr fontId="30"/>
  </si>
  <si>
    <t>URR</t>
    <phoneticPr fontId="30"/>
  </si>
  <si>
    <t>RE_LOOP_RATE</t>
    <phoneticPr fontId="30"/>
  </si>
  <si>
    <t>PULL_LEAVE_AMOUNT</t>
    <phoneticPr fontId="30"/>
  </si>
  <si>
    <t>COLLECT_DATE_2</t>
    <phoneticPr fontId="30"/>
  </si>
  <si>
    <t>BP_AFTER_MIN</t>
    <phoneticPr fontId="30"/>
  </si>
  <si>
    <t>BP_AFTER_AVE</t>
    <phoneticPr fontId="30"/>
  </si>
  <si>
    <t>CHARGE_2_NAME</t>
    <phoneticPr fontId="30"/>
  </si>
  <si>
    <t>DIALYSIS_ITEM_NAME</t>
    <phoneticPr fontId="30"/>
  </si>
  <si>
    <t>VALUE</t>
    <phoneticPr fontId="30"/>
  </si>
  <si>
    <t>UNIT</t>
    <phoneticPr fontId="30"/>
  </si>
  <si>
    <t>CTL_NO</t>
    <phoneticPr fontId="30"/>
  </si>
  <si>
    <t>UP_DATE</t>
    <phoneticPr fontId="30"/>
  </si>
  <si>
    <t>DIALYSIS_ITEM_NAME</t>
    <phoneticPr fontId="30"/>
  </si>
  <si>
    <t>VALUE</t>
    <phoneticPr fontId="30"/>
  </si>
  <si>
    <t>UNIT</t>
    <phoneticPr fontId="30"/>
  </si>
  <si>
    <t>VARCHAR2</t>
    <phoneticPr fontId="30"/>
  </si>
  <si>
    <t>EQUIP_NAME</t>
    <phoneticPr fontId="30"/>
  </si>
  <si>
    <t>EQUIP_CLASS_NAME</t>
    <phoneticPr fontId="30"/>
  </si>
  <si>
    <t>PUNCTURE_CLASS</t>
    <phoneticPr fontId="30"/>
  </si>
  <si>
    <t>AMOUNT</t>
    <phoneticPr fontId="30"/>
  </si>
  <si>
    <t>COMMENTS</t>
    <phoneticPr fontId="30"/>
  </si>
  <si>
    <t>TIMING_NAME</t>
    <phoneticPr fontId="30"/>
  </si>
  <si>
    <t>PROCEDURE_CD</t>
    <phoneticPr fontId="30"/>
  </si>
  <si>
    <t>PROCEDURE_NAME</t>
    <phoneticPr fontId="30"/>
  </si>
  <si>
    <t>STAFF_CD</t>
    <phoneticPr fontId="30"/>
  </si>
  <si>
    <t>STAFF_NAME</t>
    <phoneticPr fontId="30"/>
  </si>
  <si>
    <t>CHAR</t>
    <phoneticPr fontId="30"/>
  </si>
  <si>
    <t>DATE</t>
    <phoneticPr fontId="30"/>
  </si>
  <si>
    <t>DIALYSIS_DATE</t>
    <phoneticPr fontId="30"/>
  </si>
  <si>
    <t>BED_NO</t>
    <phoneticPr fontId="30"/>
  </si>
  <si>
    <t>KUR_CD</t>
    <phoneticPr fontId="30"/>
  </si>
  <si>
    <t>PLURAL</t>
    <phoneticPr fontId="30"/>
  </si>
  <si>
    <t>RESULT_DIALYSISNO</t>
    <phoneticPr fontId="30"/>
  </si>
  <si>
    <t>OPE_IND_PLAN</t>
    <phoneticPr fontId="30"/>
  </si>
  <si>
    <t>DUMMY_FLG</t>
    <phoneticPr fontId="30"/>
  </si>
  <si>
    <t>V_SCH_DIALYSIS_PLAN</t>
    <phoneticPr fontId="30"/>
  </si>
  <si>
    <t>DIALYSIS_DATE</t>
    <phoneticPr fontId="30"/>
  </si>
  <si>
    <t>OPE_IND_PLAN</t>
    <phoneticPr fontId="30"/>
  </si>
  <si>
    <t>PLURAL</t>
    <phoneticPr fontId="30"/>
  </si>
  <si>
    <t>EQUIP_CD</t>
    <phoneticPr fontId="30"/>
  </si>
  <si>
    <t>EQUIP_CLASS_NAME</t>
    <phoneticPr fontId="30"/>
  </si>
  <si>
    <t>EQUIP_NAME</t>
    <phoneticPr fontId="30"/>
  </si>
  <si>
    <t>PUNCTURE_CLASS</t>
    <phoneticPr fontId="30"/>
  </si>
  <si>
    <t>AMOUNT</t>
    <phoneticPr fontId="30"/>
  </si>
  <si>
    <t>COMMENTS</t>
    <phoneticPr fontId="30"/>
  </si>
  <si>
    <t>MEDICINE_CD</t>
    <phoneticPr fontId="30"/>
  </si>
  <si>
    <t>MEDICINE_NAME</t>
    <phoneticPr fontId="30"/>
  </si>
  <si>
    <t>MEDI_CLASS_NAME</t>
    <phoneticPr fontId="30"/>
  </si>
  <si>
    <t>TIMING_NAME</t>
    <phoneticPr fontId="30"/>
  </si>
  <si>
    <t>PROCEDURE_CD</t>
    <phoneticPr fontId="30"/>
  </si>
  <si>
    <t>PROCEDURE_NAME</t>
    <phoneticPr fontId="30"/>
  </si>
  <si>
    <t>MEDICINE_CD2</t>
    <phoneticPr fontId="30"/>
  </si>
  <si>
    <t>PRESCRIPT_NO</t>
    <phoneticPr fontId="30"/>
  </si>
  <si>
    <t>EXECUTE_DATE</t>
    <phoneticPr fontId="30"/>
  </si>
  <si>
    <t>QUANTITY</t>
    <phoneticPr fontId="30"/>
  </si>
  <si>
    <t>TAKE_MEDICINE_CD</t>
    <phoneticPr fontId="30"/>
  </si>
  <si>
    <t>TAKE_MEDICINE_NAME</t>
    <phoneticPr fontId="30"/>
  </si>
  <si>
    <t>DAY_COUNT</t>
    <phoneticPr fontId="30"/>
  </si>
  <si>
    <t>PRESCRIPTER_CD</t>
    <phoneticPr fontId="30"/>
  </si>
  <si>
    <t>PRESCRIPTER_NAME</t>
    <phoneticPr fontId="30"/>
  </si>
  <si>
    <t>NOTE</t>
    <phoneticPr fontId="30"/>
  </si>
  <si>
    <t>START_DATE</t>
    <phoneticPr fontId="30"/>
  </si>
  <si>
    <t>OCCUR_DATE</t>
    <phoneticPr fontId="30"/>
  </si>
  <si>
    <t>BP_MAX</t>
    <phoneticPr fontId="30"/>
  </si>
  <si>
    <t>BP_MIN</t>
    <phoneticPr fontId="30"/>
  </si>
  <si>
    <t>BP_AVE</t>
    <phoneticPr fontId="30"/>
  </si>
  <si>
    <t>PULSE</t>
    <phoneticPr fontId="30"/>
  </si>
  <si>
    <t>TEMPERATURE</t>
    <phoneticPr fontId="30"/>
  </si>
  <si>
    <t>DIADYSIS_NO</t>
    <phoneticPr fontId="30"/>
  </si>
  <si>
    <t>EXAM_DATE</t>
    <phoneticPr fontId="30"/>
  </si>
  <si>
    <t>ORDER_CLASS</t>
    <phoneticPr fontId="30"/>
  </si>
  <si>
    <t>EXAM_ITEM_CODE</t>
    <phoneticPr fontId="30"/>
  </si>
  <si>
    <t>EXAM_ITEM_NAME</t>
    <phoneticPr fontId="30"/>
  </si>
  <si>
    <t>EXAM_RST</t>
    <phoneticPr fontId="30"/>
  </si>
  <si>
    <t>EXAM_ITEM_CODE2</t>
    <phoneticPr fontId="30"/>
  </si>
  <si>
    <t>EXAM_DIVISION</t>
    <phoneticPr fontId="30"/>
  </si>
  <si>
    <t>EXAM_PROC_CD</t>
    <phoneticPr fontId="30"/>
  </si>
  <si>
    <t>DOCTOR_CODE</t>
    <phoneticPr fontId="30"/>
  </si>
  <si>
    <t>ORDER_STAFF</t>
    <phoneticPr fontId="30"/>
  </si>
  <si>
    <t>UPDATE_CODE</t>
    <phoneticPr fontId="30"/>
  </si>
  <si>
    <t>SURVEY_POINT_CD</t>
    <phoneticPr fontId="30"/>
  </si>
  <si>
    <t>CHECK_DATE</t>
    <phoneticPr fontId="30"/>
  </si>
  <si>
    <t>RESULT</t>
    <phoneticPr fontId="30"/>
  </si>
  <si>
    <t>DETAIL</t>
    <phoneticPr fontId="30"/>
  </si>
  <si>
    <t>DIALSIS_START_DATE</t>
    <phoneticPr fontId="30"/>
  </si>
  <si>
    <t>REG_DATE</t>
    <phoneticPr fontId="30"/>
  </si>
  <si>
    <t>KIND_ID</t>
    <phoneticPr fontId="30"/>
  </si>
  <si>
    <t>STAFF_CD</t>
    <phoneticPr fontId="30"/>
  </si>
  <si>
    <t>STAFF_NAME</t>
    <phoneticPr fontId="30"/>
  </si>
  <si>
    <t>EDIT_CD</t>
    <phoneticPr fontId="30"/>
  </si>
  <si>
    <t>DETAIL1</t>
    <phoneticPr fontId="30"/>
  </si>
  <si>
    <t>DETAIL2</t>
    <phoneticPr fontId="30"/>
  </si>
  <si>
    <t>DETAIL3</t>
    <phoneticPr fontId="30"/>
  </si>
  <si>
    <t>DETAIL4</t>
    <phoneticPr fontId="30"/>
  </si>
  <si>
    <t>TITLE</t>
    <phoneticPr fontId="30"/>
  </si>
  <si>
    <t>CONTENT</t>
    <phoneticPr fontId="30"/>
  </si>
  <si>
    <t>DATE</t>
    <phoneticPr fontId="30"/>
  </si>
  <si>
    <t>TABOO</t>
    <phoneticPr fontId="30"/>
  </si>
  <si>
    <t>V_PAT_TABOO</t>
    <phoneticPr fontId="30"/>
  </si>
  <si>
    <t>CHAR</t>
    <phoneticPr fontId="30"/>
  </si>
  <si>
    <t>NUMBER</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</si>
</sst>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 "/>
    <numFmt numFmtId="177" formatCode="#,##0;\-#,##0;&quot;-&quot;"/>
    <numFmt numFmtId="178" formatCode="[$-F800]dddd\,\ mmmm\ dd\,\ yyyy"/>
    <numFmt numFmtId="179" formatCode="yyyy&quot;年&quot;mm&quot;月&quot;dd&quot;日&quot;"/>
  </numFmts>
  <fonts count="101">
    <font>
      <sz val="11"/>
      <name val="ＭＳ Ｐゴシック"/>
      <family val="3"/>
      <charset val="128"/>
    </font>
    <font>
      <sz val="11"/>
      <color theme="1"/>
      <name val="宋体"/>
      <family val="2"/>
      <charset val="128"/>
      <scheme val="minor"/>
    </font>
    <font>
      <sz val="11"/>
      <color indexed="8"/>
      <name val="ＭＳ Ｐゴシック"/>
      <family val="3"/>
      <charset val="128"/>
    </font>
    <font>
      <sz val="11"/>
      <color indexed="9"/>
      <name val="ＭＳ Ｐゴシック"/>
      <family val="3"/>
      <charset val="128"/>
    </font>
    <font>
      <sz val="10"/>
      <color indexed="8"/>
      <name val="Arial"/>
      <family val="2"/>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9"/>
      <name val="Times New Roman"/>
      <family val="1"/>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u/>
      <sz val="11"/>
      <color indexed="12"/>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sz val="10"/>
      <name val="ＨＧｺﾞｼｯｸE-PRO"/>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
      <name val="ＭＳ 明朝"/>
      <family val="1"/>
      <charset val="128"/>
    </font>
    <font>
      <sz val="11"/>
      <color indexed="17"/>
      <name val="ＭＳ Ｐゴシック"/>
      <family val="3"/>
      <charset val="128"/>
    </font>
    <font>
      <sz val="6"/>
      <name val="ＭＳ Ｐゴシック"/>
      <family val="3"/>
      <charset val="128"/>
    </font>
    <font>
      <b/>
      <sz val="18"/>
      <name val="ＭＳ 明朝"/>
      <family val="1"/>
      <charset val="128"/>
    </font>
    <font>
      <b/>
      <sz val="10"/>
      <name val="ＭＳ 明朝"/>
      <family val="1"/>
      <charset val="128"/>
    </font>
    <font>
      <b/>
      <sz val="12"/>
      <name val="ＭＳ 明朝"/>
      <family val="1"/>
      <charset val="128"/>
    </font>
    <font>
      <b/>
      <sz val="16"/>
      <name val="ＭＳ 明朝"/>
      <family val="1"/>
      <charset val="128"/>
    </font>
    <font>
      <b/>
      <sz val="8"/>
      <name val="ＭＳ 明朝"/>
      <family val="1"/>
      <charset val="128"/>
    </font>
    <font>
      <b/>
      <sz val="9"/>
      <name val="ＭＳ 明朝"/>
      <family val="1"/>
      <charset val="128"/>
    </font>
    <font>
      <sz val="9"/>
      <name val="ＭＳ 明朝"/>
      <family val="1"/>
      <charset val="128"/>
    </font>
    <font>
      <sz val="8"/>
      <name val="ＭＳ 明朝"/>
      <family val="1"/>
      <charset val="128"/>
    </font>
    <font>
      <b/>
      <sz val="8"/>
      <name val="Times New Roman"/>
      <family val="1"/>
    </font>
    <font>
      <b/>
      <i/>
      <sz val="8"/>
      <name val="ＭＳ ゴシック"/>
      <family val="3"/>
      <charset val="128"/>
    </font>
    <font>
      <b/>
      <i/>
      <sz val="8"/>
      <name val="ＭＳ 明朝"/>
      <family val="1"/>
      <charset val="128"/>
    </font>
    <font>
      <sz val="9"/>
      <color indexed="10"/>
      <name val="ＭＳ 明朝"/>
      <family val="1"/>
      <charset val="128"/>
    </font>
    <font>
      <b/>
      <sz val="16"/>
      <name val="ＭＳ Ｐゴシック"/>
      <family val="3"/>
      <charset val="128"/>
    </font>
    <font>
      <sz val="12"/>
      <name val="ＭＳ Ｐゴシック"/>
      <family val="3"/>
      <charset val="128"/>
    </font>
    <font>
      <b/>
      <sz val="14"/>
      <name val="ＭＳ 明朝"/>
      <family val="1"/>
      <charset val="128"/>
    </font>
    <font>
      <sz val="9"/>
      <name val="ＭＳ Ｐゴシック"/>
      <family val="3"/>
      <charset val="128"/>
    </font>
    <font>
      <sz val="11"/>
      <name val="ＭＳ 明朝"/>
      <family val="1"/>
      <charset val="128"/>
    </font>
    <font>
      <sz val="9"/>
      <name val="ＭＳ Ｐ明朝"/>
      <family val="1"/>
      <charset val="128"/>
    </font>
    <font>
      <sz val="6"/>
      <name val="ＭＳ ゴシック"/>
      <family val="3"/>
      <charset val="128"/>
    </font>
    <font>
      <u/>
      <sz val="12"/>
      <color indexed="12"/>
      <name val="ＭＳ Ｐゴシック"/>
      <family val="3"/>
      <charset val="128"/>
    </font>
    <font>
      <sz val="10"/>
      <name val="ＭＳ ゴシック"/>
      <family val="3"/>
      <charset val="128"/>
    </font>
    <font>
      <sz val="9"/>
      <name val="ＭＳ ゴシック"/>
      <family val="3"/>
      <charset val="128"/>
    </font>
    <font>
      <b/>
      <sz val="20"/>
      <name val="ＭＳ Ｐ明朝"/>
      <family val="1"/>
      <charset val="128"/>
    </font>
    <font>
      <sz val="20"/>
      <name val="ＭＳ ゴシック"/>
      <family val="3"/>
      <charset val="128"/>
    </font>
    <font>
      <b/>
      <sz val="20"/>
      <name val="ＭＳ 明朝"/>
      <family val="1"/>
      <charset val="128"/>
    </font>
    <font>
      <b/>
      <sz val="20"/>
      <name val="Century"/>
      <family val="1"/>
    </font>
    <font>
      <b/>
      <sz val="9"/>
      <name val="ＭＳ ゴシック"/>
      <family val="3"/>
      <charset val="128"/>
    </font>
    <font>
      <sz val="9"/>
      <color indexed="10"/>
      <name val="ＭＳ ゴシック"/>
      <family val="3"/>
      <charset val="128"/>
    </font>
    <font>
      <strike/>
      <sz val="9"/>
      <name val="ＭＳ ゴシック"/>
      <family val="3"/>
      <charset val="128"/>
    </font>
    <font>
      <b/>
      <sz val="10"/>
      <name val="ＭＳ ゴシック"/>
      <family val="3"/>
      <charset val="128"/>
    </font>
    <font>
      <sz val="9"/>
      <color indexed="8"/>
      <name val="ＭＳ 明朝"/>
      <family val="1"/>
      <charset val="128"/>
    </font>
    <font>
      <u/>
      <sz val="10"/>
      <color indexed="12"/>
      <name val="ＭＳ 明朝"/>
      <family val="1"/>
      <charset val="128"/>
    </font>
    <font>
      <b/>
      <sz val="12"/>
      <name val="ＭＳ Ｐ明朝"/>
      <family val="1"/>
      <charset val="128"/>
    </font>
    <font>
      <b/>
      <sz val="11"/>
      <name val="ＭＳ Ｐ明朝"/>
      <family val="1"/>
      <charset val="128"/>
    </font>
    <font>
      <b/>
      <sz val="11"/>
      <name val="ＭＳ 明朝"/>
      <family val="1"/>
      <charset val="128"/>
    </font>
    <font>
      <sz val="10"/>
      <name val="ＭＳ Ｐ明朝"/>
      <family val="1"/>
      <charset val="128"/>
    </font>
    <font>
      <sz val="11"/>
      <name val="ＭＳ Ｐ明朝"/>
      <family val="1"/>
      <charset val="128"/>
    </font>
    <font>
      <sz val="12"/>
      <name val="ＭＳ Ｐ明朝"/>
      <family val="1"/>
      <charset val="128"/>
    </font>
    <font>
      <sz val="9"/>
      <color indexed="10"/>
      <name val="Times New Roman"/>
      <family val="1"/>
    </font>
    <font>
      <sz val="8"/>
      <name val="ＭＳ Ｐ明朝"/>
      <family val="1"/>
      <charset val="128"/>
    </font>
    <font>
      <sz val="14"/>
      <name val="ＭＳ Ｐ明朝"/>
      <family val="1"/>
      <charset val="128"/>
    </font>
    <font>
      <sz val="20"/>
      <name val="ＭＳ Ｐ明朝"/>
      <family val="1"/>
      <charset val="128"/>
    </font>
    <font>
      <sz val="16"/>
      <name val="ＭＳ Ｐ明朝"/>
      <family val="1"/>
      <charset val="128"/>
    </font>
    <font>
      <sz val="26"/>
      <name val="ＭＳ Ｐ明朝"/>
      <family val="1"/>
      <charset val="128"/>
    </font>
    <font>
      <b/>
      <sz val="24"/>
      <name val="ＭＳ Ｐ明朝"/>
      <family val="1"/>
      <charset val="128"/>
    </font>
    <font>
      <u/>
      <sz val="28"/>
      <name val="ＭＳ Ｐ明朝"/>
      <family val="1"/>
      <charset val="128"/>
    </font>
    <font>
      <sz val="10"/>
      <name val="ＭＳ Ｐゴシック"/>
      <family val="3"/>
      <charset val="128"/>
    </font>
    <font>
      <u/>
      <sz val="8.25"/>
      <color indexed="12"/>
      <name val="ＭＳ Ｐゴシック"/>
      <family val="3"/>
      <charset val="128"/>
    </font>
    <font>
      <u/>
      <sz val="9"/>
      <color indexed="12"/>
      <name val="ＭＳ ゴシック"/>
      <family val="3"/>
      <charset val="128"/>
    </font>
    <font>
      <sz val="11"/>
      <name val="ＭＳ ゴシック"/>
      <family val="3"/>
      <charset val="128"/>
    </font>
    <font>
      <sz val="8"/>
      <name val="ＭＳ Ｐゴシック"/>
      <family val="3"/>
      <charset val="128"/>
    </font>
    <font>
      <sz val="11"/>
      <color indexed="10"/>
      <name val="ＭＳ ゴシック"/>
      <family val="3"/>
      <charset val="128"/>
    </font>
    <font>
      <sz val="9"/>
      <color indexed="10"/>
      <name val="Times New Roman"/>
      <family val="1"/>
    </font>
    <font>
      <sz val="9"/>
      <name val="Osaka"/>
      <family val="3"/>
      <charset val="128"/>
    </font>
    <font>
      <b/>
      <sz val="14"/>
      <color indexed="10"/>
      <name val="ＭＳ 明朝"/>
      <family val="1"/>
      <charset val="128"/>
    </font>
    <font>
      <sz val="10"/>
      <color theme="1"/>
      <name val="宋体"/>
      <family val="3"/>
      <charset val="128"/>
      <scheme val="minor"/>
    </font>
    <font>
      <sz val="11"/>
      <color theme="1"/>
      <name val="宋体"/>
      <family val="3"/>
      <charset val="128"/>
      <scheme val="minor"/>
    </font>
    <font>
      <sz val="11"/>
      <color rgb="FFFF0000"/>
      <name val="ＭＳ Ｐゴシック"/>
      <family val="3"/>
      <charset val="128"/>
    </font>
    <font>
      <sz val="10"/>
      <color rgb="FFFF0000"/>
      <name val="ＭＳ 明朝"/>
      <family val="1"/>
      <charset val="128"/>
    </font>
    <font>
      <sz val="9"/>
      <color rgb="FFFF0000"/>
      <name val="ＭＳ ゴシック"/>
      <family val="3"/>
      <charset val="128"/>
    </font>
    <font>
      <b/>
      <sz val="9"/>
      <color rgb="FFFF0000"/>
      <name val="ＭＳ ゴシック"/>
      <family val="3"/>
      <charset val="128"/>
    </font>
    <font>
      <sz val="9"/>
      <color rgb="FFFF0000"/>
      <name val="ＭＳ 明朝"/>
      <family val="1"/>
      <charset val="128"/>
    </font>
    <font>
      <u/>
      <sz val="11"/>
      <name val="ＭＳ Ｐゴシック"/>
      <family val="3"/>
      <charset val="128"/>
    </font>
    <font>
      <sz val="9"/>
      <color rgb="FFFF0000"/>
      <name val="Osaka"/>
      <family val="3"/>
      <charset val="128"/>
    </font>
    <font>
      <sz val="9"/>
      <color rgb="FFFF0000"/>
      <name val="Times New Roman"/>
      <family val="1"/>
    </font>
    <font>
      <u/>
      <sz val="9"/>
      <name val="ＭＳ ゴシック"/>
      <family val="3"/>
      <charset val="128"/>
    </font>
    <font>
      <b/>
      <sz val="11"/>
      <color rgb="FF000000"/>
      <name val="宋体"/>
      <family val="3"/>
      <charset val="128"/>
      <scheme val="minor"/>
    </font>
    <font>
      <sz val="11"/>
      <color rgb="FF7F878F"/>
      <name val="宋体"/>
      <family val="3"/>
      <charset val="128"/>
      <scheme val="minor"/>
    </font>
    <font>
      <sz val="11"/>
      <name val="Microsoft YaHei"/>
      <family val="3"/>
      <charset val="134"/>
    </font>
    <font>
      <sz val="10"/>
      <color rgb="FF000000"/>
      <name val="ＭＳ 明朝"/>
      <family val="3"/>
      <charset val="128"/>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indexed="47"/>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7E7AD"/>
        <bgColor indexed="64"/>
      </patternFill>
    </fill>
    <fill>
      <patternFill patternType="solid">
        <fgColor rgb="FFFFFF00"/>
        <bgColor indexed="64"/>
      </patternFill>
    </fill>
    <fill>
      <patternFill patternType="solid">
        <fgColor rgb="FFFF0000"/>
        <bgColor indexed="64"/>
      </patternFill>
    </fill>
  </fills>
  <borders count="106">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medium">
        <color indexed="64"/>
      </left>
      <right/>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hair">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hair">
        <color indexed="64"/>
      </left>
      <right/>
      <top style="thin">
        <color indexed="64"/>
      </top>
      <bottom style="double">
        <color indexed="64"/>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hair">
        <color indexed="64"/>
      </left>
      <right style="thin">
        <color indexed="64"/>
      </right>
      <top style="thin">
        <color indexed="64"/>
      </top>
      <bottom style="double">
        <color indexed="64"/>
      </bottom>
      <diagonal/>
    </border>
    <border>
      <left style="thin">
        <color indexed="64"/>
      </left>
      <right/>
      <top style="hair">
        <color indexed="64"/>
      </top>
      <bottom/>
      <diagonal/>
    </border>
    <border>
      <left style="thin">
        <color indexed="64"/>
      </left>
      <right/>
      <top style="hair">
        <color indexed="64"/>
      </top>
      <bottom style="hair">
        <color indexed="64"/>
      </bottom>
      <diagonal/>
    </border>
    <border>
      <left style="hair">
        <color indexed="64"/>
      </left>
      <right/>
      <top style="hair">
        <color indexed="64"/>
      </top>
      <bottom/>
      <diagonal/>
    </border>
    <border>
      <left style="thin">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hair">
        <color indexed="64"/>
      </left>
      <right style="thin">
        <color indexed="64"/>
      </right>
      <top style="double">
        <color indexed="64"/>
      </top>
      <bottom style="hair">
        <color indexed="64"/>
      </bottom>
      <diagonal/>
    </border>
    <border>
      <left/>
      <right style="thin">
        <color indexed="64"/>
      </right>
      <top style="thin">
        <color indexed="64"/>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style="thin">
        <color indexed="64"/>
      </left>
      <right/>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thin">
        <color indexed="64"/>
      </right>
      <top/>
      <bottom/>
      <diagonal/>
    </border>
    <border>
      <left/>
      <right/>
      <top/>
      <bottom style="thin">
        <color indexed="64"/>
      </bottom>
      <diagonal/>
    </border>
    <border>
      <left/>
      <right/>
      <top style="thin">
        <color indexed="64"/>
      </top>
      <bottom/>
      <diagonal/>
    </border>
    <border>
      <left style="thin">
        <color indexed="64"/>
      </left>
      <right style="dotted">
        <color indexed="64"/>
      </right>
      <top style="thin">
        <color indexed="64"/>
      </top>
      <bottom style="thin">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diagonal style="thin">
        <color indexed="64"/>
      </diagonal>
    </border>
    <border diagonalUp="1">
      <left/>
      <right/>
      <top/>
      <bottom/>
      <diagonal style="thin">
        <color indexed="64"/>
      </diagonal>
    </border>
    <border diagonalUp="1">
      <left/>
      <right style="thin">
        <color indexed="64"/>
      </right>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hair">
        <color indexed="64"/>
      </left>
      <right style="thin">
        <color indexed="64"/>
      </right>
      <top/>
      <bottom style="hair">
        <color indexed="64"/>
      </bottom>
      <diagonal/>
    </border>
    <border>
      <left style="hair">
        <color indexed="64"/>
      </left>
      <right style="thin">
        <color indexed="64"/>
      </right>
      <top/>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s>
  <cellStyleXfs count="197">
    <xf numFmtId="0" fontId="0" fillId="0" borderId="0"/>
    <xf numFmtId="0" fontId="2" fillId="2" borderId="0" applyNumberFormat="0" applyBorder="0" applyAlignment="0" applyProtection="0">
      <alignment vertical="center"/>
    </xf>
    <xf numFmtId="0" fontId="2" fillId="2" borderId="0" applyNumberFormat="0" applyBorder="0" applyAlignment="0" applyProtection="0">
      <alignment vertical="center"/>
    </xf>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3"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4"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5"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6"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7"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8"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9"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10"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5"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8"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2" fillId="11"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177" fontId="4" fillId="0" borderId="0" applyFill="0" applyBorder="0" applyAlignment="0"/>
    <xf numFmtId="0" fontId="5" fillId="0" borderId="0">
      <alignment horizontal="left"/>
    </xf>
    <xf numFmtId="0" fontId="6" fillId="0" borderId="1" applyNumberFormat="0" applyAlignment="0" applyProtection="0">
      <alignment horizontal="left" vertical="center"/>
    </xf>
    <xf numFmtId="0" fontId="6" fillId="0" borderId="2">
      <alignment horizontal="left" vertical="center"/>
    </xf>
    <xf numFmtId="0" fontId="7" fillId="0" borderId="0"/>
    <xf numFmtId="4" fontId="5" fillId="0" borderId="0">
      <alignment horizontal="right"/>
    </xf>
    <xf numFmtId="4" fontId="8" fillId="0" borderId="0">
      <alignment horizontal="right"/>
    </xf>
    <xf numFmtId="0" fontId="9" fillId="0" borderId="0">
      <alignment horizontal="left"/>
    </xf>
    <xf numFmtId="0" fontId="10" fillId="0" borderId="0">
      <alignment horizont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8" borderId="0" applyNumberFormat="0" applyBorder="0" applyAlignment="0" applyProtection="0">
      <alignment vertical="center"/>
    </xf>
    <xf numFmtId="0" fontId="3" fillId="13"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4"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2" fillId="20" borderId="3" applyNumberFormat="0" applyAlignment="0" applyProtection="0">
      <alignment vertical="center"/>
    </xf>
    <xf numFmtId="0" fontId="12" fillId="20" borderId="3" applyNumberFormat="0" applyAlignment="0" applyProtection="0">
      <alignment vertical="center"/>
    </xf>
    <xf numFmtId="0" fontId="13" fillId="21" borderId="0" applyNumberFormat="0" applyBorder="0" applyAlignment="0" applyProtection="0">
      <alignment vertical="center"/>
    </xf>
    <xf numFmtId="0" fontId="13" fillId="21" borderId="0" applyNumberFormat="0" applyBorder="0" applyAlignment="0" applyProtection="0">
      <alignment vertical="center"/>
    </xf>
    <xf numFmtId="0" fontId="15"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78" fillId="0" borderId="0" applyNumberFormat="0" applyFill="0" applyBorder="0" applyAlignment="0" applyProtection="0">
      <alignment vertical="top"/>
      <protection locked="0"/>
    </xf>
    <xf numFmtId="0" fontId="78" fillId="0" borderId="0" applyNumberFormat="0" applyFill="0" applyBorder="0" applyAlignment="0" applyProtection="0">
      <alignment vertical="top"/>
      <protection locked="0"/>
    </xf>
    <xf numFmtId="0" fontId="15" fillId="0" borderId="0" applyNumberFormat="0" applyFill="0" applyBorder="0" applyAlignment="0" applyProtection="0">
      <alignment vertical="top"/>
      <protection locked="0"/>
    </xf>
    <xf numFmtId="0" fontId="2"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14" fillId="22" borderId="4" applyNumberFormat="0" applyFont="0" applyAlignment="0" applyProtection="0">
      <alignment vertical="center"/>
    </xf>
    <xf numFmtId="0" fontId="2" fillId="22" borderId="4" applyNumberFormat="0" applyFont="0" applyAlignment="0" applyProtection="0">
      <alignment vertical="center"/>
    </xf>
    <xf numFmtId="0" fontId="16" fillId="0" borderId="5" applyNumberFormat="0" applyFill="0" applyAlignment="0" applyProtection="0">
      <alignment vertical="center"/>
    </xf>
    <xf numFmtId="0" fontId="16" fillId="0" borderId="5" applyNumberFormat="0" applyFill="0" applyAlignment="0" applyProtection="0">
      <alignment vertical="center"/>
    </xf>
    <xf numFmtId="0" fontId="17" fillId="3" borderId="0" applyNumberFormat="0" applyBorder="0" applyAlignment="0" applyProtection="0">
      <alignment vertical="center"/>
    </xf>
    <xf numFmtId="0" fontId="17" fillId="3" borderId="0" applyNumberFormat="0" applyBorder="0" applyAlignment="0" applyProtection="0">
      <alignment vertical="center"/>
    </xf>
    <xf numFmtId="0" fontId="18" fillId="23" borderId="6" applyNumberFormat="0" applyAlignment="0" applyProtection="0">
      <alignment vertical="center"/>
    </xf>
    <xf numFmtId="0" fontId="18" fillId="23" borderId="6"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7" applyBorder="0"/>
    <xf numFmtId="0" fontId="21" fillId="0" borderId="8" applyNumberFormat="0" applyFill="0" applyAlignment="0" applyProtection="0">
      <alignment vertical="center"/>
    </xf>
    <xf numFmtId="0" fontId="21" fillId="0" borderId="8" applyNumberFormat="0" applyFill="0" applyAlignment="0" applyProtection="0">
      <alignment vertical="center"/>
    </xf>
    <xf numFmtId="0" fontId="22" fillId="0" borderId="9" applyNumberFormat="0" applyFill="0" applyAlignment="0" applyProtection="0">
      <alignment vertical="center"/>
    </xf>
    <xf numFmtId="0" fontId="22" fillId="0" borderId="9" applyNumberFormat="0" applyFill="0" applyAlignment="0" applyProtection="0">
      <alignment vertical="center"/>
    </xf>
    <xf numFmtId="0" fontId="23" fillId="0" borderId="10" applyNumberFormat="0" applyFill="0" applyAlignment="0" applyProtection="0">
      <alignment vertical="center"/>
    </xf>
    <xf numFmtId="0" fontId="23" fillId="0" borderId="10" applyNumberFormat="0" applyFill="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25" fillId="23" borderId="12" applyNumberFormat="0" applyAlignment="0" applyProtection="0">
      <alignment vertical="center"/>
    </xf>
    <xf numFmtId="0" fontId="25" fillId="23" borderId="12" applyNumberFormat="0" applyAlignment="0" applyProtection="0">
      <alignment vertical="center"/>
    </xf>
    <xf numFmtId="0" fontId="26"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7" borderId="6" applyNumberFormat="0" applyAlignment="0" applyProtection="0">
      <alignment vertical="center"/>
    </xf>
    <xf numFmtId="0" fontId="27" fillId="7" borderId="6" applyNumberFormat="0" applyAlignment="0" applyProtection="0">
      <alignment vertical="center"/>
    </xf>
    <xf numFmtId="0" fontId="51"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2" fillId="0" borderId="0">
      <alignment vertical="center"/>
    </xf>
    <xf numFmtId="0" fontId="14" fillId="0" borderId="0">
      <alignment vertical="center"/>
    </xf>
    <xf numFmtId="0" fontId="14" fillId="0" borderId="0">
      <alignment vertical="center"/>
    </xf>
    <xf numFmtId="0" fontId="28" fillId="0" borderId="0">
      <alignment vertical="center"/>
    </xf>
    <xf numFmtId="0" fontId="14" fillId="0" borderId="0">
      <alignment vertical="center"/>
    </xf>
    <xf numFmtId="0" fontId="2"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2"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86" fillId="0" borderId="0">
      <alignment vertical="center"/>
    </xf>
    <xf numFmtId="0" fontId="14" fillId="0" borderId="0">
      <alignment vertical="center"/>
    </xf>
    <xf numFmtId="0" fontId="86"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2"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 fillId="0" borderId="0">
      <alignment vertical="center"/>
    </xf>
    <xf numFmtId="0" fontId="14" fillId="0" borderId="0"/>
    <xf numFmtId="0" fontId="77" fillId="0" borderId="0">
      <alignment vertical="center"/>
    </xf>
    <xf numFmtId="0" fontId="2" fillId="0" borderId="0">
      <alignment vertical="center"/>
    </xf>
    <xf numFmtId="0" fontId="14" fillId="0" borderId="0"/>
    <xf numFmtId="0" fontId="51" fillId="0" borderId="0">
      <alignment vertical="center"/>
    </xf>
    <xf numFmtId="0" fontId="87" fillId="0" borderId="0">
      <alignment vertical="center"/>
    </xf>
    <xf numFmtId="0" fontId="51" fillId="0" borderId="0">
      <alignment vertical="center"/>
    </xf>
    <xf numFmtId="0" fontId="51" fillId="0" borderId="0">
      <alignment vertical="center"/>
    </xf>
    <xf numFmtId="0" fontId="51" fillId="0" borderId="0">
      <alignment vertical="center"/>
    </xf>
    <xf numFmtId="0" fontId="14" fillId="0" borderId="0"/>
    <xf numFmtId="0" fontId="28" fillId="0" borderId="0">
      <alignment vertical="center"/>
    </xf>
    <xf numFmtId="0" fontId="28" fillId="0" borderId="0">
      <alignment vertical="center"/>
    </xf>
    <xf numFmtId="0" fontId="14" fillId="0" borderId="0">
      <alignment vertical="center"/>
    </xf>
    <xf numFmtId="0" fontId="51" fillId="0" borderId="0">
      <alignment vertical="center"/>
    </xf>
    <xf numFmtId="0" fontId="28" fillId="0" borderId="0">
      <alignment vertical="center"/>
    </xf>
    <xf numFmtId="0" fontId="28" fillId="0" borderId="0">
      <alignment vertical="center"/>
    </xf>
    <xf numFmtId="0" fontId="28" fillId="0" borderId="0">
      <alignment vertical="center"/>
    </xf>
    <xf numFmtId="0" fontId="14" fillId="0" borderId="0"/>
    <xf numFmtId="0" fontId="46" fillId="0" borderId="0"/>
    <xf numFmtId="0" fontId="28" fillId="0" borderId="0">
      <alignment vertical="center"/>
    </xf>
    <xf numFmtId="0" fontId="28" fillId="0" borderId="0">
      <alignment vertical="center"/>
    </xf>
    <xf numFmtId="0" fontId="28" fillId="0" borderId="0">
      <alignment vertical="center"/>
    </xf>
    <xf numFmtId="0" fontId="14" fillId="0" borderId="0"/>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1" fillId="0" borderId="0">
      <alignment vertical="center"/>
    </xf>
  </cellStyleXfs>
  <cellXfs count="690">
    <xf numFmtId="0" fontId="0" fillId="0" borderId="0" xfId="0"/>
    <xf numFmtId="0" fontId="35" fillId="0" borderId="0" xfId="186" applyFont="1">
      <alignment vertical="center"/>
    </xf>
    <xf numFmtId="0" fontId="32" fillId="0" borderId="0" xfId="186" applyFont="1">
      <alignment vertical="center"/>
    </xf>
    <xf numFmtId="0" fontId="31" fillId="0" borderId="0" xfId="186" applyFont="1" applyBorder="1">
      <alignment vertical="center"/>
    </xf>
    <xf numFmtId="0" fontId="32" fillId="0" borderId="0" xfId="186" applyFont="1" applyBorder="1">
      <alignment vertical="center"/>
    </xf>
    <xf numFmtId="0" fontId="33" fillId="0" borderId="0" xfId="186" applyFont="1" applyBorder="1">
      <alignment vertical="center"/>
    </xf>
    <xf numFmtId="0" fontId="34" fillId="0" borderId="0" xfId="186" applyFont="1" applyBorder="1">
      <alignment vertical="center"/>
    </xf>
    <xf numFmtId="0" fontId="35" fillId="0" borderId="0" xfId="186" applyFont="1" applyBorder="1">
      <alignment vertical="center"/>
    </xf>
    <xf numFmtId="0" fontId="35" fillId="0" borderId="0" xfId="187" applyFont="1">
      <alignment vertical="center"/>
    </xf>
    <xf numFmtId="0" fontId="38" fillId="0" borderId="0" xfId="187" applyFont="1">
      <alignment vertical="center"/>
    </xf>
    <xf numFmtId="0" fontId="28" fillId="0" borderId="0" xfId="186">
      <alignment vertical="center"/>
    </xf>
    <xf numFmtId="0" fontId="28" fillId="0" borderId="0" xfId="186" applyFont="1">
      <alignment vertical="center"/>
    </xf>
    <xf numFmtId="0" fontId="39" fillId="0" borderId="13" xfId="187" applyFont="1" applyBorder="1" applyAlignment="1">
      <alignment horizontal="center" vertical="center"/>
    </xf>
    <xf numFmtId="0" fontId="39" fillId="0" borderId="14" xfId="187" applyFont="1" applyBorder="1" applyAlignment="1">
      <alignment horizontal="center" vertical="center"/>
    </xf>
    <xf numFmtId="0" fontId="40" fillId="0" borderId="15" xfId="187" applyFont="1" applyFill="1" applyBorder="1" applyAlignment="1">
      <alignment horizontal="center" vertical="center"/>
    </xf>
    <xf numFmtId="0" fontId="41" fillId="0" borderId="15" xfId="187" applyFont="1" applyFill="1" applyBorder="1" applyAlignment="1">
      <alignment horizontal="center" vertical="center"/>
    </xf>
    <xf numFmtId="176" fontId="5" fillId="0" borderId="16" xfId="185" applyNumberFormat="1" applyFont="1" applyFill="1" applyBorder="1" applyAlignment="1">
      <alignment horizontal="right" vertical="center"/>
    </xf>
    <xf numFmtId="0" fontId="38" fillId="0" borderId="0" xfId="186" applyFont="1" applyFill="1">
      <alignment vertical="center"/>
    </xf>
    <xf numFmtId="49" fontId="40" fillId="0" borderId="16" xfId="187" applyNumberFormat="1" applyFont="1" applyFill="1" applyBorder="1" applyAlignment="1">
      <alignment horizontal="center" vertical="center"/>
    </xf>
    <xf numFmtId="0" fontId="40" fillId="0" borderId="16" xfId="187" applyFont="1" applyFill="1" applyBorder="1" applyAlignment="1">
      <alignment horizontal="center" vertical="center"/>
    </xf>
    <xf numFmtId="0" fontId="41" fillId="0" borderId="16" xfId="187" applyFont="1" applyFill="1" applyBorder="1" applyAlignment="1">
      <alignment horizontal="center" vertical="center"/>
    </xf>
    <xf numFmtId="176" fontId="5" fillId="0" borderId="16" xfId="187" applyNumberFormat="1" applyFont="1" applyFill="1" applyBorder="1" applyAlignment="1">
      <alignment horizontal="right" vertical="center"/>
    </xf>
    <xf numFmtId="0" fontId="38" fillId="0" borderId="0" xfId="133" applyFont="1">
      <alignment vertical="center"/>
    </xf>
    <xf numFmtId="0" fontId="37" fillId="0" borderId="17" xfId="187" applyFont="1" applyFill="1" applyBorder="1" applyAlignment="1">
      <alignment horizontal="left" vertical="center"/>
    </xf>
    <xf numFmtId="0" fontId="5" fillId="0" borderId="17" xfId="187" applyFont="1" applyFill="1" applyBorder="1" applyAlignment="1">
      <alignment horizontal="left" vertical="center"/>
    </xf>
    <xf numFmtId="0" fontId="40" fillId="0" borderId="16" xfId="186" applyFont="1" applyFill="1" applyBorder="1" applyAlignment="1">
      <alignment horizontal="center" vertical="center"/>
    </xf>
    <xf numFmtId="0" fontId="41" fillId="0" borderId="16" xfId="186" applyFont="1" applyFill="1" applyBorder="1" applyAlignment="1">
      <alignment horizontal="center" vertical="center"/>
    </xf>
    <xf numFmtId="0" fontId="37" fillId="0" borderId="17" xfId="186" applyFont="1" applyFill="1" applyBorder="1" applyAlignment="1">
      <alignment horizontal="left" vertical="center"/>
    </xf>
    <xf numFmtId="0" fontId="5" fillId="0" borderId="17" xfId="186" applyFont="1" applyFill="1" applyBorder="1" applyAlignment="1">
      <alignment horizontal="left" vertical="center"/>
    </xf>
    <xf numFmtId="176" fontId="5" fillId="0" borderId="16" xfId="186" applyNumberFormat="1" applyFont="1" applyFill="1" applyBorder="1" applyAlignment="1">
      <alignment horizontal="right" vertical="center"/>
    </xf>
    <xf numFmtId="0" fontId="36" fillId="0" borderId="18" xfId="187" applyFont="1" applyBorder="1" applyAlignment="1">
      <alignment vertical="center"/>
    </xf>
    <xf numFmtId="0" fontId="28" fillId="0" borderId="2" xfId="187" applyBorder="1" applyAlignment="1">
      <alignment vertical="center"/>
    </xf>
    <xf numFmtId="0" fontId="28" fillId="0" borderId="19" xfId="187" applyBorder="1" applyAlignment="1">
      <alignment vertical="center"/>
    </xf>
    <xf numFmtId="0" fontId="37" fillId="0" borderId="20" xfId="187" applyFont="1" applyBorder="1" applyAlignment="1">
      <alignment vertical="center"/>
    </xf>
    <xf numFmtId="0" fontId="35" fillId="0" borderId="21" xfId="187" applyFont="1" applyBorder="1" applyAlignment="1">
      <alignment horizontal="center" vertical="center"/>
    </xf>
    <xf numFmtId="0" fontId="35" fillId="0" borderId="21" xfId="187" applyFont="1" applyBorder="1" applyAlignment="1">
      <alignment horizontal="center" vertical="distributed"/>
    </xf>
    <xf numFmtId="0" fontId="37" fillId="0" borderId="17" xfId="185" applyFont="1" applyFill="1" applyBorder="1" applyAlignment="1">
      <alignment horizontal="left" vertical="center"/>
    </xf>
    <xf numFmtId="0" fontId="5" fillId="0" borderId="17" xfId="191" applyFont="1" applyFill="1" applyBorder="1" applyAlignment="1">
      <alignment horizontal="left" vertical="center"/>
    </xf>
    <xf numFmtId="0" fontId="5" fillId="0" borderId="17" xfId="185" applyFont="1" applyFill="1" applyBorder="1" applyAlignment="1">
      <alignment horizontal="left" vertical="center"/>
    </xf>
    <xf numFmtId="0" fontId="35" fillId="0" borderId="21" xfId="187" applyFont="1" applyBorder="1" applyAlignment="1">
      <alignment horizontal="left" vertical="center"/>
    </xf>
    <xf numFmtId="0" fontId="37" fillId="0" borderId="22" xfId="185" applyFont="1" applyFill="1" applyBorder="1" applyAlignment="1">
      <alignment vertical="center" wrapText="1"/>
    </xf>
    <xf numFmtId="0" fontId="37" fillId="0" borderId="22" xfId="185" applyFont="1" applyFill="1" applyBorder="1" applyAlignment="1">
      <alignment vertical="center"/>
    </xf>
    <xf numFmtId="0" fontId="37" fillId="0" borderId="22" xfId="187" applyFont="1" applyFill="1" applyBorder="1" applyAlignment="1">
      <alignment vertical="center" wrapText="1"/>
    </xf>
    <xf numFmtId="0" fontId="42" fillId="0" borderId="22" xfId="187" applyFont="1" applyFill="1" applyBorder="1" applyAlignment="1">
      <alignment vertical="center" wrapText="1"/>
    </xf>
    <xf numFmtId="0" fontId="0" fillId="0" borderId="0" xfId="0" applyAlignment="1">
      <alignment vertical="center"/>
    </xf>
    <xf numFmtId="0" fontId="44" fillId="24" borderId="23" xfId="0" applyFont="1" applyFill="1" applyBorder="1" applyAlignment="1">
      <alignment horizontal="center" vertical="center"/>
    </xf>
    <xf numFmtId="0" fontId="44" fillId="24" borderId="24" xfId="0" applyFont="1" applyFill="1" applyBorder="1" applyAlignment="1">
      <alignment horizontal="center" vertical="center"/>
    </xf>
    <xf numFmtId="0" fontId="44" fillId="24" borderId="25" xfId="0" applyFont="1" applyFill="1" applyBorder="1" applyAlignment="1">
      <alignment horizontal="center" vertical="center"/>
    </xf>
    <xf numFmtId="0" fontId="47" fillId="0" borderId="0" xfId="186" applyFont="1" applyBorder="1">
      <alignment vertical="center"/>
    </xf>
    <xf numFmtId="0" fontId="35" fillId="0" borderId="26" xfId="187" applyFont="1" applyBorder="1" applyAlignment="1">
      <alignment horizontal="center" vertical="center"/>
    </xf>
    <xf numFmtId="176" fontId="5" fillId="0" borderId="17" xfId="187" applyNumberFormat="1" applyFont="1" applyFill="1" applyBorder="1" applyAlignment="1">
      <alignment horizontal="right" vertical="center"/>
    </xf>
    <xf numFmtId="0" fontId="35" fillId="0" borderId="14" xfId="187" applyFont="1" applyBorder="1" applyAlignment="1">
      <alignment horizontal="left" vertical="center"/>
    </xf>
    <xf numFmtId="0" fontId="40" fillId="0" borderId="27" xfId="187" applyNumberFormat="1" applyFont="1" applyFill="1" applyBorder="1" applyAlignment="1" applyProtection="1">
      <alignment horizontal="center" vertical="center"/>
      <protection locked="0"/>
    </xf>
    <xf numFmtId="0" fontId="40" fillId="0" borderId="28" xfId="187" applyNumberFormat="1" applyFont="1" applyFill="1" applyBorder="1" applyAlignment="1" applyProtection="1">
      <alignment horizontal="center" vertical="center"/>
      <protection locked="0"/>
    </xf>
    <xf numFmtId="176" fontId="5" fillId="0" borderId="17" xfId="187" applyNumberFormat="1" applyFont="1" applyFill="1" applyBorder="1" applyAlignment="1">
      <alignment horizontal="left" vertical="center"/>
    </xf>
    <xf numFmtId="0" fontId="40" fillId="0" borderId="15" xfId="186" applyFont="1" applyFill="1" applyBorder="1" applyAlignment="1">
      <alignment horizontal="center" vertical="center"/>
    </xf>
    <xf numFmtId="0" fontId="5" fillId="0" borderId="29" xfId="187" applyFont="1" applyFill="1" applyBorder="1" applyAlignment="1">
      <alignment horizontal="left" vertical="center"/>
    </xf>
    <xf numFmtId="0" fontId="40" fillId="0" borderId="30" xfId="187" applyNumberFormat="1" applyFont="1" applyFill="1" applyBorder="1" applyAlignment="1" applyProtection="1">
      <alignment horizontal="center" vertical="center"/>
      <protection locked="0"/>
    </xf>
    <xf numFmtId="0" fontId="37" fillId="0" borderId="31" xfId="187" applyFont="1" applyFill="1" applyBorder="1" applyAlignment="1">
      <alignment vertical="center" wrapText="1"/>
    </xf>
    <xf numFmtId="176" fontId="5" fillId="0" borderId="22" xfId="187" applyNumberFormat="1" applyFont="1" applyFill="1" applyBorder="1" applyAlignment="1">
      <alignment horizontal="left" vertical="center"/>
    </xf>
    <xf numFmtId="0" fontId="37" fillId="0" borderId="17" xfId="0" applyFont="1" applyFill="1" applyBorder="1" applyAlignment="1">
      <alignment horizontal="left" vertical="center"/>
    </xf>
    <xf numFmtId="0" fontId="5" fillId="0" borderId="17" xfId="0" applyFont="1" applyFill="1" applyBorder="1" applyAlignment="1">
      <alignment horizontal="left" vertical="center"/>
    </xf>
    <xf numFmtId="176" fontId="5" fillId="0" borderId="16" xfId="0" applyNumberFormat="1" applyFont="1" applyFill="1" applyBorder="1" applyAlignment="1">
      <alignment horizontal="right" vertical="center"/>
    </xf>
    <xf numFmtId="0" fontId="37" fillId="0" borderId="22" xfId="187" applyFont="1" applyFill="1" applyBorder="1" applyAlignment="1">
      <alignment vertical="center"/>
    </xf>
    <xf numFmtId="176" fontId="5" fillId="0" borderId="22" xfId="185" applyNumberFormat="1" applyFont="1" applyFill="1" applyBorder="1" applyAlignment="1">
      <alignment horizontal="left" vertical="center"/>
    </xf>
    <xf numFmtId="176" fontId="5" fillId="0" borderId="22" xfId="186" applyNumberFormat="1" applyFont="1" applyFill="1" applyBorder="1" applyAlignment="1">
      <alignment horizontal="left" vertical="center"/>
    </xf>
    <xf numFmtId="0" fontId="28" fillId="0" borderId="0" xfId="186" applyFill="1">
      <alignment vertical="center"/>
    </xf>
    <xf numFmtId="0" fontId="28" fillId="0" borderId="0" xfId="186" applyFont="1" applyFill="1">
      <alignment vertical="center"/>
    </xf>
    <xf numFmtId="0" fontId="28" fillId="0" borderId="0" xfId="186" applyFill="1" applyBorder="1">
      <alignment vertical="center"/>
    </xf>
    <xf numFmtId="0" fontId="28" fillId="0" borderId="0" xfId="186" applyFont="1" applyFill="1" applyBorder="1">
      <alignment vertical="center"/>
    </xf>
    <xf numFmtId="0" fontId="37" fillId="0" borderId="0" xfId="181" applyFont="1" applyFill="1" applyBorder="1" applyAlignment="1">
      <alignment horizontal="left" vertical="center"/>
    </xf>
    <xf numFmtId="0" fontId="5" fillId="0" borderId="0" xfId="181" applyFont="1" applyFill="1" applyBorder="1" applyAlignment="1">
      <alignment horizontal="left" vertical="center"/>
    </xf>
    <xf numFmtId="176" fontId="5" fillId="0" borderId="0" xfId="181" applyNumberFormat="1" applyFont="1" applyFill="1" applyBorder="1" applyAlignment="1">
      <alignment horizontal="right" vertical="center"/>
    </xf>
    <xf numFmtId="0" fontId="48" fillId="0" borderId="0" xfId="181" applyFont="1" applyFill="1" applyBorder="1" applyAlignment="1">
      <alignment horizontal="left" vertical="center"/>
    </xf>
    <xf numFmtId="0" fontId="37" fillId="0" borderId="0" xfId="181" applyFont="1" applyFill="1" applyBorder="1" applyAlignment="1">
      <alignment horizontal="left" vertical="center" wrapText="1"/>
    </xf>
    <xf numFmtId="0" fontId="46" fillId="0" borderId="0" xfId="0" applyFont="1" applyFill="1" applyAlignment="1">
      <alignment horizontal="left" indent="1"/>
    </xf>
    <xf numFmtId="176" fontId="5" fillId="0" borderId="16" xfId="182" applyNumberFormat="1" applyFont="1" applyFill="1" applyBorder="1" applyAlignment="1">
      <alignment horizontal="right" vertical="center"/>
    </xf>
    <xf numFmtId="0" fontId="37" fillId="0" borderId="17" xfId="182" applyFont="1" applyFill="1" applyBorder="1" applyAlignment="1">
      <alignment horizontal="left" vertical="center"/>
    </xf>
    <xf numFmtId="0" fontId="5" fillId="0" borderId="17" xfId="182" applyFont="1" applyFill="1" applyBorder="1" applyAlignment="1">
      <alignment horizontal="left" vertical="center"/>
    </xf>
    <xf numFmtId="0" fontId="44" fillId="24" borderId="32" xfId="0" applyFont="1" applyFill="1" applyBorder="1" applyAlignment="1">
      <alignment horizontal="center"/>
    </xf>
    <xf numFmtId="0" fontId="0" fillId="0" borderId="0" xfId="0" applyFont="1"/>
    <xf numFmtId="49" fontId="40" fillId="0" borderId="15" xfId="187" applyNumberFormat="1" applyFont="1" applyFill="1" applyBorder="1" applyAlignment="1">
      <alignment horizontal="center" vertical="center"/>
    </xf>
    <xf numFmtId="0" fontId="28" fillId="0" borderId="33" xfId="186" applyFont="1" applyBorder="1">
      <alignment vertical="center"/>
    </xf>
    <xf numFmtId="0" fontId="0" fillId="0" borderId="34" xfId="0" applyBorder="1"/>
    <xf numFmtId="0" fontId="28" fillId="0" borderId="35" xfId="186" applyBorder="1">
      <alignment vertical="center"/>
    </xf>
    <xf numFmtId="0" fontId="28" fillId="0" borderId="36" xfId="186" applyBorder="1">
      <alignment vertical="center"/>
    </xf>
    <xf numFmtId="0" fontId="28" fillId="0" borderId="37" xfId="186" applyBorder="1">
      <alignment vertical="center"/>
    </xf>
    <xf numFmtId="0" fontId="28" fillId="0" borderId="38" xfId="186" applyBorder="1">
      <alignment vertical="center"/>
    </xf>
    <xf numFmtId="0" fontId="28" fillId="0" borderId="38" xfId="186" applyFont="1" applyBorder="1" applyAlignment="1">
      <alignment vertical="center" wrapText="1"/>
    </xf>
    <xf numFmtId="0" fontId="28" fillId="0" borderId="38" xfId="186" applyFont="1" applyBorder="1">
      <alignment vertical="center"/>
    </xf>
    <xf numFmtId="0" fontId="28" fillId="0" borderId="39" xfId="186" applyBorder="1">
      <alignment vertical="center"/>
    </xf>
    <xf numFmtId="0" fontId="28" fillId="0" borderId="40" xfId="186" applyFont="1" applyBorder="1">
      <alignment vertical="center"/>
    </xf>
    <xf numFmtId="49" fontId="44" fillId="0" borderId="41" xfId="0" applyNumberFormat="1" applyFont="1" applyFill="1" applyBorder="1" applyAlignment="1">
      <alignment vertical="center"/>
    </xf>
    <xf numFmtId="0" fontId="44" fillId="0" borderId="42" xfId="0" applyFont="1" applyFill="1" applyBorder="1" applyAlignment="1">
      <alignment vertical="center" wrapText="1"/>
    </xf>
    <xf numFmtId="49" fontId="44" fillId="0" borderId="40" xfId="0" applyNumberFormat="1" applyFont="1" applyFill="1" applyBorder="1" applyAlignment="1">
      <alignment vertical="center"/>
    </xf>
    <xf numFmtId="0" fontId="44" fillId="0" borderId="33" xfId="0" applyFont="1" applyFill="1" applyBorder="1" applyAlignment="1">
      <alignment vertical="center" wrapText="1"/>
    </xf>
    <xf numFmtId="0" fontId="50" fillId="0" borderId="33" xfId="76" applyFont="1" applyFill="1" applyBorder="1" applyAlignment="1" applyProtection="1">
      <alignment vertical="center" wrapText="1"/>
    </xf>
    <xf numFmtId="49" fontId="44" fillId="0" borderId="43" xfId="0" applyNumberFormat="1" applyFont="1" applyFill="1" applyBorder="1" applyAlignment="1">
      <alignment vertical="center"/>
    </xf>
    <xf numFmtId="0" fontId="44" fillId="0" borderId="44" xfId="0" applyFont="1" applyFill="1" applyBorder="1" applyAlignment="1">
      <alignment vertical="center" wrapText="1"/>
    </xf>
    <xf numFmtId="0" fontId="50" fillId="0" borderId="18" xfId="76" applyFont="1" applyFill="1" applyBorder="1" applyAlignment="1" applyProtection="1">
      <alignment vertical="center"/>
    </xf>
    <xf numFmtId="0" fontId="44" fillId="0" borderId="45" xfId="0" applyFont="1" applyFill="1" applyBorder="1" applyAlignment="1">
      <alignment vertical="center" wrapText="1"/>
    </xf>
    <xf numFmtId="0" fontId="28" fillId="0" borderId="0" xfId="186" applyBorder="1">
      <alignment vertical="center"/>
    </xf>
    <xf numFmtId="0" fontId="28" fillId="25" borderId="46" xfId="186" applyFont="1" applyFill="1" applyBorder="1">
      <alignment vertical="center"/>
    </xf>
    <xf numFmtId="0" fontId="28" fillId="25" borderId="47" xfId="186" applyFont="1" applyFill="1" applyBorder="1">
      <alignment vertical="center"/>
    </xf>
    <xf numFmtId="0" fontId="28" fillId="26" borderId="48" xfId="186" applyFont="1" applyFill="1" applyBorder="1">
      <alignment vertical="center"/>
    </xf>
    <xf numFmtId="0" fontId="38" fillId="0" borderId="0" xfId="133" applyFont="1" applyFill="1" applyBorder="1" applyAlignment="1">
      <alignment horizontal="right" vertical="center"/>
    </xf>
    <xf numFmtId="0" fontId="38" fillId="0" borderId="0" xfId="186" applyFont="1" applyFill="1" applyBorder="1">
      <alignment vertical="center"/>
    </xf>
    <xf numFmtId="0" fontId="35" fillId="0" borderId="0" xfId="187" applyFont="1" applyBorder="1">
      <alignment vertical="center"/>
    </xf>
    <xf numFmtId="0" fontId="44" fillId="0" borderId="49" xfId="0" applyFont="1" applyFill="1" applyBorder="1" applyAlignment="1">
      <alignment horizontal="left" vertical="center" wrapText="1"/>
    </xf>
    <xf numFmtId="0" fontId="52" fillId="0" borderId="0" xfId="184" applyFont="1" applyBorder="1">
      <alignment vertical="center"/>
    </xf>
    <xf numFmtId="0" fontId="52" fillId="0" borderId="50" xfId="184" applyFont="1" applyBorder="1">
      <alignment vertical="center"/>
    </xf>
    <xf numFmtId="0" fontId="52" fillId="0" borderId="51" xfId="184" applyFont="1" applyBorder="1">
      <alignment vertical="center"/>
    </xf>
    <xf numFmtId="0" fontId="52" fillId="0" borderId="52" xfId="184" applyFont="1" applyBorder="1">
      <alignment vertical="center"/>
    </xf>
    <xf numFmtId="0" fontId="52" fillId="0" borderId="53" xfId="184" applyFont="1" applyBorder="1">
      <alignment vertical="center"/>
    </xf>
    <xf numFmtId="0" fontId="52" fillId="0" borderId="34" xfId="184" applyFont="1" applyBorder="1">
      <alignment vertical="center"/>
    </xf>
    <xf numFmtId="0" fontId="53" fillId="0" borderId="0" xfId="184" applyFont="1" applyBorder="1" applyAlignment="1">
      <alignment horizontal="center" vertical="center"/>
    </xf>
    <xf numFmtId="0" fontId="54" fillId="0" borderId="0" xfId="184" applyFont="1" applyBorder="1">
      <alignment vertical="center"/>
    </xf>
    <xf numFmtId="0" fontId="55" fillId="0" borderId="0" xfId="184" applyFont="1" applyBorder="1" applyAlignment="1">
      <alignment horizontal="center" vertical="center"/>
    </xf>
    <xf numFmtId="0" fontId="56" fillId="0" borderId="0" xfId="184" applyFont="1" applyBorder="1" applyAlignment="1">
      <alignment horizontal="center" vertical="center"/>
    </xf>
    <xf numFmtId="0" fontId="52" fillId="0" borderId="7" xfId="184" applyFont="1" applyBorder="1">
      <alignment vertical="center"/>
    </xf>
    <xf numFmtId="0" fontId="52" fillId="0" borderId="54" xfId="184" applyFont="1" applyBorder="1">
      <alignment vertical="center"/>
    </xf>
    <xf numFmtId="0" fontId="52" fillId="0" borderId="55" xfId="184" applyFont="1" applyBorder="1">
      <alignment vertical="center"/>
    </xf>
    <xf numFmtId="0" fontId="57" fillId="0" borderId="0" xfId="184" applyFont="1" applyBorder="1">
      <alignment vertical="center"/>
    </xf>
    <xf numFmtId="0" fontId="58" fillId="0" borderId="0" xfId="184" applyFont="1" applyBorder="1">
      <alignment vertical="center"/>
    </xf>
    <xf numFmtId="0" fontId="51" fillId="0" borderId="0" xfId="184">
      <alignment vertical="center"/>
    </xf>
    <xf numFmtId="0" fontId="52" fillId="0" borderId="0" xfId="184" applyFont="1" applyBorder="1" applyAlignment="1">
      <alignment vertical="center" wrapText="1"/>
    </xf>
    <xf numFmtId="0" fontId="59" fillId="0" borderId="0" xfId="184" applyFont="1" applyBorder="1">
      <alignment vertical="center"/>
    </xf>
    <xf numFmtId="0" fontId="44" fillId="0" borderId="0" xfId="0" applyFont="1" applyAlignment="1">
      <alignment vertical="center"/>
    </xf>
    <xf numFmtId="0" fontId="45" fillId="0" borderId="0" xfId="186" applyFont="1" applyBorder="1">
      <alignment vertical="center"/>
    </xf>
    <xf numFmtId="0" fontId="38" fillId="0" borderId="0" xfId="187" applyFont="1" applyBorder="1">
      <alignment vertical="center"/>
    </xf>
    <xf numFmtId="0" fontId="38" fillId="0" borderId="0" xfId="133" applyFont="1" applyBorder="1">
      <alignment vertical="center"/>
    </xf>
    <xf numFmtId="0" fontId="28" fillId="25" borderId="56" xfId="186" applyFont="1" applyFill="1" applyBorder="1" applyAlignment="1">
      <alignment vertical="center" wrapText="1"/>
    </xf>
    <xf numFmtId="0" fontId="0" fillId="0" borderId="0" xfId="0" quotePrefix="1"/>
    <xf numFmtId="0" fontId="61" fillId="0" borderId="22" xfId="187" applyFont="1" applyFill="1" applyBorder="1" applyAlignment="1">
      <alignment vertical="center" wrapText="1"/>
    </xf>
    <xf numFmtId="176" fontId="5" fillId="0" borderId="17" xfId="185" applyNumberFormat="1" applyFont="1" applyFill="1" applyBorder="1" applyAlignment="1">
      <alignment horizontal="left" vertical="center"/>
    </xf>
    <xf numFmtId="0" fontId="5" fillId="0" borderId="0" xfId="186" applyFont="1" applyFill="1" applyBorder="1" applyAlignment="1">
      <alignment horizontal="left" vertical="center"/>
    </xf>
    <xf numFmtId="0" fontId="32" fillId="0" borderId="0" xfId="186" applyFont="1" applyFill="1" applyBorder="1">
      <alignment vertical="center"/>
    </xf>
    <xf numFmtId="0" fontId="35" fillId="0" borderId="0" xfId="187" applyFont="1" applyFill="1" applyBorder="1">
      <alignment vertical="center"/>
    </xf>
    <xf numFmtId="0" fontId="38" fillId="0" borderId="0" xfId="187" applyFont="1" applyFill="1" applyBorder="1">
      <alignment vertical="center"/>
    </xf>
    <xf numFmtId="0" fontId="28" fillId="0" borderId="44" xfId="186" applyFont="1" applyFill="1" applyBorder="1">
      <alignment vertical="center"/>
    </xf>
    <xf numFmtId="0" fontId="0" fillId="0" borderId="0" xfId="0" applyAlignment="1">
      <alignment wrapText="1"/>
    </xf>
    <xf numFmtId="0" fontId="28" fillId="25" borderId="57" xfId="186" applyFont="1" applyFill="1" applyBorder="1" applyAlignment="1">
      <alignment vertical="center" wrapText="1"/>
    </xf>
    <xf numFmtId="0" fontId="28" fillId="0" borderId="58" xfId="186" applyBorder="1" applyAlignment="1">
      <alignment vertical="center" wrapText="1"/>
    </xf>
    <xf numFmtId="0" fontId="48" fillId="0" borderId="17" xfId="185" applyFont="1" applyFill="1" applyBorder="1" applyAlignment="1">
      <alignment horizontal="left" vertical="center"/>
    </xf>
    <xf numFmtId="176" fontId="48" fillId="0" borderId="16" xfId="185" applyNumberFormat="1" applyFont="1" applyFill="1" applyBorder="1" applyAlignment="1">
      <alignment horizontal="right" vertical="center"/>
    </xf>
    <xf numFmtId="0" fontId="28" fillId="0" borderId="0" xfId="187" applyFill="1">
      <alignment vertical="center"/>
    </xf>
    <xf numFmtId="49" fontId="28" fillId="0" borderId="0" xfId="187" applyNumberFormat="1" applyFont="1" applyFill="1">
      <alignment vertical="center"/>
    </xf>
    <xf numFmtId="0" fontId="28" fillId="0" borderId="0" xfId="187" applyFont="1" applyFill="1">
      <alignment vertical="center"/>
    </xf>
    <xf numFmtId="0" fontId="28" fillId="0" borderId="0" xfId="187">
      <alignment vertical="center"/>
    </xf>
    <xf numFmtId="0" fontId="47" fillId="0" borderId="0" xfId="187" applyFont="1">
      <alignment vertical="center"/>
    </xf>
    <xf numFmtId="0" fontId="33" fillId="0" borderId="0" xfId="187" applyFont="1" applyFill="1" applyBorder="1">
      <alignment vertical="center"/>
    </xf>
    <xf numFmtId="0" fontId="32" fillId="0" borderId="0" xfId="187" applyFont="1" applyFill="1" applyBorder="1">
      <alignment vertical="center"/>
    </xf>
    <xf numFmtId="0" fontId="32" fillId="0" borderId="0" xfId="187" applyFont="1" applyBorder="1">
      <alignment vertical="center"/>
    </xf>
    <xf numFmtId="49" fontId="34" fillId="0" borderId="0" xfId="187" applyNumberFormat="1" applyFont="1" applyFill="1" applyBorder="1">
      <alignment vertical="center"/>
    </xf>
    <xf numFmtId="0" fontId="34" fillId="0" borderId="0" xfId="187" applyFont="1" applyFill="1" applyBorder="1">
      <alignment vertical="center"/>
    </xf>
    <xf numFmtId="0" fontId="64" fillId="0" borderId="0" xfId="187" applyFont="1" applyBorder="1">
      <alignment vertical="center"/>
    </xf>
    <xf numFmtId="0" fontId="65" fillId="0" borderId="0" xfId="187" applyFont="1" applyBorder="1">
      <alignment vertical="center"/>
    </xf>
    <xf numFmtId="0" fontId="66" fillId="0" borderId="0" xfId="187" applyFont="1" applyFill="1" applyAlignment="1">
      <alignment horizontal="center" vertical="center"/>
    </xf>
    <xf numFmtId="0" fontId="67" fillId="0" borderId="0" xfId="187" applyFont="1">
      <alignment vertical="center"/>
    </xf>
    <xf numFmtId="0" fontId="37" fillId="0" borderId="59" xfId="185" applyFont="1" applyFill="1" applyBorder="1" applyAlignment="1">
      <alignment vertical="center" wrapText="1"/>
    </xf>
    <xf numFmtId="0" fontId="28" fillId="0" borderId="0" xfId="187" applyBorder="1" applyAlignment="1">
      <alignment vertical="center"/>
    </xf>
    <xf numFmtId="0" fontId="35" fillId="0" borderId="0" xfId="187" applyFont="1" applyBorder="1" applyAlignment="1">
      <alignment horizontal="center" vertical="center"/>
    </xf>
    <xf numFmtId="0" fontId="37" fillId="0" borderId="0" xfId="185" applyFont="1" applyFill="1" applyBorder="1" applyAlignment="1">
      <alignment vertical="center" wrapText="1"/>
    </xf>
    <xf numFmtId="0" fontId="37" fillId="0" borderId="0" xfId="187" applyFont="1" applyFill="1" applyBorder="1" applyAlignment="1">
      <alignment vertical="center"/>
    </xf>
    <xf numFmtId="0" fontId="37" fillId="0" borderId="0" xfId="187" applyFont="1" applyFill="1" applyBorder="1" applyAlignment="1">
      <alignment vertical="center" wrapText="1"/>
    </xf>
    <xf numFmtId="0" fontId="48" fillId="0" borderId="17" xfId="187" applyFont="1" applyFill="1" applyBorder="1" applyAlignment="1">
      <alignment horizontal="left" vertical="center"/>
    </xf>
    <xf numFmtId="176" fontId="5" fillId="0" borderId="0" xfId="187" applyNumberFormat="1" applyFont="1" applyFill="1" applyBorder="1" applyAlignment="1">
      <alignment horizontal="left" vertical="center"/>
    </xf>
    <xf numFmtId="0" fontId="42" fillId="0" borderId="0" xfId="187" applyFont="1" applyFill="1" applyBorder="1" applyAlignment="1">
      <alignment vertical="center" wrapText="1"/>
    </xf>
    <xf numFmtId="0" fontId="37" fillId="0" borderId="0" xfId="185" applyFont="1" applyFill="1" applyBorder="1" applyAlignment="1">
      <alignment vertical="center"/>
    </xf>
    <xf numFmtId="176" fontId="69" fillId="0" borderId="16" xfId="187" applyNumberFormat="1" applyFont="1" applyFill="1" applyBorder="1" applyAlignment="1">
      <alignment horizontal="right" vertical="center"/>
    </xf>
    <xf numFmtId="0" fontId="70" fillId="0" borderId="22" xfId="187" applyFont="1" applyFill="1" applyBorder="1" applyAlignment="1">
      <alignment vertical="center" wrapText="1"/>
    </xf>
    <xf numFmtId="0" fontId="70" fillId="0" borderId="22" xfId="187" applyFont="1" applyFill="1" applyBorder="1" applyAlignment="1">
      <alignment vertical="top" wrapText="1"/>
    </xf>
    <xf numFmtId="0" fontId="37" fillId="0" borderId="44" xfId="187" applyFont="1" applyFill="1" applyBorder="1" applyAlignment="1">
      <alignment horizontal="left" vertical="center"/>
    </xf>
    <xf numFmtId="0" fontId="5" fillId="0" borderId="44" xfId="187" applyFont="1" applyFill="1" applyBorder="1" applyAlignment="1">
      <alignment horizontal="left" vertical="center"/>
    </xf>
    <xf numFmtId="0" fontId="66" fillId="0" borderId="44" xfId="187" applyFont="1" applyFill="1" applyBorder="1" applyAlignment="1">
      <alignment vertical="center" wrapText="1"/>
    </xf>
    <xf numFmtId="0" fontId="37" fillId="0" borderId="22" xfId="187" quotePrefix="1" applyFont="1" applyFill="1" applyBorder="1" applyAlignment="1">
      <alignment vertical="center" wrapText="1"/>
    </xf>
    <xf numFmtId="0" fontId="39" fillId="0" borderId="0" xfId="187" applyFont="1" applyBorder="1" applyAlignment="1">
      <alignment horizontal="center" vertical="center"/>
    </xf>
    <xf numFmtId="0" fontId="38" fillId="0" borderId="0" xfId="0" applyFont="1" applyBorder="1"/>
    <xf numFmtId="0" fontId="38" fillId="0" borderId="0" xfId="0" applyFont="1" applyBorder="1" applyAlignment="1">
      <alignment horizontal="left"/>
    </xf>
    <xf numFmtId="0" fontId="38" fillId="0" borderId="0" xfId="0" applyFont="1" applyFill="1" applyBorder="1" applyAlignment="1">
      <alignment horizontal="left"/>
    </xf>
    <xf numFmtId="0" fontId="38" fillId="0" borderId="0" xfId="0" applyFont="1" applyFill="1" applyBorder="1"/>
    <xf numFmtId="0" fontId="28" fillId="0" borderId="60" xfId="187" applyBorder="1" applyAlignment="1">
      <alignment vertical="center"/>
    </xf>
    <xf numFmtId="0" fontId="28" fillId="0" borderId="60" xfId="186" applyBorder="1">
      <alignment vertical="center"/>
    </xf>
    <xf numFmtId="0" fontId="48" fillId="0" borderId="22" xfId="187" applyFont="1" applyFill="1" applyBorder="1" applyAlignment="1">
      <alignment vertical="center" wrapText="1"/>
    </xf>
    <xf numFmtId="0" fontId="37" fillId="0" borderId="61" xfId="182" applyFont="1" applyFill="1" applyBorder="1" applyAlignment="1">
      <alignment horizontal="left" vertical="center"/>
    </xf>
    <xf numFmtId="0" fontId="5" fillId="0" borderId="61" xfId="182" applyFont="1" applyFill="1" applyBorder="1" applyAlignment="1">
      <alignment horizontal="left" vertical="center"/>
    </xf>
    <xf numFmtId="176" fontId="5" fillId="0" borderId="62" xfId="182" applyNumberFormat="1" applyFont="1" applyFill="1" applyBorder="1" applyAlignment="1">
      <alignment horizontal="right" vertical="center"/>
    </xf>
    <xf numFmtId="49" fontId="44" fillId="0" borderId="63" xfId="0" applyNumberFormat="1" applyFont="1" applyBorder="1" applyAlignment="1">
      <alignment vertical="center"/>
    </xf>
    <xf numFmtId="0" fontId="44" fillId="0" borderId="64" xfId="0" applyFont="1" applyBorder="1" applyAlignment="1">
      <alignment vertical="center" wrapText="1"/>
    </xf>
    <xf numFmtId="0" fontId="50" fillId="0" borderId="65" xfId="76" applyFont="1" applyBorder="1" applyAlignment="1" applyProtection="1">
      <alignment vertical="center"/>
    </xf>
    <xf numFmtId="0" fontId="44" fillId="0" borderId="66" xfId="0" applyFont="1" applyBorder="1" applyAlignment="1">
      <alignment vertical="center" wrapText="1"/>
    </xf>
    <xf numFmtId="0" fontId="28" fillId="0" borderId="43" xfId="186" applyFont="1" applyFill="1" applyBorder="1">
      <alignment vertical="center"/>
    </xf>
    <xf numFmtId="0" fontId="28" fillId="0" borderId="44" xfId="186" applyFill="1" applyBorder="1">
      <alignment vertical="center"/>
    </xf>
    <xf numFmtId="0" fontId="28" fillId="0" borderId="45" xfId="186" applyFill="1" applyBorder="1" applyAlignment="1">
      <alignment vertical="center" wrapText="1"/>
    </xf>
    <xf numFmtId="0" fontId="28" fillId="0" borderId="45" xfId="186" applyFont="1" applyFill="1" applyBorder="1" applyAlignment="1">
      <alignment vertical="center" wrapText="1"/>
    </xf>
    <xf numFmtId="0" fontId="28" fillId="0" borderId="63" xfId="186" applyFont="1" applyFill="1" applyBorder="1">
      <alignment vertical="center"/>
    </xf>
    <xf numFmtId="0" fontId="28" fillId="0" borderId="64" xfId="186" applyFont="1" applyFill="1" applyBorder="1">
      <alignment vertical="center"/>
    </xf>
    <xf numFmtId="0" fontId="28" fillId="0" borderId="64" xfId="186" applyFill="1" applyBorder="1">
      <alignment vertical="center"/>
    </xf>
    <xf numFmtId="0" fontId="28" fillId="0" borderId="66" xfId="186" applyFont="1" applyFill="1" applyBorder="1" applyAlignment="1">
      <alignment vertical="center" wrapText="1"/>
    </xf>
    <xf numFmtId="0" fontId="28" fillId="0" borderId="0" xfId="186" applyFill="1" applyAlignment="1">
      <alignment vertical="center" wrapText="1"/>
    </xf>
    <xf numFmtId="0" fontId="0" fillId="0" borderId="0" xfId="0" applyFill="1"/>
    <xf numFmtId="0" fontId="0" fillId="0" borderId="0" xfId="0" applyFill="1" applyAlignment="1">
      <alignment wrapText="1"/>
    </xf>
    <xf numFmtId="0" fontId="32" fillId="0" borderId="0" xfId="186" applyFont="1" applyBorder="1" applyAlignment="1">
      <alignment horizontal="right" vertical="center"/>
    </xf>
    <xf numFmtId="0" fontId="28" fillId="0" borderId="0" xfId="187" applyFill="1" applyBorder="1" applyAlignment="1">
      <alignment vertical="center"/>
    </xf>
    <xf numFmtId="0" fontId="28" fillId="0" borderId="0" xfId="187" applyFill="1" applyBorder="1" applyAlignment="1">
      <alignment horizontal="right" vertical="center"/>
    </xf>
    <xf numFmtId="0" fontId="28" fillId="0" borderId="0" xfId="187" applyBorder="1" applyAlignment="1">
      <alignment horizontal="right" vertical="center"/>
    </xf>
    <xf numFmtId="0" fontId="28" fillId="0" borderId="0" xfId="186" applyBorder="1" applyAlignment="1">
      <alignment horizontal="right" vertical="center"/>
    </xf>
    <xf numFmtId="0" fontId="35" fillId="0" borderId="0" xfId="187" applyFont="1" applyBorder="1" applyAlignment="1">
      <alignment horizontal="left" vertical="center"/>
    </xf>
    <xf numFmtId="0" fontId="35" fillId="0" borderId="0" xfId="187" applyFont="1" applyBorder="1" applyAlignment="1">
      <alignment horizontal="center" vertical="distributed"/>
    </xf>
    <xf numFmtId="176" fontId="48" fillId="0" borderId="0" xfId="185" applyNumberFormat="1" applyFont="1" applyFill="1" applyBorder="1" applyAlignment="1">
      <alignment horizontal="left" vertical="center"/>
    </xf>
    <xf numFmtId="176" fontId="5" fillId="0" borderId="0" xfId="185" applyNumberFormat="1" applyFont="1" applyFill="1" applyBorder="1" applyAlignment="1">
      <alignment horizontal="left" vertical="center"/>
    </xf>
    <xf numFmtId="0" fontId="37" fillId="0" borderId="0" xfId="185" applyFont="1" applyFill="1" applyBorder="1" applyAlignment="1">
      <alignment horizontal="left" vertical="center"/>
    </xf>
    <xf numFmtId="0" fontId="5" fillId="0" borderId="0" xfId="191" applyFont="1" applyFill="1" applyBorder="1" applyAlignment="1">
      <alignment horizontal="left" vertical="center"/>
    </xf>
    <xf numFmtId="0" fontId="5" fillId="0" borderId="0" xfId="185" applyFont="1" applyFill="1" applyBorder="1" applyAlignment="1">
      <alignment horizontal="left" vertical="center"/>
    </xf>
    <xf numFmtId="176" fontId="5" fillId="0" borderId="0" xfId="185" applyNumberFormat="1" applyFont="1" applyFill="1" applyBorder="1" applyAlignment="1">
      <alignment horizontal="right" vertical="center"/>
    </xf>
    <xf numFmtId="0" fontId="5" fillId="0" borderId="0" xfId="187" applyFont="1" applyFill="1" applyBorder="1" applyAlignment="1">
      <alignment horizontal="left" vertical="center"/>
    </xf>
    <xf numFmtId="0" fontId="37" fillId="0" borderId="0" xfId="186" applyFont="1" applyFill="1" applyBorder="1" applyAlignment="1">
      <alignment horizontal="left" vertical="center"/>
    </xf>
    <xf numFmtId="176" fontId="5" fillId="0" borderId="0" xfId="186" applyNumberFormat="1" applyFont="1" applyFill="1" applyBorder="1" applyAlignment="1">
      <alignment horizontal="right" vertical="center"/>
    </xf>
    <xf numFmtId="0" fontId="37" fillId="0" borderId="0" xfId="187" applyFont="1" applyFill="1" applyBorder="1" applyAlignment="1">
      <alignment horizontal="left" vertical="center"/>
    </xf>
    <xf numFmtId="176" fontId="5" fillId="0" borderId="0" xfId="187" applyNumberFormat="1" applyFont="1" applyFill="1" applyBorder="1" applyAlignment="1">
      <alignment horizontal="right" vertical="center"/>
    </xf>
    <xf numFmtId="0" fontId="40" fillId="0" borderId="62" xfId="187" applyFont="1" applyFill="1" applyBorder="1" applyAlignment="1">
      <alignment horizontal="center" vertical="center"/>
    </xf>
    <xf numFmtId="0" fontId="41" fillId="0" borderId="62" xfId="187" applyFont="1" applyFill="1" applyBorder="1" applyAlignment="1">
      <alignment horizontal="center" vertical="center"/>
    </xf>
    <xf numFmtId="0" fontId="70" fillId="0" borderId="22" xfId="187" quotePrefix="1" applyFont="1" applyFill="1" applyBorder="1" applyAlignment="1">
      <alignment vertical="center" wrapText="1"/>
    </xf>
    <xf numFmtId="0" fontId="28" fillId="0" borderId="0" xfId="0" applyFont="1" applyBorder="1" applyAlignment="1">
      <alignment vertical="top"/>
    </xf>
    <xf numFmtId="0" fontId="44" fillId="0" borderId="67" xfId="0" applyFont="1" applyFill="1" applyBorder="1" applyAlignment="1">
      <alignment horizontal="left" vertical="top"/>
    </xf>
    <xf numFmtId="0" fontId="47" fillId="0" borderId="44" xfId="186" applyFont="1" applyFill="1" applyBorder="1">
      <alignment vertical="center"/>
    </xf>
    <xf numFmtId="0" fontId="28" fillId="0" borderId="44" xfId="186" applyBorder="1">
      <alignment vertical="center"/>
    </xf>
    <xf numFmtId="0" fontId="47" fillId="0" borderId="44" xfId="186" applyFont="1" applyBorder="1">
      <alignment vertical="center"/>
    </xf>
    <xf numFmtId="0" fontId="40" fillId="0" borderId="0" xfId="187" applyNumberFormat="1" applyFont="1" applyFill="1" applyBorder="1" applyAlignment="1" applyProtection="1">
      <alignment horizontal="center" vertical="center"/>
      <protection locked="0"/>
    </xf>
    <xf numFmtId="0" fontId="40" fillId="0" borderId="0" xfId="187" applyFont="1" applyFill="1" applyBorder="1" applyAlignment="1">
      <alignment horizontal="center" vertical="center"/>
    </xf>
    <xf numFmtId="0" fontId="41" fillId="0" borderId="0" xfId="187" applyFont="1" applyFill="1" applyBorder="1" applyAlignment="1">
      <alignment horizontal="center" vertical="center"/>
    </xf>
    <xf numFmtId="0" fontId="37" fillId="0" borderId="0" xfId="182" applyFont="1" applyFill="1" applyBorder="1" applyAlignment="1">
      <alignment horizontal="left" vertical="center"/>
    </xf>
    <xf numFmtId="0" fontId="5" fillId="0" borderId="0" xfId="182" applyFont="1" applyFill="1" applyBorder="1" applyAlignment="1">
      <alignment horizontal="left" vertical="center"/>
    </xf>
    <xf numFmtId="176" fontId="5" fillId="0" borderId="0" xfId="182" applyNumberFormat="1" applyFont="1" applyFill="1" applyBorder="1" applyAlignment="1">
      <alignment horizontal="right" vertical="center"/>
    </xf>
    <xf numFmtId="0" fontId="28" fillId="0" borderId="18" xfId="186" applyFill="1" applyBorder="1">
      <alignment vertical="center"/>
    </xf>
    <xf numFmtId="0" fontId="28" fillId="0" borderId="60" xfId="186" applyFont="1" applyFill="1" applyBorder="1">
      <alignment vertical="center"/>
    </xf>
    <xf numFmtId="0" fontId="66" fillId="0" borderId="44" xfId="187" applyFont="1" applyFill="1" applyBorder="1" applyAlignment="1">
      <alignment horizontal="center" vertical="center"/>
    </xf>
    <xf numFmtId="0" fontId="28" fillId="0" borderId="18" xfId="186" applyBorder="1">
      <alignment vertical="center"/>
    </xf>
    <xf numFmtId="0" fontId="28" fillId="0" borderId="60" xfId="186" applyFont="1" applyBorder="1">
      <alignment vertical="center"/>
    </xf>
    <xf numFmtId="0" fontId="50" fillId="0" borderId="68" xfId="76" applyFont="1" applyFill="1" applyBorder="1" applyAlignment="1" applyProtection="1">
      <alignment vertical="center"/>
    </xf>
    <xf numFmtId="0" fontId="50" fillId="0" borderId="69" xfId="76" applyFont="1" applyFill="1" applyBorder="1" applyAlignment="1" applyProtection="1">
      <alignment vertical="center"/>
    </xf>
    <xf numFmtId="0" fontId="50" fillId="0" borderId="0" xfId="76" applyFont="1" applyFill="1" applyBorder="1" applyAlignment="1" applyProtection="1"/>
    <xf numFmtId="0" fontId="50" fillId="0" borderId="18" xfId="76" applyFont="1" applyFill="1" applyBorder="1" applyAlignment="1" applyProtection="1">
      <alignment vertical="center" wrapText="1"/>
    </xf>
    <xf numFmtId="0" fontId="70" fillId="0" borderId="0" xfId="180" applyFont="1" applyBorder="1"/>
    <xf numFmtId="0" fontId="70" fillId="0" borderId="0" xfId="180" applyFont="1"/>
    <xf numFmtId="0" fontId="70" fillId="0" borderId="55" xfId="180" applyFont="1" applyBorder="1"/>
    <xf numFmtId="0" fontId="70" fillId="0" borderId="54" xfId="180" applyFont="1" applyBorder="1"/>
    <xf numFmtId="0" fontId="70" fillId="0" borderId="7" xfId="180" applyFont="1" applyBorder="1"/>
    <xf numFmtId="0" fontId="70" fillId="0" borderId="34" xfId="180" applyFont="1" applyBorder="1"/>
    <xf numFmtId="0" fontId="70" fillId="0" borderId="53" xfId="180" applyFont="1" applyBorder="1"/>
    <xf numFmtId="0" fontId="70" fillId="0" borderId="0" xfId="180" applyFont="1" applyBorder="1" applyAlignment="1">
      <alignment horizontal="center"/>
    </xf>
    <xf numFmtId="49" fontId="66" fillId="0" borderId="0" xfId="189" applyNumberFormat="1" applyFont="1" applyFill="1" applyBorder="1" applyAlignment="1" applyProtection="1">
      <alignment horizontal="center" vertical="center"/>
      <protection locked="0"/>
    </xf>
    <xf numFmtId="49" fontId="72" fillId="0" borderId="0" xfId="189" applyNumberFormat="1" applyFont="1" applyFill="1" applyBorder="1" applyAlignment="1">
      <alignment horizontal="center" vertical="center"/>
    </xf>
    <xf numFmtId="0" fontId="70" fillId="0" borderId="0" xfId="180" applyFont="1" applyBorder="1" applyAlignment="1"/>
    <xf numFmtId="0" fontId="73" fillId="0" borderId="0" xfId="180" applyFont="1" applyBorder="1" applyAlignment="1">
      <alignment horizontal="center"/>
    </xf>
    <xf numFmtId="49" fontId="67" fillId="0" borderId="0" xfId="189" applyNumberFormat="1" applyFont="1" applyFill="1" applyBorder="1" applyAlignment="1">
      <alignment horizontal="center" vertical="center"/>
    </xf>
    <xf numFmtId="49" fontId="66" fillId="0" borderId="0" xfId="189" applyNumberFormat="1" applyFont="1" applyFill="1" applyBorder="1" applyAlignment="1">
      <alignment horizontal="center" vertical="center"/>
    </xf>
    <xf numFmtId="0" fontId="72" fillId="0" borderId="0" xfId="180" applyFont="1" applyBorder="1" applyAlignment="1">
      <alignment horizontal="center" vertical="center"/>
    </xf>
    <xf numFmtId="0" fontId="72" fillId="0" borderId="0" xfId="180" applyFont="1" applyBorder="1"/>
    <xf numFmtId="49" fontId="72" fillId="0" borderId="0" xfId="180" quotePrefix="1" applyNumberFormat="1" applyFont="1" applyBorder="1" applyAlignment="1">
      <alignment horizontal="center" vertical="center"/>
    </xf>
    <xf numFmtId="0" fontId="74" fillId="0" borderId="0" xfId="180" applyFont="1" applyBorder="1" applyAlignment="1">
      <alignment horizontal="left" vertical="center"/>
    </xf>
    <xf numFmtId="49" fontId="72" fillId="0" borderId="0" xfId="180" quotePrefix="1" applyNumberFormat="1" applyFont="1" applyBorder="1" applyAlignment="1" applyProtection="1">
      <alignment horizontal="center" vertical="center"/>
      <protection locked="0"/>
    </xf>
    <xf numFmtId="0" fontId="74" fillId="0" borderId="0" xfId="180" applyFont="1" applyBorder="1" applyAlignment="1">
      <alignment horizontal="center" vertical="center"/>
    </xf>
    <xf numFmtId="0" fontId="75" fillId="0" borderId="0" xfId="180" applyFont="1" applyBorder="1"/>
    <xf numFmtId="0" fontId="67" fillId="0" borderId="0" xfId="180" applyFont="1" applyBorder="1" applyAlignment="1">
      <alignment horizontal="left"/>
    </xf>
    <xf numFmtId="0" fontId="70" fillId="0" borderId="52" xfId="180" applyFont="1" applyBorder="1"/>
    <xf numFmtId="0" fontId="70" fillId="0" borderId="51" xfId="180" applyFont="1" applyBorder="1"/>
    <xf numFmtId="0" fontId="70" fillId="0" borderId="50" xfId="180" applyFont="1" applyBorder="1"/>
    <xf numFmtId="0" fontId="52" fillId="0" borderId="0" xfId="193" applyFont="1" applyFill="1" applyBorder="1"/>
    <xf numFmtId="0" fontId="52" fillId="0" borderId="0" xfId="193" applyFont="1" applyFill="1"/>
    <xf numFmtId="0" fontId="52" fillId="0" borderId="55" xfId="193" applyFont="1" applyFill="1" applyBorder="1"/>
    <xf numFmtId="0" fontId="52" fillId="0" borderId="54" xfId="193" applyFont="1" applyFill="1" applyBorder="1" applyAlignment="1">
      <alignment vertical="center" wrapText="1"/>
    </xf>
    <xf numFmtId="0" fontId="52" fillId="0" borderId="54" xfId="193" applyFont="1" applyFill="1" applyBorder="1"/>
    <xf numFmtId="0" fontId="52" fillId="0" borderId="7" xfId="193" applyFont="1" applyFill="1" applyBorder="1"/>
    <xf numFmtId="0" fontId="52" fillId="0" borderId="34" xfId="193" applyFont="1" applyFill="1" applyBorder="1"/>
    <xf numFmtId="0" fontId="52" fillId="0" borderId="0" xfId="193" applyFont="1" applyFill="1" applyBorder="1" applyAlignment="1">
      <alignment vertical="center" wrapText="1"/>
    </xf>
    <xf numFmtId="0" fontId="52" fillId="0" borderId="53" xfId="193" applyFont="1" applyFill="1" applyBorder="1"/>
    <xf numFmtId="0" fontId="52" fillId="0" borderId="44" xfId="175" applyFont="1" applyBorder="1">
      <alignment vertical="center"/>
    </xf>
    <xf numFmtId="0" fontId="57" fillId="0" borderId="53" xfId="193" applyFont="1" applyFill="1" applyBorder="1"/>
    <xf numFmtId="0" fontId="52" fillId="0" borderId="0" xfId="172" applyFont="1" applyFill="1" applyBorder="1" applyAlignment="1" applyProtection="1">
      <alignment vertical="center"/>
      <protection locked="0"/>
    </xf>
    <xf numFmtId="0" fontId="52" fillId="0" borderId="0" xfId="193" applyFont="1" applyFill="1" applyBorder="1" applyAlignment="1">
      <alignment horizontal="left"/>
    </xf>
    <xf numFmtId="0" fontId="52" fillId="0" borderId="0" xfId="172" applyFont="1" applyBorder="1" applyAlignment="1" applyProtection="1">
      <alignment vertical="center"/>
    </xf>
    <xf numFmtId="0" fontId="52" fillId="0" borderId="52" xfId="193" applyFont="1" applyFill="1" applyBorder="1" applyAlignment="1">
      <alignment horizontal="right"/>
    </xf>
    <xf numFmtId="0" fontId="52" fillId="0" borderId="51" xfId="193" applyFont="1" applyFill="1" applyBorder="1" applyAlignment="1">
      <alignment vertical="center" wrapText="1"/>
    </xf>
    <xf numFmtId="0" fontId="57" fillId="0" borderId="51" xfId="193" applyFont="1" applyFill="1" applyBorder="1"/>
    <xf numFmtId="0" fontId="52" fillId="0" borderId="51" xfId="193" applyFont="1" applyFill="1" applyBorder="1"/>
    <xf numFmtId="0" fontId="33" fillId="0" borderId="51" xfId="175" applyFont="1" applyBorder="1" applyAlignment="1">
      <alignment vertical="center"/>
    </xf>
    <xf numFmtId="0" fontId="33" fillId="0" borderId="50" xfId="175" applyFont="1" applyBorder="1" applyAlignment="1">
      <alignment vertical="center"/>
    </xf>
    <xf numFmtId="0" fontId="60" fillId="0" borderId="0" xfId="175" applyFont="1" applyAlignment="1">
      <alignment vertical="center"/>
    </xf>
    <xf numFmtId="0" fontId="52" fillId="0" borderId="0" xfId="175" applyFont="1" applyBorder="1">
      <alignment vertical="center"/>
    </xf>
    <xf numFmtId="0" fontId="52" fillId="27" borderId="44" xfId="175" applyFont="1" applyFill="1" applyBorder="1" applyAlignment="1">
      <alignment horizontal="center" vertical="center"/>
    </xf>
    <xf numFmtId="0" fontId="52" fillId="0" borderId="44" xfId="175" applyFont="1" applyBorder="1" applyAlignment="1">
      <alignment vertical="center" wrapText="1"/>
    </xf>
    <xf numFmtId="0" fontId="57" fillId="0" borderId="0" xfId="175" applyFont="1" applyBorder="1">
      <alignment vertical="center"/>
    </xf>
    <xf numFmtId="0" fontId="58" fillId="0" borderId="0" xfId="175" applyFont="1" applyBorder="1">
      <alignment vertical="center"/>
    </xf>
    <xf numFmtId="0" fontId="63" fillId="0" borderId="0" xfId="187" quotePrefix="1" applyFont="1" applyFill="1" applyAlignment="1">
      <alignment horizontal="center" vertical="center"/>
    </xf>
    <xf numFmtId="0" fontId="45" fillId="0" borderId="0" xfId="186" quotePrefix="1" applyFont="1" applyBorder="1">
      <alignment vertical="center"/>
    </xf>
    <xf numFmtId="0" fontId="79" fillId="0" borderId="44" xfId="76" applyFont="1" applyBorder="1" applyAlignment="1" applyProtection="1">
      <alignment vertical="center"/>
    </xf>
    <xf numFmtId="0" fontId="45" fillId="0" borderId="0" xfId="186" applyFont="1" applyBorder="1" applyAlignment="1">
      <alignment vertical="center"/>
    </xf>
    <xf numFmtId="0" fontId="80" fillId="0" borderId="0" xfId="175" applyFont="1">
      <alignment vertical="center"/>
    </xf>
    <xf numFmtId="0" fontId="80" fillId="26" borderId="70" xfId="188" applyFont="1" applyFill="1" applyBorder="1" applyAlignment="1">
      <alignment horizontal="center" vertical="center"/>
    </xf>
    <xf numFmtId="0" fontId="80" fillId="26" borderId="71" xfId="188" applyFont="1" applyFill="1" applyBorder="1" applyAlignment="1">
      <alignment horizontal="center" vertical="center"/>
    </xf>
    <xf numFmtId="0" fontId="80" fillId="26" borderId="72" xfId="188" applyFont="1" applyFill="1" applyBorder="1" applyAlignment="1">
      <alignment horizontal="center" vertical="center"/>
    </xf>
    <xf numFmtId="0" fontId="80" fillId="0" borderId="0" xfId="188" applyFont="1" applyFill="1"/>
    <xf numFmtId="0" fontId="80" fillId="26" borderId="71" xfId="188" applyFont="1" applyFill="1" applyBorder="1" applyAlignment="1">
      <alignment vertical="center" wrapText="1"/>
    </xf>
    <xf numFmtId="0" fontId="80" fillId="28" borderId="44" xfId="188" applyFont="1" applyFill="1" applyBorder="1" applyAlignment="1">
      <alignment vertical="center"/>
    </xf>
    <xf numFmtId="0" fontId="80" fillId="28" borderId="44" xfId="188" quotePrefix="1" applyFont="1" applyFill="1" applyBorder="1" applyAlignment="1">
      <alignment vertical="center"/>
    </xf>
    <xf numFmtId="0" fontId="80" fillId="28" borderId="0" xfId="188" applyFont="1" applyFill="1"/>
    <xf numFmtId="0" fontId="80" fillId="28" borderId="73" xfId="188" applyFont="1" applyFill="1" applyBorder="1" applyAlignment="1">
      <alignment vertical="center" wrapText="1"/>
    </xf>
    <xf numFmtId="0" fontId="80" fillId="28" borderId="73" xfId="188" applyFont="1" applyFill="1" applyBorder="1" applyAlignment="1">
      <alignment vertical="center"/>
    </xf>
    <xf numFmtId="0" fontId="80" fillId="28" borderId="0" xfId="175" applyFont="1" applyFill="1">
      <alignment vertical="center"/>
    </xf>
    <xf numFmtId="0" fontId="80" fillId="28" borderId="0" xfId="188" applyFont="1" applyFill="1" applyBorder="1" applyAlignment="1">
      <alignment vertical="center"/>
    </xf>
    <xf numFmtId="0" fontId="80" fillId="29" borderId="0" xfId="175" applyFont="1" applyFill="1">
      <alignment vertical="center"/>
    </xf>
    <xf numFmtId="0" fontId="80" fillId="29" borderId="0" xfId="175" applyFont="1" applyFill="1" applyBorder="1">
      <alignment vertical="center"/>
    </xf>
    <xf numFmtId="0" fontId="80" fillId="0" borderId="0" xfId="175" applyFont="1" applyBorder="1">
      <alignment vertical="center"/>
    </xf>
    <xf numFmtId="0" fontId="80" fillId="0" borderId="0" xfId="188" applyFont="1" applyFill="1" applyBorder="1" applyAlignment="1" applyProtection="1">
      <alignment vertical="center" wrapText="1"/>
    </xf>
    <xf numFmtId="0" fontId="82" fillId="29" borderId="0" xfId="175" applyFont="1" applyFill="1">
      <alignment vertical="center"/>
    </xf>
    <xf numFmtId="0" fontId="80" fillId="28" borderId="74" xfId="188" applyFont="1" applyFill="1" applyBorder="1" applyAlignment="1">
      <alignment vertical="center"/>
    </xf>
    <xf numFmtId="0" fontId="80" fillId="28" borderId="73" xfId="188" applyFont="1" applyFill="1" applyBorder="1" applyAlignment="1" applyProtection="1">
      <alignment vertical="center"/>
    </xf>
    <xf numFmtId="0" fontId="80" fillId="28" borderId="75" xfId="188" applyFont="1" applyFill="1" applyBorder="1" applyAlignment="1" applyProtection="1">
      <alignment vertical="center" wrapText="1"/>
    </xf>
    <xf numFmtId="0" fontId="80" fillId="28" borderId="33" xfId="188" applyFont="1" applyFill="1" applyBorder="1" applyAlignment="1" applyProtection="1">
      <alignment vertical="center"/>
    </xf>
    <xf numFmtId="0" fontId="80" fillId="28" borderId="44" xfId="188" applyFont="1" applyFill="1" applyBorder="1" applyAlignment="1" applyProtection="1">
      <alignment vertical="center" wrapText="1"/>
    </xf>
    <xf numFmtId="0" fontId="80" fillId="28" borderId="33" xfId="188" applyFont="1" applyFill="1" applyBorder="1" applyAlignment="1">
      <alignment vertical="center" wrapText="1"/>
    </xf>
    <xf numFmtId="0" fontId="80" fillId="28" borderId="44" xfId="188" applyFont="1" applyFill="1" applyBorder="1" applyAlignment="1">
      <alignment vertical="center" wrapText="1"/>
    </xf>
    <xf numFmtId="0" fontId="80" fillId="28" borderId="33" xfId="188" applyFont="1" applyFill="1" applyBorder="1" applyAlignment="1">
      <alignment vertical="center"/>
    </xf>
    <xf numFmtId="0" fontId="80" fillId="28" borderId="74" xfId="188" applyFont="1" applyFill="1" applyBorder="1" applyAlignment="1" applyProtection="1">
      <alignment vertical="center"/>
    </xf>
    <xf numFmtId="0" fontId="80" fillId="28" borderId="74" xfId="188" applyFont="1" applyFill="1" applyBorder="1" applyAlignment="1" applyProtection="1">
      <alignment vertical="center" wrapText="1"/>
    </xf>
    <xf numFmtId="0" fontId="80" fillId="28" borderId="44" xfId="188" quotePrefix="1" applyFont="1" applyFill="1" applyBorder="1" applyAlignment="1">
      <alignment vertical="center" wrapText="1"/>
    </xf>
    <xf numFmtId="0" fontId="80" fillId="28" borderId="44" xfId="188" applyFont="1" applyFill="1" applyBorder="1" applyAlignment="1">
      <alignment horizontal="right" vertical="center"/>
    </xf>
    <xf numFmtId="0" fontId="80" fillId="28" borderId="44" xfId="188" applyFont="1" applyFill="1" applyBorder="1" applyAlignment="1">
      <alignment horizontal="left" vertical="center"/>
    </xf>
    <xf numFmtId="0" fontId="80" fillId="28" borderId="70" xfId="188" applyFont="1" applyFill="1" applyBorder="1" applyAlignment="1">
      <alignment vertical="center" wrapText="1"/>
    </xf>
    <xf numFmtId="0" fontId="80" fillId="28" borderId="44" xfId="175" applyFont="1" applyFill="1" applyBorder="1" applyAlignment="1">
      <alignment vertical="center" wrapText="1"/>
    </xf>
    <xf numFmtId="0" fontId="80" fillId="28" borderId="0" xfId="175" applyFont="1" applyFill="1" applyBorder="1">
      <alignment vertical="center"/>
    </xf>
    <xf numFmtId="0" fontId="80" fillId="28" borderId="44" xfId="188" applyFont="1" applyFill="1" applyBorder="1" applyAlignment="1">
      <alignment horizontal="right" vertical="center" wrapText="1"/>
    </xf>
    <xf numFmtId="0" fontId="80" fillId="28" borderId="70" xfId="188" applyFont="1" applyFill="1" applyBorder="1" applyAlignment="1" applyProtection="1">
      <alignment vertical="center" wrapText="1"/>
    </xf>
    <xf numFmtId="0" fontId="80" fillId="28" borderId="44" xfId="188" applyFont="1" applyFill="1" applyBorder="1" applyAlignment="1" applyProtection="1">
      <alignment vertical="center"/>
    </xf>
    <xf numFmtId="0" fontId="80" fillId="28" borderId="44" xfId="188" applyFont="1" applyFill="1" applyBorder="1" applyAlignment="1" applyProtection="1">
      <alignment horizontal="right" vertical="center" wrapText="1"/>
    </xf>
    <xf numFmtId="0" fontId="80" fillId="28" borderId="70" xfId="188" applyFont="1" applyFill="1" applyBorder="1" applyAlignment="1" applyProtection="1">
      <alignment horizontal="left" vertical="center" wrapText="1"/>
    </xf>
    <xf numFmtId="0" fontId="80" fillId="28" borderId="44" xfId="188" quotePrefix="1" applyFont="1" applyFill="1" applyBorder="1" applyAlignment="1" applyProtection="1">
      <alignment horizontal="right" vertical="center" wrapText="1"/>
    </xf>
    <xf numFmtId="0" fontId="80" fillId="28" borderId="33" xfId="175" applyFont="1" applyFill="1" applyBorder="1" applyAlignment="1">
      <alignment vertical="center"/>
    </xf>
    <xf numFmtId="0" fontId="80" fillId="28" borderId="33" xfId="188" applyFont="1" applyFill="1" applyBorder="1" applyAlignment="1" applyProtection="1">
      <alignment vertical="center" wrapText="1"/>
    </xf>
    <xf numFmtId="0" fontId="80" fillId="28" borderId="44" xfId="188" applyFont="1" applyFill="1" applyBorder="1" applyAlignment="1" applyProtection="1">
      <alignment horizontal="left" vertical="center"/>
    </xf>
    <xf numFmtId="0" fontId="80" fillId="28" borderId="44" xfId="188" applyFont="1" applyFill="1" applyBorder="1" applyAlignment="1" applyProtection="1">
      <alignment horizontal="left" vertical="center" wrapText="1"/>
    </xf>
    <xf numFmtId="0" fontId="80" fillId="28" borderId="44" xfId="188" applyFont="1" applyFill="1" applyBorder="1" applyAlignment="1">
      <alignment horizontal="left" vertical="center" wrapText="1"/>
    </xf>
    <xf numFmtId="0" fontId="80" fillId="0" borderId="44" xfId="175" applyFont="1" applyBorder="1">
      <alignment vertical="center"/>
    </xf>
    <xf numFmtId="0" fontId="80" fillId="26" borderId="44" xfId="175" applyFont="1" applyFill="1" applyBorder="1">
      <alignment vertical="center"/>
    </xf>
    <xf numFmtId="0" fontId="80" fillId="0" borderId="44" xfId="175" applyFont="1" applyFill="1" applyBorder="1">
      <alignment vertical="center"/>
    </xf>
    <xf numFmtId="9" fontId="80" fillId="26" borderId="44" xfId="175" applyNumberFormat="1" applyFont="1" applyFill="1" applyBorder="1">
      <alignment vertical="center"/>
    </xf>
    <xf numFmtId="9" fontId="80" fillId="0" borderId="44" xfId="175" applyNumberFormat="1" applyFont="1" applyBorder="1">
      <alignment vertical="center"/>
    </xf>
    <xf numFmtId="9" fontId="80" fillId="0" borderId="44" xfId="175" applyNumberFormat="1" applyFont="1" applyFill="1" applyBorder="1">
      <alignment vertical="center"/>
    </xf>
    <xf numFmtId="0" fontId="80" fillId="0" borderId="44" xfId="190" applyFont="1" applyFill="1" applyBorder="1">
      <alignment vertical="center"/>
    </xf>
    <xf numFmtId="0" fontId="80" fillId="0" borderId="0" xfId="175" applyFont="1" applyAlignment="1">
      <alignment vertical="center" wrapText="1"/>
    </xf>
    <xf numFmtId="0" fontId="80" fillId="26" borderId="71" xfId="188" applyFont="1" applyFill="1" applyBorder="1" applyAlignment="1">
      <alignment horizontal="center" vertical="center" wrapText="1"/>
    </xf>
    <xf numFmtId="0" fontId="80" fillId="29" borderId="0" xfId="175" applyFont="1" applyFill="1" applyAlignment="1">
      <alignment vertical="center" wrapText="1"/>
    </xf>
    <xf numFmtId="0" fontId="80" fillId="29" borderId="0" xfId="175" applyFont="1" applyFill="1" applyBorder="1" applyAlignment="1">
      <alignment vertical="center" wrapText="1"/>
    </xf>
    <xf numFmtId="0" fontId="80" fillId="28" borderId="74" xfId="188" applyFont="1" applyFill="1" applyBorder="1" applyAlignment="1">
      <alignment vertical="center" wrapText="1"/>
    </xf>
    <xf numFmtId="0" fontId="43" fillId="0" borderId="0" xfId="186" applyFont="1" applyBorder="1">
      <alignment vertical="center"/>
    </xf>
    <xf numFmtId="0" fontId="28" fillId="0" borderId="0" xfId="186" applyFont="1" applyBorder="1">
      <alignment vertical="center"/>
    </xf>
    <xf numFmtId="0" fontId="35" fillId="0" borderId="0" xfId="186" applyFont="1" applyFill="1" applyBorder="1">
      <alignment vertical="center"/>
    </xf>
    <xf numFmtId="0" fontId="35" fillId="0" borderId="76" xfId="133" applyFont="1" applyFill="1" applyBorder="1">
      <alignment vertical="center"/>
    </xf>
    <xf numFmtId="0" fontId="38" fillId="0" borderId="0" xfId="133" applyFont="1" applyFill="1" applyBorder="1">
      <alignment vertical="center"/>
    </xf>
    <xf numFmtId="0" fontId="28" fillId="0" borderId="0" xfId="133" applyFont="1" applyFill="1" applyBorder="1" applyAlignment="1">
      <alignment horizontal="right" vertical="center"/>
    </xf>
    <xf numFmtId="0" fontId="39" fillId="0" borderId="13" xfId="187" applyFont="1" applyFill="1" applyBorder="1" applyAlignment="1">
      <alignment horizontal="center" vertical="center"/>
    </xf>
    <xf numFmtId="0" fontId="39" fillId="0" borderId="14" xfId="187" applyFont="1" applyFill="1" applyBorder="1" applyAlignment="1">
      <alignment horizontal="center" vertical="center"/>
    </xf>
    <xf numFmtId="0" fontId="35" fillId="0" borderId="21" xfId="187" applyFont="1" applyFill="1" applyBorder="1" applyAlignment="1">
      <alignment horizontal="center" vertical="center"/>
    </xf>
    <xf numFmtId="0" fontId="35" fillId="0" borderId="21" xfId="187" applyFont="1" applyFill="1" applyBorder="1" applyAlignment="1">
      <alignment horizontal="center" vertical="distributed"/>
    </xf>
    <xf numFmtId="0" fontId="35" fillId="0" borderId="21" xfId="187" applyFont="1" applyFill="1" applyBorder="1" applyAlignment="1">
      <alignment horizontal="left" vertical="center"/>
    </xf>
    <xf numFmtId="0" fontId="35" fillId="0" borderId="14" xfId="187" applyFont="1" applyFill="1" applyBorder="1" applyAlignment="1">
      <alignment horizontal="left" vertical="center"/>
    </xf>
    <xf numFmtId="0" fontId="35" fillId="0" borderId="26" xfId="187" applyFont="1" applyFill="1" applyBorder="1" applyAlignment="1">
      <alignment horizontal="center" vertical="center"/>
    </xf>
    <xf numFmtId="0" fontId="35" fillId="0" borderId="0" xfId="133" applyFont="1" applyFill="1" applyBorder="1" applyAlignment="1">
      <alignment horizontal="right" vertical="center"/>
    </xf>
    <xf numFmtId="176" fontId="5" fillId="0" borderId="17" xfId="186" applyNumberFormat="1" applyFont="1" applyFill="1" applyBorder="1" applyAlignment="1">
      <alignment horizontal="left" vertical="center"/>
    </xf>
    <xf numFmtId="0" fontId="37" fillId="0" borderId="22" xfId="187" applyFont="1" applyFill="1" applyBorder="1" applyAlignment="1">
      <alignment horizontal="left" vertical="center" wrapText="1"/>
    </xf>
    <xf numFmtId="0" fontId="37" fillId="0" borderId="77" xfId="187" applyFont="1" applyFill="1" applyBorder="1" applyAlignment="1">
      <alignment vertical="center" wrapText="1"/>
    </xf>
    <xf numFmtId="176" fontId="5" fillId="0" borderId="15" xfId="186" applyNumberFormat="1" applyFont="1" applyFill="1" applyBorder="1" applyAlignment="1">
      <alignment horizontal="right" vertical="center"/>
    </xf>
    <xf numFmtId="0" fontId="41" fillId="0" borderId="15" xfId="186" applyFont="1" applyFill="1" applyBorder="1" applyAlignment="1">
      <alignment horizontal="center" vertical="center"/>
    </xf>
    <xf numFmtId="0" fontId="37" fillId="0" borderId="29" xfId="187" applyFont="1" applyFill="1" applyBorder="1" applyAlignment="1">
      <alignment vertical="center" wrapText="1"/>
    </xf>
    <xf numFmtId="0" fontId="5" fillId="0" borderId="16" xfId="186" applyFont="1" applyFill="1" applyBorder="1" applyAlignment="1">
      <alignment horizontal="left" vertical="center"/>
    </xf>
    <xf numFmtId="0" fontId="37" fillId="0" borderId="29" xfId="186" applyFont="1" applyFill="1" applyBorder="1" applyAlignment="1">
      <alignment horizontal="left" vertical="center"/>
    </xf>
    <xf numFmtId="0" fontId="5" fillId="0" borderId="29" xfId="186" applyFont="1" applyFill="1" applyBorder="1" applyAlignment="1">
      <alignment horizontal="left" vertical="center"/>
    </xf>
    <xf numFmtId="176" fontId="5" fillId="0" borderId="29" xfId="186" applyNumberFormat="1" applyFont="1" applyFill="1" applyBorder="1" applyAlignment="1">
      <alignment horizontal="left" vertical="center"/>
    </xf>
    <xf numFmtId="0" fontId="40" fillId="0" borderId="78" xfId="187" applyNumberFormat="1" applyFont="1" applyFill="1" applyBorder="1" applyAlignment="1" applyProtection="1">
      <alignment horizontal="center" vertical="center"/>
      <protection locked="0"/>
    </xf>
    <xf numFmtId="0" fontId="37" fillId="0" borderId="16" xfId="186" applyFont="1" applyFill="1" applyBorder="1" applyAlignment="1">
      <alignment horizontal="left" vertical="center"/>
    </xf>
    <xf numFmtId="0" fontId="5" fillId="0" borderId="16" xfId="187" applyFont="1" applyFill="1" applyBorder="1" applyAlignment="1">
      <alignment horizontal="left" vertical="center"/>
    </xf>
    <xf numFmtId="0" fontId="37" fillId="0" borderId="16" xfId="187" applyFont="1" applyFill="1" applyBorder="1" applyAlignment="1">
      <alignment horizontal="left" vertical="center"/>
    </xf>
    <xf numFmtId="0" fontId="40" fillId="0" borderId="79" xfId="187" applyNumberFormat="1" applyFont="1" applyFill="1" applyBorder="1" applyAlignment="1" applyProtection="1">
      <alignment horizontal="center" vertical="center"/>
      <protection locked="0"/>
    </xf>
    <xf numFmtId="0" fontId="40" fillId="0" borderId="62" xfId="186" applyFont="1" applyFill="1" applyBorder="1" applyAlignment="1">
      <alignment horizontal="center" vertical="center"/>
    </xf>
    <xf numFmtId="0" fontId="41" fillId="0" borderId="62" xfId="186" applyFont="1" applyFill="1" applyBorder="1" applyAlignment="1">
      <alignment horizontal="center" vertical="center"/>
    </xf>
    <xf numFmtId="0" fontId="37" fillId="0" borderId="62" xfId="186" applyFont="1" applyFill="1" applyBorder="1" applyAlignment="1">
      <alignment horizontal="left" vertical="center"/>
    </xf>
    <xf numFmtId="0" fontId="5" fillId="0" borderId="62" xfId="186" applyFont="1" applyFill="1" applyBorder="1" applyAlignment="1">
      <alignment horizontal="left" vertical="center"/>
    </xf>
    <xf numFmtId="0" fontId="5" fillId="0" borderId="62" xfId="187" applyFont="1" applyFill="1" applyBorder="1" applyAlignment="1">
      <alignment horizontal="left" vertical="center"/>
    </xf>
    <xf numFmtId="176" fontId="5" fillId="0" borderId="62" xfId="187" applyNumberFormat="1" applyFont="1" applyFill="1" applyBorder="1" applyAlignment="1">
      <alignment horizontal="right" vertical="center"/>
    </xf>
    <xf numFmtId="0" fontId="40" fillId="0" borderId="76" xfId="187" applyNumberFormat="1" applyFont="1" applyFill="1" applyBorder="1" applyAlignment="1" applyProtection="1">
      <alignment horizontal="center" vertical="center"/>
      <protection locked="0"/>
    </xf>
    <xf numFmtId="0" fontId="28" fillId="0" borderId="76" xfId="186" applyBorder="1">
      <alignment vertical="center"/>
    </xf>
    <xf numFmtId="0" fontId="28" fillId="0" borderId="80" xfId="186" applyBorder="1">
      <alignment vertical="center"/>
    </xf>
    <xf numFmtId="0" fontId="37" fillId="0" borderId="61" xfId="185" applyFont="1" applyFill="1" applyBorder="1" applyAlignment="1">
      <alignment horizontal="left" vertical="center"/>
    </xf>
    <xf numFmtId="0" fontId="5" fillId="0" borderId="61" xfId="191" applyFont="1" applyFill="1" applyBorder="1" applyAlignment="1">
      <alignment horizontal="left" vertical="center"/>
    </xf>
    <xf numFmtId="0" fontId="5" fillId="0" borderId="61" xfId="187" applyFont="1" applyFill="1" applyBorder="1" applyAlignment="1">
      <alignment horizontal="left" vertical="center"/>
    </xf>
    <xf numFmtId="176" fontId="5" fillId="0" borderId="62" xfId="185" applyNumberFormat="1" applyFont="1" applyFill="1" applyBorder="1" applyAlignment="1">
      <alignment horizontal="right" vertical="center"/>
    </xf>
    <xf numFmtId="0" fontId="37" fillId="0" borderId="31" xfId="185" applyFont="1" applyFill="1" applyBorder="1" applyAlignment="1">
      <alignment vertical="center" wrapText="1"/>
    </xf>
    <xf numFmtId="0" fontId="37" fillId="0" borderId="81" xfId="185" applyFont="1" applyFill="1" applyBorder="1" applyAlignment="1">
      <alignment vertical="center" wrapText="1"/>
    </xf>
    <xf numFmtId="0" fontId="37" fillId="0" borderId="82" xfId="185" applyFont="1" applyFill="1" applyBorder="1" applyAlignment="1">
      <alignment vertical="center" wrapText="1"/>
    </xf>
    <xf numFmtId="0" fontId="36" fillId="25" borderId="18" xfId="187" applyFont="1" applyFill="1" applyBorder="1" applyAlignment="1">
      <alignment vertical="center"/>
    </xf>
    <xf numFmtId="0" fontId="28" fillId="25" borderId="2" xfId="187" applyFill="1" applyBorder="1" applyAlignment="1">
      <alignment vertical="center"/>
    </xf>
    <xf numFmtId="0" fontId="28" fillId="25" borderId="19" xfId="187" applyFill="1" applyBorder="1" applyAlignment="1">
      <alignment vertical="center"/>
    </xf>
    <xf numFmtId="0" fontId="32" fillId="25" borderId="20" xfId="187" applyFont="1" applyFill="1" applyBorder="1" applyAlignment="1">
      <alignment vertical="center"/>
    </xf>
    <xf numFmtId="0" fontId="36" fillId="25" borderId="83" xfId="187" applyFont="1" applyFill="1" applyBorder="1">
      <alignment vertical="center"/>
    </xf>
    <xf numFmtId="0" fontId="32" fillId="25" borderId="2" xfId="187" applyFont="1" applyFill="1" applyBorder="1" applyAlignment="1">
      <alignment vertical="center"/>
    </xf>
    <xf numFmtId="0" fontId="28" fillId="25" borderId="60" xfId="187" applyFill="1" applyBorder="1" applyAlignment="1">
      <alignment vertical="center"/>
    </xf>
    <xf numFmtId="0" fontId="35" fillId="25" borderId="60" xfId="187" applyFont="1" applyFill="1" applyBorder="1">
      <alignment vertical="center"/>
    </xf>
    <xf numFmtId="0" fontId="28" fillId="28" borderId="0" xfId="186" applyFill="1">
      <alignment vertical="center"/>
    </xf>
    <xf numFmtId="0" fontId="28" fillId="28" borderId="0" xfId="186" applyFont="1" applyFill="1">
      <alignment vertical="center"/>
    </xf>
    <xf numFmtId="0" fontId="28" fillId="28" borderId="0" xfId="186" applyFill="1" applyBorder="1">
      <alignment vertical="center"/>
    </xf>
    <xf numFmtId="0" fontId="37" fillId="0" borderId="0" xfId="187" applyFont="1" applyBorder="1" applyAlignment="1">
      <alignment vertical="center"/>
    </xf>
    <xf numFmtId="0" fontId="15" fillId="28" borderId="0" xfId="76" applyFill="1" applyAlignment="1" applyProtection="1">
      <alignment vertical="center"/>
    </xf>
    <xf numFmtId="0" fontId="15" fillId="0" borderId="0" xfId="76" applyFill="1" applyAlignment="1" applyProtection="1">
      <alignment vertical="center"/>
    </xf>
    <xf numFmtId="0" fontId="15" fillId="0" borderId="0" xfId="76" applyAlignment="1" applyProtection="1">
      <alignment vertical="center"/>
    </xf>
    <xf numFmtId="0" fontId="32" fillId="25" borderId="19" xfId="187" applyFont="1" applyFill="1" applyBorder="1" applyAlignment="1">
      <alignment vertical="center"/>
    </xf>
    <xf numFmtId="0" fontId="52" fillId="0" borderId="0" xfId="0" applyFont="1" applyBorder="1" applyAlignment="1">
      <alignment vertical="center"/>
    </xf>
    <xf numFmtId="0" fontId="52" fillId="26" borderId="44" xfId="175" applyFont="1" applyFill="1" applyBorder="1">
      <alignment vertical="center"/>
    </xf>
    <xf numFmtId="0" fontId="52" fillId="0" borderId="44" xfId="175" quotePrefix="1" applyFont="1" applyBorder="1">
      <alignment vertical="center"/>
    </xf>
    <xf numFmtId="0" fontId="81" fillId="30" borderId="44" xfId="175" applyFont="1" applyFill="1" applyBorder="1">
      <alignment vertical="center"/>
    </xf>
    <xf numFmtId="0" fontId="81" fillId="30" borderId="44" xfId="175" applyFont="1" applyFill="1" applyBorder="1" applyAlignment="1">
      <alignment vertical="center" wrapText="1"/>
    </xf>
    <xf numFmtId="0" fontId="52" fillId="0" borderId="44" xfId="0" applyFont="1" applyBorder="1" applyAlignment="1">
      <alignment vertical="center"/>
    </xf>
    <xf numFmtId="0" fontId="81" fillId="0" borderId="44" xfId="0" applyFont="1" applyBorder="1" applyAlignment="1">
      <alignment vertical="center"/>
    </xf>
    <xf numFmtId="0" fontId="81" fillId="0" borderId="44" xfId="0" applyFont="1" applyBorder="1" applyAlignment="1">
      <alignment vertical="center" wrapText="1"/>
    </xf>
    <xf numFmtId="0" fontId="81" fillId="25" borderId="44" xfId="0" applyFont="1" applyFill="1" applyBorder="1" applyAlignment="1">
      <alignment vertical="center"/>
    </xf>
    <xf numFmtId="0" fontId="81" fillId="29" borderId="44" xfId="0" applyFont="1" applyFill="1" applyBorder="1" applyAlignment="1">
      <alignment vertical="center"/>
    </xf>
    <xf numFmtId="49" fontId="80" fillId="0" borderId="0" xfId="124" applyNumberFormat="1" applyFont="1" applyFill="1" applyBorder="1">
      <alignment vertical="center"/>
    </xf>
    <xf numFmtId="0" fontId="14" fillId="0" borderId="0" xfId="124">
      <alignment vertical="center"/>
    </xf>
    <xf numFmtId="49" fontId="80" fillId="0" borderId="0" xfId="124" applyNumberFormat="1" applyFont="1">
      <alignment vertical="center"/>
    </xf>
    <xf numFmtId="49" fontId="80" fillId="0" borderId="44" xfId="124" applyNumberFormat="1" applyFont="1" applyBorder="1">
      <alignment vertical="center"/>
    </xf>
    <xf numFmtId="49" fontId="80" fillId="0" borderId="44" xfId="124" applyNumberFormat="1" applyFont="1" applyBorder="1" applyAlignment="1">
      <alignment horizontal="center" vertical="center"/>
    </xf>
    <xf numFmtId="49" fontId="80" fillId="0" borderId="44" xfId="124" applyNumberFormat="1" applyFont="1" applyBorder="1" applyAlignment="1">
      <alignment vertical="center" wrapText="1"/>
    </xf>
    <xf numFmtId="0" fontId="28" fillId="0" borderId="80" xfId="186" applyFont="1" applyBorder="1">
      <alignment vertical="center"/>
    </xf>
    <xf numFmtId="0" fontId="28" fillId="0" borderId="76" xfId="186" applyFont="1" applyBorder="1">
      <alignment vertical="center"/>
    </xf>
    <xf numFmtId="0" fontId="28" fillId="0" borderId="60" xfId="187" applyFont="1" applyBorder="1" applyAlignment="1">
      <alignment vertical="center"/>
    </xf>
    <xf numFmtId="0" fontId="28" fillId="0" borderId="2" xfId="187" applyFont="1" applyBorder="1" applyAlignment="1">
      <alignment vertical="center"/>
    </xf>
    <xf numFmtId="0" fontId="28" fillId="0" borderId="19" xfId="187" applyFont="1" applyBorder="1" applyAlignment="1">
      <alignment vertical="center"/>
    </xf>
    <xf numFmtId="0" fontId="28" fillId="25" borderId="60" xfId="187" applyFont="1" applyFill="1" applyBorder="1" applyAlignment="1">
      <alignment vertical="center"/>
    </xf>
    <xf numFmtId="0" fontId="28" fillId="25" borderId="19" xfId="187" applyFont="1" applyFill="1" applyBorder="1" applyAlignment="1">
      <alignment vertical="center"/>
    </xf>
    <xf numFmtId="0" fontId="28" fillId="25" borderId="2" xfId="187" applyFont="1" applyFill="1" applyBorder="1" applyAlignment="1">
      <alignment vertical="center"/>
    </xf>
    <xf numFmtId="0" fontId="37" fillId="0" borderId="84" xfId="185" applyFont="1" applyFill="1" applyBorder="1" applyAlignment="1">
      <alignment vertical="center" wrapText="1"/>
    </xf>
    <xf numFmtId="176" fontId="5" fillId="0" borderId="85" xfId="185" applyNumberFormat="1" applyFont="1" applyFill="1" applyBorder="1" applyAlignment="1">
      <alignment horizontal="right" vertical="center"/>
    </xf>
    <xf numFmtId="0" fontId="5" fillId="0" borderId="86" xfId="185" applyFont="1" applyFill="1" applyBorder="1" applyAlignment="1">
      <alignment horizontal="left" vertical="center"/>
    </xf>
    <xf numFmtId="0" fontId="5" fillId="0" borderId="86" xfId="191" applyFont="1" applyFill="1" applyBorder="1" applyAlignment="1">
      <alignment horizontal="left" vertical="center"/>
    </xf>
    <xf numFmtId="0" fontId="37" fillId="0" borderId="86" xfId="185" applyFont="1" applyFill="1" applyBorder="1" applyAlignment="1">
      <alignment horizontal="left" vertical="center"/>
    </xf>
    <xf numFmtId="0" fontId="41" fillId="0" borderId="87" xfId="187" applyFont="1" applyFill="1" applyBorder="1" applyAlignment="1">
      <alignment horizontal="center" vertical="center"/>
    </xf>
    <xf numFmtId="0" fontId="40" fillId="0" borderId="87" xfId="187" applyFont="1" applyFill="1" applyBorder="1" applyAlignment="1">
      <alignment horizontal="center" vertical="center"/>
    </xf>
    <xf numFmtId="0" fontId="40" fillId="0" borderId="88" xfId="187" applyNumberFormat="1" applyFont="1" applyFill="1" applyBorder="1" applyAlignment="1" applyProtection="1">
      <alignment horizontal="center" vertical="center"/>
      <protection locked="0"/>
    </xf>
    <xf numFmtId="176" fontId="83" fillId="0" borderId="22" xfId="187" applyNumberFormat="1" applyFont="1" applyFill="1" applyBorder="1" applyAlignment="1">
      <alignment horizontal="left" vertical="center"/>
    </xf>
    <xf numFmtId="0" fontId="5" fillId="0" borderId="17" xfId="183" applyFont="1" applyFill="1" applyBorder="1" applyAlignment="1">
      <alignment horizontal="left" vertical="center"/>
    </xf>
    <xf numFmtId="0" fontId="84" fillId="0" borderId="0" xfId="0" applyFont="1"/>
    <xf numFmtId="0" fontId="84" fillId="0" borderId="0" xfId="0" applyFont="1" applyFill="1" applyBorder="1"/>
    <xf numFmtId="0" fontId="84" fillId="0" borderId="44" xfId="0" applyFont="1" applyBorder="1"/>
    <xf numFmtId="0" fontId="87" fillId="0" borderId="44" xfId="126" applyFont="1" applyBorder="1">
      <alignment vertical="center"/>
    </xf>
    <xf numFmtId="0" fontId="84" fillId="0" borderId="44" xfId="0" applyFont="1" applyFill="1" applyBorder="1"/>
    <xf numFmtId="0" fontId="64" fillId="25" borderId="88" xfId="187" applyFont="1" applyFill="1" applyBorder="1" applyAlignment="1">
      <alignment horizontal="center" vertical="distributed"/>
    </xf>
    <xf numFmtId="0" fontId="64" fillId="25" borderId="88" xfId="187" applyFont="1" applyFill="1" applyBorder="1" applyAlignment="1">
      <alignment horizontal="center" vertical="center"/>
    </xf>
    <xf numFmtId="0" fontId="64" fillId="26" borderId="44" xfId="192" applyFont="1" applyFill="1" applyBorder="1" applyAlignment="1">
      <alignment horizontal="center" vertical="center"/>
    </xf>
    <xf numFmtId="49" fontId="64" fillId="25" borderId="44" xfId="192" applyNumberFormat="1" applyFont="1" applyFill="1" applyBorder="1" applyAlignment="1">
      <alignment horizontal="center" vertical="center"/>
    </xf>
    <xf numFmtId="0" fontId="64" fillId="25" borderId="44" xfId="187" applyFont="1" applyFill="1" applyBorder="1" applyAlignment="1">
      <alignment horizontal="center" vertical="distributed"/>
    </xf>
    <xf numFmtId="0" fontId="68" fillId="0" borderId="44" xfId="187" applyFont="1" applyFill="1" applyBorder="1" applyAlignment="1">
      <alignment horizontal="left" vertical="center"/>
    </xf>
    <xf numFmtId="0" fontId="28" fillId="0" borderId="0" xfId="187" applyFill="1" applyBorder="1">
      <alignment vertical="center"/>
    </xf>
    <xf numFmtId="0" fontId="88" fillId="0" borderId="0" xfId="0" applyFont="1"/>
    <xf numFmtId="0" fontId="89" fillId="0" borderId="0" xfId="186" applyFont="1">
      <alignment vertical="center"/>
    </xf>
    <xf numFmtId="0" fontId="52" fillId="0" borderId="0" xfId="0" applyFont="1"/>
    <xf numFmtId="0" fontId="52" fillId="31" borderId="44" xfId="0" applyFont="1" applyFill="1" applyBorder="1"/>
    <xf numFmtId="0" fontId="52" fillId="31" borderId="44" xfId="0" applyFont="1" applyFill="1" applyBorder="1" applyAlignment="1">
      <alignment horizontal="right"/>
    </xf>
    <xf numFmtId="0" fontId="52" fillId="31" borderId="44" xfId="0" applyFont="1" applyFill="1" applyBorder="1" applyAlignment="1">
      <alignment horizontal="left"/>
    </xf>
    <xf numFmtId="0" fontId="52" fillId="31" borderId="44" xfId="0" applyFont="1" applyFill="1" applyBorder="1" applyAlignment="1">
      <alignment horizontal="right" wrapText="1"/>
    </xf>
    <xf numFmtId="0" fontId="52" fillId="32" borderId="44" xfId="0" applyFont="1" applyFill="1" applyBorder="1"/>
    <xf numFmtId="0" fontId="52" fillId="32" borderId="44" xfId="186" applyFont="1" applyFill="1" applyBorder="1">
      <alignment vertical="center"/>
    </xf>
    <xf numFmtId="0" fontId="52" fillId="32" borderId="44" xfId="181" applyFont="1" applyFill="1" applyBorder="1" applyAlignment="1">
      <alignment horizontal="left" vertical="center"/>
    </xf>
    <xf numFmtId="0" fontId="52" fillId="32" borderId="44" xfId="181" applyFont="1" applyFill="1" applyBorder="1" applyAlignment="1">
      <alignment horizontal="left" vertical="center" wrapText="1"/>
    </xf>
    <xf numFmtId="0" fontId="90" fillId="0" borderId="0" xfId="0" applyFont="1"/>
    <xf numFmtId="0" fontId="84" fillId="0" borderId="44" xfId="0" quotePrefix="1" applyFont="1" applyFill="1" applyBorder="1" applyAlignment="1">
      <alignment horizontal="right"/>
    </xf>
    <xf numFmtId="0" fontId="37" fillId="0" borderId="17" xfId="187" applyFont="1" applyFill="1" applyBorder="1" applyAlignment="1">
      <alignment horizontal="left" vertical="center" wrapText="1"/>
    </xf>
    <xf numFmtId="0" fontId="5" fillId="0" borderId="17" xfId="187" applyFont="1" applyFill="1" applyBorder="1" applyAlignment="1">
      <alignment horizontal="left" vertical="center" wrapText="1"/>
    </xf>
    <xf numFmtId="0" fontId="28" fillId="0" borderId="0" xfId="187" applyFont="1" applyBorder="1" applyAlignment="1">
      <alignment vertical="center"/>
    </xf>
    <xf numFmtId="0" fontId="28" fillId="0" borderId="35" xfId="186" quotePrefix="1" applyFont="1" applyBorder="1">
      <alignment vertical="center"/>
    </xf>
    <xf numFmtId="0" fontId="28" fillId="0" borderId="33" xfId="186" applyFont="1" applyBorder="1" applyAlignment="1">
      <alignment vertical="center" wrapText="1"/>
    </xf>
    <xf numFmtId="0" fontId="28" fillId="0" borderId="58" xfId="186" applyFont="1" applyBorder="1" applyAlignment="1">
      <alignment vertical="center" wrapText="1"/>
    </xf>
    <xf numFmtId="0" fontId="91" fillId="0" borderId="53" xfId="193" applyFont="1" applyFill="1" applyBorder="1"/>
    <xf numFmtId="0" fontId="90" fillId="0" borderId="0" xfId="193" applyFont="1" applyFill="1" applyBorder="1"/>
    <xf numFmtId="0" fontId="90" fillId="0" borderId="0" xfId="193" applyFont="1" applyFill="1" applyBorder="1" applyAlignment="1">
      <alignment vertical="center" wrapText="1"/>
    </xf>
    <xf numFmtId="0" fontId="90" fillId="0" borderId="34" xfId="193" applyFont="1" applyFill="1" applyBorder="1"/>
    <xf numFmtId="0" fontId="90" fillId="0" borderId="0" xfId="193" applyFont="1" applyFill="1"/>
    <xf numFmtId="0" fontId="92" fillId="0" borderId="0" xfId="187" applyFont="1" applyBorder="1" applyAlignment="1">
      <alignment vertical="center"/>
    </xf>
    <xf numFmtId="0" fontId="47" fillId="0" borderId="0" xfId="186" applyFont="1" applyFill="1" applyBorder="1">
      <alignment vertical="center"/>
    </xf>
    <xf numFmtId="0" fontId="33" fillId="0" borderId="0" xfId="186" applyFont="1" applyFill="1" applyBorder="1">
      <alignment vertical="center"/>
    </xf>
    <xf numFmtId="0" fontId="34" fillId="0" borderId="0" xfId="186" applyFont="1" applyFill="1" applyBorder="1">
      <alignment vertical="center"/>
    </xf>
    <xf numFmtId="0" fontId="35" fillId="0" borderId="0" xfId="186" applyFont="1" applyFill="1">
      <alignment vertical="center"/>
    </xf>
    <xf numFmtId="0" fontId="32" fillId="0" borderId="0" xfId="186" applyFont="1" applyFill="1">
      <alignment vertical="center"/>
    </xf>
    <xf numFmtId="0" fontId="32" fillId="0" borderId="0" xfId="186" applyFont="1" applyFill="1" applyBorder="1" applyAlignment="1">
      <alignment horizontal="right" vertical="center"/>
    </xf>
    <xf numFmtId="176" fontId="37" fillId="0" borderId="22" xfId="186" applyNumberFormat="1" applyFont="1" applyFill="1" applyBorder="1" applyAlignment="1">
      <alignment horizontal="left" vertical="center"/>
    </xf>
    <xf numFmtId="0" fontId="90" fillId="0" borderId="0" xfId="175" applyFont="1" applyBorder="1">
      <alignment vertical="center"/>
    </xf>
    <xf numFmtId="0" fontId="52" fillId="0" borderId="44" xfId="175" applyFont="1" applyBorder="1">
      <alignment vertical="center"/>
    </xf>
    <xf numFmtId="0" fontId="37" fillId="0" borderId="22" xfId="187" quotePrefix="1" applyFont="1" applyFill="1" applyBorder="1" applyAlignment="1">
      <alignment vertical="top" wrapText="1"/>
    </xf>
    <xf numFmtId="0" fontId="35" fillId="25" borderId="20" xfId="187" applyFont="1" applyFill="1" applyBorder="1" applyAlignment="1">
      <alignment vertical="center"/>
    </xf>
    <xf numFmtId="0" fontId="35" fillId="25" borderId="2" xfId="187" applyFont="1" applyFill="1" applyBorder="1" applyAlignment="1">
      <alignment vertical="center"/>
    </xf>
    <xf numFmtId="0" fontId="93" fillId="0" borderId="0" xfId="76" applyFont="1" applyFill="1" applyAlignment="1" applyProtection="1">
      <alignment vertical="center"/>
    </xf>
    <xf numFmtId="0" fontId="52" fillId="0" borderId="44" xfId="175" applyFont="1" applyBorder="1">
      <alignment vertical="center"/>
    </xf>
    <xf numFmtId="0" fontId="79" fillId="0" borderId="44" xfId="76" applyFont="1" applyBorder="1" applyAlignment="1" applyProtection="1">
      <alignment horizontal="right" vertical="center"/>
    </xf>
    <xf numFmtId="0" fontId="52" fillId="0" borderId="44" xfId="175" applyFont="1" applyBorder="1">
      <alignment vertical="center"/>
    </xf>
    <xf numFmtId="0" fontId="37" fillId="0" borderId="22" xfId="187" applyFont="1" applyFill="1" applyBorder="1" applyAlignment="1">
      <alignment vertical="top" wrapText="1"/>
    </xf>
    <xf numFmtId="0" fontId="52" fillId="0" borderId="44" xfId="175" applyFont="1" applyBorder="1">
      <alignment vertical="center"/>
    </xf>
    <xf numFmtId="0" fontId="37" fillId="0" borderId="31" xfId="185" applyFont="1" applyFill="1" applyBorder="1" applyAlignment="1">
      <alignment vertical="center"/>
    </xf>
    <xf numFmtId="49" fontId="94" fillId="0" borderId="44" xfId="0" applyNumberFormat="1" applyFont="1" applyFill="1" applyBorder="1" applyAlignment="1">
      <alignment horizontal="right"/>
    </xf>
    <xf numFmtId="0" fontId="94" fillId="0" borderId="44" xfId="0" applyFont="1" applyFill="1" applyBorder="1"/>
    <xf numFmtId="0" fontId="28" fillId="0" borderId="18" xfId="186" applyFont="1" applyFill="1" applyBorder="1">
      <alignment vertical="center"/>
    </xf>
    <xf numFmtId="49" fontId="84" fillId="0" borderId="44" xfId="0" applyNumberFormat="1" applyFont="1" applyFill="1" applyBorder="1" applyAlignment="1">
      <alignment horizontal="right"/>
    </xf>
    <xf numFmtId="0" fontId="94" fillId="0" borderId="44" xfId="0" applyFont="1" applyBorder="1"/>
    <xf numFmtId="0" fontId="52" fillId="0" borderId="44" xfId="175" applyFont="1" applyBorder="1">
      <alignment vertical="center"/>
    </xf>
    <xf numFmtId="0" fontId="92" fillId="0" borderId="17" xfId="187" applyFont="1" applyFill="1" applyBorder="1" applyAlignment="1">
      <alignment horizontal="left" vertical="center"/>
    </xf>
    <xf numFmtId="0" fontId="95" fillId="0" borderId="17" xfId="187" applyFont="1" applyFill="1" applyBorder="1" applyAlignment="1">
      <alignment horizontal="left" vertical="center"/>
    </xf>
    <xf numFmtId="0" fontId="96" fillId="0" borderId="44" xfId="76" applyFont="1" applyBorder="1" applyAlignment="1" applyProtection="1">
      <alignment vertical="center"/>
    </xf>
    <xf numFmtId="0" fontId="37" fillId="0" borderId="29" xfId="187" applyFont="1" applyFill="1" applyBorder="1" applyAlignment="1">
      <alignment horizontal="left" vertical="center"/>
    </xf>
    <xf numFmtId="176" fontId="5" fillId="0" borderId="29" xfId="187" applyNumberFormat="1" applyFont="1" applyFill="1" applyBorder="1" applyAlignment="1">
      <alignment horizontal="left" vertical="center"/>
    </xf>
    <xf numFmtId="176" fontId="5" fillId="0" borderId="15" xfId="187" applyNumberFormat="1" applyFont="1" applyFill="1" applyBorder="1" applyAlignment="1">
      <alignment horizontal="right" vertical="center"/>
    </xf>
    <xf numFmtId="176" fontId="5" fillId="0" borderId="77" xfId="187" applyNumberFormat="1" applyFont="1" applyFill="1" applyBorder="1" applyAlignment="1">
      <alignment horizontal="left" vertical="center"/>
    </xf>
    <xf numFmtId="0" fontId="40" fillId="0" borderId="102" xfId="187" applyFont="1" applyFill="1" applyBorder="1" applyAlignment="1">
      <alignment horizontal="center" vertical="center"/>
    </xf>
    <xf numFmtId="0" fontId="41" fillId="0" borderId="102" xfId="187" applyFont="1" applyFill="1" applyBorder="1" applyAlignment="1">
      <alignment horizontal="center" vertical="center"/>
    </xf>
    <xf numFmtId="176" fontId="5" fillId="0" borderId="104" xfId="187" applyNumberFormat="1" applyFont="1" applyFill="1" applyBorder="1" applyAlignment="1">
      <alignment horizontal="left" vertical="center"/>
    </xf>
    <xf numFmtId="176" fontId="95" fillId="0" borderId="17" xfId="187" applyNumberFormat="1" applyFont="1" applyFill="1" applyBorder="1" applyAlignment="1">
      <alignment horizontal="left" vertical="center"/>
    </xf>
    <xf numFmtId="176" fontId="95" fillId="0" borderId="16" xfId="187" applyNumberFormat="1" applyFont="1" applyFill="1" applyBorder="1" applyAlignment="1">
      <alignment horizontal="right" vertical="center"/>
    </xf>
    <xf numFmtId="0" fontId="92" fillId="0" borderId="103" xfId="187" applyFont="1" applyFill="1" applyBorder="1" applyAlignment="1">
      <alignment horizontal="left" vertical="center"/>
    </xf>
    <xf numFmtId="176" fontId="95" fillId="0" borderId="103" xfId="187" applyNumberFormat="1" applyFont="1" applyFill="1" applyBorder="1" applyAlignment="1">
      <alignment horizontal="left" vertical="center"/>
    </xf>
    <xf numFmtId="0" fontId="95" fillId="0" borderId="103" xfId="187" applyFont="1" applyFill="1" applyBorder="1" applyAlignment="1">
      <alignment horizontal="left" vertical="center"/>
    </xf>
    <xf numFmtId="176" fontId="95" fillId="0" borderId="102" xfId="187" applyNumberFormat="1" applyFont="1" applyFill="1" applyBorder="1" applyAlignment="1">
      <alignment horizontal="right" vertical="center"/>
    </xf>
    <xf numFmtId="49" fontId="97" fillId="33" borderId="105" xfId="196" applyNumberFormat="1" applyFont="1" applyFill="1" applyBorder="1" applyAlignment="1">
      <alignment horizontal="left" vertical="center" wrapText="1"/>
    </xf>
    <xf numFmtId="0" fontId="1" fillId="0" borderId="0" xfId="196">
      <alignment vertical="center"/>
    </xf>
    <xf numFmtId="0" fontId="98" fillId="0" borderId="105" xfId="196" applyFont="1" applyBorder="1">
      <alignment vertical="center"/>
    </xf>
    <xf numFmtId="49" fontId="1" fillId="0" borderId="105" xfId="196" applyNumberFormat="1" applyBorder="1">
      <alignment vertical="center"/>
    </xf>
    <xf numFmtId="1" fontId="1" fillId="0" borderId="105" xfId="196" applyNumberFormat="1" applyBorder="1" applyAlignment="1">
      <alignment horizontal="right" vertical="center"/>
    </xf>
    <xf numFmtId="49" fontId="1" fillId="0" borderId="0" xfId="196" applyNumberFormat="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0" fontId="88" fillId="0" borderId="0" xfId="0" applyFont="1" applyAlignment="1">
      <alignment vertical="center"/>
    </xf>
    <xf numFmtId="0" fontId="88" fillId="0" borderId="0" xfId="0" applyFont="1" applyAlignment="1">
      <alignment vertical="center" wrapText="1"/>
    </xf>
    <xf numFmtId="0" fontId="88" fillId="0" borderId="0" xfId="0" applyFont="1" applyAlignment="1">
      <alignment horizontal="left" vertical="center"/>
    </xf>
    <xf numFmtId="0" fontId="88" fillId="0" borderId="0" xfId="0" applyFont="1" applyAlignment="1">
      <alignment horizontal="left" vertical="center" wrapText="1"/>
    </xf>
    <xf numFmtId="0" fontId="88" fillId="0" borderId="0" xfId="0" quotePrefix="1" applyFont="1" applyAlignment="1">
      <alignment vertical="center"/>
    </xf>
    <xf numFmtId="20" fontId="88" fillId="0" borderId="0" xfId="0" applyNumberFormat="1" applyFont="1" applyAlignment="1">
      <alignment vertical="center" wrapText="1"/>
    </xf>
    <xf numFmtId="176" fontId="5" fillId="34" borderId="16" xfId="187" applyNumberFormat="1" applyFont="1" applyFill="1" applyBorder="1" applyAlignment="1">
      <alignment horizontal="right" vertical="center"/>
    </xf>
    <xf numFmtId="0" fontId="5" fillId="35" borderId="17" xfId="187" applyFont="1" applyFill="1" applyBorder="1" applyAlignment="1">
      <alignment horizontal="left" vertical="center"/>
    </xf>
    <xf numFmtId="0" fontId="15" fillId="0" borderId="44" xfId="76" applyBorder="1" applyAlignment="1" applyProtection="1">
      <alignment vertical="center"/>
    </xf>
    <xf numFmtId="0" fontId="70" fillId="0" borderId="88" xfId="180" applyFont="1" applyBorder="1" applyAlignment="1">
      <alignment horizontal="center"/>
    </xf>
    <xf numFmtId="0" fontId="70" fillId="0" borderId="82" xfId="180" applyFont="1" applyBorder="1" applyAlignment="1">
      <alignment horizontal="center"/>
    </xf>
    <xf numFmtId="0" fontId="70" fillId="0" borderId="89" xfId="180" applyFont="1" applyBorder="1" applyAlignment="1">
      <alignment horizontal="center"/>
    </xf>
    <xf numFmtId="0" fontId="70" fillId="0" borderId="76" xfId="180" applyFont="1" applyBorder="1" applyAlignment="1">
      <alignment horizontal="center"/>
    </xf>
    <xf numFmtId="0" fontId="70" fillId="0" borderId="0" xfId="180" applyFont="1" applyBorder="1" applyAlignment="1">
      <alignment horizontal="center"/>
    </xf>
    <xf numFmtId="0" fontId="70" fillId="0" borderId="80" xfId="180" applyFont="1" applyBorder="1" applyAlignment="1">
      <alignment horizontal="center"/>
    </xf>
    <xf numFmtId="0" fontId="70" fillId="0" borderId="69" xfId="180" applyFont="1" applyBorder="1" applyAlignment="1">
      <alignment horizontal="center"/>
    </xf>
    <xf numFmtId="0" fontId="70" fillId="0" borderId="81" xfId="180" applyFont="1" applyBorder="1" applyAlignment="1">
      <alignment horizontal="center"/>
    </xf>
    <xf numFmtId="0" fontId="70" fillId="0" borderId="90" xfId="180" applyFont="1" applyBorder="1" applyAlignment="1">
      <alignment horizontal="center"/>
    </xf>
    <xf numFmtId="0" fontId="71" fillId="0" borderId="88" xfId="180" applyFont="1" applyBorder="1" applyAlignment="1">
      <alignment horizontal="center" vertical="center"/>
    </xf>
    <xf numFmtId="0" fontId="71" fillId="0" borderId="82" xfId="180" applyFont="1" applyBorder="1" applyAlignment="1">
      <alignment horizontal="center" vertical="center"/>
    </xf>
    <xf numFmtId="0" fontId="71" fillId="0" borderId="89" xfId="180" applyFont="1" applyBorder="1" applyAlignment="1">
      <alignment horizontal="center" vertical="center"/>
    </xf>
    <xf numFmtId="0" fontId="71" fillId="0" borderId="69" xfId="180" applyFont="1" applyBorder="1" applyAlignment="1">
      <alignment horizontal="center" vertical="center"/>
    </xf>
    <xf numFmtId="0" fontId="71" fillId="0" borderId="81" xfId="180" applyFont="1" applyBorder="1" applyAlignment="1">
      <alignment horizontal="center" vertical="center"/>
    </xf>
    <xf numFmtId="0" fontId="71" fillId="0" borderId="90" xfId="180" applyFont="1" applyBorder="1" applyAlignment="1">
      <alignment horizontal="center" vertical="center"/>
    </xf>
    <xf numFmtId="0" fontId="70" fillId="0" borderId="91" xfId="180" applyFont="1" applyBorder="1" applyAlignment="1">
      <alignment horizontal="center"/>
    </xf>
    <xf numFmtId="0" fontId="70" fillId="0" borderId="92" xfId="180" applyFont="1" applyBorder="1" applyAlignment="1">
      <alignment horizontal="center"/>
    </xf>
    <xf numFmtId="0" fontId="70" fillId="0" borderId="93" xfId="180" applyFont="1" applyBorder="1" applyAlignment="1">
      <alignment horizontal="center"/>
    </xf>
    <xf numFmtId="0" fontId="70" fillId="0" borderId="94" xfId="180" applyFont="1" applyBorder="1" applyAlignment="1">
      <alignment horizontal="center"/>
    </xf>
    <xf numFmtId="0" fontId="70" fillId="0" borderId="95" xfId="180" applyFont="1" applyBorder="1" applyAlignment="1">
      <alignment horizontal="center"/>
    </xf>
    <xf numFmtId="0" fontId="70" fillId="0" borderId="96" xfId="180" applyFont="1" applyBorder="1" applyAlignment="1">
      <alignment horizontal="center"/>
    </xf>
    <xf numFmtId="0" fontId="70" fillId="0" borderId="97" xfId="180" applyFont="1" applyBorder="1" applyAlignment="1">
      <alignment horizontal="center"/>
    </xf>
    <xf numFmtId="0" fontId="70" fillId="0" borderId="98" xfId="180" applyFont="1" applyBorder="1" applyAlignment="1">
      <alignment horizontal="center"/>
    </xf>
    <xf numFmtId="0" fontId="70" fillId="0" borderId="99" xfId="180" applyFont="1" applyBorder="1" applyAlignment="1">
      <alignment horizontal="center"/>
    </xf>
    <xf numFmtId="0" fontId="67" fillId="0" borderId="0" xfId="180" applyFont="1" applyBorder="1" applyAlignment="1">
      <alignment horizontal="left"/>
    </xf>
    <xf numFmtId="179" fontId="72" fillId="0" borderId="0" xfId="180" applyNumberFormat="1" applyFont="1" applyBorder="1" applyAlignment="1" applyProtection="1">
      <alignment horizontal="center" vertical="center"/>
      <protection locked="0"/>
    </xf>
    <xf numFmtId="179" fontId="72" fillId="0" borderId="0" xfId="180" quotePrefix="1" applyNumberFormat="1" applyFont="1" applyBorder="1" applyAlignment="1" applyProtection="1">
      <alignment horizontal="center" vertical="center"/>
      <protection locked="0"/>
    </xf>
    <xf numFmtId="0" fontId="72" fillId="0" borderId="0" xfId="180" applyFont="1" applyBorder="1" applyAlignment="1">
      <alignment horizontal="center" vertical="center"/>
    </xf>
    <xf numFmtId="0" fontId="76" fillId="0" borderId="0" xfId="180" applyFont="1" applyBorder="1" applyAlignment="1">
      <alignment horizontal="left"/>
    </xf>
    <xf numFmtId="0" fontId="67" fillId="0" borderId="0" xfId="180" applyFont="1" applyBorder="1" applyAlignment="1">
      <alignment horizontal="center"/>
    </xf>
    <xf numFmtId="0" fontId="90" fillId="0" borderId="44" xfId="193" applyFont="1" applyFill="1" applyBorder="1" applyAlignment="1">
      <alignment horizontal="center" vertical="center" wrapText="1"/>
    </xf>
    <xf numFmtId="49" fontId="90" fillId="0" borderId="44" xfId="193" applyNumberFormat="1" applyFont="1" applyFill="1" applyBorder="1" applyAlignment="1">
      <alignment horizontal="center" vertical="center" wrapText="1"/>
    </xf>
    <xf numFmtId="0" fontId="90" fillId="0" borderId="18" xfId="193" applyFont="1" applyFill="1" applyBorder="1" applyAlignment="1">
      <alignment vertical="top" wrapText="1"/>
    </xf>
    <xf numFmtId="0" fontId="90" fillId="0" borderId="2" xfId="193" applyFont="1" applyFill="1" applyBorder="1" applyAlignment="1">
      <alignment vertical="top" wrapText="1"/>
    </xf>
    <xf numFmtId="0" fontId="90" fillId="0" borderId="60" xfId="193" applyFont="1" applyFill="1" applyBorder="1" applyAlignment="1">
      <alignment vertical="top" wrapText="1"/>
    </xf>
    <xf numFmtId="14" fontId="90" fillId="0" borderId="44" xfId="193" applyNumberFormat="1" applyFont="1" applyFill="1" applyBorder="1" applyAlignment="1">
      <alignment horizontal="center" vertical="center" wrapText="1"/>
    </xf>
    <xf numFmtId="0" fontId="90" fillId="0" borderId="44" xfId="193" applyFont="1" applyFill="1" applyBorder="1" applyAlignment="1">
      <alignment vertical="top" wrapText="1"/>
    </xf>
    <xf numFmtId="0" fontId="52" fillId="0" borderId="44" xfId="193" applyFont="1" applyFill="1" applyBorder="1" applyAlignment="1">
      <alignment horizontal="center" vertical="center" wrapText="1"/>
    </xf>
    <xf numFmtId="49" fontId="52" fillId="0" borderId="44" xfId="193" applyNumberFormat="1" applyFont="1" applyFill="1" applyBorder="1" applyAlignment="1">
      <alignment horizontal="center" vertical="center" wrapText="1"/>
    </xf>
    <xf numFmtId="0" fontId="52" fillId="0" borderId="18" xfId="193" applyFont="1" applyFill="1" applyBorder="1" applyAlignment="1">
      <alignment vertical="top" wrapText="1"/>
    </xf>
    <xf numFmtId="0" fontId="52" fillId="0" borderId="2" xfId="193" applyFont="1" applyFill="1" applyBorder="1" applyAlignment="1">
      <alignment vertical="top" wrapText="1"/>
    </xf>
    <xf numFmtId="0" fontId="52" fillId="0" borderId="60" xfId="193" applyFont="1" applyFill="1" applyBorder="1" applyAlignment="1">
      <alignment vertical="top" wrapText="1"/>
    </xf>
    <xf numFmtId="14" fontId="52" fillId="0" borderId="44" xfId="193" applyNumberFormat="1" applyFont="1" applyFill="1" applyBorder="1" applyAlignment="1">
      <alignment horizontal="center" vertical="center" wrapText="1"/>
    </xf>
    <xf numFmtId="0" fontId="52" fillId="0" borderId="44" xfId="193" applyFont="1" applyFill="1" applyBorder="1" applyAlignment="1">
      <alignment vertical="top" wrapText="1"/>
    </xf>
    <xf numFmtId="0" fontId="52" fillId="0" borderId="18" xfId="193" applyFont="1" applyFill="1" applyBorder="1" applyAlignment="1">
      <alignment vertical="center" wrapText="1"/>
    </xf>
    <xf numFmtId="0" fontId="52" fillId="0" borderId="2" xfId="193" applyFont="1" applyFill="1" applyBorder="1" applyAlignment="1">
      <alignment vertical="center" wrapText="1"/>
    </xf>
    <xf numFmtId="0" fontId="52" fillId="0" borderId="60" xfId="193" applyFont="1" applyFill="1" applyBorder="1" applyAlignment="1">
      <alignment vertical="center" wrapText="1"/>
    </xf>
    <xf numFmtId="0" fontId="52" fillId="0" borderId="44" xfId="193" applyFont="1" applyFill="1" applyBorder="1" applyAlignment="1">
      <alignment horizontal="center" vertical="center"/>
    </xf>
    <xf numFmtId="0" fontId="52" fillId="0" borderId="44" xfId="193" applyFont="1" applyFill="1" applyBorder="1" applyAlignment="1">
      <alignment horizontal="left" vertical="top" wrapText="1"/>
    </xf>
    <xf numFmtId="0" fontId="52" fillId="0" borderId="44" xfId="193" applyFont="1" applyFill="1" applyBorder="1" applyAlignment="1">
      <alignment horizontal="left" vertical="top"/>
    </xf>
    <xf numFmtId="0" fontId="52" fillId="0" borderId="44" xfId="175" applyFont="1" applyBorder="1">
      <alignment vertical="center"/>
    </xf>
    <xf numFmtId="14" fontId="52" fillId="0" borderId="44" xfId="193" applyNumberFormat="1" applyFont="1" applyFill="1" applyBorder="1" applyAlignment="1">
      <alignment horizontal="center" vertical="center"/>
    </xf>
    <xf numFmtId="0" fontId="52" fillId="0" borderId="88" xfId="193" applyFont="1" applyFill="1" applyBorder="1" applyAlignment="1">
      <alignment horizontal="left" vertical="top" wrapText="1"/>
    </xf>
    <xf numFmtId="0" fontId="52" fillId="0" borderId="82" xfId="193" applyFont="1" applyFill="1" applyBorder="1" applyAlignment="1">
      <alignment horizontal="left" vertical="top" wrapText="1"/>
    </xf>
    <xf numFmtId="0" fontId="52" fillId="0" borderId="89" xfId="193" applyFont="1" applyFill="1" applyBorder="1" applyAlignment="1">
      <alignment horizontal="left" vertical="top" wrapText="1"/>
    </xf>
    <xf numFmtId="0" fontId="52" fillId="0" borderId="69" xfId="193" applyFont="1" applyFill="1" applyBorder="1" applyAlignment="1">
      <alignment horizontal="left" vertical="top" wrapText="1"/>
    </xf>
    <xf numFmtId="0" fontId="52" fillId="0" borderId="81" xfId="193" applyFont="1" applyFill="1" applyBorder="1" applyAlignment="1">
      <alignment horizontal="left" vertical="top" wrapText="1"/>
    </xf>
    <xf numFmtId="0" fontId="52" fillId="0" borderId="90" xfId="193" applyFont="1" applyFill="1" applyBorder="1" applyAlignment="1">
      <alignment horizontal="left" vertical="top" wrapText="1"/>
    </xf>
    <xf numFmtId="49" fontId="52" fillId="0" borderId="76" xfId="193" applyNumberFormat="1" applyFont="1" applyFill="1" applyBorder="1" applyAlignment="1">
      <alignment horizontal="center" vertical="center" wrapText="1"/>
    </xf>
    <xf numFmtId="49" fontId="52" fillId="0" borderId="0" xfId="193" applyNumberFormat="1" applyFont="1" applyFill="1" applyBorder="1" applyAlignment="1">
      <alignment horizontal="center" vertical="center" wrapText="1"/>
    </xf>
    <xf numFmtId="49" fontId="52" fillId="0" borderId="80" xfId="193" applyNumberFormat="1" applyFont="1" applyFill="1" applyBorder="1" applyAlignment="1">
      <alignment horizontal="center" vertical="center" wrapText="1"/>
    </xf>
    <xf numFmtId="0" fontId="52" fillId="0" borderId="88" xfId="193" applyFont="1" applyFill="1" applyBorder="1" applyAlignment="1">
      <alignment horizontal="center" vertical="center" wrapText="1"/>
    </xf>
    <xf numFmtId="0" fontId="52" fillId="0" borderId="82" xfId="193" applyFont="1" applyFill="1" applyBorder="1" applyAlignment="1">
      <alignment horizontal="center" vertical="center" wrapText="1"/>
    </xf>
    <xf numFmtId="0" fontId="52" fillId="0" borderId="89" xfId="193" applyFont="1" applyFill="1" applyBorder="1" applyAlignment="1">
      <alignment horizontal="center" vertical="center" wrapText="1"/>
    </xf>
    <xf numFmtId="0" fontId="52" fillId="0" borderId="69" xfId="193" applyFont="1" applyFill="1" applyBorder="1" applyAlignment="1">
      <alignment horizontal="center" vertical="center" wrapText="1"/>
    </xf>
    <xf numFmtId="0" fontId="52" fillId="0" borderId="81" xfId="193" applyFont="1" applyFill="1" applyBorder="1" applyAlignment="1">
      <alignment horizontal="center" vertical="center" wrapText="1"/>
    </xf>
    <xf numFmtId="0" fontId="52" fillId="0" borderId="90" xfId="193" applyFont="1" applyFill="1" applyBorder="1" applyAlignment="1">
      <alignment horizontal="center" vertical="center" wrapText="1"/>
    </xf>
    <xf numFmtId="0" fontId="52" fillId="0" borderId="33" xfId="193" applyFont="1" applyFill="1" applyBorder="1" applyAlignment="1">
      <alignment horizontal="center" vertical="center" wrapText="1"/>
    </xf>
    <xf numFmtId="0" fontId="52" fillId="0" borderId="33" xfId="193" applyFont="1" applyFill="1" applyBorder="1" applyAlignment="1">
      <alignment horizontal="center" vertical="center"/>
    </xf>
    <xf numFmtId="49" fontId="52" fillId="0" borderId="69" xfId="193" applyNumberFormat="1" applyFont="1" applyFill="1" applyBorder="1" applyAlignment="1">
      <alignment horizontal="center" vertical="center" wrapText="1"/>
    </xf>
    <xf numFmtId="49" fontId="52" fillId="0" borderId="81" xfId="193" applyNumberFormat="1" applyFont="1" applyFill="1" applyBorder="1" applyAlignment="1">
      <alignment horizontal="center" vertical="center" wrapText="1"/>
    </xf>
    <xf numFmtId="49" fontId="52" fillId="0" borderId="90" xfId="193" applyNumberFormat="1" applyFont="1" applyFill="1" applyBorder="1" applyAlignment="1">
      <alignment horizontal="center" vertical="center" wrapText="1"/>
    </xf>
    <xf numFmtId="14" fontId="52" fillId="0" borderId="88" xfId="193" applyNumberFormat="1" applyFont="1" applyFill="1" applyBorder="1" applyAlignment="1">
      <alignment horizontal="center" vertical="center"/>
    </xf>
    <xf numFmtId="14" fontId="52" fillId="0" borderId="82" xfId="193" applyNumberFormat="1" applyFont="1" applyFill="1" applyBorder="1" applyAlignment="1">
      <alignment horizontal="center" vertical="center"/>
    </xf>
    <xf numFmtId="14" fontId="52" fillId="0" borderId="89" xfId="193" applyNumberFormat="1" applyFont="1" applyFill="1" applyBorder="1" applyAlignment="1">
      <alignment horizontal="center" vertical="center"/>
    </xf>
    <xf numFmtId="14" fontId="52" fillId="0" borderId="69" xfId="193" applyNumberFormat="1" applyFont="1" applyFill="1" applyBorder="1" applyAlignment="1">
      <alignment horizontal="center" vertical="center"/>
    </xf>
    <xf numFmtId="14" fontId="52" fillId="0" borderId="81" xfId="193" applyNumberFormat="1" applyFont="1" applyFill="1" applyBorder="1" applyAlignment="1">
      <alignment horizontal="center" vertical="center"/>
    </xf>
    <xf numFmtId="14" fontId="52" fillId="0" borderId="90" xfId="193" applyNumberFormat="1" applyFont="1" applyFill="1" applyBorder="1" applyAlignment="1">
      <alignment horizontal="center" vertical="center"/>
    </xf>
    <xf numFmtId="49" fontId="52" fillId="0" borderId="74" xfId="193" applyNumberFormat="1" applyFont="1" applyFill="1" applyBorder="1" applyAlignment="1">
      <alignment horizontal="center" vertical="center" wrapText="1"/>
    </xf>
    <xf numFmtId="49" fontId="52" fillId="0" borderId="33" xfId="193" applyNumberFormat="1" applyFont="1" applyFill="1" applyBorder="1" applyAlignment="1">
      <alignment horizontal="center" vertical="center" wrapText="1"/>
    </xf>
    <xf numFmtId="49" fontId="52" fillId="0" borderId="70" xfId="193" applyNumberFormat="1" applyFont="1" applyFill="1" applyBorder="1" applyAlignment="1">
      <alignment horizontal="center" vertical="center" wrapText="1"/>
    </xf>
    <xf numFmtId="14" fontId="52" fillId="0" borderId="44" xfId="193" applyNumberFormat="1" applyFont="1" applyFill="1" applyBorder="1" applyAlignment="1">
      <alignment horizontal="left" vertical="top"/>
    </xf>
    <xf numFmtId="0" fontId="52" fillId="27" borderId="44" xfId="193" applyFont="1" applyFill="1" applyBorder="1" applyAlignment="1">
      <alignment horizontal="center" vertical="center"/>
    </xf>
    <xf numFmtId="0" fontId="52" fillId="27" borderId="44" xfId="193" applyFont="1" applyFill="1" applyBorder="1" applyAlignment="1">
      <alignment horizontal="center" vertical="center" wrapText="1"/>
    </xf>
    <xf numFmtId="0" fontId="52" fillId="0" borderId="82" xfId="193" applyFont="1" applyFill="1" applyBorder="1" applyAlignment="1">
      <alignment horizontal="center" vertical="center"/>
    </xf>
    <xf numFmtId="0" fontId="52" fillId="0" borderId="89" xfId="193" applyFont="1" applyFill="1" applyBorder="1" applyAlignment="1">
      <alignment horizontal="center" vertical="center"/>
    </xf>
    <xf numFmtId="0" fontId="52" fillId="0" borderId="69" xfId="193" applyFont="1" applyFill="1" applyBorder="1" applyAlignment="1">
      <alignment horizontal="center" vertical="center"/>
    </xf>
    <xf numFmtId="0" fontId="52" fillId="0" borderId="81" xfId="193" applyFont="1" applyFill="1" applyBorder="1" applyAlignment="1">
      <alignment horizontal="center" vertical="center"/>
    </xf>
    <xf numFmtId="0" fontId="52" fillId="0" borderId="90" xfId="193" applyFont="1" applyFill="1" applyBorder="1" applyAlignment="1">
      <alignment horizontal="center" vertical="center"/>
    </xf>
    <xf numFmtId="49" fontId="52" fillId="0" borderId="88" xfId="193" applyNumberFormat="1" applyFont="1" applyFill="1" applyBorder="1" applyAlignment="1">
      <alignment horizontal="center" vertical="center" wrapText="1"/>
    </xf>
    <xf numFmtId="49" fontId="52" fillId="0" borderId="82" xfId="193" applyNumberFormat="1" applyFont="1" applyFill="1" applyBorder="1" applyAlignment="1">
      <alignment horizontal="center" vertical="center" wrapText="1"/>
    </xf>
    <xf numFmtId="49" fontId="52" fillId="0" borderId="89" xfId="193" applyNumberFormat="1" applyFont="1" applyFill="1" applyBorder="1" applyAlignment="1">
      <alignment horizontal="center" vertical="center" wrapText="1"/>
    </xf>
    <xf numFmtId="0" fontId="52" fillId="0" borderId="70" xfId="193" applyFont="1" applyFill="1" applyBorder="1" applyAlignment="1">
      <alignment horizontal="center" vertical="center"/>
    </xf>
    <xf numFmtId="0" fontId="52" fillId="0" borderId="44" xfId="193" applyFont="1" applyFill="1" applyBorder="1" applyAlignment="1">
      <alignment vertical="center" wrapText="1"/>
    </xf>
    <xf numFmtId="14" fontId="52" fillId="0" borderId="18" xfId="193" applyNumberFormat="1" applyFont="1" applyFill="1" applyBorder="1" applyAlignment="1">
      <alignment horizontal="center" vertical="center" wrapText="1"/>
    </xf>
    <xf numFmtId="14" fontId="52" fillId="0" borderId="2" xfId="193" applyNumberFormat="1" applyFont="1" applyFill="1" applyBorder="1" applyAlignment="1">
      <alignment horizontal="center" vertical="center" wrapText="1"/>
    </xf>
    <xf numFmtId="14" fontId="52" fillId="0" borderId="60" xfId="193" applyNumberFormat="1" applyFont="1" applyFill="1" applyBorder="1" applyAlignment="1">
      <alignment horizontal="center" vertical="center" wrapText="1"/>
    </xf>
    <xf numFmtId="0" fontId="52" fillId="0" borderId="18" xfId="193" applyFont="1" applyFill="1" applyBorder="1" applyAlignment="1">
      <alignment horizontal="center" vertical="center" wrapText="1"/>
    </xf>
    <xf numFmtId="0" fontId="52" fillId="0" borderId="2" xfId="193" applyFont="1" applyFill="1" applyBorder="1" applyAlignment="1">
      <alignment horizontal="center" vertical="center" wrapText="1"/>
    </xf>
    <xf numFmtId="0" fontId="52" fillId="0" borderId="60" xfId="193" applyFont="1" applyFill="1" applyBorder="1" applyAlignment="1">
      <alignment horizontal="center" vertical="center" wrapText="1"/>
    </xf>
    <xf numFmtId="0" fontId="33" fillId="0" borderId="0" xfId="175" applyFont="1" applyAlignment="1">
      <alignment horizontal="left" vertical="center"/>
    </xf>
    <xf numFmtId="0" fontId="52" fillId="0" borderId="70" xfId="175" applyFont="1" applyBorder="1" applyAlignment="1">
      <alignment horizontal="left" vertical="center"/>
    </xf>
    <xf numFmtId="0" fontId="52" fillId="0" borderId="74" xfId="175" applyFont="1" applyBorder="1" applyAlignment="1">
      <alignment horizontal="left" vertical="center"/>
    </xf>
    <xf numFmtId="0" fontId="52" fillId="0" borderId="33" xfId="175" applyFont="1" applyBorder="1" applyAlignment="1">
      <alignment horizontal="left" vertical="center"/>
    </xf>
    <xf numFmtId="0" fontId="52" fillId="0" borderId="70" xfId="175" applyFont="1" applyBorder="1" applyAlignment="1">
      <alignment horizontal="center" vertical="center"/>
    </xf>
    <xf numFmtId="0" fontId="52" fillId="0" borderId="74" xfId="175" applyFont="1" applyBorder="1" applyAlignment="1">
      <alignment horizontal="center" vertical="center"/>
    </xf>
    <xf numFmtId="0" fontId="52" fillId="0" borderId="33" xfId="175" applyFont="1" applyBorder="1" applyAlignment="1">
      <alignment horizontal="center" vertical="center"/>
    </xf>
    <xf numFmtId="0" fontId="79" fillId="0" borderId="70" xfId="76" applyFont="1" applyBorder="1" applyAlignment="1" applyProtection="1">
      <alignment horizontal="right" vertical="center"/>
    </xf>
    <xf numFmtId="0" fontId="79" fillId="0" borderId="74" xfId="76" applyFont="1" applyBorder="1" applyAlignment="1" applyProtection="1">
      <alignment horizontal="right" vertical="center"/>
    </xf>
    <xf numFmtId="0" fontId="79" fillId="0" borderId="33" xfId="76" applyFont="1" applyBorder="1" applyAlignment="1" applyProtection="1">
      <alignment horizontal="right" vertical="center"/>
    </xf>
    <xf numFmtId="0" fontId="33" fillId="0" borderId="0" xfId="184" applyFont="1" applyAlignment="1">
      <alignment horizontal="justify" vertical="center"/>
    </xf>
    <xf numFmtId="0" fontId="51" fillId="0" borderId="0" xfId="184" applyAlignment="1">
      <alignment vertical="center"/>
    </xf>
    <xf numFmtId="0" fontId="57" fillId="0" borderId="44" xfId="184" applyFont="1" applyBorder="1" applyAlignment="1">
      <alignment horizontal="center" vertical="center"/>
    </xf>
    <xf numFmtId="0" fontId="52" fillId="0" borderId="44" xfId="184" applyFont="1" applyBorder="1" applyAlignment="1">
      <alignment horizontal="center" vertical="center"/>
    </xf>
    <xf numFmtId="14" fontId="52" fillId="0" borderId="44" xfId="184" applyNumberFormat="1" applyFont="1" applyBorder="1" applyAlignment="1">
      <alignment horizontal="center" vertical="center"/>
    </xf>
    <xf numFmtId="0" fontId="33" fillId="0" borderId="0" xfId="184" applyFont="1" applyAlignment="1">
      <alignment horizontal="center" vertical="center"/>
    </xf>
    <xf numFmtId="0" fontId="51" fillId="0" borderId="0" xfId="184" applyAlignment="1">
      <alignment horizontal="center" vertical="center"/>
    </xf>
    <xf numFmtId="0" fontId="52" fillId="0" borderId="44" xfId="184" applyFont="1" applyBorder="1" applyAlignment="1">
      <alignment horizontal="left" vertical="center"/>
    </xf>
    <xf numFmtId="0" fontId="52" fillId="0" borderId="18" xfId="184" applyFont="1" applyBorder="1" applyAlignment="1">
      <alignment horizontal="left" vertical="top" wrapText="1"/>
    </xf>
    <xf numFmtId="0" fontId="52" fillId="0" borderId="2" xfId="184" applyFont="1" applyBorder="1" applyAlignment="1">
      <alignment horizontal="left" vertical="top"/>
    </xf>
    <xf numFmtId="0" fontId="52" fillId="0" borderId="60" xfId="184" applyFont="1" applyBorder="1" applyAlignment="1">
      <alignment horizontal="left" vertical="top"/>
    </xf>
    <xf numFmtId="0" fontId="52" fillId="0" borderId="0" xfId="184" applyFont="1" applyBorder="1" applyAlignment="1">
      <alignment vertical="center" wrapText="1"/>
    </xf>
    <xf numFmtId="178" fontId="52" fillId="0" borderId="0" xfId="184" applyNumberFormat="1" applyFont="1" applyBorder="1" applyAlignment="1">
      <alignment horizontal="center" vertical="center"/>
    </xf>
    <xf numFmtId="0" fontId="52" fillId="0" borderId="18" xfId="184" applyFont="1" applyBorder="1" applyAlignment="1">
      <alignment horizontal="left" vertical="center"/>
    </xf>
    <xf numFmtId="0" fontId="52" fillId="0" borderId="2" xfId="184" applyFont="1" applyBorder="1" applyAlignment="1">
      <alignment horizontal="left" vertical="center"/>
    </xf>
    <xf numFmtId="0" fontId="52" fillId="0" borderId="60" xfId="184" applyFont="1" applyBorder="1" applyAlignment="1">
      <alignment horizontal="left" vertical="center"/>
    </xf>
    <xf numFmtId="0" fontId="52" fillId="0" borderId="18" xfId="184" applyFont="1" applyBorder="1" applyAlignment="1">
      <alignment vertical="top" wrapText="1"/>
    </xf>
    <xf numFmtId="0" fontId="52" fillId="0" borderId="2" xfId="184" applyFont="1" applyBorder="1" applyAlignment="1">
      <alignment vertical="top" wrapText="1"/>
    </xf>
    <xf numFmtId="0" fontId="52" fillId="0" borderId="60" xfId="184" applyFont="1" applyBorder="1" applyAlignment="1">
      <alignment vertical="top" wrapText="1"/>
    </xf>
    <xf numFmtId="0" fontId="43" fillId="0" borderId="0" xfId="0" applyFont="1" applyAlignment="1">
      <alignment horizontal="left" vertical="center"/>
    </xf>
    <xf numFmtId="0" fontId="44" fillId="0" borderId="32" xfId="0" applyFont="1" applyFill="1" applyBorder="1" applyAlignment="1">
      <alignment horizontal="left" vertical="top"/>
    </xf>
    <xf numFmtId="0" fontId="44" fillId="0" borderId="67" xfId="0" applyFont="1" applyFill="1" applyBorder="1" applyAlignment="1">
      <alignment horizontal="left" vertical="top"/>
    </xf>
    <xf numFmtId="0" fontId="44" fillId="0" borderId="58" xfId="0" applyFont="1" applyFill="1" applyBorder="1" applyAlignment="1">
      <alignment horizontal="left" vertical="top"/>
    </xf>
    <xf numFmtId="0" fontId="44" fillId="0" borderId="49" xfId="0" applyFont="1" applyFill="1" applyBorder="1" applyAlignment="1">
      <alignment horizontal="left" vertical="top"/>
    </xf>
    <xf numFmtId="0" fontId="44" fillId="0" borderId="49" xfId="0" applyFont="1" applyFill="1" applyBorder="1" applyAlignment="1">
      <alignment horizontal="left" vertical="top" wrapText="1"/>
    </xf>
    <xf numFmtId="0" fontId="44" fillId="0" borderId="58" xfId="0" applyFont="1" applyFill="1" applyBorder="1" applyAlignment="1">
      <alignment horizontal="left" vertical="top" wrapText="1"/>
    </xf>
    <xf numFmtId="49" fontId="80" fillId="0" borderId="70" xfId="124" applyNumberFormat="1" applyFont="1" applyBorder="1" applyAlignment="1">
      <alignment horizontal="left" vertical="center"/>
    </xf>
    <xf numFmtId="49" fontId="80" fillId="0" borderId="33" xfId="124" applyNumberFormat="1" applyFont="1" applyBorder="1" applyAlignment="1">
      <alignment horizontal="left" vertical="center"/>
    </xf>
    <xf numFmtId="0" fontId="47" fillId="0" borderId="0" xfId="186" applyFont="1" applyBorder="1" applyAlignment="1">
      <alignment vertical="top" wrapText="1"/>
    </xf>
    <xf numFmtId="0" fontId="37" fillId="0" borderId="77" xfId="187" applyFont="1" applyFill="1" applyBorder="1" applyAlignment="1">
      <alignment horizontal="left" vertical="top" wrapText="1"/>
    </xf>
    <xf numFmtId="0" fontId="37" fillId="0" borderId="100" xfId="187" applyFont="1" applyFill="1" applyBorder="1" applyAlignment="1">
      <alignment horizontal="left" vertical="top" wrapText="1"/>
    </xf>
    <xf numFmtId="0" fontId="37" fillId="0" borderId="101" xfId="187" applyFont="1" applyFill="1" applyBorder="1" applyAlignment="1">
      <alignment horizontal="left" vertical="top" wrapText="1"/>
    </xf>
    <xf numFmtId="0" fontId="48" fillId="0" borderId="70" xfId="187" applyFont="1" applyFill="1" applyBorder="1" applyAlignment="1">
      <alignment horizontal="left" vertical="top" wrapText="1"/>
    </xf>
    <xf numFmtId="0" fontId="48" fillId="0" borderId="33" xfId="187" applyFont="1" applyFill="1" applyBorder="1" applyAlignment="1">
      <alignment horizontal="left" vertical="top" wrapText="1"/>
    </xf>
  </cellXfs>
  <cellStyles count="197">
    <cellStyle name="20% - アクセント 1" xfId="1" builtinId="30" customBuiltin="1"/>
    <cellStyle name="20% - アクセント 1 2" xfId="2" xr:uid="{00000000-0005-0000-0000-000001000000}"/>
    <cellStyle name="20% - アクセント 1 2 2" xfId="3" xr:uid="{00000000-0005-0000-0000-000002000000}"/>
    <cellStyle name="20% - アクセント 2" xfId="4" builtinId="34" customBuiltin="1"/>
    <cellStyle name="20% - アクセント 2 2" xfId="5" xr:uid="{00000000-0005-0000-0000-000004000000}"/>
    <cellStyle name="20% - アクセント 2 2 2" xfId="6" xr:uid="{00000000-0005-0000-0000-000005000000}"/>
    <cellStyle name="20% - アクセント 3" xfId="7" builtinId="38" customBuiltin="1"/>
    <cellStyle name="20% - アクセント 3 2" xfId="8" xr:uid="{00000000-0005-0000-0000-000007000000}"/>
    <cellStyle name="20% - アクセント 3 2 2" xfId="9" xr:uid="{00000000-0005-0000-0000-000008000000}"/>
    <cellStyle name="20% - アクセント 4" xfId="10" builtinId="42" customBuiltin="1"/>
    <cellStyle name="20% - アクセント 4 2" xfId="11" xr:uid="{00000000-0005-0000-0000-00000A000000}"/>
    <cellStyle name="20% - アクセント 4 2 2" xfId="12" xr:uid="{00000000-0005-0000-0000-00000B000000}"/>
    <cellStyle name="20% - アクセント 5" xfId="13" builtinId="46" customBuiltin="1"/>
    <cellStyle name="20% - アクセント 5 2" xfId="14" xr:uid="{00000000-0005-0000-0000-00000D000000}"/>
    <cellStyle name="20% - アクセント 5 2 2" xfId="15" xr:uid="{00000000-0005-0000-0000-00000E000000}"/>
    <cellStyle name="20% - アクセント 6" xfId="16" builtinId="50" customBuiltin="1"/>
    <cellStyle name="20% - アクセント 6 2" xfId="17" xr:uid="{00000000-0005-0000-0000-000010000000}"/>
    <cellStyle name="20% - アクセント 6 2 2" xfId="18" xr:uid="{00000000-0005-0000-0000-000011000000}"/>
    <cellStyle name="40% - アクセント 1" xfId="19" builtinId="31" customBuiltin="1"/>
    <cellStyle name="40% - アクセント 1 2" xfId="20" xr:uid="{00000000-0005-0000-0000-000013000000}"/>
    <cellStyle name="40% - アクセント 1 2 2" xfId="21" xr:uid="{00000000-0005-0000-0000-000014000000}"/>
    <cellStyle name="40% - アクセント 2" xfId="22" builtinId="35" customBuiltin="1"/>
    <cellStyle name="40% - アクセント 2 2" xfId="23" xr:uid="{00000000-0005-0000-0000-000016000000}"/>
    <cellStyle name="40% - アクセント 2 2 2" xfId="24" xr:uid="{00000000-0005-0000-0000-000017000000}"/>
    <cellStyle name="40% - アクセント 3" xfId="25" builtinId="39" customBuiltin="1"/>
    <cellStyle name="40% - アクセント 3 2" xfId="26" xr:uid="{00000000-0005-0000-0000-000019000000}"/>
    <cellStyle name="40% - アクセント 3 2 2" xfId="27" xr:uid="{00000000-0005-0000-0000-00001A000000}"/>
    <cellStyle name="40% - アクセント 4" xfId="28" builtinId="43" customBuiltin="1"/>
    <cellStyle name="40% - アクセント 4 2" xfId="29" xr:uid="{00000000-0005-0000-0000-00001C000000}"/>
    <cellStyle name="40% - アクセント 4 2 2" xfId="30" xr:uid="{00000000-0005-0000-0000-00001D000000}"/>
    <cellStyle name="40% - アクセント 5" xfId="31" builtinId="47" customBuiltin="1"/>
    <cellStyle name="40% - アクセント 5 2" xfId="32" xr:uid="{00000000-0005-0000-0000-00001F000000}"/>
    <cellStyle name="40% - アクセント 5 2 2" xfId="33" xr:uid="{00000000-0005-0000-0000-000020000000}"/>
    <cellStyle name="40% - アクセント 6" xfId="34" builtinId="51" customBuiltin="1"/>
    <cellStyle name="40% - アクセント 6 2" xfId="35" xr:uid="{00000000-0005-0000-0000-000022000000}"/>
    <cellStyle name="40% - アクセント 6 2 2" xfId="36" xr:uid="{00000000-0005-0000-0000-000023000000}"/>
    <cellStyle name="60% - アクセント 1" xfId="37" builtinId="32" customBuiltin="1"/>
    <cellStyle name="60% - アクセント 1 2" xfId="38" xr:uid="{00000000-0005-0000-0000-000025000000}"/>
    <cellStyle name="60% - アクセント 2" xfId="39" builtinId="36" customBuiltin="1"/>
    <cellStyle name="60% - アクセント 2 2" xfId="40" xr:uid="{00000000-0005-0000-0000-000027000000}"/>
    <cellStyle name="60% - アクセント 3" xfId="41" builtinId="40" customBuiltin="1"/>
    <cellStyle name="60% - アクセント 3 2" xfId="42" xr:uid="{00000000-0005-0000-0000-000029000000}"/>
    <cellStyle name="60% - アクセント 4" xfId="43" builtinId="44" customBuiltin="1"/>
    <cellStyle name="60% - アクセント 4 2" xfId="44" xr:uid="{00000000-0005-0000-0000-00002B000000}"/>
    <cellStyle name="60% - アクセント 5" xfId="45" builtinId="48" customBuiltin="1"/>
    <cellStyle name="60% - アクセント 5 2" xfId="46" xr:uid="{00000000-0005-0000-0000-00002D000000}"/>
    <cellStyle name="60% - アクセント 6" xfId="47" builtinId="52" customBuiltin="1"/>
    <cellStyle name="60% - アクセント 6 2" xfId="48" xr:uid="{00000000-0005-0000-0000-00002F000000}"/>
    <cellStyle name="Calc Currency (0)" xfId="49" xr:uid="{00000000-0005-0000-0000-000030000000}"/>
    <cellStyle name="entry" xfId="50" xr:uid="{00000000-0005-0000-0000-000031000000}"/>
    <cellStyle name="Header1" xfId="51" xr:uid="{00000000-0005-0000-0000-000032000000}"/>
    <cellStyle name="Header2" xfId="52" xr:uid="{00000000-0005-0000-0000-000033000000}"/>
    <cellStyle name="Normal_#18-Internet" xfId="53" xr:uid="{00000000-0005-0000-0000-000034000000}"/>
    <cellStyle name="price" xfId="54" xr:uid="{00000000-0005-0000-0000-000035000000}"/>
    <cellStyle name="revised" xfId="55" xr:uid="{00000000-0005-0000-0000-000036000000}"/>
    <cellStyle name="section" xfId="56" xr:uid="{00000000-0005-0000-0000-000037000000}"/>
    <cellStyle name="title" xfId="57" xr:uid="{00000000-0005-0000-0000-000038000000}"/>
    <cellStyle name="アクセント 1" xfId="58" builtinId="29" customBuiltin="1"/>
    <cellStyle name="アクセント 1 2" xfId="59" xr:uid="{00000000-0005-0000-0000-00003A000000}"/>
    <cellStyle name="アクセント 2" xfId="60" builtinId="33" customBuiltin="1"/>
    <cellStyle name="アクセント 2 2" xfId="61" xr:uid="{00000000-0005-0000-0000-00003C000000}"/>
    <cellStyle name="アクセント 3" xfId="62" builtinId="37" customBuiltin="1"/>
    <cellStyle name="アクセント 3 2" xfId="63" xr:uid="{00000000-0005-0000-0000-00003E000000}"/>
    <cellStyle name="アクセント 4" xfId="64" builtinId="41" customBuiltin="1"/>
    <cellStyle name="アクセント 4 2" xfId="65" xr:uid="{00000000-0005-0000-0000-000040000000}"/>
    <cellStyle name="アクセント 5" xfId="66" builtinId="45" customBuiltin="1"/>
    <cellStyle name="アクセント 5 2" xfId="67" xr:uid="{00000000-0005-0000-0000-000042000000}"/>
    <cellStyle name="アクセント 6" xfId="68" builtinId="49" customBuiltin="1"/>
    <cellStyle name="アクセント 6 2" xfId="69" xr:uid="{00000000-0005-0000-0000-000044000000}"/>
    <cellStyle name="タイトル" xfId="70" builtinId="15" customBuiltin="1"/>
    <cellStyle name="タイトル 2" xfId="71" xr:uid="{00000000-0005-0000-0000-000046000000}"/>
    <cellStyle name="チェック セル" xfId="72" builtinId="23" customBuiltin="1"/>
    <cellStyle name="チェック セル 2" xfId="73" xr:uid="{00000000-0005-0000-0000-000048000000}"/>
    <cellStyle name="どちらでもない" xfId="74" builtinId="28" customBuiltin="1"/>
    <cellStyle name="どちらでもない 2" xfId="75" xr:uid="{00000000-0005-0000-0000-00004A000000}"/>
    <cellStyle name="ハイパーリンク" xfId="76" builtinId="8"/>
    <cellStyle name="ハイパーリンク 2" xfId="77" xr:uid="{00000000-0005-0000-0000-00004C000000}"/>
    <cellStyle name="ハイパーリンク 2 2" xfId="78" xr:uid="{00000000-0005-0000-0000-00004D000000}"/>
    <cellStyle name="ハイパーリンク 3" xfId="79" xr:uid="{00000000-0005-0000-0000-00004E000000}"/>
    <cellStyle name="ハイパーリンク 4" xfId="80" xr:uid="{00000000-0005-0000-0000-00004F000000}"/>
    <cellStyle name="メモ" xfId="81" builtinId="10" customBuiltin="1"/>
    <cellStyle name="メモ 2" xfId="82" xr:uid="{00000000-0005-0000-0000-000051000000}"/>
    <cellStyle name="メモ 2 10" xfId="83" xr:uid="{00000000-0005-0000-0000-000052000000}"/>
    <cellStyle name="メモ 2 11" xfId="84" xr:uid="{00000000-0005-0000-0000-000053000000}"/>
    <cellStyle name="メモ 2 12" xfId="85" xr:uid="{00000000-0005-0000-0000-000054000000}"/>
    <cellStyle name="メモ 2 2" xfId="86" xr:uid="{00000000-0005-0000-0000-000055000000}"/>
    <cellStyle name="メモ 2 3" xfId="87" xr:uid="{00000000-0005-0000-0000-000056000000}"/>
    <cellStyle name="メモ 2 4" xfId="88" xr:uid="{00000000-0005-0000-0000-000057000000}"/>
    <cellStyle name="メモ 2 5" xfId="89" xr:uid="{00000000-0005-0000-0000-000058000000}"/>
    <cellStyle name="メモ 2 6" xfId="90" xr:uid="{00000000-0005-0000-0000-000059000000}"/>
    <cellStyle name="メモ 2 7" xfId="91" xr:uid="{00000000-0005-0000-0000-00005A000000}"/>
    <cellStyle name="メモ 2 8" xfId="92" xr:uid="{00000000-0005-0000-0000-00005B000000}"/>
    <cellStyle name="メモ 2 9" xfId="93" xr:uid="{00000000-0005-0000-0000-00005C000000}"/>
    <cellStyle name="メモ 3" xfId="94" xr:uid="{00000000-0005-0000-0000-00005D000000}"/>
    <cellStyle name="メモ 4" xfId="95" xr:uid="{00000000-0005-0000-0000-00005E000000}"/>
    <cellStyle name="リンク セル" xfId="96" builtinId="24" customBuiltin="1"/>
    <cellStyle name="リンク セル 2" xfId="97" xr:uid="{00000000-0005-0000-0000-000060000000}"/>
    <cellStyle name="標準" xfId="0" builtinId="0"/>
    <cellStyle name="標準 10" xfId="121" xr:uid="{00000000-0005-0000-0000-000079000000}"/>
    <cellStyle name="標準 11" xfId="122" xr:uid="{00000000-0005-0000-0000-00007A000000}"/>
    <cellStyle name="標準 12" xfId="123" xr:uid="{00000000-0005-0000-0000-00007B000000}"/>
    <cellStyle name="標準 13" xfId="124" xr:uid="{00000000-0005-0000-0000-00007C000000}"/>
    <cellStyle name="標準 14" xfId="125" xr:uid="{00000000-0005-0000-0000-00007D000000}"/>
    <cellStyle name="標準 15" xfId="196" xr:uid="{DD0ED25C-870B-4546-B4AE-F6ED61A39A29}"/>
    <cellStyle name="標準 2" xfId="126" xr:uid="{00000000-0005-0000-0000-00007E000000}"/>
    <cellStyle name="標準 2 10" xfId="127" xr:uid="{00000000-0005-0000-0000-00007F000000}"/>
    <cellStyle name="標準 2 11" xfId="128" xr:uid="{00000000-0005-0000-0000-000080000000}"/>
    <cellStyle name="標準 2 12" xfId="129" xr:uid="{00000000-0005-0000-0000-000081000000}"/>
    <cellStyle name="標準 2 13" xfId="130" xr:uid="{00000000-0005-0000-0000-000082000000}"/>
    <cellStyle name="標準 2 2" xfId="131" xr:uid="{00000000-0005-0000-0000-000083000000}"/>
    <cellStyle name="標準 2 3" xfId="132" xr:uid="{00000000-0005-0000-0000-000084000000}"/>
    <cellStyle name="標準 2 4" xfId="133" xr:uid="{00000000-0005-0000-0000-000085000000}"/>
    <cellStyle name="標準 2 4 2" xfId="134" xr:uid="{00000000-0005-0000-0000-000086000000}"/>
    <cellStyle name="標準 2 5" xfId="135" xr:uid="{00000000-0005-0000-0000-000087000000}"/>
    <cellStyle name="標準 2 5 2" xfId="136" xr:uid="{00000000-0005-0000-0000-000088000000}"/>
    <cellStyle name="標準 2 6" xfId="137" xr:uid="{00000000-0005-0000-0000-000089000000}"/>
    <cellStyle name="標準 2 7" xfId="138" xr:uid="{00000000-0005-0000-0000-00008A000000}"/>
    <cellStyle name="標準 2 8" xfId="139" xr:uid="{00000000-0005-0000-0000-00008B000000}"/>
    <cellStyle name="標準 2 9" xfId="140" xr:uid="{00000000-0005-0000-0000-00008C000000}"/>
    <cellStyle name="標準 2_10" xfId="141" xr:uid="{00000000-0005-0000-0000-00008D000000}"/>
    <cellStyle name="標準 3" xfId="142" xr:uid="{00000000-0005-0000-0000-00008E000000}"/>
    <cellStyle name="標準 3 10" xfId="143" xr:uid="{00000000-0005-0000-0000-00008F000000}"/>
    <cellStyle name="標準 3 11" xfId="144" xr:uid="{00000000-0005-0000-0000-000090000000}"/>
    <cellStyle name="標準 3 12" xfId="145" xr:uid="{00000000-0005-0000-0000-000091000000}"/>
    <cellStyle name="標準 3 2" xfId="146" xr:uid="{00000000-0005-0000-0000-000092000000}"/>
    <cellStyle name="標準 3 2 2" xfId="147" xr:uid="{00000000-0005-0000-0000-000093000000}"/>
    <cellStyle name="標準 3 3" xfId="148" xr:uid="{00000000-0005-0000-0000-000094000000}"/>
    <cellStyle name="標準 3 3 2" xfId="149" xr:uid="{00000000-0005-0000-0000-000095000000}"/>
    <cellStyle name="標準 3 4" xfId="150" xr:uid="{00000000-0005-0000-0000-000096000000}"/>
    <cellStyle name="標準 3 5" xfId="151" xr:uid="{00000000-0005-0000-0000-000097000000}"/>
    <cellStyle name="標準 3 6" xfId="152" xr:uid="{00000000-0005-0000-0000-000098000000}"/>
    <cellStyle name="標準 3 7" xfId="153" xr:uid="{00000000-0005-0000-0000-000099000000}"/>
    <cellStyle name="標準 3 8" xfId="154" xr:uid="{00000000-0005-0000-0000-00009A000000}"/>
    <cellStyle name="標準 3 9" xfId="155" xr:uid="{00000000-0005-0000-0000-00009B000000}"/>
    <cellStyle name="標準 3_FN-Web+要求仕様書（2011年度下期 定期リリース Phase2）" xfId="156" xr:uid="{00000000-0005-0000-0000-00009C000000}"/>
    <cellStyle name="標準 4" xfId="157" xr:uid="{00000000-0005-0000-0000-00009D000000}"/>
    <cellStyle name="標準 4 10" xfId="158" xr:uid="{00000000-0005-0000-0000-00009E000000}"/>
    <cellStyle name="標準 4 11" xfId="159" xr:uid="{00000000-0005-0000-0000-00009F000000}"/>
    <cellStyle name="標準 4 12" xfId="160" xr:uid="{00000000-0005-0000-0000-0000A0000000}"/>
    <cellStyle name="標準 4 13" xfId="161" xr:uid="{00000000-0005-0000-0000-0000A1000000}"/>
    <cellStyle name="標準 4 2" xfId="162" xr:uid="{00000000-0005-0000-0000-0000A2000000}"/>
    <cellStyle name="標準 4 3" xfId="163" xr:uid="{00000000-0005-0000-0000-0000A3000000}"/>
    <cellStyle name="標準 4 4" xfId="164" xr:uid="{00000000-0005-0000-0000-0000A4000000}"/>
    <cellStyle name="標準 4 5" xfId="165" xr:uid="{00000000-0005-0000-0000-0000A5000000}"/>
    <cellStyle name="標準 4 6" xfId="166" xr:uid="{00000000-0005-0000-0000-0000A6000000}"/>
    <cellStyle name="標準 4 7" xfId="167" xr:uid="{00000000-0005-0000-0000-0000A7000000}"/>
    <cellStyle name="標準 4 8" xfId="168" xr:uid="{00000000-0005-0000-0000-0000A8000000}"/>
    <cellStyle name="標準 4 9" xfId="169" xr:uid="{00000000-0005-0000-0000-0000A9000000}"/>
    <cellStyle name="標準 4_透析実績（患者割り当て対象）" xfId="170" xr:uid="{00000000-0005-0000-0000-0000AA000000}"/>
    <cellStyle name="標準 5" xfId="171" xr:uid="{00000000-0005-0000-0000-0000AB000000}"/>
    <cellStyle name="標準 5 2" xfId="172" xr:uid="{00000000-0005-0000-0000-0000AC000000}"/>
    <cellStyle name="標準 5 3" xfId="173" xr:uid="{00000000-0005-0000-0000-0000AD000000}"/>
    <cellStyle name="標準 5 4" xfId="174" xr:uid="{00000000-0005-0000-0000-0000AE000000}"/>
    <cellStyle name="標準 6" xfId="175" xr:uid="{00000000-0005-0000-0000-0000AF000000}"/>
    <cellStyle name="標準 6 2" xfId="176" xr:uid="{00000000-0005-0000-0000-0000B0000000}"/>
    <cellStyle name="標準 7" xfId="177" xr:uid="{00000000-0005-0000-0000-0000B1000000}"/>
    <cellStyle name="標準 8" xfId="178" xr:uid="{00000000-0005-0000-0000-0000B2000000}"/>
    <cellStyle name="標準 9" xfId="179" xr:uid="{00000000-0005-0000-0000-0000B3000000}"/>
    <cellStyle name="標準_(文書番号)機能一覧_01表紙" xfId="180" xr:uid="{00000000-0005-0000-0000-0000B4000000}"/>
    <cellStyle name="標準_4-1" xfId="181" xr:uid="{00000000-0005-0000-0000-0000B5000000}"/>
    <cellStyle name="標準_4-2" xfId="182" xr:uid="{00000000-0005-0000-0000-0000B6000000}"/>
    <cellStyle name="標準_Book2" xfId="183" xr:uid="{00000000-0005-0000-0000-0000B7000000}"/>
    <cellStyle name="標準_FN Web＋VIEW連携設計書A2" xfId="184" xr:uid="{00000000-0005-0000-0000-0000B8000000}"/>
    <cellStyle name="標準_FN3 データベース設計書（マスタ）" xfId="185" xr:uid="{00000000-0005-0000-0000-0000B9000000}"/>
    <cellStyle name="標準_FN3 データベース設計書（実績）" xfId="187" xr:uid="{00000000-0005-0000-0000-0000BB000000}"/>
    <cellStyle name="標準_FN3 データベース設計書（指示）" xfId="186" xr:uid="{00000000-0005-0000-0000-0000BA000000}"/>
    <cellStyle name="標準_Sheet1" xfId="188" xr:uid="{00000000-0005-0000-0000-0000BC000000}"/>
    <cellStyle name="標準_Sheet1_00.表紙（作業報告書）" xfId="189" xr:uid="{00000000-0005-0000-0000-0000BD000000}"/>
    <cellStyle name="標準_Sheet1_1" xfId="190" xr:uid="{00000000-0005-0000-0000-0000BE000000}"/>
    <cellStyle name="標準_sst212C" xfId="191" xr:uid="{00000000-0005-0000-0000-0000BF000000}"/>
    <cellStyle name="標準_sst9C0" xfId="192" xr:uid="{00000000-0005-0000-0000-0000C0000000}"/>
    <cellStyle name="標準_文書管理_画面遷移設計書20021202" xfId="193" xr:uid="{00000000-0005-0000-0000-0000C1000000}"/>
    <cellStyle name="出力" xfId="115" builtinId="21" customBuiltin="1"/>
    <cellStyle name="出力 2" xfId="116" xr:uid="{00000000-0005-0000-0000-000073000000}"/>
    <cellStyle name="悪い" xfId="98" builtinId="27" customBuiltin="1"/>
    <cellStyle name="悪い 2" xfId="99" xr:uid="{00000000-0005-0000-0000-000062000000}"/>
    <cellStyle name="桁区切り [0.0]" xfId="104" xr:uid="{00000000-0005-0000-0000-000067000000}"/>
    <cellStyle name="集計" xfId="113" builtinId="25" customBuiltin="1"/>
    <cellStyle name="集計 2" xfId="114" xr:uid="{00000000-0005-0000-0000-000071000000}"/>
    <cellStyle name="計算" xfId="100" builtinId="22" customBuiltin="1"/>
    <cellStyle name="計算 2" xfId="101" xr:uid="{00000000-0005-0000-0000-000064000000}"/>
    <cellStyle name="見出し 1" xfId="105" builtinId="16" customBuiltin="1"/>
    <cellStyle name="見出し 1 2" xfId="106" xr:uid="{00000000-0005-0000-0000-000069000000}"/>
    <cellStyle name="見出し 2" xfId="107" builtinId="17" customBuiltin="1"/>
    <cellStyle name="見出し 2 2" xfId="108" xr:uid="{00000000-0005-0000-0000-00006B000000}"/>
    <cellStyle name="見出し 3" xfId="109" builtinId="18" customBuiltin="1"/>
    <cellStyle name="見出し 3 2" xfId="110" xr:uid="{00000000-0005-0000-0000-00006D000000}"/>
    <cellStyle name="見出し 4" xfId="111" builtinId="19" customBuiltin="1"/>
    <cellStyle name="見出し 4 2" xfId="112" xr:uid="{00000000-0005-0000-0000-00006F000000}"/>
    <cellStyle name="警告文" xfId="102" builtinId="11" customBuiltin="1"/>
    <cellStyle name="警告文 2" xfId="103" xr:uid="{00000000-0005-0000-0000-000066000000}"/>
    <cellStyle name="良い" xfId="194" builtinId="26" customBuiltin="1"/>
    <cellStyle name="良い 2" xfId="195" xr:uid="{00000000-0005-0000-0000-0000C3000000}"/>
    <cellStyle name="入力" xfId="119" builtinId="20" customBuiltin="1"/>
    <cellStyle name="入力 2" xfId="120" xr:uid="{00000000-0005-0000-0000-000077000000}"/>
    <cellStyle name="説明文" xfId="117" builtinId="53" customBuiltin="1"/>
    <cellStyle name="説明文 2" xfId="118" xr:uid="{00000000-0005-0000-0000-000075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externalLink" Target="externalLinks/externalLink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externalLink" Target="externalLinks/externalLink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externalLink" Target="externalLinks/externalLink3.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13</xdr:col>
      <xdr:colOff>155870</xdr:colOff>
      <xdr:row>16</xdr:row>
      <xdr:rowOff>121230</xdr:rowOff>
    </xdr:from>
    <xdr:to>
      <xdr:col>62</xdr:col>
      <xdr:colOff>41570</xdr:colOff>
      <xdr:row>38</xdr:row>
      <xdr:rowOff>56644</xdr:rowOff>
    </xdr:to>
    <xdr:sp macro="" textlink="">
      <xdr:nvSpPr>
        <xdr:cNvPr id="22" name="Text Box 33">
          <a:extLst>
            <a:ext uri="{FF2B5EF4-FFF2-40B4-BE49-F238E27FC236}">
              <a16:creationId xmlns:a16="http://schemas.microsoft.com/office/drawing/2014/main" id="{00000000-0008-0000-0200-000016000000}"/>
            </a:ext>
          </a:extLst>
        </xdr:cNvPr>
        <xdr:cNvSpPr txBox="1">
          <a:spLocks noChangeArrowheads="1"/>
        </xdr:cNvSpPr>
      </xdr:nvSpPr>
      <xdr:spPr bwMode="auto">
        <a:xfrm>
          <a:off x="2756195" y="2559630"/>
          <a:ext cx="9686925" cy="3288214"/>
        </a:xfrm>
        <a:prstGeom prst="rect">
          <a:avLst/>
        </a:prstGeom>
        <a:solidFill>
          <a:srgbClr val="99CCFF"/>
        </a:solidFill>
        <a:ln w="28575">
          <a:solidFill>
            <a:srgbClr val="000000"/>
          </a:solidFill>
          <a:miter lim="800000"/>
          <a:headEnd/>
          <a:tailEnd/>
        </a:ln>
        <a:effectLst>
          <a:outerShdw dist="35921" dir="2700000" algn="ctr" rotWithShape="0">
            <a:srgbClr val="808080"/>
          </a:outerShdw>
        </a:effectLst>
      </xdr:spPr>
      <xdr:txBody>
        <a:bodyPr vertOverflow="clip" wrap="square" lIns="54864" tIns="32004" rIns="54864" bIns="0" anchor="t" upright="1"/>
        <a:lstStyle/>
        <a:p>
          <a:pPr algn="ctr" rtl="0">
            <a:lnSpc>
              <a:spcPts val="4500"/>
            </a:lnSpc>
            <a:defRPr sz="1000"/>
          </a:pPr>
          <a:endParaRPr lang="ja-JP" altLang="en-US" sz="4000" b="0" i="0" u="none" strike="noStrike" baseline="0">
            <a:solidFill>
              <a:srgbClr val="000000"/>
            </a:solidFill>
            <a:latin typeface="ＭＳ Ｐ明朝"/>
            <a:ea typeface="ＭＳ Ｐ明朝"/>
          </a:endParaRPr>
        </a:p>
        <a:p>
          <a:pPr algn="ctr" rtl="0">
            <a:lnSpc>
              <a:spcPts val="4500"/>
            </a:lnSpc>
            <a:defRPr sz="1000"/>
          </a:pPr>
          <a:r>
            <a:rPr lang="en-US" altLang="ja-JP" sz="4000" b="0" i="0" u="none" strike="noStrike" baseline="0">
              <a:solidFill>
                <a:srgbClr val="000000"/>
              </a:solidFill>
              <a:latin typeface="ＭＳ Ｐ明朝"/>
              <a:ea typeface="ＭＳ Ｐ明朝"/>
            </a:rPr>
            <a:t>VIEW</a:t>
          </a:r>
          <a:r>
            <a:rPr lang="ja-JP" altLang="en-US" sz="4000" b="0" i="0" u="none" strike="noStrike" baseline="0">
              <a:solidFill>
                <a:srgbClr val="000000"/>
              </a:solidFill>
              <a:latin typeface="ＭＳ Ｐ明朝"/>
              <a:ea typeface="ＭＳ Ｐ明朝"/>
            </a:rPr>
            <a:t>連携</a:t>
          </a:r>
          <a:r>
            <a:rPr lang="en-US" altLang="ja-JP" sz="4000" b="0" i="0" u="none" strike="noStrike" baseline="0">
              <a:solidFill>
                <a:srgbClr val="000000"/>
              </a:solidFill>
              <a:latin typeface="ＭＳ Ｐ明朝"/>
              <a:ea typeface="ＭＳ Ｐ明朝"/>
            </a:rPr>
            <a:t>(</a:t>
          </a:r>
          <a:r>
            <a:rPr lang="ja-JP" altLang="en-US" sz="4000" b="0" i="0" u="none" strike="noStrike" baseline="0">
              <a:solidFill>
                <a:srgbClr val="000000"/>
              </a:solidFill>
              <a:latin typeface="ＭＳ Ｐ明朝"/>
              <a:ea typeface="ＭＳ Ｐ明朝"/>
            </a:rPr>
            <a:t>拡張版</a:t>
          </a:r>
          <a:r>
            <a:rPr lang="en-US" altLang="ja-JP" sz="4000" b="0" i="0" u="none" strike="noStrike" baseline="0">
              <a:solidFill>
                <a:srgbClr val="000000"/>
              </a:solidFill>
              <a:latin typeface="ＭＳ Ｐ明朝"/>
              <a:ea typeface="ＭＳ Ｐ明朝"/>
            </a:rPr>
            <a:t>)</a:t>
          </a:r>
        </a:p>
        <a:p>
          <a:pPr algn="ctr" rtl="0">
            <a:lnSpc>
              <a:spcPts val="4400"/>
            </a:lnSpc>
            <a:defRPr sz="1000"/>
          </a:pPr>
          <a:r>
            <a:rPr lang="ja-JP" altLang="en-US" sz="4000" b="0" i="0" u="none" strike="noStrike" baseline="0">
              <a:solidFill>
                <a:srgbClr val="000000"/>
              </a:solidFill>
              <a:latin typeface="ＭＳ Ｐ明朝"/>
              <a:ea typeface="ＭＳ Ｐ明朝"/>
            </a:rPr>
            <a:t>第</a:t>
          </a:r>
          <a:r>
            <a:rPr lang="en-US" altLang="ja-JP" sz="4000" b="0" i="0" u="none" strike="noStrike" baseline="0">
              <a:solidFill>
                <a:srgbClr val="000000"/>
              </a:solidFill>
              <a:latin typeface="ＭＳ Ｐ明朝"/>
              <a:ea typeface="ＭＳ Ｐ明朝"/>
            </a:rPr>
            <a:t>9.01</a:t>
          </a:r>
          <a:r>
            <a:rPr lang="ja-JP" altLang="en-US" sz="4000" b="0" i="0" u="none" strike="noStrike" baseline="0">
              <a:solidFill>
                <a:srgbClr val="000000"/>
              </a:solidFill>
              <a:latin typeface="ＭＳ Ｐ明朝"/>
              <a:ea typeface="ＭＳ Ｐ明朝"/>
            </a:rPr>
            <a:t>版</a:t>
          </a:r>
          <a:endParaRPr lang="ja-JP" altLang="en-US" sz="4000" b="1" i="0" u="none" strike="noStrike" baseline="0">
            <a:solidFill>
              <a:srgbClr val="000000"/>
            </a:solidFill>
            <a:latin typeface="ＭＳ Ｐ明朝"/>
            <a:ea typeface="ＭＳ Ｐ明朝"/>
          </a:endParaRPr>
        </a:p>
      </xdr:txBody>
    </xdr:sp>
    <xdr:clientData/>
  </xdr:twoCellAnchor>
  <xdr:twoCellAnchor editAs="oneCell">
    <xdr:from>
      <xdr:col>14</xdr:col>
      <xdr:colOff>12995</xdr:colOff>
      <xdr:row>17</xdr:row>
      <xdr:rowOff>58885</xdr:rowOff>
    </xdr:from>
    <xdr:to>
      <xdr:col>38</xdr:col>
      <xdr:colOff>70145</xdr:colOff>
      <xdr:row>20</xdr:row>
      <xdr:rowOff>92656</xdr:rowOff>
    </xdr:to>
    <xdr:sp macro="" textlink="">
      <xdr:nvSpPr>
        <xdr:cNvPr id="23" name="Text Box 34">
          <a:extLst>
            <a:ext uri="{FF2B5EF4-FFF2-40B4-BE49-F238E27FC236}">
              <a16:creationId xmlns:a16="http://schemas.microsoft.com/office/drawing/2014/main" id="{00000000-0008-0000-0200-000017000000}"/>
            </a:ext>
          </a:extLst>
        </xdr:cNvPr>
        <xdr:cNvSpPr txBox="1">
          <a:spLocks noChangeArrowheads="1"/>
        </xdr:cNvSpPr>
      </xdr:nvSpPr>
      <xdr:spPr bwMode="auto">
        <a:xfrm>
          <a:off x="2813345" y="2649685"/>
          <a:ext cx="4857750" cy="490971"/>
        </a:xfrm>
        <a:prstGeom prst="rect">
          <a:avLst/>
        </a:prstGeom>
        <a:noFill/>
        <a:ln w="9525">
          <a:noFill/>
          <a:miter lim="800000"/>
          <a:headEnd/>
          <a:tailEnd/>
        </a:ln>
      </xdr:spPr>
      <xdr:txBody>
        <a:bodyPr vertOverflow="clip" wrap="square" lIns="54864" tIns="32004" rIns="0" bIns="0" anchor="t" upright="1"/>
        <a:lstStyle/>
        <a:p>
          <a:pPr algn="l" rtl="0">
            <a:defRPr sz="1000"/>
          </a:pPr>
          <a:r>
            <a:rPr lang="en-US" altLang="ja-JP" sz="2800" b="0" i="0" u="sng" strike="noStrike" baseline="0">
              <a:solidFill>
                <a:srgbClr val="000000"/>
              </a:solidFill>
              <a:latin typeface="ＭＳ Ｐ明朝"/>
              <a:ea typeface="ＭＳ Ｐ明朝"/>
            </a:rPr>
            <a:t>Future Net Web+</a:t>
          </a:r>
        </a:p>
      </xdr:txBody>
    </xdr:sp>
    <xdr:clientData/>
  </xdr:twoCellAnchor>
  <xdr:twoCellAnchor editAs="oneCell">
    <xdr:from>
      <xdr:col>44</xdr:col>
      <xdr:colOff>176893</xdr:colOff>
      <xdr:row>65</xdr:row>
      <xdr:rowOff>122464</xdr:rowOff>
    </xdr:from>
    <xdr:to>
      <xdr:col>47</xdr:col>
      <xdr:colOff>180895</xdr:colOff>
      <xdr:row>70</xdr:row>
      <xdr:rowOff>58431</xdr:rowOff>
    </xdr:to>
    <xdr:pic>
      <xdr:nvPicPr>
        <xdr:cNvPr id="8" name="図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57607" y="8980714"/>
          <a:ext cx="616324" cy="616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136071</xdr:colOff>
      <xdr:row>66</xdr:row>
      <xdr:rowOff>1</xdr:rowOff>
    </xdr:from>
    <xdr:to>
      <xdr:col>41</xdr:col>
      <xdr:colOff>74839</xdr:colOff>
      <xdr:row>70</xdr:row>
      <xdr:rowOff>9526</xdr:rowOff>
    </xdr:to>
    <xdr:pic>
      <xdr:nvPicPr>
        <xdr:cNvPr id="5" name="図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92142" y="8994322"/>
          <a:ext cx="551090" cy="5538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163285</xdr:colOff>
      <xdr:row>66</xdr:row>
      <xdr:rowOff>1</xdr:rowOff>
    </xdr:from>
    <xdr:to>
      <xdr:col>35</xdr:col>
      <xdr:colOff>102054</xdr:colOff>
      <xdr:row>70</xdr:row>
      <xdr:rowOff>9526</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94714" y="8994322"/>
          <a:ext cx="551090" cy="5538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35</xdr:col>
      <xdr:colOff>152400</xdr:colOff>
      <xdr:row>57</xdr:row>
      <xdr:rowOff>19050</xdr:rowOff>
    </xdr:from>
    <xdr:to>
      <xdr:col>38</xdr:col>
      <xdr:colOff>123825</xdr:colOff>
      <xdr:row>61</xdr:row>
      <xdr:rowOff>57150</xdr:rowOff>
    </xdr:to>
    <xdr:pic>
      <xdr:nvPicPr>
        <xdr:cNvPr id="7" name="図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53275" y="7629525"/>
          <a:ext cx="57150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113</xdr:row>
          <xdr:rowOff>38100</xdr:rowOff>
        </xdr:from>
        <xdr:to>
          <xdr:col>13</xdr:col>
          <xdr:colOff>228600</xdr:colOff>
          <xdr:row>135</xdr:row>
          <xdr:rowOff>0</xdr:rowOff>
        </xdr:to>
        <xdr:sp macro="" textlink="">
          <xdr:nvSpPr>
            <xdr:cNvPr id="33793" name="Object 1" hidden="1">
              <a:extLst>
                <a:ext uri="{63B3BB69-23CF-44E3-9099-C40C66FF867C}">
                  <a14:compatExt spid="_x0000_s33793"/>
                </a:ext>
                <a:ext uri="{FF2B5EF4-FFF2-40B4-BE49-F238E27FC236}">
                  <a16:creationId xmlns:a16="http://schemas.microsoft.com/office/drawing/2014/main" id="{00000000-0008-0000-0600-0000018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419100</xdr:colOff>
          <xdr:row>16</xdr:row>
          <xdr:rowOff>38100</xdr:rowOff>
        </xdr:from>
        <xdr:to>
          <xdr:col>10</xdr:col>
          <xdr:colOff>438150</xdr:colOff>
          <xdr:row>38</xdr:row>
          <xdr:rowOff>85725</xdr:rowOff>
        </xdr:to>
        <xdr:sp macro="" textlink="">
          <xdr:nvSpPr>
            <xdr:cNvPr id="47105" name="Object 1" hidden="1">
              <a:extLst>
                <a:ext uri="{63B3BB69-23CF-44E3-9099-C40C66FF867C}">
                  <a14:compatExt spid="_x0000_s47105"/>
                </a:ext>
                <a:ext uri="{FF2B5EF4-FFF2-40B4-BE49-F238E27FC236}">
                  <a16:creationId xmlns:a16="http://schemas.microsoft.com/office/drawing/2014/main" id="{00000000-0008-0000-0900-000001B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419100</xdr:colOff>
          <xdr:row>2</xdr:row>
          <xdr:rowOff>0</xdr:rowOff>
        </xdr:from>
        <xdr:to>
          <xdr:col>10</xdr:col>
          <xdr:colOff>438150</xdr:colOff>
          <xdr:row>2</xdr:row>
          <xdr:rowOff>0</xdr:rowOff>
        </xdr:to>
        <xdr:sp macro="" textlink="">
          <xdr:nvSpPr>
            <xdr:cNvPr id="49153" name="Object 1" hidden="1">
              <a:extLst>
                <a:ext uri="{63B3BB69-23CF-44E3-9099-C40C66FF867C}">
                  <a14:compatExt spid="_x0000_s49153"/>
                </a:ext>
                <a:ext uri="{FF2B5EF4-FFF2-40B4-BE49-F238E27FC236}">
                  <a16:creationId xmlns:a16="http://schemas.microsoft.com/office/drawing/2014/main" id="{00000000-0008-0000-0A00-000001C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xdr:row>
          <xdr:rowOff>0</xdr:rowOff>
        </xdr:from>
        <xdr:to>
          <xdr:col>11</xdr:col>
          <xdr:colOff>209550</xdr:colOff>
          <xdr:row>64</xdr:row>
          <xdr:rowOff>123825</xdr:rowOff>
        </xdr:to>
        <xdr:sp macro="" textlink="">
          <xdr:nvSpPr>
            <xdr:cNvPr id="49156" name="Object 4" hidden="1">
              <a:extLst>
                <a:ext uri="{63B3BB69-23CF-44E3-9099-C40C66FF867C}">
                  <a14:compatExt spid="_x0000_s49156"/>
                </a:ext>
                <a:ext uri="{FF2B5EF4-FFF2-40B4-BE49-F238E27FC236}">
                  <a16:creationId xmlns:a16="http://schemas.microsoft.com/office/drawing/2014/main" id="{00000000-0008-0000-0A00-000004C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113</xdr:row>
          <xdr:rowOff>0</xdr:rowOff>
        </xdr:from>
        <xdr:to>
          <xdr:col>14</xdr:col>
          <xdr:colOff>266700</xdr:colOff>
          <xdr:row>175</xdr:row>
          <xdr:rowOff>104775</xdr:rowOff>
        </xdr:to>
        <xdr:sp macro="" textlink="">
          <xdr:nvSpPr>
            <xdr:cNvPr id="49158" name="Object 6" hidden="1">
              <a:extLst>
                <a:ext uri="{63B3BB69-23CF-44E3-9099-C40C66FF867C}">
                  <a14:compatExt spid="_x0000_s49158"/>
                </a:ext>
                <a:ext uri="{FF2B5EF4-FFF2-40B4-BE49-F238E27FC236}">
                  <a16:creationId xmlns:a16="http://schemas.microsoft.com/office/drawing/2014/main" id="{00000000-0008-0000-0A00-000006C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862853</xdr:colOff>
      <xdr:row>33</xdr:row>
      <xdr:rowOff>156882</xdr:rowOff>
    </xdr:from>
    <xdr:to>
      <xdr:col>5</xdr:col>
      <xdr:colOff>22412</xdr:colOff>
      <xdr:row>37</xdr:row>
      <xdr:rowOff>64434</xdr:rowOff>
    </xdr:to>
    <xdr:sp macro="" textlink="">
      <xdr:nvSpPr>
        <xdr:cNvPr id="2" name="Rectangle 1">
          <a:extLst>
            <a:ext uri="{FF2B5EF4-FFF2-40B4-BE49-F238E27FC236}">
              <a16:creationId xmlns:a16="http://schemas.microsoft.com/office/drawing/2014/main" id="{00000000-0008-0000-1400-000002000000}"/>
            </a:ext>
          </a:extLst>
        </xdr:cNvPr>
        <xdr:cNvSpPr>
          <a:spLocks noChangeArrowheads="1"/>
        </xdr:cNvSpPr>
      </xdr:nvSpPr>
      <xdr:spPr bwMode="auto">
        <a:xfrm>
          <a:off x="1154206" y="6286500"/>
          <a:ext cx="2924735" cy="57990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装置情報をセットする</a:t>
          </a:r>
        </a:p>
        <a:p>
          <a:pPr algn="l" rtl="0">
            <a:lnSpc>
              <a:spcPts val="1300"/>
            </a:lnSpc>
            <a:defRPr sz="1000"/>
          </a:pPr>
          <a:r>
            <a:rPr lang="en-US" altLang="ja-JP" sz="1100" b="0" i="0" u="none" strike="noStrike" baseline="0">
              <a:solidFill>
                <a:srgbClr val="000000"/>
              </a:solidFill>
              <a:latin typeface="ＭＳ Ｐゴシック"/>
              <a:ea typeface="ＭＳ Ｐゴシック"/>
            </a:rPr>
            <a:t>@4.4</a:t>
          </a:r>
          <a:r>
            <a:rPr lang="ja-JP" altLang="en-US" sz="1100" b="0" i="0" u="none" strike="noStrike" baseline="0">
              <a:solidFill>
                <a:srgbClr val="000000"/>
              </a:solidFill>
              <a:latin typeface="ＭＳ Ｐゴシック"/>
              <a:ea typeface="ＭＳ Ｐゴシック"/>
            </a:rPr>
            <a:t>　設定　参照</a:t>
          </a:r>
        </a:p>
        <a:p>
          <a:pPr algn="l" rtl="0">
            <a:lnSpc>
              <a:spcPts val="13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47625</xdr:colOff>
      <xdr:row>15</xdr:row>
      <xdr:rowOff>131669</xdr:rowOff>
    </xdr:from>
    <xdr:to>
      <xdr:col>20</xdr:col>
      <xdr:colOff>238125</xdr:colOff>
      <xdr:row>19</xdr:row>
      <xdr:rowOff>64994</xdr:rowOff>
    </xdr:to>
    <xdr:sp macro="" textlink="">
      <xdr:nvSpPr>
        <xdr:cNvPr id="29697" name="Rectangle 1">
          <a:extLst>
            <a:ext uri="{FF2B5EF4-FFF2-40B4-BE49-F238E27FC236}">
              <a16:creationId xmlns:a16="http://schemas.microsoft.com/office/drawing/2014/main" id="{00000000-0008-0000-1500-000001740000}"/>
            </a:ext>
          </a:extLst>
        </xdr:cNvPr>
        <xdr:cNvSpPr>
          <a:spLocks noChangeArrowheads="1"/>
        </xdr:cNvSpPr>
      </xdr:nvSpPr>
      <xdr:spPr bwMode="auto">
        <a:xfrm>
          <a:off x="8372475" y="2665319"/>
          <a:ext cx="2914650" cy="56197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装置情報をセットする</a:t>
          </a:r>
        </a:p>
        <a:p>
          <a:pPr algn="l" rtl="0">
            <a:lnSpc>
              <a:spcPts val="1300"/>
            </a:lnSpc>
            <a:defRPr sz="1000"/>
          </a:pPr>
          <a:r>
            <a:rPr lang="en-US" altLang="ja-JP" sz="1100" b="0" i="0" u="none" strike="noStrike" baseline="0">
              <a:solidFill>
                <a:srgbClr val="000000"/>
              </a:solidFill>
              <a:latin typeface="ＭＳ Ｐゴシック"/>
              <a:ea typeface="ＭＳ Ｐゴシック"/>
            </a:rPr>
            <a:t>@4.4</a:t>
          </a:r>
          <a:r>
            <a:rPr lang="ja-JP" altLang="en-US" sz="1100" b="0" i="0" u="none" strike="noStrike" baseline="0">
              <a:solidFill>
                <a:srgbClr val="000000"/>
              </a:solidFill>
              <a:latin typeface="ＭＳ Ｐゴシック"/>
              <a:ea typeface="ＭＳ Ｐゴシック"/>
            </a:rPr>
            <a:t>　設定　参照</a:t>
          </a:r>
        </a:p>
        <a:p>
          <a:pPr algn="l" rtl="0">
            <a:lnSpc>
              <a:spcPts val="13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xdr:row>
          <xdr:rowOff>0</xdr:rowOff>
        </xdr:from>
        <xdr:to>
          <xdr:col>7</xdr:col>
          <xdr:colOff>0</xdr:colOff>
          <xdr:row>2</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600-0000014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ＭＳ 明朝"/>
                  <a:ea typeface="ＭＳ 明朝"/>
                </a:rPr>
                <a:t>スクリプト生成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7</xdr:col>
          <xdr:colOff>0</xdr:colOff>
          <xdr:row>2</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600-0000024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ＭＳ 明朝"/>
                  <a:ea typeface="ＭＳ 明朝"/>
                </a:rPr>
                <a:t>スキーマ定義生成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1154765</xdr:colOff>
      <xdr:row>35</xdr:row>
      <xdr:rowOff>133909</xdr:rowOff>
    </xdr:from>
    <xdr:to>
      <xdr:col>5</xdr:col>
      <xdr:colOff>50986</xdr:colOff>
      <xdr:row>38</xdr:row>
      <xdr:rowOff>99732</xdr:rowOff>
    </xdr:to>
    <xdr:sp macro="" textlink="">
      <xdr:nvSpPr>
        <xdr:cNvPr id="2" name="Text Box 2">
          <a:extLst>
            <a:ext uri="{FF2B5EF4-FFF2-40B4-BE49-F238E27FC236}">
              <a16:creationId xmlns:a16="http://schemas.microsoft.com/office/drawing/2014/main" id="{00000000-0008-0000-2200-000002000000}"/>
            </a:ext>
          </a:extLst>
        </xdr:cNvPr>
        <xdr:cNvSpPr txBox="1">
          <a:spLocks noChangeArrowheads="1"/>
        </xdr:cNvSpPr>
      </xdr:nvSpPr>
      <xdr:spPr bwMode="auto">
        <a:xfrm>
          <a:off x="1446118" y="7294468"/>
          <a:ext cx="2661397" cy="470088"/>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Ｐゴシック"/>
              <a:ea typeface="ＭＳ Ｐゴシック"/>
            </a:rPr>
            <a:t>@6.2 </a:t>
          </a:r>
          <a:r>
            <a:rPr lang="ja-JP" altLang="en-US" sz="1100" b="0" i="0" u="none" strike="noStrike" baseline="0">
              <a:solidFill>
                <a:srgbClr val="000000"/>
              </a:solidFill>
              <a:latin typeface="ＭＳ Ｐゴシック"/>
              <a:ea typeface="ＭＳ Ｐゴシック"/>
            </a:rPr>
            <a:t>条件指示設定値　シート参照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85725</xdr:colOff>
      <xdr:row>27</xdr:row>
      <xdr:rowOff>9525</xdr:rowOff>
    </xdr:from>
    <xdr:to>
      <xdr:col>5</xdr:col>
      <xdr:colOff>1323975</xdr:colOff>
      <xdr:row>30</xdr:row>
      <xdr:rowOff>76200</xdr:rowOff>
    </xdr:to>
    <xdr:sp macro="" textlink="">
      <xdr:nvSpPr>
        <xdr:cNvPr id="37889" name="Text Box 2">
          <a:extLst>
            <a:ext uri="{FF2B5EF4-FFF2-40B4-BE49-F238E27FC236}">
              <a16:creationId xmlns:a16="http://schemas.microsoft.com/office/drawing/2014/main" id="{00000000-0008-0000-2300-000001940000}"/>
            </a:ext>
          </a:extLst>
        </xdr:cNvPr>
        <xdr:cNvSpPr txBox="1">
          <a:spLocks noChangeArrowheads="1"/>
        </xdr:cNvSpPr>
      </xdr:nvSpPr>
      <xdr:spPr bwMode="auto">
        <a:xfrm>
          <a:off x="1228725" y="4124325"/>
          <a:ext cx="2657475" cy="4667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Ｐゴシック"/>
              <a:ea typeface="ＭＳ Ｐゴシック"/>
            </a:rPr>
            <a:t>@6.2 </a:t>
          </a:r>
          <a:r>
            <a:rPr lang="ja-JP" altLang="en-US" sz="1100" b="0" i="0" u="none" strike="noStrike" baseline="0">
              <a:solidFill>
                <a:srgbClr val="000000"/>
              </a:solidFill>
              <a:latin typeface="ＭＳ Ｐゴシック"/>
              <a:ea typeface="ＭＳ Ｐゴシック"/>
            </a:rPr>
            <a:t>条件指示設定値　シート参照</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85725</xdr:colOff>
      <xdr:row>28</xdr:row>
      <xdr:rowOff>9525</xdr:rowOff>
    </xdr:from>
    <xdr:to>
      <xdr:col>5</xdr:col>
      <xdr:colOff>1323975</xdr:colOff>
      <xdr:row>31</xdr:row>
      <xdr:rowOff>76200</xdr:rowOff>
    </xdr:to>
    <xdr:sp macro="" textlink="">
      <xdr:nvSpPr>
        <xdr:cNvPr id="2" name="Text Box 2">
          <a:extLst>
            <a:ext uri="{FF2B5EF4-FFF2-40B4-BE49-F238E27FC236}">
              <a16:creationId xmlns:a16="http://schemas.microsoft.com/office/drawing/2014/main" id="{00000000-0008-0000-2500-000002000000}"/>
            </a:ext>
          </a:extLst>
        </xdr:cNvPr>
        <xdr:cNvSpPr txBox="1">
          <a:spLocks noChangeArrowheads="1"/>
        </xdr:cNvSpPr>
      </xdr:nvSpPr>
      <xdr:spPr bwMode="auto">
        <a:xfrm>
          <a:off x="1228725" y="5019675"/>
          <a:ext cx="3590925" cy="4667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Ｐゴシック"/>
              <a:ea typeface="ＭＳ Ｐゴシック"/>
            </a:rPr>
            <a:t>@6.2 </a:t>
          </a:r>
          <a:r>
            <a:rPr lang="ja-JP" altLang="en-US" sz="1100" b="0" i="0" u="none" strike="noStrike" baseline="0">
              <a:solidFill>
                <a:srgbClr val="000000"/>
              </a:solidFill>
              <a:latin typeface="ＭＳ Ｐゴシック"/>
              <a:ea typeface="ＭＳ Ｐゴシック"/>
            </a:rPr>
            <a:t>条件指示設定値　シート参照</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1311088</xdr:colOff>
      <xdr:row>37</xdr:row>
      <xdr:rowOff>112059</xdr:rowOff>
    </xdr:from>
    <xdr:to>
      <xdr:col>5</xdr:col>
      <xdr:colOff>487456</xdr:colOff>
      <xdr:row>39</xdr:row>
      <xdr:rowOff>111499</xdr:rowOff>
    </xdr:to>
    <xdr:sp macro="" textlink="">
      <xdr:nvSpPr>
        <xdr:cNvPr id="2" name="Text Box 1">
          <a:extLst>
            <a:ext uri="{FF2B5EF4-FFF2-40B4-BE49-F238E27FC236}">
              <a16:creationId xmlns:a16="http://schemas.microsoft.com/office/drawing/2014/main" id="{00000000-0008-0000-3000-000002000000}"/>
            </a:ext>
          </a:extLst>
        </xdr:cNvPr>
        <xdr:cNvSpPr txBox="1">
          <a:spLocks noChangeArrowheads="1"/>
        </xdr:cNvSpPr>
      </xdr:nvSpPr>
      <xdr:spPr bwMode="auto">
        <a:xfrm>
          <a:off x="1602441" y="8303559"/>
          <a:ext cx="2941544" cy="33561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Ｐゴシック"/>
              <a:ea typeface="ＭＳ Ｐゴシック"/>
            </a:rPr>
            <a:t>@6.2 </a:t>
          </a:r>
          <a:r>
            <a:rPr lang="ja-JP" altLang="en-US" sz="1100" b="0" i="0" u="none" strike="noStrike" baseline="0">
              <a:solidFill>
                <a:srgbClr val="000000"/>
              </a:solidFill>
              <a:latin typeface="ＭＳ Ｐゴシック"/>
              <a:ea typeface="ＭＳ Ｐゴシック"/>
            </a:rPr>
            <a:t>条件指示設定値　シート参照</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85725</xdr:colOff>
      <xdr:row>29</xdr:row>
      <xdr:rowOff>9525</xdr:rowOff>
    </xdr:from>
    <xdr:to>
      <xdr:col>5</xdr:col>
      <xdr:colOff>1323975</xdr:colOff>
      <xdr:row>31</xdr:row>
      <xdr:rowOff>76200</xdr:rowOff>
    </xdr:to>
    <xdr:sp macro="" textlink="">
      <xdr:nvSpPr>
        <xdr:cNvPr id="3073" name="Text Box 1">
          <a:extLst>
            <a:ext uri="{FF2B5EF4-FFF2-40B4-BE49-F238E27FC236}">
              <a16:creationId xmlns:a16="http://schemas.microsoft.com/office/drawing/2014/main" id="{00000000-0008-0000-3100-0000010C0000}"/>
            </a:ext>
          </a:extLst>
        </xdr:cNvPr>
        <xdr:cNvSpPr txBox="1">
          <a:spLocks noChangeArrowheads="1"/>
        </xdr:cNvSpPr>
      </xdr:nvSpPr>
      <xdr:spPr bwMode="auto">
        <a:xfrm>
          <a:off x="1228725" y="3524250"/>
          <a:ext cx="2943225" cy="33337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Ｐゴシック"/>
              <a:ea typeface="ＭＳ Ｐゴシック"/>
            </a:rPr>
            <a:t>@6.2 </a:t>
          </a:r>
          <a:r>
            <a:rPr lang="ja-JP" altLang="en-US" sz="1100" b="0" i="0" u="none" strike="noStrike" baseline="0">
              <a:solidFill>
                <a:srgbClr val="000000"/>
              </a:solidFill>
              <a:latin typeface="ＭＳ Ｐゴシック"/>
              <a:ea typeface="ＭＳ Ｐゴシック"/>
            </a:rPr>
            <a:t>条件指示設定値　シート参照</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36</xdr:row>
      <xdr:rowOff>0</xdr:rowOff>
    </xdr:from>
    <xdr:to>
      <xdr:col>8</xdr:col>
      <xdr:colOff>0</xdr:colOff>
      <xdr:row>36</xdr:row>
      <xdr:rowOff>0</xdr:rowOff>
    </xdr:to>
    <xdr:sp macro="" textlink="">
      <xdr:nvSpPr>
        <xdr:cNvPr id="40961" name="Text Box 1">
          <a:extLst>
            <a:ext uri="{FF2B5EF4-FFF2-40B4-BE49-F238E27FC236}">
              <a16:creationId xmlns:a16="http://schemas.microsoft.com/office/drawing/2014/main" id="{00000000-0008-0000-5100-000001A00000}"/>
            </a:ext>
          </a:extLst>
        </xdr:cNvPr>
        <xdr:cNvSpPr txBox="1">
          <a:spLocks noChangeArrowheads="1"/>
        </xdr:cNvSpPr>
      </xdr:nvSpPr>
      <xdr:spPr bwMode="auto">
        <a:xfrm>
          <a:off x="5724525" y="5562600"/>
          <a:ext cx="0" cy="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透析スケジュール</a:t>
          </a:r>
        </a:p>
        <a:p>
          <a:pPr algn="l" rtl="0">
            <a:defRPr sz="1000"/>
          </a:pPr>
          <a:r>
            <a:rPr lang="ja-JP" altLang="en-US" sz="1100" b="0" i="0" u="none" strike="noStrike" baseline="0">
              <a:solidFill>
                <a:srgbClr val="000000"/>
              </a:solidFill>
              <a:latin typeface="ＭＳ Ｐゴシック"/>
              <a:ea typeface="ＭＳ Ｐゴシック"/>
            </a:rPr>
            <a:t>　　　　　　　</a:t>
          </a:r>
          <a:r>
            <a:rPr lang="en-US" altLang="ja-JP" sz="1100" b="0" i="0" u="none" strike="noStrike" baseline="0">
              <a:solidFill>
                <a:srgbClr val="000000"/>
              </a:solidFill>
              <a:latin typeface="ＭＳ Ｐゴシック"/>
              <a:ea typeface="ＭＳ Ｐゴシック"/>
            </a:rPr>
            <a:t>SCH_DIALYSIS_PLAN</a:t>
          </a:r>
        </a:p>
      </xdr:txBody>
    </xdr:sp>
    <xdr:clientData/>
  </xdr:twoCellAnchor>
  <xdr:twoCellAnchor>
    <xdr:from>
      <xdr:col>8</xdr:col>
      <xdr:colOff>0</xdr:colOff>
      <xdr:row>36</xdr:row>
      <xdr:rowOff>0</xdr:rowOff>
    </xdr:from>
    <xdr:to>
      <xdr:col>8</xdr:col>
      <xdr:colOff>0</xdr:colOff>
      <xdr:row>36</xdr:row>
      <xdr:rowOff>0</xdr:rowOff>
    </xdr:to>
    <xdr:sp macro="" textlink="">
      <xdr:nvSpPr>
        <xdr:cNvPr id="40962" name="Text Box 1">
          <a:extLst>
            <a:ext uri="{FF2B5EF4-FFF2-40B4-BE49-F238E27FC236}">
              <a16:creationId xmlns:a16="http://schemas.microsoft.com/office/drawing/2014/main" id="{00000000-0008-0000-5100-000002A00000}"/>
            </a:ext>
          </a:extLst>
        </xdr:cNvPr>
        <xdr:cNvSpPr txBox="1">
          <a:spLocks noChangeArrowheads="1"/>
        </xdr:cNvSpPr>
      </xdr:nvSpPr>
      <xdr:spPr bwMode="auto">
        <a:xfrm>
          <a:off x="5724525" y="5562600"/>
          <a:ext cx="0" cy="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透析実績　</a:t>
          </a:r>
          <a:r>
            <a:rPr lang="en-US" altLang="ja-JP" sz="1100" b="0" i="0" u="none" strike="noStrike" baseline="0">
              <a:solidFill>
                <a:srgbClr val="000000"/>
              </a:solidFill>
              <a:latin typeface="ＭＳ Ｐゴシック"/>
              <a:ea typeface="ＭＳ Ｐゴシック"/>
            </a:rPr>
            <a:t>RST_DIALYSIS</a:t>
          </a:r>
        </a:p>
        <a:p>
          <a:pPr algn="l" rtl="0">
            <a:defRPr sz="1000"/>
          </a:pPr>
          <a:r>
            <a:rPr lang="ja-JP" altLang="en-US" sz="1100" b="0" i="0" u="none" strike="noStrike" baseline="0">
              <a:solidFill>
                <a:srgbClr val="000000"/>
              </a:solidFill>
              <a:latin typeface="ＭＳ Ｐゴシック"/>
              <a:ea typeface="ＭＳ Ｐゴシック"/>
            </a:rPr>
            <a:t>　　　　　　　</a:t>
          </a:r>
          <a:r>
            <a:rPr lang="en-US" altLang="ja-JP" sz="1100" b="0" i="0" u="none" strike="noStrike" baseline="0">
              <a:solidFill>
                <a:srgbClr val="000000"/>
              </a:solidFill>
              <a:latin typeface="ＭＳ Ｐゴシック"/>
              <a:ea typeface="ＭＳ Ｐゴシック"/>
            </a:rPr>
            <a:t>RST_DIALYSIS_NOW</a:t>
          </a:r>
        </a:p>
        <a:p>
          <a:pPr algn="l" rtl="0">
            <a:defRPr sz="1000"/>
          </a:pPr>
          <a:endParaRPr lang="en-US" altLang="ja-JP" sz="1100" b="0" i="0" u="none" strike="noStrike" baseline="0">
            <a:solidFill>
              <a:srgbClr val="000000"/>
            </a:solidFill>
            <a:latin typeface="ＭＳ Ｐゴシック"/>
            <a:ea typeface="ＭＳ Ｐゴシック"/>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N01\02rn\E-Mail\User4\Attach\20000908_00\02RN_WNS_&#38917;&#30446;&#19968;&#35239;2000072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4L-APL06\HGT-FJ&#20849;&#26377;\&#12503;&#12525;&#12472;&#12455;&#12463;&#12488;\&#26412;&#30000;&#30740;&#31350;&#25152;&#12539;&#26032;&#37096;&#21697;\&#12473;&#12461;&#12540;&#12510;&#20181;&#27096;&#26360;\&#26085;&#33521;&#35486;&#29256;\20000517&#36865;&#20449;&#29992;\20000330&#36865;&#20449;&#29256;\My%20Documents\&#26032;&#37096;&#21697;&#34920;&#65404;&#65405;&#65411;&#65425;\&#20316;&#25104;&#36039;&#26009;\&#30011;&#38754;&#65394;&#65426;&#65392;&#65404;&#6543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4L-APL06\HGT-FJ&#20849;&#26377;\&#12503;&#12525;&#12472;&#12455;&#12463;&#12488;\&#26412;&#30000;&#30740;&#31350;&#25152;&#12539;&#26032;&#37096;&#21697;\&#12473;&#12461;&#12540;&#12510;&#20181;&#27096;&#26360;\&#26085;&#33521;&#35486;&#29256;\20000517&#36865;&#20449;&#29992;\20000330&#36865;&#20449;&#29256;\YSK\HONDA\TERM%20D\Schedule\&#12473;&#12465;&#12472;&#12517;&#12540;&#12523;&#34920;0414.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16.54.70\&#12522;&#12522;&#12540;&#12473;&#12514;&#12472;&#12517;&#12540;&#12523;\D&#12489;&#12521;&#12452;&#12502;\&#12510;&#12452;&#12489;&#12461;&#12517;&#12513;&#12531;&#12488;\Updater_FNW\&#36039;&#26009;\17.DB&#35373;&#35336;&#26360;\FN3%20&#12487;&#12540;&#12479;&#12505;&#12540;&#12473;&#35373;&#35336;&#26360;&#65288;&#24739;&#32773;&#24773;&#22577;&#6528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変更履歴"/>
      <sheetName val="原稿制作以外"/>
      <sheetName val="基本企画"/>
      <sheetName val="先輩情報"/>
      <sheetName val="ＷＥＳ"/>
      <sheetName val="説明会"/>
      <sheetName val="ＨＰボタン"/>
      <sheetName val="ﾊﾞﾅｰ･ﾎﾞﾀﾝ"/>
      <sheetName val="詳細情報画面"/>
      <sheetName val="フォーカス画面"/>
      <sheetName val="注目の企業"/>
      <sheetName val="MNﾀｲｱｯﾌﾟ"/>
      <sheetName val="説明会日程の内容チェックロジック"/>
      <sheetName val="★選択肢一覧１"/>
      <sheetName val="★選択肢一覧２"/>
      <sheetName val="★選択肢一覧３"/>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画面ｲﾒｰｼﾞ"/>
      <sheetName val="バッチ処理フロー"/>
      <sheetName val="アクティビティ図１"/>
      <sheetName val="アクティビティ図２"/>
      <sheetName val="アクティビティ図３"/>
      <sheetName val="アクティビティ図４"/>
      <sheetName val="アクティビティ図５"/>
      <sheetName val="アクティビティ図６"/>
      <sheetName val="処理詳細１－１"/>
      <sheetName val="処理詳細１－２"/>
      <sheetName val="処理詳細２"/>
      <sheetName val="処理詳細３"/>
      <sheetName val="処理詳細４"/>
      <sheetName val="処理詳細５"/>
      <sheetName val="処理詳細６"/>
      <sheetName val="補足資料"/>
      <sheetName val="障害設計1"/>
      <sheetName val="障害設計2"/>
      <sheetName val="疎通テスト設計書"/>
      <sheetName val="内部結合テスト設計書"/>
      <sheetName val="外部結合テスト設計書"/>
      <sheetName val="ファイル定義書"/>
    </sheetNames>
    <definedNames>
      <definedName name="チャンバー検査報告書"/>
      <definedName name="フレーム検査報告書"/>
      <definedName name="検査基準書印刷実行"/>
    </defined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全員日程"/>
      <sheetName val="ＦＰＬＩＳＴ"/>
      <sheetName val="Legacy IF "/>
      <sheetName val="PLUI IF"/>
      <sheetName val="物即 IF"/>
      <sheetName val="部品表管理"/>
      <sheetName val="検索･参照"/>
      <sheetName val="ﾌﾟﾛﾄﾀｲﾌﾟ"/>
      <sheetName val="ｾｷｭﾘﾃｨｰ"/>
      <sheetName val="ｲﾝﾌﾗ"/>
      <sheetName val="検索_参照"/>
    </sheetNames>
    <sheetDataSet>
      <sheetData sheetId="0"/>
      <sheetData sheetId="1"/>
      <sheetData sheetId="2"/>
      <sheetData sheetId="3"/>
      <sheetData sheetId="4"/>
      <sheetData sheetId="5"/>
      <sheetData sheetId="6" refreshError="1">
        <row r="2">
          <cell r="F2">
            <v>35898</v>
          </cell>
          <cell r="G2">
            <v>35899</v>
          </cell>
          <cell r="H2">
            <v>35900</v>
          </cell>
          <cell r="I2">
            <v>35901</v>
          </cell>
          <cell r="J2">
            <v>35902</v>
          </cell>
          <cell r="K2">
            <v>35903</v>
          </cell>
          <cell r="L2">
            <v>35904</v>
          </cell>
          <cell r="M2">
            <v>35905</v>
          </cell>
          <cell r="N2">
            <v>35906</v>
          </cell>
          <cell r="O2">
            <v>35907</v>
          </cell>
          <cell r="P2">
            <v>35908</v>
          </cell>
          <cell r="Q2">
            <v>35909</v>
          </cell>
          <cell r="R2">
            <v>35910</v>
          </cell>
          <cell r="S2">
            <v>35911</v>
          </cell>
          <cell r="T2">
            <v>35912</v>
          </cell>
          <cell r="U2">
            <v>35913</v>
          </cell>
          <cell r="V2">
            <v>35914</v>
          </cell>
          <cell r="W2">
            <v>35915</v>
          </cell>
          <cell r="X2">
            <v>35916</v>
          </cell>
          <cell r="Y2">
            <v>35917</v>
          </cell>
          <cell r="Z2">
            <v>35918</v>
          </cell>
          <cell r="AA2">
            <v>35919</v>
          </cell>
          <cell r="AB2">
            <v>35920</v>
          </cell>
          <cell r="AC2">
            <v>35921</v>
          </cell>
          <cell r="AD2">
            <v>35922</v>
          </cell>
          <cell r="AE2">
            <v>35923</v>
          </cell>
          <cell r="AF2">
            <v>35924</v>
          </cell>
          <cell r="AG2">
            <v>35925</v>
          </cell>
          <cell r="AH2">
            <v>35926</v>
          </cell>
          <cell r="AI2">
            <v>35927</v>
          </cell>
          <cell r="AJ2">
            <v>35928</v>
          </cell>
          <cell r="AK2">
            <v>35929</v>
          </cell>
          <cell r="AL2">
            <v>35930</v>
          </cell>
          <cell r="AM2">
            <v>35931</v>
          </cell>
          <cell r="AN2">
            <v>35932</v>
          </cell>
          <cell r="AO2">
            <v>35933</v>
          </cell>
          <cell r="AP2">
            <v>35934</v>
          </cell>
          <cell r="AQ2">
            <v>35935</v>
          </cell>
          <cell r="AR2">
            <v>35936</v>
          </cell>
          <cell r="AS2">
            <v>35937</v>
          </cell>
          <cell r="AT2">
            <v>35938</v>
          </cell>
          <cell r="AU2">
            <v>35939</v>
          </cell>
          <cell r="AV2">
            <v>35940</v>
          </cell>
          <cell r="AW2">
            <v>35941</v>
          </cell>
          <cell r="AX2">
            <v>35942</v>
          </cell>
          <cell r="AY2">
            <v>35943</v>
          </cell>
          <cell r="AZ2">
            <v>35944</v>
          </cell>
          <cell r="BA2">
            <v>35945</v>
          </cell>
          <cell r="BB2">
            <v>35946</v>
          </cell>
          <cell r="BC2">
            <v>35947</v>
          </cell>
          <cell r="BD2">
            <v>35948</v>
          </cell>
          <cell r="BE2">
            <v>35949</v>
          </cell>
          <cell r="BF2">
            <v>35950</v>
          </cell>
          <cell r="BG2">
            <v>35951</v>
          </cell>
          <cell r="BH2">
            <v>35952</v>
          </cell>
          <cell r="BI2">
            <v>35953</v>
          </cell>
          <cell r="BJ2">
            <v>35954</v>
          </cell>
          <cell r="BK2">
            <v>35955</v>
          </cell>
          <cell r="BL2">
            <v>35956</v>
          </cell>
          <cell r="BM2">
            <v>35957</v>
          </cell>
          <cell r="BN2">
            <v>35958</v>
          </cell>
          <cell r="BO2">
            <v>35959</v>
          </cell>
          <cell r="BP2">
            <v>35960</v>
          </cell>
          <cell r="BQ2">
            <v>35961</v>
          </cell>
          <cell r="BR2">
            <v>35962</v>
          </cell>
          <cell r="BS2">
            <v>35963</v>
          </cell>
          <cell r="BT2">
            <v>35964</v>
          </cell>
          <cell r="BU2">
            <v>35965</v>
          </cell>
          <cell r="BV2">
            <v>35966</v>
          </cell>
          <cell r="BW2">
            <v>35967</v>
          </cell>
          <cell r="BX2">
            <v>35968</v>
          </cell>
          <cell r="BY2">
            <v>35969</v>
          </cell>
          <cell r="BZ2">
            <v>35970</v>
          </cell>
          <cell r="CA2">
            <v>35971</v>
          </cell>
          <cell r="CB2">
            <v>35972</v>
          </cell>
          <cell r="CC2">
            <v>35973</v>
          </cell>
          <cell r="CD2">
            <v>35974</v>
          </cell>
          <cell r="CE2">
            <v>35975</v>
          </cell>
          <cell r="CF2">
            <v>35976</v>
          </cell>
          <cell r="CG2">
            <v>35977</v>
          </cell>
          <cell r="CH2">
            <v>35978</v>
          </cell>
          <cell r="CI2">
            <v>35979</v>
          </cell>
          <cell r="CJ2">
            <v>35980</v>
          </cell>
          <cell r="CK2">
            <v>35981</v>
          </cell>
          <cell r="CL2">
            <v>35982</v>
          </cell>
          <cell r="CM2">
            <v>35983</v>
          </cell>
          <cell r="CN2">
            <v>35984</v>
          </cell>
          <cell r="CO2">
            <v>35985</v>
          </cell>
          <cell r="CP2">
            <v>35986</v>
          </cell>
          <cell r="CQ2">
            <v>35987</v>
          </cell>
          <cell r="CR2">
            <v>35988</v>
          </cell>
          <cell r="CS2">
            <v>35989</v>
          </cell>
          <cell r="CT2">
            <v>35990</v>
          </cell>
          <cell r="CU2">
            <v>35991</v>
          </cell>
          <cell r="CV2">
            <v>35992</v>
          </cell>
          <cell r="CW2">
            <v>35993</v>
          </cell>
          <cell r="CX2">
            <v>35994</v>
          </cell>
          <cell r="CY2">
            <v>35995</v>
          </cell>
          <cell r="CZ2">
            <v>35996</v>
          </cell>
          <cell r="DA2">
            <v>35997</v>
          </cell>
          <cell r="DB2">
            <v>35998</v>
          </cell>
          <cell r="DC2">
            <v>35999</v>
          </cell>
          <cell r="DD2">
            <v>36000</v>
          </cell>
          <cell r="DE2">
            <v>36001</v>
          </cell>
          <cell r="DF2">
            <v>36002</v>
          </cell>
          <cell r="DG2">
            <v>36003</v>
          </cell>
          <cell r="DH2">
            <v>36004</v>
          </cell>
          <cell r="DI2">
            <v>36005</v>
          </cell>
          <cell r="DJ2">
            <v>36006</v>
          </cell>
          <cell r="DK2">
            <v>36007</v>
          </cell>
          <cell r="DL2">
            <v>36008</v>
          </cell>
          <cell r="DM2">
            <v>36009</v>
          </cell>
          <cell r="DN2">
            <v>36010</v>
          </cell>
          <cell r="DO2">
            <v>36011</v>
          </cell>
          <cell r="DP2">
            <v>36012</v>
          </cell>
          <cell r="DQ2">
            <v>36013</v>
          </cell>
          <cell r="DR2">
            <v>36014</v>
          </cell>
          <cell r="DS2">
            <v>36015</v>
          </cell>
          <cell r="DT2">
            <v>36016</v>
          </cell>
          <cell r="DU2">
            <v>36017</v>
          </cell>
          <cell r="DV2">
            <v>36018</v>
          </cell>
          <cell r="DW2">
            <v>36019</v>
          </cell>
          <cell r="DX2">
            <v>36020</v>
          </cell>
          <cell r="DY2">
            <v>36021</v>
          </cell>
          <cell r="DZ2">
            <v>36022</v>
          </cell>
          <cell r="EA2">
            <v>36023</v>
          </cell>
          <cell r="EB2">
            <v>36024</v>
          </cell>
          <cell r="EC2">
            <v>36025</v>
          </cell>
          <cell r="ED2">
            <v>36026</v>
          </cell>
          <cell r="EE2">
            <v>36027</v>
          </cell>
          <cell r="EF2">
            <v>36028</v>
          </cell>
          <cell r="EG2">
            <v>36029</v>
          </cell>
          <cell r="EH2">
            <v>36030</v>
          </cell>
          <cell r="EI2">
            <v>36031</v>
          </cell>
          <cell r="EJ2">
            <v>36032</v>
          </cell>
          <cell r="EK2">
            <v>36033</v>
          </cell>
          <cell r="EL2">
            <v>36034</v>
          </cell>
          <cell r="EM2">
            <v>36035</v>
          </cell>
          <cell r="EN2">
            <v>36036</v>
          </cell>
          <cell r="EO2">
            <v>36037</v>
          </cell>
          <cell r="EP2">
            <v>36038</v>
          </cell>
          <cell r="EQ2">
            <v>36039</v>
          </cell>
          <cell r="ER2">
            <v>36040</v>
          </cell>
          <cell r="ES2">
            <v>36041</v>
          </cell>
          <cell r="ET2">
            <v>36042</v>
          </cell>
          <cell r="EU2">
            <v>36043</v>
          </cell>
          <cell r="EV2">
            <v>36044</v>
          </cell>
          <cell r="EW2">
            <v>36045</v>
          </cell>
          <cell r="EX2">
            <v>36046</v>
          </cell>
          <cell r="EY2">
            <v>36047</v>
          </cell>
          <cell r="EZ2">
            <v>36048</v>
          </cell>
          <cell r="FA2">
            <v>36049</v>
          </cell>
          <cell r="FB2">
            <v>36050</v>
          </cell>
          <cell r="FC2">
            <v>36051</v>
          </cell>
          <cell r="FD2">
            <v>36052</v>
          </cell>
          <cell r="FE2">
            <v>36053</v>
          </cell>
          <cell r="FF2">
            <v>36054</v>
          </cell>
          <cell r="FG2">
            <v>36055</v>
          </cell>
          <cell r="FH2">
            <v>36056</v>
          </cell>
          <cell r="FI2">
            <v>36057</v>
          </cell>
          <cell r="FJ2">
            <v>36058</v>
          </cell>
          <cell r="FK2">
            <v>36059</v>
          </cell>
          <cell r="FL2">
            <v>36060</v>
          </cell>
          <cell r="FM2">
            <v>36061</v>
          </cell>
          <cell r="FN2">
            <v>36062</v>
          </cell>
          <cell r="FO2">
            <v>36063</v>
          </cell>
          <cell r="FP2">
            <v>36064</v>
          </cell>
          <cell r="FQ2">
            <v>36065</v>
          </cell>
          <cell r="FR2">
            <v>36066</v>
          </cell>
          <cell r="FS2">
            <v>36067</v>
          </cell>
          <cell r="FT2">
            <v>36068</v>
          </cell>
          <cell r="FU2">
            <v>36069</v>
          </cell>
          <cell r="FV2">
            <v>36070</v>
          </cell>
          <cell r="FW2">
            <v>36071</v>
          </cell>
          <cell r="FX2">
            <v>36072</v>
          </cell>
          <cell r="FY2">
            <v>36073</v>
          </cell>
          <cell r="FZ2">
            <v>36074</v>
          </cell>
          <cell r="GA2">
            <v>36075</v>
          </cell>
          <cell r="GB2">
            <v>36076</v>
          </cell>
          <cell r="GC2">
            <v>36077</v>
          </cell>
          <cell r="GD2">
            <v>36078</v>
          </cell>
          <cell r="GE2">
            <v>36079</v>
          </cell>
          <cell r="GF2">
            <v>36080</v>
          </cell>
          <cell r="GG2">
            <v>36081</v>
          </cell>
          <cell r="GH2">
            <v>36082</v>
          </cell>
          <cell r="GI2">
            <v>36083</v>
          </cell>
          <cell r="GJ2">
            <v>36084</v>
          </cell>
          <cell r="GK2">
            <v>36085</v>
          </cell>
          <cell r="GL2">
            <v>36086</v>
          </cell>
          <cell r="GM2">
            <v>36087</v>
          </cell>
          <cell r="GN2">
            <v>36088</v>
          </cell>
          <cell r="GO2">
            <v>36089</v>
          </cell>
          <cell r="GP2">
            <v>36090</v>
          </cell>
          <cell r="GQ2">
            <v>36091</v>
          </cell>
          <cell r="GR2">
            <v>36092</v>
          </cell>
          <cell r="GS2">
            <v>36093</v>
          </cell>
          <cell r="GT2">
            <v>36094</v>
          </cell>
          <cell r="GU2">
            <v>36095</v>
          </cell>
          <cell r="GV2">
            <v>36096</v>
          </cell>
          <cell r="GW2">
            <v>36097</v>
          </cell>
          <cell r="GX2">
            <v>36098</v>
          </cell>
          <cell r="GY2">
            <v>36099</v>
          </cell>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一覧"/>
      <sheetName val="変更履歴"/>
      <sheetName val="@基本値"/>
      <sheetName val="患者基本情報"/>
      <sheetName val="患者装置設定情報"/>
      <sheetName val="患者除水補正情報"/>
      <sheetName val="患者風袋補正情報"/>
      <sheetName val="患者家族構成情報"/>
      <sheetName val="患者家族構成情報詳細"/>
      <sheetName val="患者保険情報"/>
      <sheetName val="患者連絡先情報"/>
      <sheetName val="患者スタッフ情報"/>
      <sheetName val="患者禁忌情報"/>
      <sheetName val="患者感染症情報"/>
      <sheetName val="患者CTR情報"/>
      <sheetName val="患者VAアクセス情報"/>
      <sheetName val="患者転入出情報"/>
      <sheetName val="患者検査正常値情報"/>
      <sheetName val="患者病歴情報"/>
      <sheetName val="患者情報プログラム"/>
      <sheetName val="観察記録情報"/>
      <sheetName val="検査予定"/>
      <sheetName val="検査結果"/>
      <sheetName val="検査結果詳細"/>
      <sheetName val="掲示板登録情報"/>
      <sheetName val="掲示板対象スタッフ"/>
      <sheetName val="掲示板対象患者"/>
      <sheetName val="施設カレンダ登録情報"/>
      <sheetName val="患者ADL"/>
      <sheetName val="@ADLID一覧"/>
      <sheetName val="患者VA管理"/>
      <sheetName val="患者紹介状管理"/>
      <sheetName val="患者紹介状詳細"/>
      <sheetName val="患者基本情報View"/>
      <sheetName val="患者風袋補正情報View"/>
      <sheetName val="＃紹介状患者基本情報"/>
      <sheetName val="＃紹介状患者連絡先情報"/>
      <sheetName val="＃紹介状患者CTR"/>
      <sheetName val="＃紹介状患者禁忌情報"/>
      <sheetName val="＃紹介状保険情報"/>
      <sheetName val="＃紹介状感染症情報"/>
      <sheetName val="＃紹介状VA管理"/>
      <sheetName val="＃紹介状透析実績"/>
      <sheetName val="＃紹介状透析実績透析条件"/>
      <sheetName val="＃紹介状透析実績投薬"/>
      <sheetName val="＃紹介状透析実績投薬（一週間分）"/>
      <sheetName val="＃紹介状透析実績医療材料"/>
      <sheetName val="＃紹介状透析実績医療材料（一週間分）"/>
      <sheetName val="＃紹介状透析実績指示簿指示"/>
      <sheetName val="＃紹介状透析実績指示簿指示（一週間分）"/>
      <sheetName val="＃紹介状ダイアライザマスタ"/>
      <sheetName val="＃紹介状情報"/>
      <sheetName val="＃その他情報"/>
      <sheetName val="＃＃参考資料"/>
    </sheetNames>
    <sheetDataSet>
      <sheetData sheetId="0"/>
      <sheetData sheetId="1"/>
      <sheetData sheetId="2">
        <row r="4">
          <cell r="B4">
            <v>240</v>
          </cell>
        </row>
        <row r="5">
          <cell r="B5">
            <v>1825</v>
          </cell>
        </row>
        <row r="7">
          <cell r="B7">
            <v>2.5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85000"/>
          </a:schemeClr>
        </a:solidFill>
      </a:spPr>
      <a:bodyPr vertOverflow="clip"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oleObject" Target="../embeddings/Microsoft_Visio_2003-2010___1.vsd"/></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oleObject" Target="../embeddings/Microsoft_Visio_2003-2010___2.vsd"/></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Microsoft_Visio_2003-2010___5.vsd"/><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oleObject" Target="../embeddings/Microsoft_Visio_2003-2010___4.vsd"/><Relationship Id="rId5" Type="http://schemas.openxmlformats.org/officeDocument/2006/relationships/image" Target="../media/image5.emf"/><Relationship Id="rId4" Type="http://schemas.openxmlformats.org/officeDocument/2006/relationships/oleObject" Target="../embeddings/Microsoft_Visio_2003-2010___3.vsd"/><Relationship Id="rId9" Type="http://schemas.openxmlformats.org/officeDocument/2006/relationships/image" Target="../media/image7.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2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7.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531BC-7C69-46FD-969B-EFC1310010B0}">
  <sheetPr codeName="Sheet84"/>
  <dimension ref="A1:G2469"/>
  <sheetViews>
    <sheetView showGridLines="0" tabSelected="1" zoomScale="85" zoomScaleNormal="85" workbookViewId="0"/>
  </sheetViews>
  <sheetFormatPr defaultColWidth="23.875" defaultRowHeight="13.5"/>
  <cols>
    <col min="1" max="1" width="28.75" style="529" customWidth="1"/>
    <col min="2" max="2" width="38.375" style="529" customWidth="1"/>
    <col min="3" max="3" width="14.5" style="529" bestFit="1" customWidth="1"/>
    <col min="4" max="4" width="15" style="529" bestFit="1" customWidth="1"/>
    <col min="5" max="5" width="33.75" style="529" bestFit="1" customWidth="1"/>
    <col min="6" max="6" width="28.125" style="529" bestFit="1" customWidth="1"/>
    <col min="7" max="7" width="28.125" style="533" bestFit="1" customWidth="1"/>
    <col min="8" max="16384" width="23.875" style="529"/>
  </cols>
  <sheetData>
    <row r="1" spans="1:7">
      <c r="A1" s="528" t="s">
        <v>4033</v>
      </c>
      <c r="B1" s="528" t="s">
        <v>4034</v>
      </c>
      <c r="C1" s="528" t="s">
        <v>4035</v>
      </c>
      <c r="D1" s="528" t="s">
        <v>4036</v>
      </c>
      <c r="E1" s="528" t="s">
        <v>4037</v>
      </c>
      <c r="F1" s="528" t="s">
        <v>4038</v>
      </c>
      <c r="G1" s="528" t="s">
        <v>4039</v>
      </c>
    </row>
    <row r="2" spans="1:7">
      <c r="A2" s="530" t="s">
        <v>4040</v>
      </c>
      <c r="B2" s="531" t="s">
        <v>4041</v>
      </c>
      <c r="C2" s="531" t="s">
        <v>4042</v>
      </c>
      <c r="D2" s="531" t="s">
        <v>4043</v>
      </c>
      <c r="E2" s="531" t="s">
        <v>4044</v>
      </c>
      <c r="F2" s="531" t="s">
        <v>4045</v>
      </c>
      <c r="G2" s="530" t="s">
        <v>4040</v>
      </c>
    </row>
    <row r="3" spans="1:7">
      <c r="A3" s="530" t="s">
        <v>4040</v>
      </c>
      <c r="B3" s="531" t="s">
        <v>4041</v>
      </c>
      <c r="C3" s="531" t="s">
        <v>4042</v>
      </c>
      <c r="D3" s="531" t="s">
        <v>4043</v>
      </c>
      <c r="E3" s="531" t="s">
        <v>4033</v>
      </c>
      <c r="F3" s="531" t="s">
        <v>4046</v>
      </c>
      <c r="G3" s="532">
        <v>200</v>
      </c>
    </row>
    <row r="4" spans="1:7">
      <c r="A4" s="530" t="s">
        <v>4040</v>
      </c>
      <c r="B4" s="531" t="s">
        <v>4041</v>
      </c>
      <c r="C4" s="531" t="s">
        <v>4042</v>
      </c>
      <c r="D4" s="531" t="s">
        <v>4043</v>
      </c>
      <c r="E4" s="531" t="s">
        <v>4047</v>
      </c>
      <c r="F4" s="531" t="s">
        <v>4045</v>
      </c>
      <c r="G4" s="530" t="s">
        <v>4040</v>
      </c>
    </row>
    <row r="5" spans="1:7">
      <c r="A5" s="530" t="s">
        <v>4040</v>
      </c>
      <c r="B5" s="531" t="s">
        <v>4041</v>
      </c>
      <c r="C5" s="531" t="s">
        <v>4042</v>
      </c>
      <c r="D5" s="531" t="s">
        <v>4043</v>
      </c>
      <c r="E5" s="531" t="s">
        <v>4048</v>
      </c>
      <c r="F5" s="531" t="s">
        <v>4046</v>
      </c>
      <c r="G5" s="532">
        <v>100</v>
      </c>
    </row>
    <row r="6" spans="1:7">
      <c r="A6" s="530" t="s">
        <v>4040</v>
      </c>
      <c r="B6" s="531" t="s">
        <v>4041</v>
      </c>
      <c r="C6" s="531" t="s">
        <v>4042</v>
      </c>
      <c r="D6" s="531" t="s">
        <v>4043</v>
      </c>
      <c r="E6" s="531" t="s">
        <v>4049</v>
      </c>
      <c r="F6" s="531" t="s">
        <v>4050</v>
      </c>
      <c r="G6" s="530" t="s">
        <v>4040</v>
      </c>
    </row>
    <row r="7" spans="1:7">
      <c r="A7" s="530" t="s">
        <v>4040</v>
      </c>
      <c r="B7" s="531" t="s">
        <v>4041</v>
      </c>
      <c r="C7" s="531" t="s">
        <v>4042</v>
      </c>
      <c r="D7" s="531" t="s">
        <v>4043</v>
      </c>
      <c r="E7" s="531" t="s">
        <v>4051</v>
      </c>
      <c r="F7" s="531" t="s">
        <v>4045</v>
      </c>
      <c r="G7" s="530" t="s">
        <v>4040</v>
      </c>
    </row>
    <row r="8" spans="1:7">
      <c r="A8" s="530" t="s">
        <v>4040</v>
      </c>
      <c r="B8" s="531" t="s">
        <v>4041</v>
      </c>
      <c r="C8" s="531" t="s">
        <v>4042</v>
      </c>
      <c r="D8" s="531" t="s">
        <v>4043</v>
      </c>
      <c r="E8" s="531" t="s">
        <v>4052</v>
      </c>
      <c r="F8" s="531" t="s">
        <v>4046</v>
      </c>
      <c r="G8" s="532">
        <v>1000</v>
      </c>
    </row>
    <row r="9" spans="1:7">
      <c r="A9" s="530" t="s">
        <v>4040</v>
      </c>
      <c r="B9" s="531" t="s">
        <v>4041</v>
      </c>
      <c r="C9" s="531" t="s">
        <v>4042</v>
      </c>
      <c r="D9" s="531" t="s">
        <v>4043</v>
      </c>
      <c r="E9" s="531" t="s">
        <v>4053</v>
      </c>
      <c r="F9" s="531" t="s">
        <v>4054</v>
      </c>
      <c r="G9" s="530" t="s">
        <v>4040</v>
      </c>
    </row>
    <row r="10" spans="1:7">
      <c r="A10" s="530" t="s">
        <v>4040</v>
      </c>
      <c r="B10" s="531" t="s">
        <v>4041</v>
      </c>
      <c r="C10" s="531" t="s">
        <v>4042</v>
      </c>
      <c r="D10" s="531" t="s">
        <v>4043</v>
      </c>
      <c r="E10" s="531" t="s">
        <v>4055</v>
      </c>
      <c r="F10" s="531" t="s">
        <v>4046</v>
      </c>
      <c r="G10" s="532">
        <v>20</v>
      </c>
    </row>
    <row r="11" spans="1:7">
      <c r="A11" s="530" t="s">
        <v>4040</v>
      </c>
      <c r="B11" s="531" t="s">
        <v>4041</v>
      </c>
      <c r="C11" s="531" t="s">
        <v>4042</v>
      </c>
      <c r="D11" s="531" t="s">
        <v>4043</v>
      </c>
      <c r="E11" s="531" t="s">
        <v>4056</v>
      </c>
      <c r="F11" s="531" t="s">
        <v>4046</v>
      </c>
      <c r="G11" s="532">
        <v>50</v>
      </c>
    </row>
    <row r="12" spans="1:7">
      <c r="A12" s="531" t="s">
        <v>4057</v>
      </c>
      <c r="B12" s="531" t="s">
        <v>4041</v>
      </c>
      <c r="C12" s="531" t="s">
        <v>4042</v>
      </c>
      <c r="D12" s="531" t="s">
        <v>4058</v>
      </c>
      <c r="E12" s="531" t="s">
        <v>4059</v>
      </c>
      <c r="F12" s="531" t="s">
        <v>4046</v>
      </c>
      <c r="G12" s="532">
        <v>32</v>
      </c>
    </row>
    <row r="13" spans="1:7">
      <c r="A13" s="531" t="s">
        <v>4060</v>
      </c>
      <c r="B13" s="531" t="s">
        <v>4041</v>
      </c>
      <c r="C13" s="531" t="s">
        <v>4042</v>
      </c>
      <c r="D13" s="531" t="s">
        <v>4058</v>
      </c>
      <c r="E13" s="531" t="s">
        <v>4061</v>
      </c>
      <c r="F13" s="531" t="s">
        <v>4046</v>
      </c>
      <c r="G13" s="532">
        <v>6</v>
      </c>
    </row>
    <row r="14" spans="1:7">
      <c r="A14" s="531" t="s">
        <v>3937</v>
      </c>
      <c r="B14" s="531" t="s">
        <v>4041</v>
      </c>
      <c r="C14" s="531" t="s">
        <v>4042</v>
      </c>
      <c r="D14" s="531" t="s">
        <v>4058</v>
      </c>
      <c r="E14" s="531" t="s">
        <v>4062</v>
      </c>
      <c r="F14" s="531" t="s">
        <v>4050</v>
      </c>
      <c r="G14" s="530" t="s">
        <v>4040</v>
      </c>
    </row>
    <row r="15" spans="1:7">
      <c r="A15" s="531" t="s">
        <v>2200</v>
      </c>
      <c r="B15" s="531" t="s">
        <v>4041</v>
      </c>
      <c r="C15" s="531" t="s">
        <v>4042</v>
      </c>
      <c r="D15" s="531" t="s">
        <v>4058</v>
      </c>
      <c r="E15" s="531" t="s">
        <v>4063</v>
      </c>
      <c r="F15" s="531" t="s">
        <v>4050</v>
      </c>
      <c r="G15" s="530" t="s">
        <v>4040</v>
      </c>
    </row>
    <row r="16" spans="1:7">
      <c r="A16" s="531" t="s">
        <v>4060</v>
      </c>
      <c r="B16" s="531" t="s">
        <v>4041</v>
      </c>
      <c r="C16" s="531" t="s">
        <v>4042</v>
      </c>
      <c r="D16" s="531" t="s">
        <v>4064</v>
      </c>
      <c r="E16" s="531" t="s">
        <v>4061</v>
      </c>
      <c r="F16" s="531" t="s">
        <v>4046</v>
      </c>
      <c r="G16" s="532">
        <v>6</v>
      </c>
    </row>
    <row r="17" spans="1:7">
      <c r="A17" s="531" t="s">
        <v>4065</v>
      </c>
      <c r="B17" s="531" t="s">
        <v>4041</v>
      </c>
      <c r="C17" s="531" t="s">
        <v>4042</v>
      </c>
      <c r="D17" s="531" t="s">
        <v>4064</v>
      </c>
      <c r="E17" s="531" t="s">
        <v>4066</v>
      </c>
      <c r="F17" s="531" t="s">
        <v>4046</v>
      </c>
      <c r="G17" s="532">
        <v>100</v>
      </c>
    </row>
    <row r="18" spans="1:7">
      <c r="A18" s="531" t="s">
        <v>3937</v>
      </c>
      <c r="B18" s="531" t="s">
        <v>4041</v>
      </c>
      <c r="C18" s="531" t="s">
        <v>4042</v>
      </c>
      <c r="D18" s="531" t="s">
        <v>4064</v>
      </c>
      <c r="E18" s="531" t="s">
        <v>4062</v>
      </c>
      <c r="F18" s="531" t="s">
        <v>4050</v>
      </c>
      <c r="G18" s="530" t="s">
        <v>4040</v>
      </c>
    </row>
    <row r="19" spans="1:7">
      <c r="A19" s="531" t="s">
        <v>4067</v>
      </c>
      <c r="B19" s="531" t="s">
        <v>4041</v>
      </c>
      <c r="C19" s="531" t="s">
        <v>4042</v>
      </c>
      <c r="D19" s="531" t="s">
        <v>4064</v>
      </c>
      <c r="E19" s="531" t="s">
        <v>4068</v>
      </c>
      <c r="F19" s="531" t="s">
        <v>4046</v>
      </c>
      <c r="G19" s="532">
        <v>1</v>
      </c>
    </row>
    <row r="20" spans="1:7">
      <c r="A20" s="531" t="s">
        <v>2200</v>
      </c>
      <c r="B20" s="531" t="s">
        <v>4041</v>
      </c>
      <c r="C20" s="531" t="s">
        <v>4042</v>
      </c>
      <c r="D20" s="531" t="s">
        <v>4064</v>
      </c>
      <c r="E20" s="531" t="s">
        <v>4063</v>
      </c>
      <c r="F20" s="531" t="s">
        <v>4050</v>
      </c>
      <c r="G20" s="530" t="s">
        <v>4040</v>
      </c>
    </row>
    <row r="21" spans="1:7">
      <c r="A21" s="531" t="s">
        <v>4060</v>
      </c>
      <c r="B21" s="531" t="s">
        <v>4041</v>
      </c>
      <c r="C21" s="531" t="s">
        <v>4042</v>
      </c>
      <c r="D21" s="531" t="s">
        <v>4069</v>
      </c>
      <c r="E21" s="531" t="s">
        <v>4061</v>
      </c>
      <c r="F21" s="531" t="s">
        <v>4046</v>
      </c>
      <c r="G21" s="532">
        <v>6</v>
      </c>
    </row>
    <row r="22" spans="1:7">
      <c r="A22" s="531" t="s">
        <v>4065</v>
      </c>
      <c r="B22" s="531" t="s">
        <v>4041</v>
      </c>
      <c r="C22" s="531" t="s">
        <v>4042</v>
      </c>
      <c r="D22" s="531" t="s">
        <v>4069</v>
      </c>
      <c r="E22" s="531" t="s">
        <v>4066</v>
      </c>
      <c r="F22" s="531" t="s">
        <v>4046</v>
      </c>
      <c r="G22" s="532">
        <v>100</v>
      </c>
    </row>
    <row r="23" spans="1:7">
      <c r="A23" s="531" t="s">
        <v>3937</v>
      </c>
      <c r="B23" s="531" t="s">
        <v>4041</v>
      </c>
      <c r="C23" s="531" t="s">
        <v>4042</v>
      </c>
      <c r="D23" s="531" t="s">
        <v>4069</v>
      </c>
      <c r="E23" s="531" t="s">
        <v>4062</v>
      </c>
      <c r="F23" s="531" t="s">
        <v>4050</v>
      </c>
      <c r="G23" s="530" t="s">
        <v>4040</v>
      </c>
    </row>
    <row r="24" spans="1:7">
      <c r="A24" s="531" t="s">
        <v>2200</v>
      </c>
      <c r="B24" s="531" t="s">
        <v>4041</v>
      </c>
      <c r="C24" s="531" t="s">
        <v>4042</v>
      </c>
      <c r="D24" s="531" t="s">
        <v>4069</v>
      </c>
      <c r="E24" s="531" t="s">
        <v>4063</v>
      </c>
      <c r="F24" s="531" t="s">
        <v>4050</v>
      </c>
      <c r="G24" s="530" t="s">
        <v>4040</v>
      </c>
    </row>
    <row r="25" spans="1:7">
      <c r="A25" s="531" t="s">
        <v>4070</v>
      </c>
      <c r="B25" s="531" t="s">
        <v>4041</v>
      </c>
      <c r="C25" s="531" t="s">
        <v>4042</v>
      </c>
      <c r="D25" s="531" t="s">
        <v>4071</v>
      </c>
      <c r="E25" s="531" t="s">
        <v>4072</v>
      </c>
      <c r="F25" s="531" t="s">
        <v>4046</v>
      </c>
      <c r="G25" s="532">
        <v>12</v>
      </c>
    </row>
    <row r="26" spans="1:7">
      <c r="A26" s="531" t="s">
        <v>4060</v>
      </c>
      <c r="B26" s="531" t="s">
        <v>4041</v>
      </c>
      <c r="C26" s="531" t="s">
        <v>4042</v>
      </c>
      <c r="D26" s="531" t="s">
        <v>4071</v>
      </c>
      <c r="E26" s="531" t="s">
        <v>4061</v>
      </c>
      <c r="F26" s="531" t="s">
        <v>4046</v>
      </c>
      <c r="G26" s="532">
        <v>6</v>
      </c>
    </row>
    <row r="27" spans="1:7">
      <c r="A27" s="531" t="s">
        <v>4073</v>
      </c>
      <c r="B27" s="531" t="s">
        <v>4041</v>
      </c>
      <c r="C27" s="531" t="s">
        <v>4042</v>
      </c>
      <c r="D27" s="531" t="s">
        <v>4071</v>
      </c>
      <c r="E27" s="531" t="s">
        <v>4074</v>
      </c>
      <c r="F27" s="531" t="s">
        <v>4075</v>
      </c>
      <c r="G27" s="530" t="s">
        <v>4040</v>
      </c>
    </row>
    <row r="28" spans="1:7">
      <c r="A28" s="531" t="s">
        <v>3937</v>
      </c>
      <c r="B28" s="531" t="s">
        <v>4041</v>
      </c>
      <c r="C28" s="531" t="s">
        <v>4042</v>
      </c>
      <c r="D28" s="531" t="s">
        <v>4071</v>
      </c>
      <c r="E28" s="531" t="s">
        <v>4062</v>
      </c>
      <c r="F28" s="531" t="s">
        <v>4050</v>
      </c>
      <c r="G28" s="530" t="s">
        <v>4040</v>
      </c>
    </row>
    <row r="29" spans="1:7">
      <c r="A29" s="531" t="s">
        <v>2200</v>
      </c>
      <c r="B29" s="531" t="s">
        <v>4041</v>
      </c>
      <c r="C29" s="531" t="s">
        <v>4042</v>
      </c>
      <c r="D29" s="531" t="s">
        <v>4071</v>
      </c>
      <c r="E29" s="531" t="s">
        <v>4063</v>
      </c>
      <c r="F29" s="531" t="s">
        <v>4050</v>
      </c>
      <c r="G29" s="530" t="s">
        <v>4040</v>
      </c>
    </row>
    <row r="30" spans="1:7">
      <c r="A30" s="531" t="s">
        <v>4076</v>
      </c>
      <c r="B30" s="531" t="s">
        <v>4041</v>
      </c>
      <c r="C30" s="531" t="s">
        <v>4042</v>
      </c>
      <c r="D30" s="531" t="s">
        <v>4071</v>
      </c>
      <c r="E30" s="531" t="s">
        <v>4077</v>
      </c>
      <c r="F30" s="531" t="s">
        <v>4078</v>
      </c>
      <c r="G30" s="530" t="s">
        <v>4040</v>
      </c>
    </row>
    <row r="31" spans="1:7">
      <c r="A31" s="531" t="s">
        <v>4079</v>
      </c>
      <c r="B31" s="531" t="s">
        <v>4041</v>
      </c>
      <c r="C31" s="531" t="s">
        <v>4042</v>
      </c>
      <c r="D31" s="531" t="s">
        <v>4071</v>
      </c>
      <c r="E31" s="531" t="s">
        <v>4080</v>
      </c>
      <c r="F31" s="531" t="s">
        <v>4046</v>
      </c>
      <c r="G31" s="532">
        <v>75</v>
      </c>
    </row>
    <row r="32" spans="1:7">
      <c r="A32" s="531" t="s">
        <v>4060</v>
      </c>
      <c r="B32" s="531" t="s">
        <v>4041</v>
      </c>
      <c r="C32" s="531" t="s">
        <v>4042</v>
      </c>
      <c r="D32" s="531" t="s">
        <v>4081</v>
      </c>
      <c r="E32" s="531" t="s">
        <v>4061</v>
      </c>
      <c r="F32" s="531" t="s">
        <v>4046</v>
      </c>
      <c r="G32" s="532">
        <v>6</v>
      </c>
    </row>
    <row r="33" spans="1:7">
      <c r="A33" s="531" t="s">
        <v>3937</v>
      </c>
      <c r="B33" s="531" t="s">
        <v>4041</v>
      </c>
      <c r="C33" s="531" t="s">
        <v>4042</v>
      </c>
      <c r="D33" s="531" t="s">
        <v>4081</v>
      </c>
      <c r="E33" s="531" t="s">
        <v>4062</v>
      </c>
      <c r="F33" s="531" t="s">
        <v>4050</v>
      </c>
      <c r="G33" s="530" t="s">
        <v>4040</v>
      </c>
    </row>
    <row r="34" spans="1:7">
      <c r="A34" s="531" t="s">
        <v>4082</v>
      </c>
      <c r="B34" s="531" t="s">
        <v>4041</v>
      </c>
      <c r="C34" s="531" t="s">
        <v>4042</v>
      </c>
      <c r="D34" s="531" t="s">
        <v>4081</v>
      </c>
      <c r="E34" s="531" t="s">
        <v>4083</v>
      </c>
      <c r="F34" s="531" t="s">
        <v>4046</v>
      </c>
      <c r="G34" s="532">
        <v>16</v>
      </c>
    </row>
    <row r="35" spans="1:7">
      <c r="A35" s="531" t="s">
        <v>2200</v>
      </c>
      <c r="B35" s="531" t="s">
        <v>4041</v>
      </c>
      <c r="C35" s="531" t="s">
        <v>4042</v>
      </c>
      <c r="D35" s="531" t="s">
        <v>4081</v>
      </c>
      <c r="E35" s="531" t="s">
        <v>4063</v>
      </c>
      <c r="F35" s="531" t="s">
        <v>4050</v>
      </c>
      <c r="G35" s="530" t="s">
        <v>4040</v>
      </c>
    </row>
    <row r="36" spans="1:7">
      <c r="A36" s="531" t="s">
        <v>4084</v>
      </c>
      <c r="B36" s="531" t="s">
        <v>4041</v>
      </c>
      <c r="C36" s="531" t="s">
        <v>4042</v>
      </c>
      <c r="D36" s="531" t="s">
        <v>4081</v>
      </c>
      <c r="E36" s="531" t="s">
        <v>4077</v>
      </c>
      <c r="F36" s="531" t="s">
        <v>4078</v>
      </c>
      <c r="G36" s="530" t="s">
        <v>4040</v>
      </c>
    </row>
    <row r="37" spans="1:7">
      <c r="A37" s="531" t="s">
        <v>4085</v>
      </c>
      <c r="B37" s="531" t="s">
        <v>4086</v>
      </c>
      <c r="C37" s="531" t="s">
        <v>4042</v>
      </c>
      <c r="D37" s="531" t="s">
        <v>4087</v>
      </c>
      <c r="E37" s="531" t="s">
        <v>4088</v>
      </c>
      <c r="F37" s="531" t="s">
        <v>4078</v>
      </c>
      <c r="G37" s="530" t="s">
        <v>4040</v>
      </c>
    </row>
    <row r="38" spans="1:7">
      <c r="A38" s="531" t="s">
        <v>4089</v>
      </c>
      <c r="B38" s="531" t="s">
        <v>4086</v>
      </c>
      <c r="C38" s="531" t="s">
        <v>4042</v>
      </c>
      <c r="D38" s="531" t="s">
        <v>4087</v>
      </c>
      <c r="E38" s="531" t="s">
        <v>4090</v>
      </c>
      <c r="F38" s="531" t="s">
        <v>4046</v>
      </c>
      <c r="G38" s="530" t="s">
        <v>4040</v>
      </c>
    </row>
    <row r="39" spans="1:7">
      <c r="A39" s="531" t="s">
        <v>3880</v>
      </c>
      <c r="B39" s="531" t="s">
        <v>4086</v>
      </c>
      <c r="C39" s="531" t="s">
        <v>4042</v>
      </c>
      <c r="D39" s="531" t="s">
        <v>4087</v>
      </c>
      <c r="E39" s="531" t="s">
        <v>4091</v>
      </c>
      <c r="F39" s="531" t="s">
        <v>4046</v>
      </c>
      <c r="G39" s="530" t="s">
        <v>4040</v>
      </c>
    </row>
    <row r="40" spans="1:7">
      <c r="A40" s="531" t="s">
        <v>4060</v>
      </c>
      <c r="B40" s="531" t="s">
        <v>4086</v>
      </c>
      <c r="C40" s="531" t="s">
        <v>4042</v>
      </c>
      <c r="D40" s="531" t="s">
        <v>4087</v>
      </c>
      <c r="E40" s="531" t="s">
        <v>4061</v>
      </c>
      <c r="F40" s="531" t="s">
        <v>4046</v>
      </c>
      <c r="G40" s="532">
        <v>6</v>
      </c>
    </row>
    <row r="41" spans="1:7">
      <c r="A41" s="531" t="s">
        <v>4092</v>
      </c>
      <c r="B41" s="531" t="s">
        <v>4086</v>
      </c>
      <c r="C41" s="531" t="s">
        <v>4042</v>
      </c>
      <c r="D41" s="531" t="s">
        <v>4087</v>
      </c>
      <c r="E41" s="531" t="s">
        <v>4093</v>
      </c>
      <c r="F41" s="531" t="s">
        <v>4094</v>
      </c>
      <c r="G41" s="530" t="s">
        <v>4040</v>
      </c>
    </row>
    <row r="42" spans="1:7">
      <c r="A42" s="531" t="s">
        <v>4095</v>
      </c>
      <c r="B42" s="531" t="s">
        <v>4086</v>
      </c>
      <c r="C42" s="531" t="s">
        <v>4042</v>
      </c>
      <c r="D42" s="531" t="s">
        <v>4087</v>
      </c>
      <c r="E42" s="531" t="s">
        <v>4096</v>
      </c>
      <c r="F42" s="531" t="s">
        <v>4078</v>
      </c>
      <c r="G42" s="530" t="s">
        <v>4040</v>
      </c>
    </row>
    <row r="43" spans="1:7">
      <c r="A43" s="531" t="s">
        <v>4097</v>
      </c>
      <c r="B43" s="531" t="s">
        <v>4086</v>
      </c>
      <c r="C43" s="531" t="s">
        <v>4042</v>
      </c>
      <c r="D43" s="531" t="s">
        <v>4087</v>
      </c>
      <c r="E43" s="531" t="s">
        <v>4098</v>
      </c>
      <c r="F43" s="531" t="s">
        <v>4046</v>
      </c>
      <c r="G43" s="532">
        <v>3</v>
      </c>
    </row>
    <row r="44" spans="1:7">
      <c r="A44" s="531" t="s">
        <v>4099</v>
      </c>
      <c r="B44" s="531" t="s">
        <v>4086</v>
      </c>
      <c r="C44" s="531" t="s">
        <v>4042</v>
      </c>
      <c r="D44" s="531" t="s">
        <v>4087</v>
      </c>
      <c r="E44" s="531" t="s">
        <v>4100</v>
      </c>
      <c r="F44" s="531" t="s">
        <v>4046</v>
      </c>
      <c r="G44" s="532">
        <v>1</v>
      </c>
    </row>
    <row r="45" spans="1:7">
      <c r="A45" s="531" t="s">
        <v>4101</v>
      </c>
      <c r="B45" s="531" t="s">
        <v>4086</v>
      </c>
      <c r="C45" s="531" t="s">
        <v>4042</v>
      </c>
      <c r="D45" s="531" t="s">
        <v>4087</v>
      </c>
      <c r="E45" s="531" t="s">
        <v>4102</v>
      </c>
      <c r="F45" s="531" t="s">
        <v>4046</v>
      </c>
      <c r="G45" s="532">
        <v>1</v>
      </c>
    </row>
    <row r="46" spans="1:7">
      <c r="A46" s="531" t="s">
        <v>4103</v>
      </c>
      <c r="B46" s="531" t="s">
        <v>4086</v>
      </c>
      <c r="C46" s="531" t="s">
        <v>4042</v>
      </c>
      <c r="D46" s="531" t="s">
        <v>4087</v>
      </c>
      <c r="E46" s="531" t="s">
        <v>4104</v>
      </c>
      <c r="F46" s="531" t="s">
        <v>4046</v>
      </c>
      <c r="G46" s="532">
        <v>1</v>
      </c>
    </row>
    <row r="47" spans="1:7">
      <c r="A47" s="531" t="s">
        <v>4105</v>
      </c>
      <c r="B47" s="531" t="s">
        <v>4086</v>
      </c>
      <c r="C47" s="531" t="s">
        <v>4042</v>
      </c>
      <c r="D47" s="531" t="s">
        <v>4087</v>
      </c>
      <c r="E47" s="531" t="s">
        <v>4106</v>
      </c>
      <c r="F47" s="531" t="s">
        <v>4078</v>
      </c>
      <c r="G47" s="530" t="s">
        <v>4040</v>
      </c>
    </row>
    <row r="48" spans="1:7">
      <c r="A48" s="531" t="s">
        <v>4107</v>
      </c>
      <c r="B48" s="531" t="s">
        <v>4086</v>
      </c>
      <c r="C48" s="531" t="s">
        <v>4042</v>
      </c>
      <c r="D48" s="531" t="s">
        <v>4087</v>
      </c>
      <c r="E48" s="531" t="s">
        <v>4108</v>
      </c>
      <c r="F48" s="531" t="s">
        <v>4050</v>
      </c>
      <c r="G48" s="530" t="s">
        <v>4040</v>
      </c>
    </row>
    <row r="49" spans="1:7">
      <c r="A49" s="531" t="s">
        <v>4109</v>
      </c>
      <c r="B49" s="531" t="s">
        <v>4086</v>
      </c>
      <c r="C49" s="531" t="s">
        <v>4042</v>
      </c>
      <c r="D49" s="531" t="s">
        <v>4087</v>
      </c>
      <c r="E49" s="531" t="s">
        <v>4110</v>
      </c>
      <c r="F49" s="531" t="s">
        <v>4050</v>
      </c>
      <c r="G49" s="530" t="s">
        <v>4040</v>
      </c>
    </row>
    <row r="50" spans="1:7">
      <c r="A50" s="531" t="s">
        <v>4111</v>
      </c>
      <c r="B50" s="531" t="s">
        <v>4086</v>
      </c>
      <c r="C50" s="531" t="s">
        <v>4042</v>
      </c>
      <c r="D50" s="531" t="s">
        <v>4087</v>
      </c>
      <c r="E50" s="531" t="s">
        <v>4112</v>
      </c>
      <c r="F50" s="531" t="s">
        <v>4050</v>
      </c>
      <c r="G50" s="530" t="s">
        <v>4040</v>
      </c>
    </row>
    <row r="51" spans="1:7">
      <c r="A51" s="531" t="s">
        <v>4113</v>
      </c>
      <c r="B51" s="531" t="s">
        <v>4086</v>
      </c>
      <c r="C51" s="531" t="s">
        <v>4042</v>
      </c>
      <c r="D51" s="531" t="s">
        <v>4087</v>
      </c>
      <c r="E51" s="531" t="s">
        <v>4114</v>
      </c>
      <c r="F51" s="531" t="s">
        <v>4050</v>
      </c>
      <c r="G51" s="530" t="s">
        <v>4040</v>
      </c>
    </row>
    <row r="52" spans="1:7">
      <c r="A52" s="531" t="s">
        <v>4115</v>
      </c>
      <c r="B52" s="531" t="s">
        <v>4086</v>
      </c>
      <c r="C52" s="531" t="s">
        <v>4042</v>
      </c>
      <c r="D52" s="531" t="s">
        <v>4087</v>
      </c>
      <c r="E52" s="531" t="s">
        <v>4116</v>
      </c>
      <c r="F52" s="531" t="s">
        <v>4094</v>
      </c>
      <c r="G52" s="530" t="s">
        <v>4040</v>
      </c>
    </row>
    <row r="53" spans="1:7">
      <c r="A53" s="531" t="s">
        <v>3937</v>
      </c>
      <c r="B53" s="531" t="s">
        <v>4086</v>
      </c>
      <c r="C53" s="531" t="s">
        <v>4042</v>
      </c>
      <c r="D53" s="531" t="s">
        <v>4087</v>
      </c>
      <c r="E53" s="531" t="s">
        <v>4062</v>
      </c>
      <c r="F53" s="531" t="s">
        <v>4050</v>
      </c>
      <c r="G53" s="530" t="s">
        <v>4040</v>
      </c>
    </row>
    <row r="54" spans="1:7">
      <c r="A54" s="531" t="s">
        <v>4117</v>
      </c>
      <c r="B54" s="531" t="s">
        <v>4086</v>
      </c>
      <c r="C54" s="531" t="s">
        <v>4042</v>
      </c>
      <c r="D54" s="531" t="s">
        <v>4087</v>
      </c>
      <c r="E54" s="531" t="s">
        <v>4118</v>
      </c>
      <c r="F54" s="531" t="s">
        <v>4119</v>
      </c>
      <c r="G54" s="530" t="s">
        <v>4040</v>
      </c>
    </row>
    <row r="55" spans="1:7">
      <c r="A55" s="531" t="s">
        <v>1856</v>
      </c>
      <c r="B55" s="531" t="s">
        <v>4086</v>
      </c>
      <c r="C55" s="531" t="s">
        <v>4042</v>
      </c>
      <c r="D55" s="531" t="s">
        <v>4087</v>
      </c>
      <c r="E55" s="531" t="s">
        <v>4120</v>
      </c>
      <c r="F55" s="531" t="s">
        <v>4078</v>
      </c>
      <c r="G55" s="530" t="s">
        <v>4040</v>
      </c>
    </row>
    <row r="56" spans="1:7">
      <c r="A56" s="531" t="s">
        <v>1858</v>
      </c>
      <c r="B56" s="531" t="s">
        <v>4086</v>
      </c>
      <c r="C56" s="531" t="s">
        <v>4042</v>
      </c>
      <c r="D56" s="531" t="s">
        <v>4087</v>
      </c>
      <c r="E56" s="531" t="s">
        <v>4121</v>
      </c>
      <c r="F56" s="531" t="s">
        <v>4046</v>
      </c>
      <c r="G56" s="530" t="s">
        <v>4040</v>
      </c>
    </row>
    <row r="57" spans="1:7">
      <c r="A57" s="531" t="s">
        <v>4122</v>
      </c>
      <c r="B57" s="531" t="s">
        <v>4086</v>
      </c>
      <c r="C57" s="531" t="s">
        <v>4042</v>
      </c>
      <c r="D57" s="531" t="s">
        <v>4087</v>
      </c>
      <c r="E57" s="531" t="s">
        <v>4123</v>
      </c>
      <c r="F57" s="531" t="s">
        <v>4094</v>
      </c>
      <c r="G57" s="530" t="s">
        <v>4040</v>
      </c>
    </row>
    <row r="58" spans="1:7">
      <c r="A58" s="531" t="s">
        <v>3878</v>
      </c>
      <c r="B58" s="531" t="s">
        <v>4086</v>
      </c>
      <c r="C58" s="531" t="s">
        <v>4042</v>
      </c>
      <c r="D58" s="531" t="s">
        <v>4087</v>
      </c>
      <c r="E58" s="531" t="s">
        <v>4124</v>
      </c>
      <c r="F58" s="531" t="s">
        <v>4046</v>
      </c>
      <c r="G58" s="530" t="s">
        <v>4040</v>
      </c>
    </row>
    <row r="59" spans="1:7">
      <c r="A59" s="531" t="s">
        <v>4125</v>
      </c>
      <c r="B59" s="531" t="s">
        <v>4086</v>
      </c>
      <c r="C59" s="531" t="s">
        <v>4042</v>
      </c>
      <c r="D59" s="531" t="s">
        <v>4087</v>
      </c>
      <c r="E59" s="531" t="s">
        <v>4126</v>
      </c>
      <c r="F59" s="531" t="s">
        <v>4046</v>
      </c>
      <c r="G59" s="530" t="s">
        <v>4040</v>
      </c>
    </row>
    <row r="60" spans="1:7">
      <c r="A60" s="531" t="s">
        <v>2200</v>
      </c>
      <c r="B60" s="531" t="s">
        <v>4086</v>
      </c>
      <c r="C60" s="531" t="s">
        <v>4042</v>
      </c>
      <c r="D60" s="531" t="s">
        <v>4087</v>
      </c>
      <c r="E60" s="531" t="s">
        <v>4063</v>
      </c>
      <c r="F60" s="531" t="s">
        <v>4050</v>
      </c>
      <c r="G60" s="530" t="s">
        <v>4040</v>
      </c>
    </row>
    <row r="61" spans="1:7">
      <c r="A61" s="531" t="s">
        <v>4127</v>
      </c>
      <c r="B61" s="531" t="s">
        <v>4086</v>
      </c>
      <c r="C61" s="531" t="s">
        <v>4042</v>
      </c>
      <c r="D61" s="531" t="s">
        <v>4087</v>
      </c>
      <c r="E61" s="531" t="s">
        <v>4128</v>
      </c>
      <c r="F61" s="531" t="s">
        <v>4078</v>
      </c>
      <c r="G61" s="530" t="s">
        <v>4040</v>
      </c>
    </row>
    <row r="62" spans="1:7">
      <c r="A62" s="531" t="s">
        <v>4129</v>
      </c>
      <c r="B62" s="531" t="s">
        <v>4086</v>
      </c>
      <c r="C62" s="531" t="s">
        <v>4042</v>
      </c>
      <c r="D62" s="531" t="s">
        <v>4087</v>
      </c>
      <c r="E62" s="531" t="s">
        <v>4130</v>
      </c>
      <c r="F62" s="531" t="s">
        <v>4046</v>
      </c>
      <c r="G62" s="530" t="s">
        <v>4040</v>
      </c>
    </row>
    <row r="63" spans="1:7">
      <c r="A63" s="530" t="s">
        <v>4040</v>
      </c>
      <c r="B63" s="531" t="s">
        <v>4086</v>
      </c>
      <c r="C63" s="531" t="s">
        <v>4042</v>
      </c>
      <c r="D63" s="531" t="s">
        <v>4043</v>
      </c>
      <c r="E63" s="531" t="s">
        <v>4044</v>
      </c>
      <c r="F63" s="531" t="s">
        <v>4045</v>
      </c>
      <c r="G63" s="530" t="s">
        <v>4040</v>
      </c>
    </row>
    <row r="64" spans="1:7">
      <c r="A64" s="530" t="s">
        <v>4040</v>
      </c>
      <c r="B64" s="531" t="s">
        <v>4086</v>
      </c>
      <c r="C64" s="531" t="s">
        <v>4042</v>
      </c>
      <c r="D64" s="531" t="s">
        <v>4043</v>
      </c>
      <c r="E64" s="531" t="s">
        <v>4033</v>
      </c>
      <c r="F64" s="531" t="s">
        <v>4046</v>
      </c>
      <c r="G64" s="532">
        <v>200</v>
      </c>
    </row>
    <row r="65" spans="1:7">
      <c r="A65" s="530" t="s">
        <v>4040</v>
      </c>
      <c r="B65" s="531" t="s">
        <v>4086</v>
      </c>
      <c r="C65" s="531" t="s">
        <v>4042</v>
      </c>
      <c r="D65" s="531" t="s">
        <v>4043</v>
      </c>
      <c r="E65" s="531" t="s">
        <v>4047</v>
      </c>
      <c r="F65" s="531" t="s">
        <v>4045</v>
      </c>
      <c r="G65" s="530" t="s">
        <v>4040</v>
      </c>
    </row>
    <row r="66" spans="1:7">
      <c r="A66" s="530" t="s">
        <v>4040</v>
      </c>
      <c r="B66" s="531" t="s">
        <v>4086</v>
      </c>
      <c r="C66" s="531" t="s">
        <v>4042</v>
      </c>
      <c r="D66" s="531" t="s">
        <v>4043</v>
      </c>
      <c r="E66" s="531" t="s">
        <v>4048</v>
      </c>
      <c r="F66" s="531" t="s">
        <v>4046</v>
      </c>
      <c r="G66" s="532">
        <v>100</v>
      </c>
    </row>
    <row r="67" spans="1:7">
      <c r="A67" s="530" t="s">
        <v>4040</v>
      </c>
      <c r="B67" s="531" t="s">
        <v>4086</v>
      </c>
      <c r="C67" s="531" t="s">
        <v>4042</v>
      </c>
      <c r="D67" s="531" t="s">
        <v>4043</v>
      </c>
      <c r="E67" s="531" t="s">
        <v>4049</v>
      </c>
      <c r="F67" s="531" t="s">
        <v>4050</v>
      </c>
      <c r="G67" s="530" t="s">
        <v>4040</v>
      </c>
    </row>
    <row r="68" spans="1:7">
      <c r="A68" s="530" t="s">
        <v>4040</v>
      </c>
      <c r="B68" s="531" t="s">
        <v>4086</v>
      </c>
      <c r="C68" s="531" t="s">
        <v>4042</v>
      </c>
      <c r="D68" s="531" t="s">
        <v>4043</v>
      </c>
      <c r="E68" s="531" t="s">
        <v>4051</v>
      </c>
      <c r="F68" s="531" t="s">
        <v>4045</v>
      </c>
      <c r="G68" s="530" t="s">
        <v>4040</v>
      </c>
    </row>
    <row r="69" spans="1:7">
      <c r="A69" s="530" t="s">
        <v>4040</v>
      </c>
      <c r="B69" s="531" t="s">
        <v>4086</v>
      </c>
      <c r="C69" s="531" t="s">
        <v>4042</v>
      </c>
      <c r="D69" s="531" t="s">
        <v>4043</v>
      </c>
      <c r="E69" s="531" t="s">
        <v>4052</v>
      </c>
      <c r="F69" s="531" t="s">
        <v>4046</v>
      </c>
      <c r="G69" s="532">
        <v>1000</v>
      </c>
    </row>
    <row r="70" spans="1:7">
      <c r="A70" s="530" t="s">
        <v>4040</v>
      </c>
      <c r="B70" s="531" t="s">
        <v>4086</v>
      </c>
      <c r="C70" s="531" t="s">
        <v>4042</v>
      </c>
      <c r="D70" s="531" t="s">
        <v>4043</v>
      </c>
      <c r="E70" s="531" t="s">
        <v>4053</v>
      </c>
      <c r="F70" s="531" t="s">
        <v>4054</v>
      </c>
      <c r="G70" s="530" t="s">
        <v>4040</v>
      </c>
    </row>
    <row r="71" spans="1:7">
      <c r="A71" s="530" t="s">
        <v>4040</v>
      </c>
      <c r="B71" s="531" t="s">
        <v>4086</v>
      </c>
      <c r="C71" s="531" t="s">
        <v>4042</v>
      </c>
      <c r="D71" s="531" t="s">
        <v>4043</v>
      </c>
      <c r="E71" s="531" t="s">
        <v>4055</v>
      </c>
      <c r="F71" s="531" t="s">
        <v>4046</v>
      </c>
      <c r="G71" s="532">
        <v>20</v>
      </c>
    </row>
    <row r="72" spans="1:7">
      <c r="A72" s="530" t="s">
        <v>4040</v>
      </c>
      <c r="B72" s="531" t="s">
        <v>4086</v>
      </c>
      <c r="C72" s="531" t="s">
        <v>4042</v>
      </c>
      <c r="D72" s="531" t="s">
        <v>4043</v>
      </c>
      <c r="E72" s="531" t="s">
        <v>4056</v>
      </c>
      <c r="F72" s="531" t="s">
        <v>4046</v>
      </c>
      <c r="G72" s="532">
        <v>50</v>
      </c>
    </row>
    <row r="73" spans="1:7">
      <c r="A73" s="531" t="s">
        <v>4131</v>
      </c>
      <c r="B73" s="531" t="s">
        <v>4086</v>
      </c>
      <c r="C73" s="531" t="s">
        <v>4042</v>
      </c>
      <c r="D73" s="531" t="s">
        <v>4132</v>
      </c>
      <c r="E73" s="531" t="s">
        <v>4133</v>
      </c>
      <c r="F73" s="531" t="s">
        <v>4078</v>
      </c>
      <c r="G73" s="530" t="s">
        <v>4040</v>
      </c>
    </row>
    <row r="74" spans="1:7">
      <c r="A74" s="531" t="s">
        <v>4134</v>
      </c>
      <c r="B74" s="531" t="s">
        <v>4086</v>
      </c>
      <c r="C74" s="531" t="s">
        <v>4042</v>
      </c>
      <c r="D74" s="531" t="s">
        <v>4132</v>
      </c>
      <c r="E74" s="531" t="s">
        <v>4038</v>
      </c>
      <c r="F74" s="531" t="s">
        <v>4119</v>
      </c>
      <c r="G74" s="530" t="s">
        <v>4040</v>
      </c>
    </row>
    <row r="75" spans="1:7">
      <c r="A75" s="531" t="s">
        <v>4060</v>
      </c>
      <c r="B75" s="531" t="s">
        <v>4086</v>
      </c>
      <c r="C75" s="531" t="s">
        <v>4042</v>
      </c>
      <c r="D75" s="531" t="s">
        <v>4132</v>
      </c>
      <c r="E75" s="531" t="s">
        <v>4061</v>
      </c>
      <c r="F75" s="531" t="s">
        <v>4046</v>
      </c>
      <c r="G75" s="532">
        <v>6</v>
      </c>
    </row>
    <row r="76" spans="1:7">
      <c r="A76" s="531" t="s">
        <v>4099</v>
      </c>
      <c r="B76" s="531" t="s">
        <v>4086</v>
      </c>
      <c r="C76" s="531" t="s">
        <v>4042</v>
      </c>
      <c r="D76" s="531" t="s">
        <v>4132</v>
      </c>
      <c r="E76" s="531" t="s">
        <v>4100</v>
      </c>
      <c r="F76" s="531" t="s">
        <v>4046</v>
      </c>
      <c r="G76" s="532">
        <v>1</v>
      </c>
    </row>
    <row r="77" spans="1:7">
      <c r="A77" s="531" t="s">
        <v>1609</v>
      </c>
      <c r="B77" s="531" t="s">
        <v>4086</v>
      </c>
      <c r="C77" s="531" t="s">
        <v>4042</v>
      </c>
      <c r="D77" s="531" t="s">
        <v>4132</v>
      </c>
      <c r="E77" s="531" t="s">
        <v>4135</v>
      </c>
      <c r="F77" s="531" t="s">
        <v>4046</v>
      </c>
      <c r="G77" s="532">
        <v>8</v>
      </c>
    </row>
    <row r="78" spans="1:7">
      <c r="A78" s="531" t="s">
        <v>4136</v>
      </c>
      <c r="B78" s="531" t="s">
        <v>4086</v>
      </c>
      <c r="C78" s="531" t="s">
        <v>4042</v>
      </c>
      <c r="D78" s="531" t="s">
        <v>4132</v>
      </c>
      <c r="E78" s="531" t="s">
        <v>4137</v>
      </c>
      <c r="F78" s="531" t="s">
        <v>4046</v>
      </c>
      <c r="G78" s="532">
        <v>3</v>
      </c>
    </row>
    <row r="79" spans="1:7">
      <c r="A79" s="531" t="s">
        <v>4138</v>
      </c>
      <c r="B79" s="531" t="s">
        <v>4086</v>
      </c>
      <c r="C79" s="531" t="s">
        <v>4042</v>
      </c>
      <c r="D79" s="531" t="s">
        <v>4132</v>
      </c>
      <c r="E79" s="531" t="s">
        <v>4139</v>
      </c>
      <c r="F79" s="531" t="s">
        <v>4094</v>
      </c>
      <c r="G79" s="530" t="s">
        <v>4040</v>
      </c>
    </row>
    <row r="80" spans="1:7">
      <c r="A80" s="531" t="s">
        <v>1644</v>
      </c>
      <c r="B80" s="531" t="s">
        <v>4086</v>
      </c>
      <c r="C80" s="531" t="s">
        <v>4042</v>
      </c>
      <c r="D80" s="531" t="s">
        <v>4132</v>
      </c>
      <c r="E80" s="531" t="s">
        <v>4140</v>
      </c>
      <c r="F80" s="531" t="s">
        <v>4050</v>
      </c>
      <c r="G80" s="530" t="s">
        <v>4040</v>
      </c>
    </row>
    <row r="81" spans="1:7">
      <c r="A81" s="531" t="s">
        <v>4141</v>
      </c>
      <c r="B81" s="531" t="s">
        <v>4086</v>
      </c>
      <c r="C81" s="531" t="s">
        <v>4042</v>
      </c>
      <c r="D81" s="531" t="s">
        <v>4132</v>
      </c>
      <c r="E81" s="531" t="s">
        <v>4142</v>
      </c>
      <c r="F81" s="531" t="s">
        <v>4078</v>
      </c>
      <c r="G81" s="530" t="s">
        <v>4040</v>
      </c>
    </row>
    <row r="82" spans="1:7">
      <c r="A82" s="531" t="s">
        <v>4143</v>
      </c>
      <c r="B82" s="531" t="s">
        <v>4086</v>
      </c>
      <c r="C82" s="531" t="s">
        <v>4042</v>
      </c>
      <c r="D82" s="531" t="s">
        <v>4132</v>
      </c>
      <c r="E82" s="531" t="s">
        <v>4144</v>
      </c>
      <c r="F82" s="531" t="s">
        <v>4078</v>
      </c>
      <c r="G82" s="530" t="s">
        <v>4040</v>
      </c>
    </row>
    <row r="83" spans="1:7">
      <c r="A83" s="531" t="s">
        <v>3937</v>
      </c>
      <c r="B83" s="531" t="s">
        <v>4086</v>
      </c>
      <c r="C83" s="531" t="s">
        <v>4042</v>
      </c>
      <c r="D83" s="531" t="s">
        <v>4132</v>
      </c>
      <c r="E83" s="531" t="s">
        <v>4062</v>
      </c>
      <c r="F83" s="531" t="s">
        <v>4050</v>
      </c>
      <c r="G83" s="530" t="s">
        <v>4040</v>
      </c>
    </row>
    <row r="84" spans="1:7">
      <c r="A84" s="531" t="s">
        <v>2200</v>
      </c>
      <c r="B84" s="531" t="s">
        <v>4086</v>
      </c>
      <c r="C84" s="531" t="s">
        <v>4042</v>
      </c>
      <c r="D84" s="531" t="s">
        <v>4132</v>
      </c>
      <c r="E84" s="531" t="s">
        <v>4063</v>
      </c>
      <c r="F84" s="531" t="s">
        <v>4050</v>
      </c>
      <c r="G84" s="530" t="s">
        <v>4040</v>
      </c>
    </row>
    <row r="85" spans="1:7">
      <c r="A85" s="531" t="s">
        <v>4145</v>
      </c>
      <c r="B85" s="531" t="s">
        <v>4086</v>
      </c>
      <c r="C85" s="531" t="s">
        <v>4042</v>
      </c>
      <c r="D85" s="531" t="s">
        <v>4132</v>
      </c>
      <c r="E85" s="531" t="s">
        <v>4128</v>
      </c>
      <c r="F85" s="531" t="s">
        <v>4078</v>
      </c>
      <c r="G85" s="530" t="s">
        <v>4040</v>
      </c>
    </row>
    <row r="86" spans="1:7">
      <c r="A86" s="531" t="s">
        <v>4146</v>
      </c>
      <c r="B86" s="531" t="s">
        <v>4086</v>
      </c>
      <c r="C86" s="531" t="s">
        <v>4042</v>
      </c>
      <c r="D86" s="531" t="s">
        <v>4147</v>
      </c>
      <c r="E86" s="531" t="s">
        <v>4148</v>
      </c>
      <c r="F86" s="531" t="s">
        <v>4046</v>
      </c>
      <c r="G86" s="530" t="s">
        <v>4040</v>
      </c>
    </row>
    <row r="87" spans="1:7">
      <c r="A87" s="531" t="s">
        <v>3934</v>
      </c>
      <c r="B87" s="531" t="s">
        <v>4086</v>
      </c>
      <c r="C87" s="531" t="s">
        <v>4042</v>
      </c>
      <c r="D87" s="531" t="s">
        <v>4147</v>
      </c>
      <c r="E87" s="531" t="s">
        <v>4149</v>
      </c>
      <c r="F87" s="531" t="s">
        <v>4075</v>
      </c>
      <c r="G87" s="530" t="s">
        <v>4040</v>
      </c>
    </row>
    <row r="88" spans="1:7">
      <c r="A88" s="531" t="s">
        <v>4150</v>
      </c>
      <c r="B88" s="531" t="s">
        <v>4086</v>
      </c>
      <c r="C88" s="531" t="s">
        <v>4042</v>
      </c>
      <c r="D88" s="531" t="s">
        <v>4147</v>
      </c>
      <c r="E88" s="531" t="s">
        <v>4033</v>
      </c>
      <c r="F88" s="531" t="s">
        <v>4046</v>
      </c>
      <c r="G88" s="530" t="s">
        <v>4040</v>
      </c>
    </row>
    <row r="89" spans="1:7">
      <c r="A89" s="531" t="s">
        <v>4151</v>
      </c>
      <c r="B89" s="531" t="s">
        <v>4086</v>
      </c>
      <c r="C89" s="531" t="s">
        <v>4042</v>
      </c>
      <c r="D89" s="531" t="s">
        <v>4147</v>
      </c>
      <c r="E89" s="531" t="s">
        <v>4152</v>
      </c>
      <c r="F89" s="531" t="s">
        <v>4046</v>
      </c>
      <c r="G89" s="530" t="s">
        <v>4040</v>
      </c>
    </row>
    <row r="90" spans="1:7">
      <c r="A90" s="531" t="s">
        <v>4153</v>
      </c>
      <c r="B90" s="531" t="s">
        <v>4086</v>
      </c>
      <c r="C90" s="531" t="s">
        <v>4042</v>
      </c>
      <c r="D90" s="531" t="s">
        <v>4147</v>
      </c>
      <c r="E90" s="531" t="s">
        <v>4154</v>
      </c>
      <c r="F90" s="531" t="s">
        <v>4050</v>
      </c>
      <c r="G90" s="530" t="s">
        <v>4040</v>
      </c>
    </row>
    <row r="91" spans="1:7">
      <c r="A91" s="531" t="s">
        <v>3937</v>
      </c>
      <c r="B91" s="531" t="s">
        <v>4086</v>
      </c>
      <c r="C91" s="531" t="s">
        <v>4042</v>
      </c>
      <c r="D91" s="531" t="s">
        <v>4147</v>
      </c>
      <c r="E91" s="531" t="s">
        <v>4062</v>
      </c>
      <c r="F91" s="531" t="s">
        <v>4050</v>
      </c>
      <c r="G91" s="530" t="s">
        <v>4040</v>
      </c>
    </row>
    <row r="92" spans="1:7">
      <c r="A92" s="531" t="s">
        <v>4155</v>
      </c>
      <c r="B92" s="531" t="s">
        <v>4086</v>
      </c>
      <c r="C92" s="531" t="s">
        <v>4042</v>
      </c>
      <c r="D92" s="531" t="s">
        <v>4147</v>
      </c>
      <c r="E92" s="531" t="s">
        <v>4156</v>
      </c>
      <c r="F92" s="531" t="s">
        <v>4050</v>
      </c>
      <c r="G92" s="530" t="s">
        <v>4040</v>
      </c>
    </row>
    <row r="93" spans="1:7">
      <c r="A93" s="531" t="s">
        <v>4157</v>
      </c>
      <c r="B93" s="531" t="s">
        <v>4086</v>
      </c>
      <c r="C93" s="531" t="s">
        <v>4042</v>
      </c>
      <c r="D93" s="531" t="s">
        <v>4147</v>
      </c>
      <c r="E93" s="531" t="s">
        <v>4158</v>
      </c>
      <c r="F93" s="531" t="s">
        <v>4046</v>
      </c>
      <c r="G93" s="532">
        <v>1</v>
      </c>
    </row>
    <row r="94" spans="1:7">
      <c r="A94" s="531" t="s">
        <v>2200</v>
      </c>
      <c r="B94" s="531" t="s">
        <v>4086</v>
      </c>
      <c r="C94" s="531" t="s">
        <v>4042</v>
      </c>
      <c r="D94" s="531" t="s">
        <v>4147</v>
      </c>
      <c r="E94" s="531" t="s">
        <v>4063</v>
      </c>
      <c r="F94" s="531" t="s">
        <v>4050</v>
      </c>
      <c r="G94" s="530" t="s">
        <v>4040</v>
      </c>
    </row>
    <row r="95" spans="1:7">
      <c r="A95" s="531" t="s">
        <v>4060</v>
      </c>
      <c r="B95" s="531" t="s">
        <v>4086</v>
      </c>
      <c r="C95" s="531" t="s">
        <v>4042</v>
      </c>
      <c r="D95" s="531" t="s">
        <v>4159</v>
      </c>
      <c r="E95" s="531" t="s">
        <v>4061</v>
      </c>
      <c r="F95" s="531" t="s">
        <v>4046</v>
      </c>
      <c r="G95" s="532">
        <v>6</v>
      </c>
    </row>
    <row r="96" spans="1:7">
      <c r="A96" s="531" t="s">
        <v>4160</v>
      </c>
      <c r="B96" s="531" t="s">
        <v>4086</v>
      </c>
      <c r="C96" s="531" t="s">
        <v>4042</v>
      </c>
      <c r="D96" s="531" t="s">
        <v>4159</v>
      </c>
      <c r="E96" s="531" t="s">
        <v>4161</v>
      </c>
      <c r="F96" s="531" t="s">
        <v>4162</v>
      </c>
      <c r="G96" s="530" t="s">
        <v>4040</v>
      </c>
    </row>
    <row r="97" spans="1:7">
      <c r="A97" s="531" t="s">
        <v>3937</v>
      </c>
      <c r="B97" s="531" t="s">
        <v>4086</v>
      </c>
      <c r="C97" s="531" t="s">
        <v>4042</v>
      </c>
      <c r="D97" s="531" t="s">
        <v>4159</v>
      </c>
      <c r="E97" s="531" t="s">
        <v>4062</v>
      </c>
      <c r="F97" s="531" t="s">
        <v>4050</v>
      </c>
      <c r="G97" s="530" t="s">
        <v>4040</v>
      </c>
    </row>
    <row r="98" spans="1:7">
      <c r="A98" s="531" t="s">
        <v>4163</v>
      </c>
      <c r="B98" s="531" t="s">
        <v>4086</v>
      </c>
      <c r="C98" s="531" t="s">
        <v>4042</v>
      </c>
      <c r="D98" s="531" t="s">
        <v>4159</v>
      </c>
      <c r="E98" s="531" t="s">
        <v>4164</v>
      </c>
      <c r="F98" s="531" t="s">
        <v>4119</v>
      </c>
      <c r="G98" s="530" t="s">
        <v>4040</v>
      </c>
    </row>
    <row r="99" spans="1:7">
      <c r="A99" s="531" t="s">
        <v>2200</v>
      </c>
      <c r="B99" s="531" t="s">
        <v>4086</v>
      </c>
      <c r="C99" s="531" t="s">
        <v>4042</v>
      </c>
      <c r="D99" s="531" t="s">
        <v>4159</v>
      </c>
      <c r="E99" s="531" t="s">
        <v>4063</v>
      </c>
      <c r="F99" s="531" t="s">
        <v>4050</v>
      </c>
      <c r="G99" s="530" t="s">
        <v>4040</v>
      </c>
    </row>
    <row r="100" spans="1:7">
      <c r="A100" s="531" t="s">
        <v>4165</v>
      </c>
      <c r="B100" s="531" t="s">
        <v>4086</v>
      </c>
      <c r="C100" s="531" t="s">
        <v>4042</v>
      </c>
      <c r="D100" s="531" t="s">
        <v>4166</v>
      </c>
      <c r="E100" s="531" t="s">
        <v>4167</v>
      </c>
      <c r="F100" s="531" t="s">
        <v>4075</v>
      </c>
      <c r="G100" s="530" t="s">
        <v>4040</v>
      </c>
    </row>
    <row r="101" spans="1:7">
      <c r="A101" s="531" t="s">
        <v>4060</v>
      </c>
      <c r="B101" s="531" t="s">
        <v>4086</v>
      </c>
      <c r="C101" s="531" t="s">
        <v>4042</v>
      </c>
      <c r="D101" s="531" t="s">
        <v>4166</v>
      </c>
      <c r="E101" s="531" t="s">
        <v>4061</v>
      </c>
      <c r="F101" s="531" t="s">
        <v>4046</v>
      </c>
      <c r="G101" s="532">
        <v>6</v>
      </c>
    </row>
    <row r="102" spans="1:7">
      <c r="A102" s="531" t="s">
        <v>4168</v>
      </c>
      <c r="B102" s="531" t="s">
        <v>4086</v>
      </c>
      <c r="C102" s="531" t="s">
        <v>4042</v>
      </c>
      <c r="D102" s="531" t="s">
        <v>4166</v>
      </c>
      <c r="E102" s="531" t="s">
        <v>4169</v>
      </c>
      <c r="F102" s="531" t="s">
        <v>4094</v>
      </c>
      <c r="G102" s="530" t="s">
        <v>4040</v>
      </c>
    </row>
    <row r="103" spans="1:7">
      <c r="A103" s="531" t="s">
        <v>4170</v>
      </c>
      <c r="B103" s="531" t="s">
        <v>4086</v>
      </c>
      <c r="C103" s="531" t="s">
        <v>4042</v>
      </c>
      <c r="D103" s="531" t="s">
        <v>4166</v>
      </c>
      <c r="E103" s="531" t="s">
        <v>4171</v>
      </c>
      <c r="F103" s="531" t="s">
        <v>4078</v>
      </c>
      <c r="G103" s="530" t="s">
        <v>4040</v>
      </c>
    </row>
    <row r="104" spans="1:7">
      <c r="A104" s="531" t="s">
        <v>4172</v>
      </c>
      <c r="B104" s="531" t="s">
        <v>4086</v>
      </c>
      <c r="C104" s="531" t="s">
        <v>4042</v>
      </c>
      <c r="D104" s="531" t="s">
        <v>4166</v>
      </c>
      <c r="E104" s="531" t="s">
        <v>4173</v>
      </c>
      <c r="F104" s="531" t="s">
        <v>4119</v>
      </c>
      <c r="G104" s="530" t="s">
        <v>4040</v>
      </c>
    </row>
    <row r="105" spans="1:7">
      <c r="A105" s="531" t="s">
        <v>4174</v>
      </c>
      <c r="B105" s="531" t="s">
        <v>4086</v>
      </c>
      <c r="C105" s="531" t="s">
        <v>4042</v>
      </c>
      <c r="D105" s="531" t="s">
        <v>4166</v>
      </c>
      <c r="E105" s="531" t="s">
        <v>4175</v>
      </c>
      <c r="F105" s="531" t="s">
        <v>4119</v>
      </c>
      <c r="G105" s="530" t="s">
        <v>4040</v>
      </c>
    </row>
    <row r="106" spans="1:7">
      <c r="A106" s="531" t="s">
        <v>3937</v>
      </c>
      <c r="B106" s="531" t="s">
        <v>4086</v>
      </c>
      <c r="C106" s="531" t="s">
        <v>4042</v>
      </c>
      <c r="D106" s="531" t="s">
        <v>4166</v>
      </c>
      <c r="E106" s="531" t="s">
        <v>4062</v>
      </c>
      <c r="F106" s="531" t="s">
        <v>4050</v>
      </c>
      <c r="G106" s="530" t="s">
        <v>4040</v>
      </c>
    </row>
    <row r="107" spans="1:7">
      <c r="A107" s="531" t="s">
        <v>4176</v>
      </c>
      <c r="B107" s="531" t="s">
        <v>4086</v>
      </c>
      <c r="C107" s="531" t="s">
        <v>4042</v>
      </c>
      <c r="D107" s="531" t="s">
        <v>4166</v>
      </c>
      <c r="E107" s="531" t="s">
        <v>4177</v>
      </c>
      <c r="F107" s="531" t="s">
        <v>4119</v>
      </c>
      <c r="G107" s="530" t="s">
        <v>4040</v>
      </c>
    </row>
    <row r="108" spans="1:7">
      <c r="A108" s="531" t="s">
        <v>2200</v>
      </c>
      <c r="B108" s="531" t="s">
        <v>4086</v>
      </c>
      <c r="C108" s="531" t="s">
        <v>4042</v>
      </c>
      <c r="D108" s="531" t="s">
        <v>4166</v>
      </c>
      <c r="E108" s="531" t="s">
        <v>4063</v>
      </c>
      <c r="F108" s="531" t="s">
        <v>4050</v>
      </c>
      <c r="G108" s="530" t="s">
        <v>4040</v>
      </c>
    </row>
    <row r="109" spans="1:7">
      <c r="A109" s="531" t="s">
        <v>4020</v>
      </c>
      <c r="B109" s="531" t="s">
        <v>4086</v>
      </c>
      <c r="C109" s="531" t="s">
        <v>4042</v>
      </c>
      <c r="D109" s="531" t="s">
        <v>4166</v>
      </c>
      <c r="E109" s="531" t="s">
        <v>4077</v>
      </c>
      <c r="F109" s="531" t="s">
        <v>4078</v>
      </c>
      <c r="G109" s="530" t="s">
        <v>4040</v>
      </c>
    </row>
    <row r="110" spans="1:7">
      <c r="A110" s="531" t="s">
        <v>4178</v>
      </c>
      <c r="B110" s="531" t="s">
        <v>4086</v>
      </c>
      <c r="C110" s="531" t="s">
        <v>4042</v>
      </c>
      <c r="D110" s="531" t="s">
        <v>4179</v>
      </c>
      <c r="E110" s="531" t="s">
        <v>4180</v>
      </c>
      <c r="F110" s="531" t="s">
        <v>4046</v>
      </c>
      <c r="G110" s="532">
        <v>2</v>
      </c>
    </row>
    <row r="111" spans="1:7">
      <c r="A111" s="531" t="s">
        <v>4165</v>
      </c>
      <c r="B111" s="531" t="s">
        <v>4086</v>
      </c>
      <c r="C111" s="531" t="s">
        <v>4042</v>
      </c>
      <c r="D111" s="531" t="s">
        <v>4179</v>
      </c>
      <c r="E111" s="531" t="s">
        <v>4167</v>
      </c>
      <c r="F111" s="531" t="s">
        <v>4075</v>
      </c>
      <c r="G111" s="530" t="s">
        <v>4040</v>
      </c>
    </row>
    <row r="112" spans="1:7">
      <c r="A112" s="531" t="s">
        <v>4060</v>
      </c>
      <c r="B112" s="531" t="s">
        <v>4086</v>
      </c>
      <c r="C112" s="531" t="s">
        <v>4042</v>
      </c>
      <c r="D112" s="531" t="s">
        <v>4179</v>
      </c>
      <c r="E112" s="531" t="s">
        <v>4061</v>
      </c>
      <c r="F112" s="531" t="s">
        <v>4046</v>
      </c>
      <c r="G112" s="532">
        <v>6</v>
      </c>
    </row>
    <row r="113" spans="1:7">
      <c r="A113" s="531" t="s">
        <v>4181</v>
      </c>
      <c r="B113" s="531" t="s">
        <v>4086</v>
      </c>
      <c r="C113" s="531" t="s">
        <v>4042</v>
      </c>
      <c r="D113" s="531" t="s">
        <v>4179</v>
      </c>
      <c r="E113" s="531" t="s">
        <v>4182</v>
      </c>
      <c r="F113" s="531" t="s">
        <v>4050</v>
      </c>
      <c r="G113" s="530" t="s">
        <v>4040</v>
      </c>
    </row>
    <row r="114" spans="1:7">
      <c r="A114" s="531" t="s">
        <v>3937</v>
      </c>
      <c r="B114" s="531" t="s">
        <v>4086</v>
      </c>
      <c r="C114" s="531" t="s">
        <v>4042</v>
      </c>
      <c r="D114" s="531" t="s">
        <v>4179</v>
      </c>
      <c r="E114" s="531" t="s">
        <v>4062</v>
      </c>
      <c r="F114" s="531" t="s">
        <v>4050</v>
      </c>
      <c r="G114" s="530" t="s">
        <v>4040</v>
      </c>
    </row>
    <row r="115" spans="1:7">
      <c r="A115" s="531" t="s">
        <v>4183</v>
      </c>
      <c r="B115" s="531" t="s">
        <v>4086</v>
      </c>
      <c r="C115" s="531" t="s">
        <v>4042</v>
      </c>
      <c r="D115" s="531" t="s">
        <v>4179</v>
      </c>
      <c r="E115" s="531" t="s">
        <v>4184</v>
      </c>
      <c r="F115" s="531" t="s">
        <v>4119</v>
      </c>
      <c r="G115" s="530" t="s">
        <v>4040</v>
      </c>
    </row>
    <row r="116" spans="1:7">
      <c r="A116" s="531" t="s">
        <v>2200</v>
      </c>
      <c r="B116" s="531" t="s">
        <v>4086</v>
      </c>
      <c r="C116" s="531" t="s">
        <v>4042</v>
      </c>
      <c r="D116" s="531" t="s">
        <v>4179</v>
      </c>
      <c r="E116" s="531" t="s">
        <v>4063</v>
      </c>
      <c r="F116" s="531" t="s">
        <v>4050</v>
      </c>
      <c r="G116" s="530" t="s">
        <v>4040</v>
      </c>
    </row>
    <row r="117" spans="1:7">
      <c r="A117" s="531" t="s">
        <v>4185</v>
      </c>
      <c r="B117" s="531" t="s">
        <v>4086</v>
      </c>
      <c r="C117" s="531" t="s">
        <v>4042</v>
      </c>
      <c r="D117" s="531" t="s">
        <v>4179</v>
      </c>
      <c r="E117" s="531" t="s">
        <v>4186</v>
      </c>
      <c r="F117" s="531" t="s">
        <v>4094</v>
      </c>
      <c r="G117" s="530" t="s">
        <v>4040</v>
      </c>
    </row>
    <row r="118" spans="1:7">
      <c r="A118" s="531" t="s">
        <v>4187</v>
      </c>
      <c r="B118" s="531" t="s">
        <v>4086</v>
      </c>
      <c r="C118" s="531" t="s">
        <v>4042</v>
      </c>
      <c r="D118" s="531" t="s">
        <v>4188</v>
      </c>
      <c r="E118" s="531" t="s">
        <v>4189</v>
      </c>
      <c r="F118" s="531" t="s">
        <v>4050</v>
      </c>
      <c r="G118" s="530" t="s">
        <v>4040</v>
      </c>
    </row>
    <row r="119" spans="1:7">
      <c r="A119" s="531" t="s">
        <v>3934</v>
      </c>
      <c r="B119" s="531" t="s">
        <v>4086</v>
      </c>
      <c r="C119" s="531" t="s">
        <v>4042</v>
      </c>
      <c r="D119" s="531" t="s">
        <v>4188</v>
      </c>
      <c r="E119" s="531" t="s">
        <v>4149</v>
      </c>
      <c r="F119" s="531" t="s">
        <v>4078</v>
      </c>
      <c r="G119" s="530" t="s">
        <v>4040</v>
      </c>
    </row>
    <row r="120" spans="1:7">
      <c r="A120" s="531" t="s">
        <v>4060</v>
      </c>
      <c r="B120" s="531" t="s">
        <v>4086</v>
      </c>
      <c r="C120" s="531" t="s">
        <v>4042</v>
      </c>
      <c r="D120" s="531" t="s">
        <v>4188</v>
      </c>
      <c r="E120" s="531" t="s">
        <v>4061</v>
      </c>
      <c r="F120" s="531" t="s">
        <v>4046</v>
      </c>
      <c r="G120" s="532">
        <v>6</v>
      </c>
    </row>
    <row r="121" spans="1:7">
      <c r="A121" s="531" t="s">
        <v>4099</v>
      </c>
      <c r="B121" s="531" t="s">
        <v>4086</v>
      </c>
      <c r="C121" s="531" t="s">
        <v>4042</v>
      </c>
      <c r="D121" s="531" t="s">
        <v>4188</v>
      </c>
      <c r="E121" s="531" t="s">
        <v>4100</v>
      </c>
      <c r="F121" s="531" t="s">
        <v>4046</v>
      </c>
      <c r="G121" s="532">
        <v>1</v>
      </c>
    </row>
    <row r="122" spans="1:7">
      <c r="A122" s="531" t="s">
        <v>4101</v>
      </c>
      <c r="B122" s="531" t="s">
        <v>4086</v>
      </c>
      <c r="C122" s="531" t="s">
        <v>4042</v>
      </c>
      <c r="D122" s="531" t="s">
        <v>4188</v>
      </c>
      <c r="E122" s="531" t="s">
        <v>4102</v>
      </c>
      <c r="F122" s="531" t="s">
        <v>4046</v>
      </c>
      <c r="G122" s="532">
        <v>1</v>
      </c>
    </row>
    <row r="123" spans="1:7">
      <c r="A123" s="531" t="s">
        <v>4190</v>
      </c>
      <c r="B123" s="531" t="s">
        <v>4086</v>
      </c>
      <c r="C123" s="531" t="s">
        <v>4042</v>
      </c>
      <c r="D123" s="531" t="s">
        <v>4188</v>
      </c>
      <c r="E123" s="531" t="s">
        <v>4191</v>
      </c>
      <c r="F123" s="531" t="s">
        <v>4046</v>
      </c>
      <c r="G123" s="532">
        <v>1</v>
      </c>
    </row>
    <row r="124" spans="1:7">
      <c r="A124" s="531" t="s">
        <v>3937</v>
      </c>
      <c r="B124" s="531" t="s">
        <v>4086</v>
      </c>
      <c r="C124" s="531" t="s">
        <v>4042</v>
      </c>
      <c r="D124" s="531" t="s">
        <v>4188</v>
      </c>
      <c r="E124" s="531" t="s">
        <v>4062</v>
      </c>
      <c r="F124" s="531" t="s">
        <v>4050</v>
      </c>
      <c r="G124" s="530" t="s">
        <v>4040</v>
      </c>
    </row>
    <row r="125" spans="1:7">
      <c r="A125" s="531" t="s">
        <v>4192</v>
      </c>
      <c r="B125" s="531" t="s">
        <v>4086</v>
      </c>
      <c r="C125" s="531" t="s">
        <v>4042</v>
      </c>
      <c r="D125" s="531" t="s">
        <v>4188</v>
      </c>
      <c r="E125" s="531" t="s">
        <v>4193</v>
      </c>
      <c r="F125" s="531" t="s">
        <v>4094</v>
      </c>
      <c r="G125" s="530" t="s">
        <v>4040</v>
      </c>
    </row>
    <row r="126" spans="1:7">
      <c r="A126" s="531" t="s">
        <v>2200</v>
      </c>
      <c r="B126" s="531" t="s">
        <v>4086</v>
      </c>
      <c r="C126" s="531" t="s">
        <v>4042</v>
      </c>
      <c r="D126" s="531" t="s">
        <v>4188</v>
      </c>
      <c r="E126" s="531" t="s">
        <v>4063</v>
      </c>
      <c r="F126" s="531" t="s">
        <v>4050</v>
      </c>
      <c r="G126" s="530" t="s">
        <v>4040</v>
      </c>
    </row>
    <row r="127" spans="1:7">
      <c r="A127" s="531" t="s">
        <v>4060</v>
      </c>
      <c r="B127" s="531" t="s">
        <v>4086</v>
      </c>
      <c r="C127" s="531" t="s">
        <v>4042</v>
      </c>
      <c r="D127" s="531" t="s">
        <v>4194</v>
      </c>
      <c r="E127" s="531" t="s">
        <v>4061</v>
      </c>
      <c r="F127" s="531" t="s">
        <v>4046</v>
      </c>
      <c r="G127" s="532">
        <v>6</v>
      </c>
    </row>
    <row r="128" spans="1:7">
      <c r="A128" s="531" t="s">
        <v>4195</v>
      </c>
      <c r="B128" s="531" t="s">
        <v>4086</v>
      </c>
      <c r="C128" s="531" t="s">
        <v>4042</v>
      </c>
      <c r="D128" s="531" t="s">
        <v>4194</v>
      </c>
      <c r="E128" s="531" t="s">
        <v>4196</v>
      </c>
      <c r="F128" s="531" t="s">
        <v>4094</v>
      </c>
      <c r="G128" s="530" t="s">
        <v>4040</v>
      </c>
    </row>
    <row r="129" spans="1:7">
      <c r="A129" s="531" t="s">
        <v>4197</v>
      </c>
      <c r="B129" s="531" t="s">
        <v>4086</v>
      </c>
      <c r="C129" s="531" t="s">
        <v>4042</v>
      </c>
      <c r="D129" s="531" t="s">
        <v>4194</v>
      </c>
      <c r="E129" s="531" t="s">
        <v>4198</v>
      </c>
      <c r="F129" s="531" t="s">
        <v>4078</v>
      </c>
      <c r="G129" s="530" t="s">
        <v>4040</v>
      </c>
    </row>
    <row r="130" spans="1:7">
      <c r="A130" s="531" t="s">
        <v>4199</v>
      </c>
      <c r="B130" s="531" t="s">
        <v>4086</v>
      </c>
      <c r="C130" s="531" t="s">
        <v>4042</v>
      </c>
      <c r="D130" s="531" t="s">
        <v>4194</v>
      </c>
      <c r="E130" s="531" t="s">
        <v>4200</v>
      </c>
      <c r="F130" s="531" t="s">
        <v>4075</v>
      </c>
      <c r="G130" s="530" t="s">
        <v>4040</v>
      </c>
    </row>
    <row r="131" spans="1:7">
      <c r="A131" s="531" t="s">
        <v>4201</v>
      </c>
      <c r="B131" s="531" t="s">
        <v>4086</v>
      </c>
      <c r="C131" s="531" t="s">
        <v>4042</v>
      </c>
      <c r="D131" s="531" t="s">
        <v>4194</v>
      </c>
      <c r="E131" s="531" t="s">
        <v>4202</v>
      </c>
      <c r="F131" s="531" t="s">
        <v>4075</v>
      </c>
      <c r="G131" s="530" t="s">
        <v>4040</v>
      </c>
    </row>
    <row r="132" spans="1:7">
      <c r="A132" s="531" t="s">
        <v>4203</v>
      </c>
      <c r="B132" s="531" t="s">
        <v>4086</v>
      </c>
      <c r="C132" s="531" t="s">
        <v>4042</v>
      </c>
      <c r="D132" s="531" t="s">
        <v>4194</v>
      </c>
      <c r="E132" s="531" t="s">
        <v>4204</v>
      </c>
      <c r="F132" s="531" t="s">
        <v>4078</v>
      </c>
      <c r="G132" s="530" t="s">
        <v>4040</v>
      </c>
    </row>
    <row r="133" spans="1:7">
      <c r="A133" s="531" t="s">
        <v>3937</v>
      </c>
      <c r="B133" s="531" t="s">
        <v>4086</v>
      </c>
      <c r="C133" s="531" t="s">
        <v>4042</v>
      </c>
      <c r="D133" s="531" t="s">
        <v>4194</v>
      </c>
      <c r="E133" s="531" t="s">
        <v>4062</v>
      </c>
      <c r="F133" s="531" t="s">
        <v>4050</v>
      </c>
      <c r="G133" s="530" t="s">
        <v>4040</v>
      </c>
    </row>
    <row r="134" spans="1:7">
      <c r="A134" s="531" t="s">
        <v>2200</v>
      </c>
      <c r="B134" s="531" t="s">
        <v>4086</v>
      </c>
      <c r="C134" s="531" t="s">
        <v>4042</v>
      </c>
      <c r="D134" s="531" t="s">
        <v>4194</v>
      </c>
      <c r="E134" s="531" t="s">
        <v>4063</v>
      </c>
      <c r="F134" s="531" t="s">
        <v>4050</v>
      </c>
      <c r="G134" s="530" t="s">
        <v>4040</v>
      </c>
    </row>
    <row r="135" spans="1:7">
      <c r="A135" s="531" t="s">
        <v>4084</v>
      </c>
      <c r="B135" s="531" t="s">
        <v>4086</v>
      </c>
      <c r="C135" s="531" t="s">
        <v>4042</v>
      </c>
      <c r="D135" s="531" t="s">
        <v>4194</v>
      </c>
      <c r="E135" s="531" t="s">
        <v>4077</v>
      </c>
      <c r="F135" s="531" t="s">
        <v>4078</v>
      </c>
      <c r="G135" s="530" t="s">
        <v>4040</v>
      </c>
    </row>
    <row r="136" spans="1:7">
      <c r="A136" s="531" t="s">
        <v>4060</v>
      </c>
      <c r="B136" s="531" t="s">
        <v>4086</v>
      </c>
      <c r="C136" s="531" t="s">
        <v>4042</v>
      </c>
      <c r="D136" s="531" t="s">
        <v>4205</v>
      </c>
      <c r="E136" s="531" t="s">
        <v>4061</v>
      </c>
      <c r="F136" s="531" t="s">
        <v>4046</v>
      </c>
      <c r="G136" s="532">
        <v>6</v>
      </c>
    </row>
    <row r="137" spans="1:7">
      <c r="A137" s="531" t="s">
        <v>4160</v>
      </c>
      <c r="B137" s="531" t="s">
        <v>4086</v>
      </c>
      <c r="C137" s="531" t="s">
        <v>4042</v>
      </c>
      <c r="D137" s="531" t="s">
        <v>4205</v>
      </c>
      <c r="E137" s="531" t="s">
        <v>4161</v>
      </c>
      <c r="F137" s="531" t="s">
        <v>4162</v>
      </c>
      <c r="G137" s="530" t="s">
        <v>4040</v>
      </c>
    </row>
    <row r="138" spans="1:7">
      <c r="A138" s="531" t="s">
        <v>3937</v>
      </c>
      <c r="B138" s="531" t="s">
        <v>4086</v>
      </c>
      <c r="C138" s="531" t="s">
        <v>4042</v>
      </c>
      <c r="D138" s="531" t="s">
        <v>4205</v>
      </c>
      <c r="E138" s="531" t="s">
        <v>4062</v>
      </c>
      <c r="F138" s="531" t="s">
        <v>4050</v>
      </c>
      <c r="G138" s="530" t="s">
        <v>4040</v>
      </c>
    </row>
    <row r="139" spans="1:7">
      <c r="A139" s="531" t="s">
        <v>2200</v>
      </c>
      <c r="B139" s="531" t="s">
        <v>4086</v>
      </c>
      <c r="C139" s="531" t="s">
        <v>4042</v>
      </c>
      <c r="D139" s="531" t="s">
        <v>4205</v>
      </c>
      <c r="E139" s="531" t="s">
        <v>4063</v>
      </c>
      <c r="F139" s="531" t="s">
        <v>4050</v>
      </c>
      <c r="G139" s="530" t="s">
        <v>4040</v>
      </c>
    </row>
    <row r="140" spans="1:7">
      <c r="A140" s="531" t="s">
        <v>3934</v>
      </c>
      <c r="B140" s="531" t="s">
        <v>4086</v>
      </c>
      <c r="C140" s="531" t="s">
        <v>4042</v>
      </c>
      <c r="D140" s="531" t="s">
        <v>4206</v>
      </c>
      <c r="E140" s="531" t="s">
        <v>4149</v>
      </c>
      <c r="F140" s="531" t="s">
        <v>4078</v>
      </c>
      <c r="G140" s="530" t="s">
        <v>4040</v>
      </c>
    </row>
    <row r="141" spans="1:7">
      <c r="A141" s="531" t="s">
        <v>4060</v>
      </c>
      <c r="B141" s="531" t="s">
        <v>4086</v>
      </c>
      <c r="C141" s="531" t="s">
        <v>4042</v>
      </c>
      <c r="D141" s="531" t="s">
        <v>4206</v>
      </c>
      <c r="E141" s="531" t="s">
        <v>4061</v>
      </c>
      <c r="F141" s="531" t="s">
        <v>4046</v>
      </c>
      <c r="G141" s="532">
        <v>6</v>
      </c>
    </row>
    <row r="142" spans="1:7">
      <c r="A142" s="531" t="s">
        <v>4207</v>
      </c>
      <c r="B142" s="531" t="s">
        <v>4086</v>
      </c>
      <c r="C142" s="531" t="s">
        <v>4042</v>
      </c>
      <c r="D142" s="531" t="s">
        <v>4206</v>
      </c>
      <c r="E142" s="531" t="s">
        <v>4208</v>
      </c>
      <c r="F142" s="531" t="s">
        <v>4094</v>
      </c>
      <c r="G142" s="530" t="s">
        <v>4040</v>
      </c>
    </row>
    <row r="143" spans="1:7">
      <c r="A143" s="531" t="s">
        <v>4209</v>
      </c>
      <c r="B143" s="531" t="s">
        <v>4086</v>
      </c>
      <c r="C143" s="531" t="s">
        <v>4042</v>
      </c>
      <c r="D143" s="531" t="s">
        <v>4206</v>
      </c>
      <c r="E143" s="531" t="s">
        <v>4210</v>
      </c>
      <c r="F143" s="531" t="s">
        <v>4094</v>
      </c>
      <c r="G143" s="530" t="s">
        <v>4040</v>
      </c>
    </row>
    <row r="144" spans="1:7">
      <c r="A144" s="531" t="s">
        <v>4211</v>
      </c>
      <c r="B144" s="531" t="s">
        <v>4086</v>
      </c>
      <c r="C144" s="531" t="s">
        <v>4042</v>
      </c>
      <c r="D144" s="531" t="s">
        <v>4206</v>
      </c>
      <c r="E144" s="531" t="s">
        <v>4212</v>
      </c>
      <c r="F144" s="531" t="s">
        <v>4075</v>
      </c>
      <c r="G144" s="530" t="s">
        <v>4040</v>
      </c>
    </row>
    <row r="145" spans="1:7">
      <c r="A145" s="531" t="s">
        <v>3937</v>
      </c>
      <c r="B145" s="531" t="s">
        <v>4086</v>
      </c>
      <c r="C145" s="531" t="s">
        <v>4042</v>
      </c>
      <c r="D145" s="531" t="s">
        <v>4206</v>
      </c>
      <c r="E145" s="531" t="s">
        <v>4062</v>
      </c>
      <c r="F145" s="531" t="s">
        <v>4050</v>
      </c>
      <c r="G145" s="530" t="s">
        <v>4040</v>
      </c>
    </row>
    <row r="146" spans="1:7">
      <c r="A146" s="531" t="s">
        <v>2200</v>
      </c>
      <c r="B146" s="531" t="s">
        <v>4086</v>
      </c>
      <c r="C146" s="531" t="s">
        <v>4042</v>
      </c>
      <c r="D146" s="531" t="s">
        <v>4206</v>
      </c>
      <c r="E146" s="531" t="s">
        <v>4063</v>
      </c>
      <c r="F146" s="531" t="s">
        <v>4050</v>
      </c>
      <c r="G146" s="530" t="s">
        <v>4040</v>
      </c>
    </row>
    <row r="147" spans="1:7">
      <c r="A147" s="531" t="s">
        <v>3934</v>
      </c>
      <c r="B147" s="531" t="s">
        <v>4086</v>
      </c>
      <c r="C147" s="531" t="s">
        <v>4042</v>
      </c>
      <c r="D147" s="531" t="s">
        <v>4213</v>
      </c>
      <c r="E147" s="531" t="s">
        <v>4149</v>
      </c>
      <c r="F147" s="531" t="s">
        <v>4078</v>
      </c>
      <c r="G147" s="530" t="s">
        <v>4040</v>
      </c>
    </row>
    <row r="148" spans="1:7">
      <c r="A148" s="531" t="s">
        <v>4214</v>
      </c>
      <c r="B148" s="531" t="s">
        <v>4086</v>
      </c>
      <c r="C148" s="531" t="s">
        <v>4042</v>
      </c>
      <c r="D148" s="531" t="s">
        <v>4213</v>
      </c>
      <c r="E148" s="531" t="s">
        <v>4215</v>
      </c>
      <c r="F148" s="531" t="s">
        <v>4094</v>
      </c>
      <c r="G148" s="530" t="s">
        <v>4040</v>
      </c>
    </row>
    <row r="149" spans="1:7">
      <c r="A149" s="530" t="s">
        <v>4040</v>
      </c>
      <c r="B149" s="531" t="s">
        <v>4086</v>
      </c>
      <c r="C149" s="531" t="s">
        <v>4042</v>
      </c>
      <c r="D149" s="531" t="s">
        <v>4213</v>
      </c>
      <c r="E149" s="531" t="s">
        <v>4061</v>
      </c>
      <c r="F149" s="531" t="s">
        <v>4046</v>
      </c>
      <c r="G149" s="532">
        <v>6</v>
      </c>
    </row>
    <row r="150" spans="1:7">
      <c r="A150" s="531" t="s">
        <v>4099</v>
      </c>
      <c r="B150" s="531" t="s">
        <v>4086</v>
      </c>
      <c r="C150" s="531" t="s">
        <v>4042</v>
      </c>
      <c r="D150" s="531" t="s">
        <v>4213</v>
      </c>
      <c r="E150" s="531" t="s">
        <v>4100</v>
      </c>
      <c r="F150" s="531" t="s">
        <v>4046</v>
      </c>
      <c r="G150" s="532">
        <v>1</v>
      </c>
    </row>
    <row r="151" spans="1:7">
      <c r="A151" s="531" t="s">
        <v>3937</v>
      </c>
      <c r="B151" s="531" t="s">
        <v>4086</v>
      </c>
      <c r="C151" s="531" t="s">
        <v>4042</v>
      </c>
      <c r="D151" s="531" t="s">
        <v>4213</v>
      </c>
      <c r="E151" s="531" t="s">
        <v>4062</v>
      </c>
      <c r="F151" s="531" t="s">
        <v>4050</v>
      </c>
      <c r="G151" s="530" t="s">
        <v>4040</v>
      </c>
    </row>
    <row r="152" spans="1:7">
      <c r="A152" s="531" t="s">
        <v>4176</v>
      </c>
      <c r="B152" s="531" t="s">
        <v>4086</v>
      </c>
      <c r="C152" s="531" t="s">
        <v>4042</v>
      </c>
      <c r="D152" s="531" t="s">
        <v>4213</v>
      </c>
      <c r="E152" s="531" t="s">
        <v>4177</v>
      </c>
      <c r="F152" s="531" t="s">
        <v>4119</v>
      </c>
      <c r="G152" s="530" t="s">
        <v>4040</v>
      </c>
    </row>
    <row r="153" spans="1:7">
      <c r="A153" s="531" t="s">
        <v>2200</v>
      </c>
      <c r="B153" s="531" t="s">
        <v>4086</v>
      </c>
      <c r="C153" s="531" t="s">
        <v>4042</v>
      </c>
      <c r="D153" s="531" t="s">
        <v>4213</v>
      </c>
      <c r="E153" s="531" t="s">
        <v>4063</v>
      </c>
      <c r="F153" s="531" t="s">
        <v>4050</v>
      </c>
      <c r="G153" s="530" t="s">
        <v>4040</v>
      </c>
    </row>
    <row r="154" spans="1:7">
      <c r="A154" s="531" t="s">
        <v>4216</v>
      </c>
      <c r="B154" s="531" t="s">
        <v>4086</v>
      </c>
      <c r="C154" s="531" t="s">
        <v>4042</v>
      </c>
      <c r="D154" s="531" t="s">
        <v>4217</v>
      </c>
      <c r="E154" s="531" t="s">
        <v>4218</v>
      </c>
      <c r="F154" s="531" t="s">
        <v>4094</v>
      </c>
      <c r="G154" s="530" t="s">
        <v>4040</v>
      </c>
    </row>
    <row r="155" spans="1:7">
      <c r="A155" s="531" t="s">
        <v>4219</v>
      </c>
      <c r="B155" s="531" t="s">
        <v>4086</v>
      </c>
      <c r="C155" s="531" t="s">
        <v>4042</v>
      </c>
      <c r="D155" s="531" t="s">
        <v>4217</v>
      </c>
      <c r="E155" s="531" t="s">
        <v>4220</v>
      </c>
      <c r="F155" s="531" t="s">
        <v>4046</v>
      </c>
      <c r="G155" s="530" t="s">
        <v>4040</v>
      </c>
    </row>
    <row r="156" spans="1:7">
      <c r="A156" s="531" t="s">
        <v>4221</v>
      </c>
      <c r="B156" s="531" t="s">
        <v>4086</v>
      </c>
      <c r="C156" s="531" t="s">
        <v>4042</v>
      </c>
      <c r="D156" s="531" t="s">
        <v>4217</v>
      </c>
      <c r="E156" s="531" t="s">
        <v>4222</v>
      </c>
      <c r="F156" s="531" t="s">
        <v>4078</v>
      </c>
      <c r="G156" s="530" t="s">
        <v>4040</v>
      </c>
    </row>
    <row r="157" spans="1:7">
      <c r="A157" s="531" t="s">
        <v>3993</v>
      </c>
      <c r="B157" s="531" t="s">
        <v>4086</v>
      </c>
      <c r="C157" s="531" t="s">
        <v>4042</v>
      </c>
      <c r="D157" s="531" t="s">
        <v>4217</v>
      </c>
      <c r="E157" s="531" t="s">
        <v>4223</v>
      </c>
      <c r="F157" s="531" t="s">
        <v>4046</v>
      </c>
      <c r="G157" s="530" t="s">
        <v>4040</v>
      </c>
    </row>
    <row r="158" spans="1:7">
      <c r="A158" s="531" t="s">
        <v>4224</v>
      </c>
      <c r="B158" s="531" t="s">
        <v>4086</v>
      </c>
      <c r="C158" s="531" t="s">
        <v>4042</v>
      </c>
      <c r="D158" s="531" t="s">
        <v>4217</v>
      </c>
      <c r="E158" s="531" t="s">
        <v>4225</v>
      </c>
      <c r="F158" s="531" t="s">
        <v>4050</v>
      </c>
      <c r="G158" s="530" t="s">
        <v>4040</v>
      </c>
    </row>
    <row r="159" spans="1:7">
      <c r="A159" s="531" t="s">
        <v>4226</v>
      </c>
      <c r="B159" s="531" t="s">
        <v>4086</v>
      </c>
      <c r="C159" s="531" t="s">
        <v>4042</v>
      </c>
      <c r="D159" s="531" t="s">
        <v>4217</v>
      </c>
      <c r="E159" s="531" t="s">
        <v>4227</v>
      </c>
      <c r="F159" s="531" t="s">
        <v>4050</v>
      </c>
      <c r="G159" s="530" t="s">
        <v>4040</v>
      </c>
    </row>
    <row r="160" spans="1:7">
      <c r="A160" s="531" t="s">
        <v>3997</v>
      </c>
      <c r="B160" s="531" t="s">
        <v>4086</v>
      </c>
      <c r="C160" s="531" t="s">
        <v>4042</v>
      </c>
      <c r="D160" s="531" t="s">
        <v>4217</v>
      </c>
      <c r="E160" s="531" t="s">
        <v>4228</v>
      </c>
      <c r="F160" s="531" t="s">
        <v>4050</v>
      </c>
      <c r="G160" s="530" t="s">
        <v>4040</v>
      </c>
    </row>
    <row r="161" spans="1:7">
      <c r="A161" s="531" t="s">
        <v>4229</v>
      </c>
      <c r="B161" s="531" t="s">
        <v>4086</v>
      </c>
      <c r="C161" s="531" t="s">
        <v>4042</v>
      </c>
      <c r="D161" s="531" t="s">
        <v>4217</v>
      </c>
      <c r="E161" s="531" t="s">
        <v>4230</v>
      </c>
      <c r="F161" s="531" t="s">
        <v>4050</v>
      </c>
      <c r="G161" s="530" t="s">
        <v>4040</v>
      </c>
    </row>
    <row r="162" spans="1:7">
      <c r="A162" s="531" t="s">
        <v>4060</v>
      </c>
      <c r="B162" s="531" t="s">
        <v>4086</v>
      </c>
      <c r="C162" s="531" t="s">
        <v>4042</v>
      </c>
      <c r="D162" s="531" t="s">
        <v>4217</v>
      </c>
      <c r="E162" s="531" t="s">
        <v>4061</v>
      </c>
      <c r="F162" s="531" t="s">
        <v>4046</v>
      </c>
      <c r="G162" s="532">
        <v>6</v>
      </c>
    </row>
    <row r="163" spans="1:7">
      <c r="A163" s="531" t="s">
        <v>4231</v>
      </c>
      <c r="B163" s="531" t="s">
        <v>4086</v>
      </c>
      <c r="C163" s="531" t="s">
        <v>4042</v>
      </c>
      <c r="D163" s="531" t="s">
        <v>4217</v>
      </c>
      <c r="E163" s="531" t="s">
        <v>4232</v>
      </c>
      <c r="F163" s="531" t="s">
        <v>4046</v>
      </c>
      <c r="G163" s="532">
        <v>1</v>
      </c>
    </row>
    <row r="164" spans="1:7">
      <c r="A164" s="531" t="s">
        <v>4233</v>
      </c>
      <c r="B164" s="531" t="s">
        <v>4086</v>
      </c>
      <c r="C164" s="531" t="s">
        <v>4042</v>
      </c>
      <c r="D164" s="531" t="s">
        <v>4217</v>
      </c>
      <c r="E164" s="531" t="s">
        <v>4234</v>
      </c>
      <c r="F164" s="531" t="s">
        <v>4046</v>
      </c>
      <c r="G164" s="532">
        <v>1</v>
      </c>
    </row>
    <row r="165" spans="1:7">
      <c r="A165" s="531" t="s">
        <v>4235</v>
      </c>
      <c r="B165" s="531" t="s">
        <v>4086</v>
      </c>
      <c r="C165" s="531" t="s">
        <v>4042</v>
      </c>
      <c r="D165" s="531" t="s">
        <v>4217</v>
      </c>
      <c r="E165" s="531" t="s">
        <v>4236</v>
      </c>
      <c r="F165" s="531" t="s">
        <v>4045</v>
      </c>
      <c r="G165" s="530" t="s">
        <v>4040</v>
      </c>
    </row>
    <row r="166" spans="1:7">
      <c r="A166" s="531" t="s">
        <v>4237</v>
      </c>
      <c r="B166" s="531" t="s">
        <v>4086</v>
      </c>
      <c r="C166" s="531" t="s">
        <v>4042</v>
      </c>
      <c r="D166" s="531" t="s">
        <v>4217</v>
      </c>
      <c r="E166" s="531" t="s">
        <v>4238</v>
      </c>
      <c r="F166" s="531" t="s">
        <v>4045</v>
      </c>
      <c r="G166" s="530" t="s">
        <v>4040</v>
      </c>
    </row>
    <row r="167" spans="1:7">
      <c r="A167" s="531" t="s">
        <v>3994</v>
      </c>
      <c r="B167" s="531" t="s">
        <v>4086</v>
      </c>
      <c r="C167" s="531" t="s">
        <v>4042</v>
      </c>
      <c r="D167" s="531" t="s">
        <v>4217</v>
      </c>
      <c r="E167" s="531" t="s">
        <v>4239</v>
      </c>
      <c r="F167" s="531" t="s">
        <v>4046</v>
      </c>
      <c r="G167" s="532">
        <v>40</v>
      </c>
    </row>
    <row r="168" spans="1:7">
      <c r="A168" s="531" t="s">
        <v>1609</v>
      </c>
      <c r="B168" s="531" t="s">
        <v>4086</v>
      </c>
      <c r="C168" s="531" t="s">
        <v>4042</v>
      </c>
      <c r="D168" s="531" t="s">
        <v>4217</v>
      </c>
      <c r="E168" s="531" t="s">
        <v>4135</v>
      </c>
      <c r="F168" s="531" t="s">
        <v>4046</v>
      </c>
      <c r="G168" s="532">
        <v>8</v>
      </c>
    </row>
    <row r="169" spans="1:7">
      <c r="A169" s="531" t="s">
        <v>4240</v>
      </c>
      <c r="B169" s="531" t="s">
        <v>4086</v>
      </c>
      <c r="C169" s="531" t="s">
        <v>4042</v>
      </c>
      <c r="D169" s="531" t="s">
        <v>4217</v>
      </c>
      <c r="E169" s="531" t="s">
        <v>4241</v>
      </c>
      <c r="F169" s="531" t="s">
        <v>4075</v>
      </c>
      <c r="G169" s="530" t="s">
        <v>4040</v>
      </c>
    </row>
    <row r="170" spans="1:7">
      <c r="A170" s="531" t="s">
        <v>4136</v>
      </c>
      <c r="B170" s="531" t="s">
        <v>4086</v>
      </c>
      <c r="C170" s="531" t="s">
        <v>4042</v>
      </c>
      <c r="D170" s="531" t="s">
        <v>4217</v>
      </c>
      <c r="E170" s="531" t="s">
        <v>4137</v>
      </c>
      <c r="F170" s="531" t="s">
        <v>4046</v>
      </c>
      <c r="G170" s="532">
        <v>3</v>
      </c>
    </row>
    <row r="171" spans="1:7">
      <c r="A171" s="531" t="s">
        <v>4242</v>
      </c>
      <c r="B171" s="531" t="s">
        <v>4086</v>
      </c>
      <c r="C171" s="531" t="s">
        <v>4042</v>
      </c>
      <c r="D171" s="531" t="s">
        <v>4217</v>
      </c>
      <c r="E171" s="531" t="s">
        <v>4243</v>
      </c>
      <c r="F171" s="531" t="s">
        <v>4046</v>
      </c>
      <c r="G171" s="532">
        <v>3</v>
      </c>
    </row>
    <row r="172" spans="1:7">
      <c r="A172" s="531" t="s">
        <v>4244</v>
      </c>
      <c r="B172" s="531" t="s">
        <v>4086</v>
      </c>
      <c r="C172" s="531" t="s">
        <v>4042</v>
      </c>
      <c r="D172" s="531" t="s">
        <v>4217</v>
      </c>
      <c r="E172" s="531" t="s">
        <v>4245</v>
      </c>
      <c r="F172" s="531" t="s">
        <v>4078</v>
      </c>
      <c r="G172" s="530" t="s">
        <v>4040</v>
      </c>
    </row>
    <row r="173" spans="1:7">
      <c r="A173" s="531" t="s">
        <v>4246</v>
      </c>
      <c r="B173" s="531" t="s">
        <v>4086</v>
      </c>
      <c r="C173" s="531" t="s">
        <v>4042</v>
      </c>
      <c r="D173" s="531" t="s">
        <v>4217</v>
      </c>
      <c r="E173" s="531" t="s">
        <v>4247</v>
      </c>
      <c r="F173" s="531" t="s">
        <v>4078</v>
      </c>
      <c r="G173" s="530" t="s">
        <v>4040</v>
      </c>
    </row>
    <row r="174" spans="1:7">
      <c r="A174" s="531" t="s">
        <v>4248</v>
      </c>
      <c r="B174" s="531" t="s">
        <v>4086</v>
      </c>
      <c r="C174" s="531" t="s">
        <v>4042</v>
      </c>
      <c r="D174" s="531" t="s">
        <v>4217</v>
      </c>
      <c r="E174" s="531" t="s">
        <v>4249</v>
      </c>
      <c r="F174" s="531" t="s">
        <v>4078</v>
      </c>
      <c r="G174" s="530" t="s">
        <v>4040</v>
      </c>
    </row>
    <row r="175" spans="1:7">
      <c r="A175" s="531" t="s">
        <v>4141</v>
      </c>
      <c r="B175" s="531" t="s">
        <v>4086</v>
      </c>
      <c r="C175" s="531" t="s">
        <v>4042</v>
      </c>
      <c r="D175" s="531" t="s">
        <v>4217</v>
      </c>
      <c r="E175" s="531" t="s">
        <v>4142</v>
      </c>
      <c r="F175" s="531" t="s">
        <v>4078</v>
      </c>
      <c r="G175" s="530" t="s">
        <v>4040</v>
      </c>
    </row>
    <row r="176" spans="1:7">
      <c r="A176" s="531" t="s">
        <v>4143</v>
      </c>
      <c r="B176" s="531" t="s">
        <v>4086</v>
      </c>
      <c r="C176" s="531" t="s">
        <v>4042</v>
      </c>
      <c r="D176" s="531" t="s">
        <v>4217</v>
      </c>
      <c r="E176" s="531" t="s">
        <v>4144</v>
      </c>
      <c r="F176" s="531" t="s">
        <v>4078</v>
      </c>
      <c r="G176" s="530" t="s">
        <v>4040</v>
      </c>
    </row>
    <row r="177" spans="1:7">
      <c r="A177" s="531" t="s">
        <v>4250</v>
      </c>
      <c r="B177" s="531" t="s">
        <v>4086</v>
      </c>
      <c r="C177" s="531" t="s">
        <v>4042</v>
      </c>
      <c r="D177" s="531" t="s">
        <v>4217</v>
      </c>
      <c r="E177" s="531" t="s">
        <v>4251</v>
      </c>
      <c r="F177" s="531" t="s">
        <v>4045</v>
      </c>
      <c r="G177" s="530" t="s">
        <v>4040</v>
      </c>
    </row>
    <row r="178" spans="1:7">
      <c r="A178" s="531" t="s">
        <v>4252</v>
      </c>
      <c r="B178" s="531" t="s">
        <v>4086</v>
      </c>
      <c r="C178" s="531" t="s">
        <v>4042</v>
      </c>
      <c r="D178" s="531" t="s">
        <v>4217</v>
      </c>
      <c r="E178" s="531" t="s">
        <v>4253</v>
      </c>
      <c r="F178" s="531" t="s">
        <v>4046</v>
      </c>
      <c r="G178" s="532">
        <v>2</v>
      </c>
    </row>
    <row r="179" spans="1:7">
      <c r="A179" s="531" t="s">
        <v>3937</v>
      </c>
      <c r="B179" s="531" t="s">
        <v>4086</v>
      </c>
      <c r="C179" s="531" t="s">
        <v>4042</v>
      </c>
      <c r="D179" s="531" t="s">
        <v>4217</v>
      </c>
      <c r="E179" s="531" t="s">
        <v>4062</v>
      </c>
      <c r="F179" s="531" t="s">
        <v>4050</v>
      </c>
      <c r="G179" s="530" t="s">
        <v>4040</v>
      </c>
    </row>
    <row r="180" spans="1:7">
      <c r="A180" s="531" t="s">
        <v>4254</v>
      </c>
      <c r="B180" s="531" t="s">
        <v>4086</v>
      </c>
      <c r="C180" s="531" t="s">
        <v>4042</v>
      </c>
      <c r="D180" s="531" t="s">
        <v>4217</v>
      </c>
      <c r="E180" s="531" t="s">
        <v>4255</v>
      </c>
      <c r="F180" s="531" t="s">
        <v>4045</v>
      </c>
      <c r="G180" s="530" t="s">
        <v>4040</v>
      </c>
    </row>
    <row r="181" spans="1:7">
      <c r="A181" s="531" t="s">
        <v>3996</v>
      </c>
      <c r="B181" s="531" t="s">
        <v>4086</v>
      </c>
      <c r="C181" s="531" t="s">
        <v>4042</v>
      </c>
      <c r="D181" s="531" t="s">
        <v>4217</v>
      </c>
      <c r="E181" s="531" t="s">
        <v>4256</v>
      </c>
      <c r="F181" s="531" t="s">
        <v>4050</v>
      </c>
      <c r="G181" s="530" t="s">
        <v>4040</v>
      </c>
    </row>
    <row r="182" spans="1:7">
      <c r="A182" s="531" t="s">
        <v>4257</v>
      </c>
      <c r="B182" s="531" t="s">
        <v>4086</v>
      </c>
      <c r="C182" s="531" t="s">
        <v>4042</v>
      </c>
      <c r="D182" s="531" t="s">
        <v>4217</v>
      </c>
      <c r="E182" s="531" t="s">
        <v>4258</v>
      </c>
      <c r="F182" s="531" t="s">
        <v>4050</v>
      </c>
      <c r="G182" s="530" t="s">
        <v>4040</v>
      </c>
    </row>
    <row r="183" spans="1:7">
      <c r="A183" s="531" t="s">
        <v>4259</v>
      </c>
      <c r="B183" s="531" t="s">
        <v>4086</v>
      </c>
      <c r="C183" s="531" t="s">
        <v>4042</v>
      </c>
      <c r="D183" s="531" t="s">
        <v>4217</v>
      </c>
      <c r="E183" s="531" t="s">
        <v>4260</v>
      </c>
      <c r="F183" s="531" t="s">
        <v>4094</v>
      </c>
      <c r="G183" s="530" t="s">
        <v>4040</v>
      </c>
    </row>
    <row r="184" spans="1:7">
      <c r="A184" s="531" t="s">
        <v>2200</v>
      </c>
      <c r="B184" s="531" t="s">
        <v>4086</v>
      </c>
      <c r="C184" s="531" t="s">
        <v>4042</v>
      </c>
      <c r="D184" s="531" t="s">
        <v>4217</v>
      </c>
      <c r="E184" s="531" t="s">
        <v>4063</v>
      </c>
      <c r="F184" s="531" t="s">
        <v>4050</v>
      </c>
      <c r="G184" s="530" t="s">
        <v>4040</v>
      </c>
    </row>
    <row r="185" spans="1:7">
      <c r="A185" s="531" t="s">
        <v>4261</v>
      </c>
      <c r="B185" s="531" t="s">
        <v>4086</v>
      </c>
      <c r="C185" s="531" t="s">
        <v>4042</v>
      </c>
      <c r="D185" s="531" t="s">
        <v>4217</v>
      </c>
      <c r="E185" s="531" t="s">
        <v>4262</v>
      </c>
      <c r="F185" s="531" t="s">
        <v>4094</v>
      </c>
      <c r="G185" s="530" t="s">
        <v>4040</v>
      </c>
    </row>
    <row r="186" spans="1:7">
      <c r="A186" s="531" t="s">
        <v>1844</v>
      </c>
      <c r="B186" s="531" t="s">
        <v>4086</v>
      </c>
      <c r="C186" s="531" t="s">
        <v>4042</v>
      </c>
      <c r="D186" s="531" t="s">
        <v>4217</v>
      </c>
      <c r="E186" s="531" t="s">
        <v>4263</v>
      </c>
      <c r="F186" s="531" t="s">
        <v>4050</v>
      </c>
      <c r="G186" s="530" t="s">
        <v>4040</v>
      </c>
    </row>
    <row r="187" spans="1:7">
      <c r="A187" s="531" t="s">
        <v>1225</v>
      </c>
      <c r="B187" s="531" t="s">
        <v>4086</v>
      </c>
      <c r="C187" s="531" t="s">
        <v>4042</v>
      </c>
      <c r="D187" s="531" t="s">
        <v>4217</v>
      </c>
      <c r="E187" s="531" t="s">
        <v>4264</v>
      </c>
      <c r="F187" s="531" t="s">
        <v>4050</v>
      </c>
      <c r="G187" s="530" t="s">
        <v>4040</v>
      </c>
    </row>
    <row r="188" spans="1:7">
      <c r="A188" s="531" t="s">
        <v>4265</v>
      </c>
      <c r="B188" s="531" t="s">
        <v>4086</v>
      </c>
      <c r="C188" s="531" t="s">
        <v>4042</v>
      </c>
      <c r="D188" s="531" t="s">
        <v>4266</v>
      </c>
      <c r="E188" s="531" t="s">
        <v>4267</v>
      </c>
      <c r="F188" s="531" t="s">
        <v>4046</v>
      </c>
      <c r="G188" s="530" t="s">
        <v>4040</v>
      </c>
    </row>
    <row r="189" spans="1:7">
      <c r="A189" s="531" t="s">
        <v>4268</v>
      </c>
      <c r="B189" s="531" t="s">
        <v>4086</v>
      </c>
      <c r="C189" s="531" t="s">
        <v>4042</v>
      </c>
      <c r="D189" s="531" t="s">
        <v>4266</v>
      </c>
      <c r="E189" s="531" t="s">
        <v>4269</v>
      </c>
      <c r="F189" s="531" t="s">
        <v>4046</v>
      </c>
      <c r="G189" s="530" t="s">
        <v>4040</v>
      </c>
    </row>
    <row r="190" spans="1:7">
      <c r="A190" s="531" t="s">
        <v>3880</v>
      </c>
      <c r="B190" s="531" t="s">
        <v>4086</v>
      </c>
      <c r="C190" s="531" t="s">
        <v>4042</v>
      </c>
      <c r="D190" s="531" t="s">
        <v>4266</v>
      </c>
      <c r="E190" s="531" t="s">
        <v>4270</v>
      </c>
      <c r="F190" s="531" t="s">
        <v>4094</v>
      </c>
      <c r="G190" s="530" t="s">
        <v>4040</v>
      </c>
    </row>
    <row r="191" spans="1:7">
      <c r="A191" s="531" t="s">
        <v>4060</v>
      </c>
      <c r="B191" s="531" t="s">
        <v>4086</v>
      </c>
      <c r="C191" s="531" t="s">
        <v>4042</v>
      </c>
      <c r="D191" s="531" t="s">
        <v>4266</v>
      </c>
      <c r="E191" s="531" t="s">
        <v>4061</v>
      </c>
      <c r="F191" s="531" t="s">
        <v>4046</v>
      </c>
      <c r="G191" s="532">
        <v>6</v>
      </c>
    </row>
    <row r="192" spans="1:7">
      <c r="A192" s="531" t="s">
        <v>4099</v>
      </c>
      <c r="B192" s="531" t="s">
        <v>4086</v>
      </c>
      <c r="C192" s="531" t="s">
        <v>4042</v>
      </c>
      <c r="D192" s="531" t="s">
        <v>4266</v>
      </c>
      <c r="E192" s="531" t="s">
        <v>4100</v>
      </c>
      <c r="F192" s="531" t="s">
        <v>4046</v>
      </c>
      <c r="G192" s="532">
        <v>1</v>
      </c>
    </row>
    <row r="193" spans="1:7">
      <c r="A193" s="531" t="s">
        <v>4101</v>
      </c>
      <c r="B193" s="531" t="s">
        <v>4086</v>
      </c>
      <c r="C193" s="531" t="s">
        <v>4042</v>
      </c>
      <c r="D193" s="531" t="s">
        <v>4266</v>
      </c>
      <c r="E193" s="531" t="s">
        <v>4102</v>
      </c>
      <c r="F193" s="531" t="s">
        <v>4046</v>
      </c>
      <c r="G193" s="532">
        <v>1</v>
      </c>
    </row>
    <row r="194" spans="1:7">
      <c r="A194" s="531" t="s">
        <v>652</v>
      </c>
      <c r="B194" s="531" t="s">
        <v>4086</v>
      </c>
      <c r="C194" s="531" t="s">
        <v>4042</v>
      </c>
      <c r="D194" s="531" t="s">
        <v>4266</v>
      </c>
      <c r="E194" s="531" t="s">
        <v>4271</v>
      </c>
      <c r="F194" s="531" t="s">
        <v>4078</v>
      </c>
      <c r="G194" s="530" t="s">
        <v>4040</v>
      </c>
    </row>
    <row r="195" spans="1:7">
      <c r="A195" s="531" t="s">
        <v>4272</v>
      </c>
      <c r="B195" s="531" t="s">
        <v>4086</v>
      </c>
      <c r="C195" s="531" t="s">
        <v>4042</v>
      </c>
      <c r="D195" s="531" t="s">
        <v>4266</v>
      </c>
      <c r="E195" s="531" t="s">
        <v>4273</v>
      </c>
      <c r="F195" s="531" t="s">
        <v>4046</v>
      </c>
      <c r="G195" s="532">
        <v>1</v>
      </c>
    </row>
    <row r="196" spans="1:7">
      <c r="A196" s="531" t="s">
        <v>4274</v>
      </c>
      <c r="B196" s="531" t="s">
        <v>4086</v>
      </c>
      <c r="C196" s="531" t="s">
        <v>4042</v>
      </c>
      <c r="D196" s="531" t="s">
        <v>4266</v>
      </c>
      <c r="E196" s="531" t="s">
        <v>4275</v>
      </c>
      <c r="F196" s="531" t="s">
        <v>4046</v>
      </c>
      <c r="G196" s="532">
        <v>1</v>
      </c>
    </row>
    <row r="197" spans="1:7">
      <c r="A197" s="531" t="s">
        <v>4276</v>
      </c>
      <c r="B197" s="531" t="s">
        <v>4086</v>
      </c>
      <c r="C197" s="531" t="s">
        <v>4042</v>
      </c>
      <c r="D197" s="531" t="s">
        <v>4266</v>
      </c>
      <c r="E197" s="531" t="s">
        <v>4277</v>
      </c>
      <c r="F197" s="531" t="s">
        <v>4094</v>
      </c>
      <c r="G197" s="530" t="s">
        <v>4040</v>
      </c>
    </row>
    <row r="198" spans="1:7">
      <c r="A198" s="531" t="s">
        <v>4278</v>
      </c>
      <c r="B198" s="531" t="s">
        <v>4086</v>
      </c>
      <c r="C198" s="531" t="s">
        <v>4042</v>
      </c>
      <c r="D198" s="531" t="s">
        <v>4266</v>
      </c>
      <c r="E198" s="531" t="s">
        <v>4279</v>
      </c>
      <c r="F198" s="531" t="s">
        <v>4046</v>
      </c>
      <c r="G198" s="532">
        <v>1</v>
      </c>
    </row>
    <row r="199" spans="1:7">
      <c r="A199" s="531" t="s">
        <v>4280</v>
      </c>
      <c r="B199" s="531" t="s">
        <v>4086</v>
      </c>
      <c r="C199" s="531" t="s">
        <v>4042</v>
      </c>
      <c r="D199" s="531" t="s">
        <v>4266</v>
      </c>
      <c r="E199" s="531" t="s">
        <v>4281</v>
      </c>
      <c r="F199" s="531" t="s">
        <v>4046</v>
      </c>
      <c r="G199" s="530" t="s">
        <v>4040</v>
      </c>
    </row>
    <row r="200" spans="1:7">
      <c r="A200" s="531" t="s">
        <v>4282</v>
      </c>
      <c r="B200" s="531" t="s">
        <v>4086</v>
      </c>
      <c r="C200" s="531" t="s">
        <v>4042</v>
      </c>
      <c r="D200" s="531" t="s">
        <v>4266</v>
      </c>
      <c r="E200" s="531" t="s">
        <v>4283</v>
      </c>
      <c r="F200" s="531" t="s">
        <v>4046</v>
      </c>
      <c r="G200" s="530" t="s">
        <v>4040</v>
      </c>
    </row>
    <row r="201" spans="1:7">
      <c r="A201" s="531" t="s">
        <v>4284</v>
      </c>
      <c r="B201" s="531" t="s">
        <v>4086</v>
      </c>
      <c r="C201" s="531" t="s">
        <v>4042</v>
      </c>
      <c r="D201" s="531" t="s">
        <v>4266</v>
      </c>
      <c r="E201" s="531" t="s">
        <v>4285</v>
      </c>
      <c r="F201" s="531" t="s">
        <v>4286</v>
      </c>
      <c r="G201" s="530" t="s">
        <v>4040</v>
      </c>
    </row>
    <row r="202" spans="1:7">
      <c r="A202" s="531" t="s">
        <v>4287</v>
      </c>
      <c r="B202" s="531" t="s">
        <v>4086</v>
      </c>
      <c r="C202" s="531" t="s">
        <v>4042</v>
      </c>
      <c r="D202" s="531" t="s">
        <v>4266</v>
      </c>
      <c r="E202" s="531" t="s">
        <v>4288</v>
      </c>
      <c r="F202" s="531" t="s">
        <v>4078</v>
      </c>
      <c r="G202" s="530" t="s">
        <v>4040</v>
      </c>
    </row>
    <row r="203" spans="1:7">
      <c r="A203" s="531" t="s">
        <v>4289</v>
      </c>
      <c r="B203" s="531" t="s">
        <v>4086</v>
      </c>
      <c r="C203" s="531" t="s">
        <v>4042</v>
      </c>
      <c r="D203" s="531" t="s">
        <v>4266</v>
      </c>
      <c r="E203" s="531" t="s">
        <v>4290</v>
      </c>
      <c r="F203" s="531" t="s">
        <v>4045</v>
      </c>
      <c r="G203" s="530" t="s">
        <v>4040</v>
      </c>
    </row>
    <row r="204" spans="1:7">
      <c r="A204" s="531" t="s">
        <v>4291</v>
      </c>
      <c r="B204" s="531" t="s">
        <v>4086</v>
      </c>
      <c r="C204" s="531" t="s">
        <v>4042</v>
      </c>
      <c r="D204" s="531" t="s">
        <v>4266</v>
      </c>
      <c r="E204" s="531" t="s">
        <v>4292</v>
      </c>
      <c r="F204" s="531" t="s">
        <v>4078</v>
      </c>
      <c r="G204" s="530" t="s">
        <v>4040</v>
      </c>
    </row>
    <row r="205" spans="1:7">
      <c r="A205" s="531" t="s">
        <v>4293</v>
      </c>
      <c r="B205" s="531" t="s">
        <v>4086</v>
      </c>
      <c r="C205" s="531" t="s">
        <v>4042</v>
      </c>
      <c r="D205" s="531" t="s">
        <v>4266</v>
      </c>
      <c r="E205" s="531" t="s">
        <v>4294</v>
      </c>
      <c r="F205" s="531" t="s">
        <v>4045</v>
      </c>
      <c r="G205" s="530" t="s">
        <v>4040</v>
      </c>
    </row>
    <row r="206" spans="1:7">
      <c r="A206" s="531" t="s">
        <v>4295</v>
      </c>
      <c r="B206" s="531" t="s">
        <v>4086</v>
      </c>
      <c r="C206" s="531" t="s">
        <v>4042</v>
      </c>
      <c r="D206" s="531" t="s">
        <v>4266</v>
      </c>
      <c r="E206" s="531" t="s">
        <v>4296</v>
      </c>
      <c r="F206" s="531" t="s">
        <v>4078</v>
      </c>
      <c r="G206" s="530" t="s">
        <v>4040</v>
      </c>
    </row>
    <row r="207" spans="1:7">
      <c r="A207" s="531" t="s">
        <v>4297</v>
      </c>
      <c r="B207" s="531" t="s">
        <v>4086</v>
      </c>
      <c r="C207" s="531" t="s">
        <v>4042</v>
      </c>
      <c r="D207" s="531" t="s">
        <v>4266</v>
      </c>
      <c r="E207" s="531" t="s">
        <v>4298</v>
      </c>
      <c r="F207" s="531" t="s">
        <v>4045</v>
      </c>
      <c r="G207" s="530" t="s">
        <v>4040</v>
      </c>
    </row>
    <row r="208" spans="1:7">
      <c r="A208" s="531" t="s">
        <v>3937</v>
      </c>
      <c r="B208" s="531" t="s">
        <v>4086</v>
      </c>
      <c r="C208" s="531" t="s">
        <v>4042</v>
      </c>
      <c r="D208" s="531" t="s">
        <v>4266</v>
      </c>
      <c r="E208" s="531" t="s">
        <v>4062</v>
      </c>
      <c r="F208" s="531" t="s">
        <v>4050</v>
      </c>
      <c r="G208" s="530" t="s">
        <v>4040</v>
      </c>
    </row>
    <row r="209" spans="1:7">
      <c r="A209" s="531" t="s">
        <v>2200</v>
      </c>
      <c r="B209" s="531" t="s">
        <v>4086</v>
      </c>
      <c r="C209" s="531" t="s">
        <v>4042</v>
      </c>
      <c r="D209" s="531" t="s">
        <v>4266</v>
      </c>
      <c r="E209" s="531" t="s">
        <v>4063</v>
      </c>
      <c r="F209" s="531" t="s">
        <v>4050</v>
      </c>
      <c r="G209" s="530" t="s">
        <v>4040</v>
      </c>
    </row>
    <row r="210" spans="1:7">
      <c r="A210" s="531" t="s">
        <v>4299</v>
      </c>
      <c r="B210" s="531" t="s">
        <v>4086</v>
      </c>
      <c r="C210" s="531" t="s">
        <v>4042</v>
      </c>
      <c r="D210" s="531" t="s">
        <v>4300</v>
      </c>
      <c r="E210" s="531" t="s">
        <v>4301</v>
      </c>
      <c r="F210" s="531" t="s">
        <v>4046</v>
      </c>
      <c r="G210" s="532">
        <v>1</v>
      </c>
    </row>
    <row r="211" spans="1:7">
      <c r="A211" s="531" t="s">
        <v>3880</v>
      </c>
      <c r="B211" s="531" t="s">
        <v>4086</v>
      </c>
      <c r="C211" s="531" t="s">
        <v>4042</v>
      </c>
      <c r="D211" s="531" t="s">
        <v>4300</v>
      </c>
      <c r="E211" s="531" t="s">
        <v>4302</v>
      </c>
      <c r="F211" s="531" t="s">
        <v>4094</v>
      </c>
      <c r="G211" s="530" t="s">
        <v>4040</v>
      </c>
    </row>
    <row r="212" spans="1:7">
      <c r="A212" s="531" t="s">
        <v>4134</v>
      </c>
      <c r="B212" s="531" t="s">
        <v>4086</v>
      </c>
      <c r="C212" s="531" t="s">
        <v>4042</v>
      </c>
      <c r="D212" s="531" t="s">
        <v>4300</v>
      </c>
      <c r="E212" s="531" t="s">
        <v>4038</v>
      </c>
      <c r="F212" s="531" t="s">
        <v>4075</v>
      </c>
      <c r="G212" s="530" t="s">
        <v>4040</v>
      </c>
    </row>
    <row r="213" spans="1:7">
      <c r="A213" s="531" t="s">
        <v>4165</v>
      </c>
      <c r="B213" s="531" t="s">
        <v>4086</v>
      </c>
      <c r="C213" s="531" t="s">
        <v>4042</v>
      </c>
      <c r="D213" s="531" t="s">
        <v>4300</v>
      </c>
      <c r="E213" s="531" t="s">
        <v>4167</v>
      </c>
      <c r="F213" s="531" t="s">
        <v>4075</v>
      </c>
      <c r="G213" s="530" t="s">
        <v>4040</v>
      </c>
    </row>
    <row r="214" spans="1:7">
      <c r="A214" s="531" t="s">
        <v>4303</v>
      </c>
      <c r="B214" s="531" t="s">
        <v>4086</v>
      </c>
      <c r="C214" s="531" t="s">
        <v>4042</v>
      </c>
      <c r="D214" s="531" t="s">
        <v>4300</v>
      </c>
      <c r="E214" s="531" t="s">
        <v>4304</v>
      </c>
      <c r="F214" s="531" t="s">
        <v>4046</v>
      </c>
      <c r="G214" s="532">
        <v>4000</v>
      </c>
    </row>
    <row r="215" spans="1:7">
      <c r="A215" s="531" t="s">
        <v>4305</v>
      </c>
      <c r="B215" s="531" t="s">
        <v>4086</v>
      </c>
      <c r="C215" s="531" t="s">
        <v>4042</v>
      </c>
      <c r="D215" s="531" t="s">
        <v>4300</v>
      </c>
      <c r="E215" s="531" t="s">
        <v>4306</v>
      </c>
      <c r="F215" s="531" t="s">
        <v>4046</v>
      </c>
      <c r="G215" s="532">
        <v>4000</v>
      </c>
    </row>
    <row r="216" spans="1:7">
      <c r="A216" s="531" t="s">
        <v>4307</v>
      </c>
      <c r="B216" s="531" t="s">
        <v>4086</v>
      </c>
      <c r="C216" s="531" t="s">
        <v>4042</v>
      </c>
      <c r="D216" s="531" t="s">
        <v>4300</v>
      </c>
      <c r="E216" s="531" t="s">
        <v>4308</v>
      </c>
      <c r="F216" s="531" t="s">
        <v>4050</v>
      </c>
      <c r="G216" s="530" t="s">
        <v>4040</v>
      </c>
    </row>
    <row r="217" spans="1:7">
      <c r="A217" s="531" t="s">
        <v>4309</v>
      </c>
      <c r="B217" s="531" t="s">
        <v>4086</v>
      </c>
      <c r="C217" s="531" t="s">
        <v>4042</v>
      </c>
      <c r="D217" s="531" t="s">
        <v>4300</v>
      </c>
      <c r="E217" s="531" t="s">
        <v>4310</v>
      </c>
      <c r="F217" s="531" t="s">
        <v>4046</v>
      </c>
      <c r="G217" s="532">
        <v>4000</v>
      </c>
    </row>
    <row r="218" spans="1:7">
      <c r="A218" s="531" t="s">
        <v>4311</v>
      </c>
      <c r="B218" s="531" t="s">
        <v>4086</v>
      </c>
      <c r="C218" s="531" t="s">
        <v>4042</v>
      </c>
      <c r="D218" s="531" t="s">
        <v>4300</v>
      </c>
      <c r="E218" s="531" t="s">
        <v>4312</v>
      </c>
      <c r="F218" s="531" t="s">
        <v>4050</v>
      </c>
      <c r="G218" s="530" t="s">
        <v>4040</v>
      </c>
    </row>
    <row r="219" spans="1:7">
      <c r="A219" s="531" t="s">
        <v>4060</v>
      </c>
      <c r="B219" s="531" t="s">
        <v>4086</v>
      </c>
      <c r="C219" s="531" t="s">
        <v>4042</v>
      </c>
      <c r="D219" s="531" t="s">
        <v>4300</v>
      </c>
      <c r="E219" s="531" t="s">
        <v>4061</v>
      </c>
      <c r="F219" s="531" t="s">
        <v>4046</v>
      </c>
      <c r="G219" s="532">
        <v>6</v>
      </c>
    </row>
    <row r="220" spans="1:7">
      <c r="A220" s="531" t="s">
        <v>4197</v>
      </c>
      <c r="B220" s="531" t="s">
        <v>4086</v>
      </c>
      <c r="C220" s="531" t="s">
        <v>4042</v>
      </c>
      <c r="D220" s="531" t="s">
        <v>4300</v>
      </c>
      <c r="E220" s="531" t="s">
        <v>4198</v>
      </c>
      <c r="F220" s="531" t="s">
        <v>4078</v>
      </c>
      <c r="G220" s="530" t="s">
        <v>4040</v>
      </c>
    </row>
    <row r="221" spans="1:7">
      <c r="A221" s="531" t="s">
        <v>4313</v>
      </c>
      <c r="B221" s="531" t="s">
        <v>4086</v>
      </c>
      <c r="C221" s="531" t="s">
        <v>4042</v>
      </c>
      <c r="D221" s="531" t="s">
        <v>4300</v>
      </c>
      <c r="E221" s="531" t="s">
        <v>4314</v>
      </c>
      <c r="F221" s="531" t="s">
        <v>4046</v>
      </c>
      <c r="G221" s="532">
        <v>1</v>
      </c>
    </row>
    <row r="222" spans="1:7">
      <c r="A222" s="531" t="s">
        <v>4315</v>
      </c>
      <c r="B222" s="531" t="s">
        <v>4086</v>
      </c>
      <c r="C222" s="531" t="s">
        <v>4042</v>
      </c>
      <c r="D222" s="531" t="s">
        <v>4300</v>
      </c>
      <c r="E222" s="531" t="s">
        <v>4316</v>
      </c>
      <c r="F222" s="531" t="s">
        <v>4050</v>
      </c>
      <c r="G222" s="530" t="s">
        <v>4040</v>
      </c>
    </row>
    <row r="223" spans="1:7">
      <c r="A223" s="531" t="s">
        <v>4317</v>
      </c>
      <c r="B223" s="531" t="s">
        <v>4086</v>
      </c>
      <c r="C223" s="531" t="s">
        <v>4042</v>
      </c>
      <c r="D223" s="531" t="s">
        <v>4300</v>
      </c>
      <c r="E223" s="531" t="s">
        <v>4318</v>
      </c>
      <c r="F223" s="531" t="s">
        <v>4119</v>
      </c>
      <c r="G223" s="530" t="s">
        <v>4040</v>
      </c>
    </row>
    <row r="224" spans="1:7">
      <c r="A224" s="531" t="s">
        <v>4319</v>
      </c>
      <c r="B224" s="531" t="s">
        <v>4086</v>
      </c>
      <c r="C224" s="531" t="s">
        <v>4042</v>
      </c>
      <c r="D224" s="531" t="s">
        <v>4300</v>
      </c>
      <c r="E224" s="531" t="s">
        <v>4320</v>
      </c>
      <c r="F224" s="531" t="s">
        <v>4075</v>
      </c>
      <c r="G224" s="530" t="s">
        <v>4040</v>
      </c>
    </row>
    <row r="225" spans="1:7">
      <c r="A225" s="531" t="s">
        <v>4321</v>
      </c>
      <c r="B225" s="531" t="s">
        <v>4086</v>
      </c>
      <c r="C225" s="531" t="s">
        <v>4042</v>
      </c>
      <c r="D225" s="531" t="s">
        <v>4300</v>
      </c>
      <c r="E225" s="531" t="s">
        <v>4322</v>
      </c>
      <c r="F225" s="531" t="s">
        <v>4046</v>
      </c>
      <c r="G225" s="532">
        <v>256</v>
      </c>
    </row>
    <row r="226" spans="1:7">
      <c r="A226" s="531" t="s">
        <v>4323</v>
      </c>
      <c r="B226" s="531" t="s">
        <v>4086</v>
      </c>
      <c r="C226" s="531" t="s">
        <v>4042</v>
      </c>
      <c r="D226" s="531" t="s">
        <v>4300</v>
      </c>
      <c r="E226" s="531" t="s">
        <v>4324</v>
      </c>
      <c r="F226" s="531" t="s">
        <v>4046</v>
      </c>
      <c r="G226" s="532">
        <v>4</v>
      </c>
    </row>
    <row r="227" spans="1:7">
      <c r="A227" s="531" t="s">
        <v>4325</v>
      </c>
      <c r="B227" s="531" t="s">
        <v>4086</v>
      </c>
      <c r="C227" s="531" t="s">
        <v>4042</v>
      </c>
      <c r="D227" s="531" t="s">
        <v>4300</v>
      </c>
      <c r="E227" s="531" t="s">
        <v>4326</v>
      </c>
      <c r="F227" s="531" t="s">
        <v>4046</v>
      </c>
      <c r="G227" s="532">
        <v>256</v>
      </c>
    </row>
    <row r="228" spans="1:7">
      <c r="A228" s="531" t="s">
        <v>1609</v>
      </c>
      <c r="B228" s="531" t="s">
        <v>4086</v>
      </c>
      <c r="C228" s="531" t="s">
        <v>4042</v>
      </c>
      <c r="D228" s="531" t="s">
        <v>4300</v>
      </c>
      <c r="E228" s="531" t="s">
        <v>4135</v>
      </c>
      <c r="F228" s="531" t="s">
        <v>4046</v>
      </c>
      <c r="G228" s="532">
        <v>8</v>
      </c>
    </row>
    <row r="229" spans="1:7">
      <c r="A229" s="531" t="s">
        <v>4136</v>
      </c>
      <c r="B229" s="531" t="s">
        <v>4086</v>
      </c>
      <c r="C229" s="531" t="s">
        <v>4042</v>
      </c>
      <c r="D229" s="531" t="s">
        <v>4300</v>
      </c>
      <c r="E229" s="531" t="s">
        <v>4137</v>
      </c>
      <c r="F229" s="531" t="s">
        <v>4046</v>
      </c>
      <c r="G229" s="532">
        <v>3</v>
      </c>
    </row>
    <row r="230" spans="1:7">
      <c r="A230" s="531" t="s">
        <v>4327</v>
      </c>
      <c r="B230" s="531" t="s">
        <v>4086</v>
      </c>
      <c r="C230" s="531" t="s">
        <v>4042</v>
      </c>
      <c r="D230" s="531" t="s">
        <v>4300</v>
      </c>
      <c r="E230" s="531" t="s">
        <v>4328</v>
      </c>
      <c r="F230" s="531" t="s">
        <v>4078</v>
      </c>
      <c r="G230" s="530" t="s">
        <v>4040</v>
      </c>
    </row>
    <row r="231" spans="1:7">
      <c r="A231" s="531" t="s">
        <v>4141</v>
      </c>
      <c r="B231" s="531" t="s">
        <v>4086</v>
      </c>
      <c r="C231" s="531" t="s">
        <v>4042</v>
      </c>
      <c r="D231" s="531" t="s">
        <v>4300</v>
      </c>
      <c r="E231" s="531" t="s">
        <v>4142</v>
      </c>
      <c r="F231" s="531" t="s">
        <v>4078</v>
      </c>
      <c r="G231" s="530" t="s">
        <v>4040</v>
      </c>
    </row>
    <row r="232" spans="1:7">
      <c r="A232" s="531" t="s">
        <v>3937</v>
      </c>
      <c r="B232" s="531" t="s">
        <v>4086</v>
      </c>
      <c r="C232" s="531" t="s">
        <v>4042</v>
      </c>
      <c r="D232" s="531" t="s">
        <v>4300</v>
      </c>
      <c r="E232" s="531" t="s">
        <v>4062</v>
      </c>
      <c r="F232" s="531" t="s">
        <v>4050</v>
      </c>
      <c r="G232" s="530" t="s">
        <v>4040</v>
      </c>
    </row>
    <row r="233" spans="1:7">
      <c r="A233" s="531" t="s">
        <v>3935</v>
      </c>
      <c r="B233" s="531" t="s">
        <v>4086</v>
      </c>
      <c r="C233" s="531" t="s">
        <v>4042</v>
      </c>
      <c r="D233" s="531" t="s">
        <v>4300</v>
      </c>
      <c r="E233" s="531" t="s">
        <v>4329</v>
      </c>
      <c r="F233" s="531" t="s">
        <v>4046</v>
      </c>
      <c r="G233" s="532">
        <v>4000</v>
      </c>
    </row>
    <row r="234" spans="1:7">
      <c r="A234" s="531" t="s">
        <v>4330</v>
      </c>
      <c r="B234" s="531" t="s">
        <v>4086</v>
      </c>
      <c r="C234" s="531" t="s">
        <v>4042</v>
      </c>
      <c r="D234" s="531" t="s">
        <v>4300</v>
      </c>
      <c r="E234" s="531" t="s">
        <v>4331</v>
      </c>
      <c r="F234" s="531" t="s">
        <v>4046</v>
      </c>
      <c r="G234" s="532">
        <v>1</v>
      </c>
    </row>
    <row r="235" spans="1:7">
      <c r="A235" s="531" t="s">
        <v>4332</v>
      </c>
      <c r="B235" s="531" t="s">
        <v>4086</v>
      </c>
      <c r="C235" s="531" t="s">
        <v>4042</v>
      </c>
      <c r="D235" s="531" t="s">
        <v>4300</v>
      </c>
      <c r="E235" s="531" t="s">
        <v>4333</v>
      </c>
      <c r="F235" s="531" t="s">
        <v>4050</v>
      </c>
      <c r="G235" s="530" t="s">
        <v>4040</v>
      </c>
    </row>
    <row r="236" spans="1:7">
      <c r="A236" s="531" t="s">
        <v>4334</v>
      </c>
      <c r="B236" s="531" t="s">
        <v>4086</v>
      </c>
      <c r="C236" s="531" t="s">
        <v>4042</v>
      </c>
      <c r="D236" s="531" t="s">
        <v>4300</v>
      </c>
      <c r="E236" s="531" t="s">
        <v>4335</v>
      </c>
      <c r="F236" s="531" t="s">
        <v>4078</v>
      </c>
      <c r="G236" s="530" t="s">
        <v>4040</v>
      </c>
    </row>
    <row r="237" spans="1:7">
      <c r="A237" s="531" t="s">
        <v>4336</v>
      </c>
      <c r="B237" s="531" t="s">
        <v>4086</v>
      </c>
      <c r="C237" s="531" t="s">
        <v>4042</v>
      </c>
      <c r="D237" s="531" t="s">
        <v>4300</v>
      </c>
      <c r="E237" s="531" t="s">
        <v>4337</v>
      </c>
      <c r="F237" s="531" t="s">
        <v>4075</v>
      </c>
      <c r="G237" s="530" t="s">
        <v>4040</v>
      </c>
    </row>
    <row r="238" spans="1:7">
      <c r="A238" s="531" t="s">
        <v>2200</v>
      </c>
      <c r="B238" s="531" t="s">
        <v>4086</v>
      </c>
      <c r="C238" s="531" t="s">
        <v>4042</v>
      </c>
      <c r="D238" s="531" t="s">
        <v>4300</v>
      </c>
      <c r="E238" s="531" t="s">
        <v>4063</v>
      </c>
      <c r="F238" s="531" t="s">
        <v>4050</v>
      </c>
      <c r="G238" s="530" t="s">
        <v>4040</v>
      </c>
    </row>
    <row r="239" spans="1:7">
      <c r="A239" s="531" t="s">
        <v>4338</v>
      </c>
      <c r="B239" s="531" t="s">
        <v>4086</v>
      </c>
      <c r="C239" s="531" t="s">
        <v>4042</v>
      </c>
      <c r="D239" s="531" t="s">
        <v>4300</v>
      </c>
      <c r="E239" s="531" t="s">
        <v>4077</v>
      </c>
      <c r="F239" s="531" t="s">
        <v>4078</v>
      </c>
      <c r="G239" s="530" t="s">
        <v>4040</v>
      </c>
    </row>
    <row r="240" spans="1:7">
      <c r="A240" s="531" t="s">
        <v>4339</v>
      </c>
      <c r="B240" s="531" t="s">
        <v>4086</v>
      </c>
      <c r="C240" s="531" t="s">
        <v>4042</v>
      </c>
      <c r="D240" s="531" t="s">
        <v>4340</v>
      </c>
      <c r="E240" s="531" t="s">
        <v>4341</v>
      </c>
      <c r="F240" s="531" t="s">
        <v>4094</v>
      </c>
      <c r="G240" s="530" t="s">
        <v>4040</v>
      </c>
    </row>
    <row r="241" spans="1:7">
      <c r="A241" s="531" t="s">
        <v>4342</v>
      </c>
      <c r="B241" s="531" t="s">
        <v>4086</v>
      </c>
      <c r="C241" s="531" t="s">
        <v>4042</v>
      </c>
      <c r="D241" s="531" t="s">
        <v>4340</v>
      </c>
      <c r="E241" s="531" t="s">
        <v>4091</v>
      </c>
      <c r="F241" s="531" t="s">
        <v>4046</v>
      </c>
      <c r="G241" s="530" t="s">
        <v>4040</v>
      </c>
    </row>
    <row r="242" spans="1:7">
      <c r="A242" s="531" t="s">
        <v>4343</v>
      </c>
      <c r="B242" s="531" t="s">
        <v>4086</v>
      </c>
      <c r="C242" s="531" t="s">
        <v>4042</v>
      </c>
      <c r="D242" s="531" t="s">
        <v>4340</v>
      </c>
      <c r="E242" s="531" t="s">
        <v>4344</v>
      </c>
      <c r="F242" s="531" t="s">
        <v>4078</v>
      </c>
      <c r="G242" s="530" t="s">
        <v>4040</v>
      </c>
    </row>
    <row r="243" spans="1:7">
      <c r="A243" s="531" t="s">
        <v>3937</v>
      </c>
      <c r="B243" s="531" t="s">
        <v>4086</v>
      </c>
      <c r="C243" s="531" t="s">
        <v>4042</v>
      </c>
      <c r="D243" s="531" t="s">
        <v>4340</v>
      </c>
      <c r="E243" s="531" t="s">
        <v>4062</v>
      </c>
      <c r="F243" s="531" t="s">
        <v>4050</v>
      </c>
      <c r="G243" s="530" t="s">
        <v>4040</v>
      </c>
    </row>
    <row r="244" spans="1:7">
      <c r="A244" s="531" t="s">
        <v>2200</v>
      </c>
      <c r="B244" s="531" t="s">
        <v>4086</v>
      </c>
      <c r="C244" s="531" t="s">
        <v>4042</v>
      </c>
      <c r="D244" s="531" t="s">
        <v>4340</v>
      </c>
      <c r="E244" s="531" t="s">
        <v>4063</v>
      </c>
      <c r="F244" s="531" t="s">
        <v>4050</v>
      </c>
      <c r="G244" s="530" t="s">
        <v>4040</v>
      </c>
    </row>
    <row r="245" spans="1:7">
      <c r="A245" s="531" t="s">
        <v>4345</v>
      </c>
      <c r="B245" s="531" t="s">
        <v>4086</v>
      </c>
      <c r="C245" s="531" t="s">
        <v>4042</v>
      </c>
      <c r="D245" s="531" t="s">
        <v>4346</v>
      </c>
      <c r="E245" s="531" t="s">
        <v>4347</v>
      </c>
      <c r="F245" s="531" t="s">
        <v>4046</v>
      </c>
      <c r="G245" s="532">
        <v>1</v>
      </c>
    </row>
    <row r="246" spans="1:7">
      <c r="A246" s="531" t="s">
        <v>4348</v>
      </c>
      <c r="B246" s="531" t="s">
        <v>4086</v>
      </c>
      <c r="C246" s="531" t="s">
        <v>4042</v>
      </c>
      <c r="D246" s="531" t="s">
        <v>4346</v>
      </c>
      <c r="E246" s="531" t="s">
        <v>4349</v>
      </c>
      <c r="F246" s="531" t="s">
        <v>4046</v>
      </c>
      <c r="G246" s="532">
        <v>1</v>
      </c>
    </row>
    <row r="247" spans="1:7">
      <c r="A247" s="531" t="s">
        <v>4343</v>
      </c>
      <c r="B247" s="531" t="s">
        <v>4086</v>
      </c>
      <c r="C247" s="531" t="s">
        <v>4042</v>
      </c>
      <c r="D247" s="531" t="s">
        <v>4346</v>
      </c>
      <c r="E247" s="531" t="s">
        <v>4344</v>
      </c>
      <c r="F247" s="531" t="s">
        <v>4078</v>
      </c>
      <c r="G247" s="530" t="s">
        <v>4040</v>
      </c>
    </row>
    <row r="248" spans="1:7">
      <c r="A248" s="531" t="s">
        <v>3937</v>
      </c>
      <c r="B248" s="531" t="s">
        <v>4086</v>
      </c>
      <c r="C248" s="531" t="s">
        <v>4042</v>
      </c>
      <c r="D248" s="531" t="s">
        <v>4346</v>
      </c>
      <c r="E248" s="531" t="s">
        <v>4062</v>
      </c>
      <c r="F248" s="531" t="s">
        <v>4050</v>
      </c>
      <c r="G248" s="530" t="s">
        <v>4040</v>
      </c>
    </row>
    <row r="249" spans="1:7">
      <c r="A249" s="531" t="s">
        <v>2200</v>
      </c>
      <c r="B249" s="531" t="s">
        <v>4086</v>
      </c>
      <c r="C249" s="531" t="s">
        <v>4042</v>
      </c>
      <c r="D249" s="531" t="s">
        <v>4346</v>
      </c>
      <c r="E249" s="531" t="s">
        <v>4063</v>
      </c>
      <c r="F249" s="531" t="s">
        <v>4050</v>
      </c>
      <c r="G249" s="530" t="s">
        <v>4040</v>
      </c>
    </row>
    <row r="250" spans="1:7">
      <c r="A250" s="531" t="s">
        <v>4084</v>
      </c>
      <c r="B250" s="531" t="s">
        <v>4086</v>
      </c>
      <c r="C250" s="531" t="s">
        <v>4042</v>
      </c>
      <c r="D250" s="531" t="s">
        <v>4346</v>
      </c>
      <c r="E250" s="531" t="s">
        <v>4077</v>
      </c>
      <c r="F250" s="531" t="s">
        <v>4078</v>
      </c>
      <c r="G250" s="530" t="s">
        <v>4040</v>
      </c>
    </row>
    <row r="251" spans="1:7">
      <c r="A251" s="531" t="s">
        <v>4060</v>
      </c>
      <c r="B251" s="531" t="s">
        <v>4086</v>
      </c>
      <c r="C251" s="531" t="s">
        <v>4042</v>
      </c>
      <c r="D251" s="531" t="s">
        <v>4350</v>
      </c>
      <c r="E251" s="531" t="s">
        <v>4061</v>
      </c>
      <c r="F251" s="531" t="s">
        <v>4046</v>
      </c>
      <c r="G251" s="532">
        <v>6</v>
      </c>
    </row>
    <row r="252" spans="1:7">
      <c r="A252" s="531" t="s">
        <v>4351</v>
      </c>
      <c r="B252" s="531" t="s">
        <v>4086</v>
      </c>
      <c r="C252" s="531" t="s">
        <v>4042</v>
      </c>
      <c r="D252" s="531" t="s">
        <v>4350</v>
      </c>
      <c r="E252" s="531" t="s">
        <v>4352</v>
      </c>
      <c r="F252" s="531" t="s">
        <v>4050</v>
      </c>
      <c r="G252" s="530" t="s">
        <v>4040</v>
      </c>
    </row>
    <row r="253" spans="1:7">
      <c r="A253" s="531" t="s">
        <v>4099</v>
      </c>
      <c r="B253" s="531" t="s">
        <v>4086</v>
      </c>
      <c r="C253" s="531" t="s">
        <v>4042</v>
      </c>
      <c r="D253" s="531" t="s">
        <v>4350</v>
      </c>
      <c r="E253" s="531" t="s">
        <v>4100</v>
      </c>
      <c r="F253" s="531" t="s">
        <v>4046</v>
      </c>
      <c r="G253" s="532">
        <v>1</v>
      </c>
    </row>
    <row r="254" spans="1:7">
      <c r="A254" s="531" t="s">
        <v>4101</v>
      </c>
      <c r="B254" s="531" t="s">
        <v>4086</v>
      </c>
      <c r="C254" s="531" t="s">
        <v>4042</v>
      </c>
      <c r="D254" s="531" t="s">
        <v>4350</v>
      </c>
      <c r="E254" s="531" t="s">
        <v>4102</v>
      </c>
      <c r="F254" s="531" t="s">
        <v>4046</v>
      </c>
      <c r="G254" s="532">
        <v>1</v>
      </c>
    </row>
    <row r="255" spans="1:7">
      <c r="A255" s="531" t="s">
        <v>3937</v>
      </c>
      <c r="B255" s="531" t="s">
        <v>4086</v>
      </c>
      <c r="C255" s="531" t="s">
        <v>4042</v>
      </c>
      <c r="D255" s="531" t="s">
        <v>4350</v>
      </c>
      <c r="E255" s="531" t="s">
        <v>4062</v>
      </c>
      <c r="F255" s="531" t="s">
        <v>4050</v>
      </c>
      <c r="G255" s="530" t="s">
        <v>4040</v>
      </c>
    </row>
    <row r="256" spans="1:7">
      <c r="A256" s="531" t="s">
        <v>4353</v>
      </c>
      <c r="B256" s="531" t="s">
        <v>4086</v>
      </c>
      <c r="C256" s="531" t="s">
        <v>4042</v>
      </c>
      <c r="D256" s="531" t="s">
        <v>4350</v>
      </c>
      <c r="E256" s="531" t="s">
        <v>4354</v>
      </c>
      <c r="F256" s="531" t="s">
        <v>4094</v>
      </c>
      <c r="G256" s="530" t="s">
        <v>4040</v>
      </c>
    </row>
    <row r="257" spans="1:7">
      <c r="A257" s="531" t="s">
        <v>4355</v>
      </c>
      <c r="B257" s="531" t="s">
        <v>4086</v>
      </c>
      <c r="C257" s="531" t="s">
        <v>4042</v>
      </c>
      <c r="D257" s="531" t="s">
        <v>4350</v>
      </c>
      <c r="E257" s="531" t="s">
        <v>4356</v>
      </c>
      <c r="F257" s="531" t="s">
        <v>4078</v>
      </c>
      <c r="G257" s="530" t="s">
        <v>4040</v>
      </c>
    </row>
    <row r="258" spans="1:7">
      <c r="A258" s="531" t="s">
        <v>2200</v>
      </c>
      <c r="B258" s="531" t="s">
        <v>4086</v>
      </c>
      <c r="C258" s="531" t="s">
        <v>4042</v>
      </c>
      <c r="D258" s="531" t="s">
        <v>4350</v>
      </c>
      <c r="E258" s="531" t="s">
        <v>4063</v>
      </c>
      <c r="F258" s="531" t="s">
        <v>4050</v>
      </c>
      <c r="G258" s="530" t="s">
        <v>4040</v>
      </c>
    </row>
    <row r="259" spans="1:7">
      <c r="A259" s="531" t="s">
        <v>4357</v>
      </c>
      <c r="B259" s="531" t="s">
        <v>4086</v>
      </c>
      <c r="C259" s="531" t="s">
        <v>4042</v>
      </c>
      <c r="D259" s="531" t="s">
        <v>4358</v>
      </c>
      <c r="E259" s="531" t="s">
        <v>4359</v>
      </c>
      <c r="F259" s="531" t="s">
        <v>4046</v>
      </c>
      <c r="G259" s="532">
        <v>20</v>
      </c>
    </row>
    <row r="260" spans="1:7">
      <c r="A260" s="531" t="s">
        <v>4360</v>
      </c>
      <c r="B260" s="531" t="s">
        <v>4086</v>
      </c>
      <c r="C260" s="531" t="s">
        <v>4042</v>
      </c>
      <c r="D260" s="531" t="s">
        <v>4358</v>
      </c>
      <c r="E260" s="531" t="s">
        <v>4361</v>
      </c>
      <c r="F260" s="531" t="s">
        <v>4094</v>
      </c>
      <c r="G260" s="530" t="s">
        <v>4040</v>
      </c>
    </row>
    <row r="261" spans="1:7">
      <c r="A261" s="531" t="s">
        <v>4362</v>
      </c>
      <c r="B261" s="531" t="s">
        <v>4086</v>
      </c>
      <c r="C261" s="531" t="s">
        <v>4042</v>
      </c>
      <c r="D261" s="531" t="s">
        <v>4358</v>
      </c>
      <c r="E261" s="531" t="s">
        <v>4363</v>
      </c>
      <c r="F261" s="531" t="s">
        <v>4094</v>
      </c>
      <c r="G261" s="530" t="s">
        <v>4040</v>
      </c>
    </row>
    <row r="262" spans="1:7">
      <c r="A262" s="531" t="s">
        <v>4364</v>
      </c>
      <c r="B262" s="531" t="s">
        <v>4086</v>
      </c>
      <c r="C262" s="531" t="s">
        <v>4042</v>
      </c>
      <c r="D262" s="531" t="s">
        <v>4358</v>
      </c>
      <c r="E262" s="531" t="s">
        <v>4365</v>
      </c>
      <c r="F262" s="531" t="s">
        <v>4046</v>
      </c>
      <c r="G262" s="532">
        <v>1</v>
      </c>
    </row>
    <row r="263" spans="1:7">
      <c r="A263" s="531" t="s">
        <v>3937</v>
      </c>
      <c r="B263" s="531" t="s">
        <v>4086</v>
      </c>
      <c r="C263" s="531" t="s">
        <v>4042</v>
      </c>
      <c r="D263" s="531" t="s">
        <v>4358</v>
      </c>
      <c r="E263" s="531" t="s">
        <v>4062</v>
      </c>
      <c r="F263" s="531" t="s">
        <v>4050</v>
      </c>
      <c r="G263" s="530" t="s">
        <v>4040</v>
      </c>
    </row>
    <row r="264" spans="1:7">
      <c r="A264" s="531" t="s">
        <v>4366</v>
      </c>
      <c r="B264" s="531" t="s">
        <v>4086</v>
      </c>
      <c r="C264" s="531" t="s">
        <v>4042</v>
      </c>
      <c r="D264" s="531" t="s">
        <v>4358</v>
      </c>
      <c r="E264" s="531" t="s">
        <v>4367</v>
      </c>
      <c r="F264" s="531" t="s">
        <v>4075</v>
      </c>
      <c r="G264" s="530" t="s">
        <v>4040</v>
      </c>
    </row>
    <row r="265" spans="1:7">
      <c r="A265" s="531" t="s">
        <v>2200</v>
      </c>
      <c r="B265" s="531" t="s">
        <v>4086</v>
      </c>
      <c r="C265" s="531" t="s">
        <v>4042</v>
      </c>
      <c r="D265" s="531" t="s">
        <v>4358</v>
      </c>
      <c r="E265" s="531" t="s">
        <v>4063</v>
      </c>
      <c r="F265" s="531" t="s">
        <v>4050</v>
      </c>
      <c r="G265" s="530" t="s">
        <v>4040</v>
      </c>
    </row>
    <row r="266" spans="1:7">
      <c r="A266" s="531" t="s">
        <v>4368</v>
      </c>
      <c r="B266" s="531" t="s">
        <v>4086</v>
      </c>
      <c r="C266" s="531" t="s">
        <v>4042</v>
      </c>
      <c r="D266" s="531" t="s">
        <v>4358</v>
      </c>
      <c r="E266" s="531" t="s">
        <v>4369</v>
      </c>
      <c r="F266" s="531" t="s">
        <v>4078</v>
      </c>
      <c r="G266" s="530" t="s">
        <v>4040</v>
      </c>
    </row>
    <row r="267" spans="1:7">
      <c r="A267" s="531" t="s">
        <v>4370</v>
      </c>
      <c r="B267" s="531" t="s">
        <v>4086</v>
      </c>
      <c r="C267" s="531" t="s">
        <v>4042</v>
      </c>
      <c r="D267" s="531" t="s">
        <v>4358</v>
      </c>
      <c r="E267" s="531" t="s">
        <v>4371</v>
      </c>
      <c r="F267" s="531" t="s">
        <v>4075</v>
      </c>
      <c r="G267" s="530" t="s">
        <v>4040</v>
      </c>
    </row>
    <row r="268" spans="1:7">
      <c r="A268" s="531" t="s">
        <v>4060</v>
      </c>
      <c r="B268" s="531" t="s">
        <v>4086</v>
      </c>
      <c r="C268" s="531" t="s">
        <v>4042</v>
      </c>
      <c r="D268" s="531" t="s">
        <v>4372</v>
      </c>
      <c r="E268" s="531" t="s">
        <v>4061</v>
      </c>
      <c r="F268" s="531" t="s">
        <v>4046</v>
      </c>
      <c r="G268" s="532">
        <v>6</v>
      </c>
    </row>
    <row r="269" spans="1:7">
      <c r="A269" s="531" t="s">
        <v>4099</v>
      </c>
      <c r="B269" s="531" t="s">
        <v>4086</v>
      </c>
      <c r="C269" s="531" t="s">
        <v>4042</v>
      </c>
      <c r="D269" s="531" t="s">
        <v>4372</v>
      </c>
      <c r="E269" s="531" t="s">
        <v>4100</v>
      </c>
      <c r="F269" s="531" t="s">
        <v>4046</v>
      </c>
      <c r="G269" s="532">
        <v>1</v>
      </c>
    </row>
    <row r="270" spans="1:7">
      <c r="A270" s="531" t="s">
        <v>4101</v>
      </c>
      <c r="B270" s="531" t="s">
        <v>4086</v>
      </c>
      <c r="C270" s="531" t="s">
        <v>4042</v>
      </c>
      <c r="D270" s="531" t="s">
        <v>4372</v>
      </c>
      <c r="E270" s="531" t="s">
        <v>4102</v>
      </c>
      <c r="F270" s="531" t="s">
        <v>4046</v>
      </c>
      <c r="G270" s="532">
        <v>1</v>
      </c>
    </row>
    <row r="271" spans="1:7">
      <c r="A271" s="531" t="s">
        <v>3937</v>
      </c>
      <c r="B271" s="531" t="s">
        <v>4086</v>
      </c>
      <c r="C271" s="531" t="s">
        <v>4042</v>
      </c>
      <c r="D271" s="531" t="s">
        <v>4372</v>
      </c>
      <c r="E271" s="531" t="s">
        <v>4062</v>
      </c>
      <c r="F271" s="531" t="s">
        <v>4050</v>
      </c>
      <c r="G271" s="530" t="s">
        <v>4040</v>
      </c>
    </row>
    <row r="272" spans="1:7">
      <c r="A272" s="531" t="s">
        <v>2200</v>
      </c>
      <c r="B272" s="531" t="s">
        <v>4086</v>
      </c>
      <c r="C272" s="531" t="s">
        <v>4042</v>
      </c>
      <c r="D272" s="531" t="s">
        <v>4372</v>
      </c>
      <c r="E272" s="531" t="s">
        <v>4063</v>
      </c>
      <c r="F272" s="531" t="s">
        <v>4050</v>
      </c>
      <c r="G272" s="530" t="s">
        <v>4040</v>
      </c>
    </row>
    <row r="273" spans="1:7">
      <c r="A273" s="531" t="s">
        <v>4373</v>
      </c>
      <c r="B273" s="531" t="s">
        <v>4086</v>
      </c>
      <c r="C273" s="531" t="s">
        <v>4042</v>
      </c>
      <c r="D273" s="531" t="s">
        <v>4372</v>
      </c>
      <c r="E273" s="531" t="s">
        <v>4374</v>
      </c>
      <c r="F273" s="531" t="s">
        <v>4046</v>
      </c>
      <c r="G273" s="532">
        <v>1</v>
      </c>
    </row>
    <row r="274" spans="1:7">
      <c r="A274" s="531" t="s">
        <v>4375</v>
      </c>
      <c r="B274" s="531" t="s">
        <v>4086</v>
      </c>
      <c r="C274" s="531" t="s">
        <v>4042</v>
      </c>
      <c r="D274" s="531" t="s">
        <v>4372</v>
      </c>
      <c r="E274" s="531" t="s">
        <v>4376</v>
      </c>
      <c r="F274" s="531" t="s">
        <v>4078</v>
      </c>
      <c r="G274" s="530" t="s">
        <v>4040</v>
      </c>
    </row>
    <row r="275" spans="1:7">
      <c r="A275" s="531" t="s">
        <v>4377</v>
      </c>
      <c r="B275" s="531" t="s">
        <v>4086</v>
      </c>
      <c r="C275" s="531" t="s">
        <v>4042</v>
      </c>
      <c r="D275" s="531" t="s">
        <v>4372</v>
      </c>
      <c r="E275" s="531" t="s">
        <v>4378</v>
      </c>
      <c r="F275" s="531" t="s">
        <v>4046</v>
      </c>
      <c r="G275" s="530" t="s">
        <v>4040</v>
      </c>
    </row>
    <row r="276" spans="1:7">
      <c r="A276" s="531" t="s">
        <v>4379</v>
      </c>
      <c r="B276" s="531" t="s">
        <v>4086</v>
      </c>
      <c r="C276" s="531" t="s">
        <v>4042</v>
      </c>
      <c r="D276" s="531" t="s">
        <v>4380</v>
      </c>
      <c r="E276" s="531" t="s">
        <v>4381</v>
      </c>
      <c r="F276" s="531" t="s">
        <v>4045</v>
      </c>
      <c r="G276" s="530" t="s">
        <v>4040</v>
      </c>
    </row>
    <row r="277" spans="1:7">
      <c r="A277" s="531" t="s">
        <v>4382</v>
      </c>
      <c r="B277" s="531" t="s">
        <v>4086</v>
      </c>
      <c r="C277" s="531" t="s">
        <v>4042</v>
      </c>
      <c r="D277" s="531" t="s">
        <v>4380</v>
      </c>
      <c r="E277" s="531" t="s">
        <v>4383</v>
      </c>
      <c r="F277" s="531" t="s">
        <v>4078</v>
      </c>
      <c r="G277" s="530" t="s">
        <v>4040</v>
      </c>
    </row>
    <row r="278" spans="1:7">
      <c r="A278" s="531" t="s">
        <v>4384</v>
      </c>
      <c r="B278" s="531" t="s">
        <v>4086</v>
      </c>
      <c r="C278" s="531" t="s">
        <v>4042</v>
      </c>
      <c r="D278" s="531" t="s">
        <v>4380</v>
      </c>
      <c r="E278" s="531" t="s">
        <v>4385</v>
      </c>
      <c r="F278" s="531" t="s">
        <v>4046</v>
      </c>
      <c r="G278" s="532">
        <v>2</v>
      </c>
    </row>
    <row r="279" spans="1:7">
      <c r="A279" s="531" t="s">
        <v>4386</v>
      </c>
      <c r="B279" s="531" t="s">
        <v>4086</v>
      </c>
      <c r="C279" s="531" t="s">
        <v>4042</v>
      </c>
      <c r="D279" s="531" t="s">
        <v>4380</v>
      </c>
      <c r="E279" s="531" t="s">
        <v>4387</v>
      </c>
      <c r="F279" s="531" t="s">
        <v>4046</v>
      </c>
      <c r="G279" s="532">
        <v>1</v>
      </c>
    </row>
    <row r="280" spans="1:7">
      <c r="A280" s="531" t="s">
        <v>4388</v>
      </c>
      <c r="B280" s="531" t="s">
        <v>4086</v>
      </c>
      <c r="C280" s="531" t="s">
        <v>4042</v>
      </c>
      <c r="D280" s="531" t="s">
        <v>4380</v>
      </c>
      <c r="E280" s="531" t="s">
        <v>4389</v>
      </c>
      <c r="F280" s="531" t="s">
        <v>4046</v>
      </c>
      <c r="G280" s="532">
        <v>1</v>
      </c>
    </row>
    <row r="281" spans="1:7">
      <c r="A281" s="531" t="s">
        <v>4390</v>
      </c>
      <c r="B281" s="531" t="s">
        <v>4086</v>
      </c>
      <c r="C281" s="531" t="s">
        <v>4042</v>
      </c>
      <c r="D281" s="531" t="s">
        <v>4380</v>
      </c>
      <c r="E281" s="531" t="s">
        <v>4391</v>
      </c>
      <c r="F281" s="531" t="s">
        <v>4045</v>
      </c>
      <c r="G281" s="530" t="s">
        <v>4040</v>
      </c>
    </row>
    <row r="282" spans="1:7">
      <c r="A282" s="531" t="s">
        <v>4392</v>
      </c>
      <c r="B282" s="531" t="s">
        <v>4086</v>
      </c>
      <c r="C282" s="531" t="s">
        <v>4042</v>
      </c>
      <c r="D282" s="531" t="s">
        <v>4380</v>
      </c>
      <c r="E282" s="531" t="s">
        <v>4393</v>
      </c>
      <c r="F282" s="531" t="s">
        <v>4046</v>
      </c>
      <c r="G282" s="532">
        <v>1</v>
      </c>
    </row>
    <row r="283" spans="1:7">
      <c r="A283" s="531" t="s">
        <v>4394</v>
      </c>
      <c r="B283" s="531" t="s">
        <v>4086</v>
      </c>
      <c r="C283" s="531" t="s">
        <v>4042</v>
      </c>
      <c r="D283" s="531" t="s">
        <v>4380</v>
      </c>
      <c r="E283" s="531" t="s">
        <v>4395</v>
      </c>
      <c r="F283" s="531" t="s">
        <v>4046</v>
      </c>
      <c r="G283" s="532">
        <v>256</v>
      </c>
    </row>
    <row r="284" spans="1:7">
      <c r="A284" s="531" t="s">
        <v>4396</v>
      </c>
      <c r="B284" s="531" t="s">
        <v>4086</v>
      </c>
      <c r="C284" s="531" t="s">
        <v>4042</v>
      </c>
      <c r="D284" s="531" t="s">
        <v>4380</v>
      </c>
      <c r="E284" s="531" t="s">
        <v>4397</v>
      </c>
      <c r="F284" s="531" t="s">
        <v>4046</v>
      </c>
      <c r="G284" s="532">
        <v>20</v>
      </c>
    </row>
    <row r="285" spans="1:7">
      <c r="A285" s="531" t="s">
        <v>4398</v>
      </c>
      <c r="B285" s="531" t="s">
        <v>4086</v>
      </c>
      <c r="C285" s="531" t="s">
        <v>4042</v>
      </c>
      <c r="D285" s="531" t="s">
        <v>4380</v>
      </c>
      <c r="E285" s="531" t="s">
        <v>4399</v>
      </c>
      <c r="F285" s="531" t="s">
        <v>4046</v>
      </c>
      <c r="G285" s="532">
        <v>1</v>
      </c>
    </row>
    <row r="286" spans="1:7">
      <c r="A286" s="531" t="s">
        <v>4400</v>
      </c>
      <c r="B286" s="531" t="s">
        <v>4086</v>
      </c>
      <c r="C286" s="531" t="s">
        <v>4042</v>
      </c>
      <c r="D286" s="531" t="s">
        <v>4380</v>
      </c>
      <c r="E286" s="531" t="s">
        <v>4401</v>
      </c>
      <c r="F286" s="531" t="s">
        <v>4094</v>
      </c>
      <c r="G286" s="530" t="s">
        <v>4040</v>
      </c>
    </row>
    <row r="287" spans="1:7">
      <c r="A287" s="531" t="s">
        <v>4060</v>
      </c>
      <c r="B287" s="531" t="s">
        <v>4086</v>
      </c>
      <c r="C287" s="531" t="s">
        <v>4042</v>
      </c>
      <c r="D287" s="531" t="s">
        <v>4380</v>
      </c>
      <c r="E287" s="531" t="s">
        <v>4061</v>
      </c>
      <c r="F287" s="531" t="s">
        <v>4046</v>
      </c>
      <c r="G287" s="532">
        <v>6</v>
      </c>
    </row>
    <row r="288" spans="1:7">
      <c r="A288" s="531" t="s">
        <v>4402</v>
      </c>
      <c r="B288" s="531" t="s">
        <v>4086</v>
      </c>
      <c r="C288" s="531" t="s">
        <v>4042</v>
      </c>
      <c r="D288" s="531" t="s">
        <v>4380</v>
      </c>
      <c r="E288" s="531" t="s">
        <v>4403</v>
      </c>
      <c r="F288" s="531" t="s">
        <v>4046</v>
      </c>
      <c r="G288" s="532">
        <v>8</v>
      </c>
    </row>
    <row r="289" spans="1:7">
      <c r="A289" s="531" t="s">
        <v>4006</v>
      </c>
      <c r="B289" s="531" t="s">
        <v>4086</v>
      </c>
      <c r="C289" s="531" t="s">
        <v>4042</v>
      </c>
      <c r="D289" s="531" t="s">
        <v>4380</v>
      </c>
      <c r="E289" s="531" t="s">
        <v>4404</v>
      </c>
      <c r="F289" s="531" t="s">
        <v>4046</v>
      </c>
      <c r="G289" s="532">
        <v>20</v>
      </c>
    </row>
    <row r="290" spans="1:7">
      <c r="A290" s="531" t="s">
        <v>4003</v>
      </c>
      <c r="B290" s="531" t="s">
        <v>4086</v>
      </c>
      <c r="C290" s="531" t="s">
        <v>4042</v>
      </c>
      <c r="D290" s="531" t="s">
        <v>4380</v>
      </c>
      <c r="E290" s="531" t="s">
        <v>4405</v>
      </c>
      <c r="F290" s="531" t="s">
        <v>4046</v>
      </c>
      <c r="G290" s="532">
        <v>20</v>
      </c>
    </row>
    <row r="291" spans="1:7">
      <c r="A291" s="531" t="s">
        <v>4406</v>
      </c>
      <c r="B291" s="531" t="s">
        <v>4086</v>
      </c>
      <c r="C291" s="531" t="s">
        <v>4042</v>
      </c>
      <c r="D291" s="531" t="s">
        <v>4380</v>
      </c>
      <c r="E291" s="531" t="s">
        <v>4407</v>
      </c>
      <c r="F291" s="531" t="s">
        <v>4046</v>
      </c>
      <c r="G291" s="532">
        <v>20</v>
      </c>
    </row>
    <row r="292" spans="1:7">
      <c r="A292" s="531" t="s">
        <v>4099</v>
      </c>
      <c r="B292" s="531" t="s">
        <v>4086</v>
      </c>
      <c r="C292" s="531" t="s">
        <v>4042</v>
      </c>
      <c r="D292" s="531" t="s">
        <v>4380</v>
      </c>
      <c r="E292" s="531" t="s">
        <v>4100</v>
      </c>
      <c r="F292" s="531" t="s">
        <v>4046</v>
      </c>
      <c r="G292" s="532">
        <v>1</v>
      </c>
    </row>
    <row r="293" spans="1:7">
      <c r="A293" s="531" t="s">
        <v>4101</v>
      </c>
      <c r="B293" s="531" t="s">
        <v>4086</v>
      </c>
      <c r="C293" s="531" t="s">
        <v>4042</v>
      </c>
      <c r="D293" s="531" t="s">
        <v>4380</v>
      </c>
      <c r="E293" s="531" t="s">
        <v>4102</v>
      </c>
      <c r="F293" s="531" t="s">
        <v>4046</v>
      </c>
      <c r="G293" s="532">
        <v>1</v>
      </c>
    </row>
    <row r="294" spans="1:7">
      <c r="A294" s="531" t="s">
        <v>3937</v>
      </c>
      <c r="B294" s="531" t="s">
        <v>4086</v>
      </c>
      <c r="C294" s="531" t="s">
        <v>4042</v>
      </c>
      <c r="D294" s="531" t="s">
        <v>4380</v>
      </c>
      <c r="E294" s="531" t="s">
        <v>4062</v>
      </c>
      <c r="F294" s="531" t="s">
        <v>4050</v>
      </c>
      <c r="G294" s="530" t="s">
        <v>4040</v>
      </c>
    </row>
    <row r="295" spans="1:7">
      <c r="A295" s="531" t="s">
        <v>2200</v>
      </c>
      <c r="B295" s="531" t="s">
        <v>4086</v>
      </c>
      <c r="C295" s="531" t="s">
        <v>4042</v>
      </c>
      <c r="D295" s="531" t="s">
        <v>4380</v>
      </c>
      <c r="E295" s="531" t="s">
        <v>4063</v>
      </c>
      <c r="F295" s="531" t="s">
        <v>4050</v>
      </c>
      <c r="G295" s="530" t="s">
        <v>4040</v>
      </c>
    </row>
    <row r="296" spans="1:7">
      <c r="A296" s="531" t="s">
        <v>4408</v>
      </c>
      <c r="B296" s="531" t="s">
        <v>4086</v>
      </c>
      <c r="C296" s="531" t="s">
        <v>4042</v>
      </c>
      <c r="D296" s="531" t="s">
        <v>4409</v>
      </c>
      <c r="E296" s="531" t="s">
        <v>4410</v>
      </c>
      <c r="F296" s="531" t="s">
        <v>4078</v>
      </c>
      <c r="G296" s="530" t="s">
        <v>4040</v>
      </c>
    </row>
    <row r="297" spans="1:7">
      <c r="A297" s="531" t="s">
        <v>4411</v>
      </c>
      <c r="B297" s="531" t="s">
        <v>4086</v>
      </c>
      <c r="C297" s="531" t="s">
        <v>4042</v>
      </c>
      <c r="D297" s="531" t="s">
        <v>4409</v>
      </c>
      <c r="E297" s="531" t="s">
        <v>4412</v>
      </c>
      <c r="F297" s="531" t="s">
        <v>4046</v>
      </c>
      <c r="G297" s="530" t="s">
        <v>4040</v>
      </c>
    </row>
    <row r="298" spans="1:7">
      <c r="A298" s="531" t="s">
        <v>4413</v>
      </c>
      <c r="B298" s="531" t="s">
        <v>4086</v>
      </c>
      <c r="C298" s="531" t="s">
        <v>4042</v>
      </c>
      <c r="D298" s="531" t="s">
        <v>4409</v>
      </c>
      <c r="E298" s="531" t="s">
        <v>4414</v>
      </c>
      <c r="F298" s="531" t="s">
        <v>4046</v>
      </c>
      <c r="G298" s="532">
        <v>6</v>
      </c>
    </row>
    <row r="299" spans="1:7">
      <c r="A299" s="531" t="s">
        <v>4415</v>
      </c>
      <c r="B299" s="531" t="s">
        <v>4086</v>
      </c>
      <c r="C299" s="531" t="s">
        <v>4042</v>
      </c>
      <c r="D299" s="531" t="s">
        <v>4409</v>
      </c>
      <c r="E299" s="531" t="s">
        <v>4416</v>
      </c>
      <c r="F299" s="531" t="s">
        <v>4078</v>
      </c>
      <c r="G299" s="530" t="s">
        <v>4040</v>
      </c>
    </row>
    <row r="300" spans="1:7">
      <c r="A300" s="531" t="s">
        <v>4417</v>
      </c>
      <c r="B300" s="531" t="s">
        <v>4086</v>
      </c>
      <c r="C300" s="531" t="s">
        <v>4042</v>
      </c>
      <c r="D300" s="531" t="s">
        <v>4409</v>
      </c>
      <c r="E300" s="531" t="s">
        <v>4418</v>
      </c>
      <c r="F300" s="531" t="s">
        <v>4046</v>
      </c>
      <c r="G300" s="532">
        <v>5</v>
      </c>
    </row>
    <row r="301" spans="1:7">
      <c r="A301" s="531" t="s">
        <v>4419</v>
      </c>
      <c r="B301" s="531" t="s">
        <v>4086</v>
      </c>
      <c r="C301" s="531" t="s">
        <v>4042</v>
      </c>
      <c r="D301" s="531" t="s">
        <v>4409</v>
      </c>
      <c r="E301" s="531" t="s">
        <v>4420</v>
      </c>
      <c r="F301" s="531" t="s">
        <v>4046</v>
      </c>
      <c r="G301" s="532">
        <v>5</v>
      </c>
    </row>
    <row r="302" spans="1:7">
      <c r="A302" s="531" t="s">
        <v>4421</v>
      </c>
      <c r="B302" s="531" t="s">
        <v>4086</v>
      </c>
      <c r="C302" s="531" t="s">
        <v>4042</v>
      </c>
      <c r="D302" s="531" t="s">
        <v>4409</v>
      </c>
      <c r="E302" s="531" t="s">
        <v>4422</v>
      </c>
      <c r="F302" s="531" t="s">
        <v>4046</v>
      </c>
      <c r="G302" s="532">
        <v>5</v>
      </c>
    </row>
    <row r="303" spans="1:7">
      <c r="A303" s="531" t="s">
        <v>4423</v>
      </c>
      <c r="B303" s="531" t="s">
        <v>4086</v>
      </c>
      <c r="C303" s="531" t="s">
        <v>4042</v>
      </c>
      <c r="D303" s="531" t="s">
        <v>4409</v>
      </c>
      <c r="E303" s="531" t="s">
        <v>4424</v>
      </c>
      <c r="F303" s="531" t="s">
        <v>4046</v>
      </c>
      <c r="G303" s="532">
        <v>5</v>
      </c>
    </row>
    <row r="304" spans="1:7">
      <c r="A304" s="531" t="s">
        <v>4425</v>
      </c>
      <c r="B304" s="531" t="s">
        <v>4086</v>
      </c>
      <c r="C304" s="531" t="s">
        <v>4042</v>
      </c>
      <c r="D304" s="531" t="s">
        <v>4409</v>
      </c>
      <c r="E304" s="531" t="s">
        <v>4426</v>
      </c>
      <c r="F304" s="531" t="s">
        <v>4046</v>
      </c>
      <c r="G304" s="532">
        <v>5</v>
      </c>
    </row>
    <row r="305" spans="1:7">
      <c r="A305" s="531" t="s">
        <v>4427</v>
      </c>
      <c r="B305" s="531" t="s">
        <v>4086</v>
      </c>
      <c r="C305" s="531" t="s">
        <v>4042</v>
      </c>
      <c r="D305" s="531" t="s">
        <v>4409</v>
      </c>
      <c r="E305" s="531" t="s">
        <v>4428</v>
      </c>
      <c r="F305" s="531" t="s">
        <v>4046</v>
      </c>
      <c r="G305" s="532">
        <v>5</v>
      </c>
    </row>
    <row r="306" spans="1:7">
      <c r="A306" s="531" t="s">
        <v>4429</v>
      </c>
      <c r="B306" s="531" t="s">
        <v>4086</v>
      </c>
      <c r="C306" s="531" t="s">
        <v>4042</v>
      </c>
      <c r="D306" s="531" t="s">
        <v>4409</v>
      </c>
      <c r="E306" s="531" t="s">
        <v>4430</v>
      </c>
      <c r="F306" s="531" t="s">
        <v>4046</v>
      </c>
      <c r="G306" s="532">
        <v>5</v>
      </c>
    </row>
    <row r="307" spans="1:7">
      <c r="A307" s="531" t="s">
        <v>4060</v>
      </c>
      <c r="B307" s="531" t="s">
        <v>4086</v>
      </c>
      <c r="C307" s="531" t="s">
        <v>4042</v>
      </c>
      <c r="D307" s="531" t="s">
        <v>4409</v>
      </c>
      <c r="E307" s="531" t="s">
        <v>4061</v>
      </c>
      <c r="F307" s="531" t="s">
        <v>4046</v>
      </c>
      <c r="G307" s="532">
        <v>6</v>
      </c>
    </row>
    <row r="308" spans="1:7">
      <c r="A308" s="531" t="s">
        <v>4099</v>
      </c>
      <c r="B308" s="531" t="s">
        <v>4086</v>
      </c>
      <c r="C308" s="531" t="s">
        <v>4042</v>
      </c>
      <c r="D308" s="531" t="s">
        <v>4409</v>
      </c>
      <c r="E308" s="531" t="s">
        <v>4100</v>
      </c>
      <c r="F308" s="531" t="s">
        <v>4046</v>
      </c>
      <c r="G308" s="532">
        <v>1</v>
      </c>
    </row>
    <row r="309" spans="1:7">
      <c r="A309" s="531" t="s">
        <v>4101</v>
      </c>
      <c r="B309" s="531" t="s">
        <v>4086</v>
      </c>
      <c r="C309" s="531" t="s">
        <v>4042</v>
      </c>
      <c r="D309" s="531" t="s">
        <v>4409</v>
      </c>
      <c r="E309" s="531" t="s">
        <v>4102</v>
      </c>
      <c r="F309" s="531" t="s">
        <v>4046</v>
      </c>
      <c r="G309" s="532">
        <v>1</v>
      </c>
    </row>
    <row r="310" spans="1:7">
      <c r="A310" s="531" t="s">
        <v>4431</v>
      </c>
      <c r="B310" s="531" t="s">
        <v>4086</v>
      </c>
      <c r="C310" s="531" t="s">
        <v>4042</v>
      </c>
      <c r="D310" s="531" t="s">
        <v>4409</v>
      </c>
      <c r="E310" s="531" t="s">
        <v>4432</v>
      </c>
      <c r="F310" s="531" t="s">
        <v>4046</v>
      </c>
      <c r="G310" s="532">
        <v>1</v>
      </c>
    </row>
    <row r="311" spans="1:7">
      <c r="A311" s="531" t="s">
        <v>4433</v>
      </c>
      <c r="B311" s="531" t="s">
        <v>4086</v>
      </c>
      <c r="C311" s="531" t="s">
        <v>4042</v>
      </c>
      <c r="D311" s="531" t="s">
        <v>4409</v>
      </c>
      <c r="E311" s="531" t="s">
        <v>4434</v>
      </c>
      <c r="F311" s="531" t="s">
        <v>4046</v>
      </c>
      <c r="G311" s="532">
        <v>1</v>
      </c>
    </row>
    <row r="312" spans="1:7">
      <c r="A312" s="531" t="s">
        <v>4435</v>
      </c>
      <c r="B312" s="531" t="s">
        <v>4086</v>
      </c>
      <c r="C312" s="531" t="s">
        <v>4042</v>
      </c>
      <c r="D312" s="531" t="s">
        <v>4409</v>
      </c>
      <c r="E312" s="531" t="s">
        <v>4436</v>
      </c>
      <c r="F312" s="531" t="s">
        <v>4046</v>
      </c>
      <c r="G312" s="532">
        <v>1</v>
      </c>
    </row>
    <row r="313" spans="1:7">
      <c r="A313" s="531" t="s">
        <v>4437</v>
      </c>
      <c r="B313" s="531" t="s">
        <v>4086</v>
      </c>
      <c r="C313" s="531" t="s">
        <v>4042</v>
      </c>
      <c r="D313" s="531" t="s">
        <v>4409</v>
      </c>
      <c r="E313" s="531" t="s">
        <v>4438</v>
      </c>
      <c r="F313" s="531" t="s">
        <v>4046</v>
      </c>
      <c r="G313" s="532">
        <v>1</v>
      </c>
    </row>
    <row r="314" spans="1:7">
      <c r="A314" s="531" t="s">
        <v>4439</v>
      </c>
      <c r="B314" s="531" t="s">
        <v>4086</v>
      </c>
      <c r="C314" s="531" t="s">
        <v>4042</v>
      </c>
      <c r="D314" s="531" t="s">
        <v>4409</v>
      </c>
      <c r="E314" s="531" t="s">
        <v>4440</v>
      </c>
      <c r="F314" s="531" t="s">
        <v>4046</v>
      </c>
      <c r="G314" s="532">
        <v>1</v>
      </c>
    </row>
    <row r="315" spans="1:7">
      <c r="A315" s="531" t="s">
        <v>4441</v>
      </c>
      <c r="B315" s="531" t="s">
        <v>4086</v>
      </c>
      <c r="C315" s="531" t="s">
        <v>4042</v>
      </c>
      <c r="D315" s="531" t="s">
        <v>4409</v>
      </c>
      <c r="E315" s="531" t="s">
        <v>4442</v>
      </c>
      <c r="F315" s="531" t="s">
        <v>4046</v>
      </c>
      <c r="G315" s="532">
        <v>1</v>
      </c>
    </row>
    <row r="316" spans="1:7">
      <c r="A316" s="531" t="s">
        <v>4443</v>
      </c>
      <c r="B316" s="531" t="s">
        <v>4086</v>
      </c>
      <c r="C316" s="531" t="s">
        <v>4042</v>
      </c>
      <c r="D316" s="531" t="s">
        <v>4409</v>
      </c>
      <c r="E316" s="531" t="s">
        <v>4444</v>
      </c>
      <c r="F316" s="531" t="s">
        <v>4046</v>
      </c>
      <c r="G316" s="532">
        <v>1</v>
      </c>
    </row>
    <row r="317" spans="1:7">
      <c r="A317" s="531" t="s">
        <v>4445</v>
      </c>
      <c r="B317" s="531" t="s">
        <v>4086</v>
      </c>
      <c r="C317" s="531" t="s">
        <v>4042</v>
      </c>
      <c r="D317" s="531" t="s">
        <v>4409</v>
      </c>
      <c r="E317" s="531" t="s">
        <v>4446</v>
      </c>
      <c r="F317" s="531" t="s">
        <v>4046</v>
      </c>
      <c r="G317" s="532">
        <v>1</v>
      </c>
    </row>
    <row r="318" spans="1:7">
      <c r="A318" s="531" t="s">
        <v>4447</v>
      </c>
      <c r="B318" s="531" t="s">
        <v>4086</v>
      </c>
      <c r="C318" s="531" t="s">
        <v>4042</v>
      </c>
      <c r="D318" s="531" t="s">
        <v>4409</v>
      </c>
      <c r="E318" s="531" t="s">
        <v>4448</v>
      </c>
      <c r="F318" s="531" t="s">
        <v>4046</v>
      </c>
      <c r="G318" s="532">
        <v>1</v>
      </c>
    </row>
    <row r="319" spans="1:7">
      <c r="A319" s="531" t="s">
        <v>4449</v>
      </c>
      <c r="B319" s="531" t="s">
        <v>4086</v>
      </c>
      <c r="C319" s="531" t="s">
        <v>4042</v>
      </c>
      <c r="D319" s="531" t="s">
        <v>4409</v>
      </c>
      <c r="E319" s="531" t="s">
        <v>4450</v>
      </c>
      <c r="F319" s="531" t="s">
        <v>4046</v>
      </c>
      <c r="G319" s="532">
        <v>1</v>
      </c>
    </row>
    <row r="320" spans="1:7">
      <c r="A320" s="531" t="s">
        <v>4451</v>
      </c>
      <c r="B320" s="531" t="s">
        <v>4086</v>
      </c>
      <c r="C320" s="531" t="s">
        <v>4042</v>
      </c>
      <c r="D320" s="531" t="s">
        <v>4409</v>
      </c>
      <c r="E320" s="531" t="s">
        <v>4452</v>
      </c>
      <c r="F320" s="531" t="s">
        <v>4046</v>
      </c>
      <c r="G320" s="532">
        <v>1</v>
      </c>
    </row>
    <row r="321" spans="1:7">
      <c r="A321" s="531" t="s">
        <v>4453</v>
      </c>
      <c r="B321" s="531" t="s">
        <v>4086</v>
      </c>
      <c r="C321" s="531" t="s">
        <v>4042</v>
      </c>
      <c r="D321" s="531" t="s">
        <v>4409</v>
      </c>
      <c r="E321" s="531" t="s">
        <v>4454</v>
      </c>
      <c r="F321" s="531" t="s">
        <v>4046</v>
      </c>
      <c r="G321" s="532">
        <v>1</v>
      </c>
    </row>
    <row r="322" spans="1:7">
      <c r="A322" s="531" t="s">
        <v>4455</v>
      </c>
      <c r="B322" s="531" t="s">
        <v>4086</v>
      </c>
      <c r="C322" s="531" t="s">
        <v>4042</v>
      </c>
      <c r="D322" s="531" t="s">
        <v>4409</v>
      </c>
      <c r="E322" s="531" t="s">
        <v>4456</v>
      </c>
      <c r="F322" s="531" t="s">
        <v>4046</v>
      </c>
      <c r="G322" s="532">
        <v>1</v>
      </c>
    </row>
    <row r="323" spans="1:7">
      <c r="A323" s="531" t="s">
        <v>4457</v>
      </c>
      <c r="B323" s="531" t="s">
        <v>4086</v>
      </c>
      <c r="C323" s="531" t="s">
        <v>4042</v>
      </c>
      <c r="D323" s="531" t="s">
        <v>4409</v>
      </c>
      <c r="E323" s="531" t="s">
        <v>4458</v>
      </c>
      <c r="F323" s="531" t="s">
        <v>4046</v>
      </c>
      <c r="G323" s="532">
        <v>1</v>
      </c>
    </row>
    <row r="324" spans="1:7">
      <c r="A324" s="531" t="s">
        <v>3937</v>
      </c>
      <c r="B324" s="531" t="s">
        <v>4086</v>
      </c>
      <c r="C324" s="531" t="s">
        <v>4042</v>
      </c>
      <c r="D324" s="531" t="s">
        <v>4409</v>
      </c>
      <c r="E324" s="531" t="s">
        <v>4062</v>
      </c>
      <c r="F324" s="531" t="s">
        <v>4050</v>
      </c>
      <c r="G324" s="530" t="s">
        <v>4040</v>
      </c>
    </row>
    <row r="325" spans="1:7">
      <c r="A325" s="531" t="s">
        <v>4459</v>
      </c>
      <c r="B325" s="531" t="s">
        <v>4086</v>
      </c>
      <c r="C325" s="531" t="s">
        <v>4042</v>
      </c>
      <c r="D325" s="531" t="s">
        <v>4409</v>
      </c>
      <c r="E325" s="531" t="s">
        <v>4460</v>
      </c>
      <c r="F325" s="531" t="s">
        <v>4046</v>
      </c>
      <c r="G325" s="532">
        <v>30</v>
      </c>
    </row>
    <row r="326" spans="1:7">
      <c r="A326" s="531" t="s">
        <v>4461</v>
      </c>
      <c r="B326" s="531" t="s">
        <v>4086</v>
      </c>
      <c r="C326" s="531" t="s">
        <v>4042</v>
      </c>
      <c r="D326" s="531" t="s">
        <v>4409</v>
      </c>
      <c r="E326" s="531" t="s">
        <v>4462</v>
      </c>
      <c r="F326" s="531" t="s">
        <v>4046</v>
      </c>
      <c r="G326" s="532">
        <v>5</v>
      </c>
    </row>
    <row r="327" spans="1:7">
      <c r="A327" s="531" t="s">
        <v>4463</v>
      </c>
      <c r="B327" s="531" t="s">
        <v>4086</v>
      </c>
      <c r="C327" s="531" t="s">
        <v>4042</v>
      </c>
      <c r="D327" s="531" t="s">
        <v>4409</v>
      </c>
      <c r="E327" s="531" t="s">
        <v>4464</v>
      </c>
      <c r="F327" s="531" t="s">
        <v>4046</v>
      </c>
      <c r="G327" s="532">
        <v>5</v>
      </c>
    </row>
    <row r="328" spans="1:7">
      <c r="A328" s="531" t="s">
        <v>4465</v>
      </c>
      <c r="B328" s="531" t="s">
        <v>4086</v>
      </c>
      <c r="C328" s="531" t="s">
        <v>4042</v>
      </c>
      <c r="D328" s="531" t="s">
        <v>4409</v>
      </c>
      <c r="E328" s="531" t="s">
        <v>4466</v>
      </c>
      <c r="F328" s="531" t="s">
        <v>4046</v>
      </c>
      <c r="G328" s="532">
        <v>5</v>
      </c>
    </row>
    <row r="329" spans="1:7">
      <c r="A329" s="531" t="s">
        <v>4467</v>
      </c>
      <c r="B329" s="531" t="s">
        <v>4086</v>
      </c>
      <c r="C329" s="531" t="s">
        <v>4042</v>
      </c>
      <c r="D329" s="531" t="s">
        <v>4409</v>
      </c>
      <c r="E329" s="531" t="s">
        <v>4468</v>
      </c>
      <c r="F329" s="531" t="s">
        <v>4046</v>
      </c>
      <c r="G329" s="532">
        <v>5</v>
      </c>
    </row>
    <row r="330" spans="1:7">
      <c r="A330" s="531" t="s">
        <v>4469</v>
      </c>
      <c r="B330" s="531" t="s">
        <v>4086</v>
      </c>
      <c r="C330" s="531" t="s">
        <v>4042</v>
      </c>
      <c r="D330" s="531" t="s">
        <v>4409</v>
      </c>
      <c r="E330" s="531" t="s">
        <v>4470</v>
      </c>
      <c r="F330" s="531" t="s">
        <v>4046</v>
      </c>
      <c r="G330" s="532">
        <v>5</v>
      </c>
    </row>
    <row r="331" spans="1:7">
      <c r="A331" s="531" t="s">
        <v>4471</v>
      </c>
      <c r="B331" s="531" t="s">
        <v>4086</v>
      </c>
      <c r="C331" s="531" t="s">
        <v>4042</v>
      </c>
      <c r="D331" s="531" t="s">
        <v>4409</v>
      </c>
      <c r="E331" s="531" t="s">
        <v>4472</v>
      </c>
      <c r="F331" s="531" t="s">
        <v>4046</v>
      </c>
      <c r="G331" s="532">
        <v>5</v>
      </c>
    </row>
    <row r="332" spans="1:7">
      <c r="A332" s="531" t="s">
        <v>4473</v>
      </c>
      <c r="B332" s="531" t="s">
        <v>4086</v>
      </c>
      <c r="C332" s="531" t="s">
        <v>4042</v>
      </c>
      <c r="D332" s="531" t="s">
        <v>4409</v>
      </c>
      <c r="E332" s="531" t="s">
        <v>4474</v>
      </c>
      <c r="F332" s="531" t="s">
        <v>4046</v>
      </c>
      <c r="G332" s="532">
        <v>5</v>
      </c>
    </row>
    <row r="333" spans="1:7">
      <c r="A333" s="531" t="s">
        <v>4475</v>
      </c>
      <c r="B333" s="531" t="s">
        <v>4086</v>
      </c>
      <c r="C333" s="531" t="s">
        <v>4042</v>
      </c>
      <c r="D333" s="531" t="s">
        <v>4409</v>
      </c>
      <c r="E333" s="531" t="s">
        <v>4476</v>
      </c>
      <c r="F333" s="531" t="s">
        <v>4094</v>
      </c>
      <c r="G333" s="530" t="s">
        <v>4040</v>
      </c>
    </row>
    <row r="334" spans="1:7">
      <c r="A334" s="531" t="s">
        <v>2200</v>
      </c>
      <c r="B334" s="531" t="s">
        <v>4086</v>
      </c>
      <c r="C334" s="531" t="s">
        <v>4042</v>
      </c>
      <c r="D334" s="531" t="s">
        <v>4409</v>
      </c>
      <c r="E334" s="531" t="s">
        <v>4063</v>
      </c>
      <c r="F334" s="531" t="s">
        <v>4050</v>
      </c>
      <c r="G334" s="530" t="s">
        <v>4040</v>
      </c>
    </row>
    <row r="335" spans="1:7">
      <c r="A335" s="531" t="s">
        <v>4477</v>
      </c>
      <c r="B335" s="531" t="s">
        <v>4086</v>
      </c>
      <c r="C335" s="531" t="s">
        <v>4042</v>
      </c>
      <c r="D335" s="531" t="s">
        <v>4478</v>
      </c>
      <c r="E335" s="531" t="s">
        <v>4479</v>
      </c>
      <c r="F335" s="531" t="s">
        <v>4046</v>
      </c>
      <c r="G335" s="530" t="s">
        <v>4040</v>
      </c>
    </row>
    <row r="336" spans="1:7">
      <c r="A336" s="531" t="s">
        <v>4480</v>
      </c>
      <c r="B336" s="531" t="s">
        <v>4086</v>
      </c>
      <c r="C336" s="531" t="s">
        <v>4042</v>
      </c>
      <c r="D336" s="531" t="s">
        <v>4478</v>
      </c>
      <c r="E336" s="531" t="s">
        <v>4481</v>
      </c>
      <c r="F336" s="531" t="s">
        <v>4046</v>
      </c>
      <c r="G336" s="530" t="s">
        <v>4040</v>
      </c>
    </row>
    <row r="337" spans="1:7">
      <c r="A337" s="531" t="s">
        <v>4060</v>
      </c>
      <c r="B337" s="531" t="s">
        <v>4086</v>
      </c>
      <c r="C337" s="531" t="s">
        <v>4042</v>
      </c>
      <c r="D337" s="531" t="s">
        <v>4478</v>
      </c>
      <c r="E337" s="531" t="s">
        <v>4061</v>
      </c>
      <c r="F337" s="531" t="s">
        <v>4046</v>
      </c>
      <c r="G337" s="532">
        <v>6</v>
      </c>
    </row>
    <row r="338" spans="1:7">
      <c r="A338" s="531" t="s">
        <v>4482</v>
      </c>
      <c r="B338" s="531" t="s">
        <v>4086</v>
      </c>
      <c r="C338" s="531" t="s">
        <v>4042</v>
      </c>
      <c r="D338" s="531" t="s">
        <v>4478</v>
      </c>
      <c r="E338" s="531" t="s">
        <v>4483</v>
      </c>
      <c r="F338" s="531" t="s">
        <v>4046</v>
      </c>
      <c r="G338" s="530" t="s">
        <v>4040</v>
      </c>
    </row>
    <row r="339" spans="1:7">
      <c r="A339" s="531" t="s">
        <v>4099</v>
      </c>
      <c r="B339" s="531" t="s">
        <v>4086</v>
      </c>
      <c r="C339" s="531" t="s">
        <v>4042</v>
      </c>
      <c r="D339" s="531" t="s">
        <v>4478</v>
      </c>
      <c r="E339" s="531" t="s">
        <v>4100</v>
      </c>
      <c r="F339" s="531" t="s">
        <v>4046</v>
      </c>
      <c r="G339" s="532">
        <v>1</v>
      </c>
    </row>
    <row r="340" spans="1:7">
      <c r="A340" s="531" t="s">
        <v>4101</v>
      </c>
      <c r="B340" s="531" t="s">
        <v>4086</v>
      </c>
      <c r="C340" s="531" t="s">
        <v>4042</v>
      </c>
      <c r="D340" s="531" t="s">
        <v>4478</v>
      </c>
      <c r="E340" s="531" t="s">
        <v>4102</v>
      </c>
      <c r="F340" s="531" t="s">
        <v>4046</v>
      </c>
      <c r="G340" s="532">
        <v>1</v>
      </c>
    </row>
    <row r="341" spans="1:7">
      <c r="A341" s="531" t="s">
        <v>1855</v>
      </c>
      <c r="B341" s="531" t="s">
        <v>4086</v>
      </c>
      <c r="C341" s="531" t="s">
        <v>4042</v>
      </c>
      <c r="D341" s="531" t="s">
        <v>4478</v>
      </c>
      <c r="E341" s="531" t="s">
        <v>4484</v>
      </c>
      <c r="F341" s="531" t="s">
        <v>4046</v>
      </c>
      <c r="G341" s="530" t="s">
        <v>4040</v>
      </c>
    </row>
    <row r="342" spans="1:7">
      <c r="A342" s="531" t="s">
        <v>3934</v>
      </c>
      <c r="B342" s="531" t="s">
        <v>4086</v>
      </c>
      <c r="C342" s="531" t="s">
        <v>4042</v>
      </c>
      <c r="D342" s="531" t="s">
        <v>4478</v>
      </c>
      <c r="E342" s="531" t="s">
        <v>4106</v>
      </c>
      <c r="F342" s="531" t="s">
        <v>4078</v>
      </c>
      <c r="G342" s="530" t="s">
        <v>4040</v>
      </c>
    </row>
    <row r="343" spans="1:7">
      <c r="A343" s="531" t="s">
        <v>3937</v>
      </c>
      <c r="B343" s="531" t="s">
        <v>4086</v>
      </c>
      <c r="C343" s="531" t="s">
        <v>4042</v>
      </c>
      <c r="D343" s="531" t="s">
        <v>4478</v>
      </c>
      <c r="E343" s="531" t="s">
        <v>4062</v>
      </c>
      <c r="F343" s="531" t="s">
        <v>4050</v>
      </c>
      <c r="G343" s="530" t="s">
        <v>4040</v>
      </c>
    </row>
    <row r="344" spans="1:7">
      <c r="A344" s="531" t="s">
        <v>2200</v>
      </c>
      <c r="B344" s="531" t="s">
        <v>4086</v>
      </c>
      <c r="C344" s="531" t="s">
        <v>4042</v>
      </c>
      <c r="D344" s="531" t="s">
        <v>4478</v>
      </c>
      <c r="E344" s="531" t="s">
        <v>4063</v>
      </c>
      <c r="F344" s="531" t="s">
        <v>4050</v>
      </c>
      <c r="G344" s="530" t="s">
        <v>4040</v>
      </c>
    </row>
    <row r="345" spans="1:7">
      <c r="A345" s="531" t="s">
        <v>4221</v>
      </c>
      <c r="B345" s="531" t="s">
        <v>4086</v>
      </c>
      <c r="C345" s="531" t="s">
        <v>4042</v>
      </c>
      <c r="D345" s="531" t="s">
        <v>4485</v>
      </c>
      <c r="E345" s="531" t="s">
        <v>4222</v>
      </c>
      <c r="F345" s="531" t="s">
        <v>4078</v>
      </c>
      <c r="G345" s="530" t="s">
        <v>4040</v>
      </c>
    </row>
    <row r="346" spans="1:7">
      <c r="A346" s="531" t="s">
        <v>3993</v>
      </c>
      <c r="B346" s="531" t="s">
        <v>4086</v>
      </c>
      <c r="C346" s="531" t="s">
        <v>4042</v>
      </c>
      <c r="D346" s="531" t="s">
        <v>4485</v>
      </c>
      <c r="E346" s="531" t="s">
        <v>4223</v>
      </c>
      <c r="F346" s="531" t="s">
        <v>4046</v>
      </c>
      <c r="G346" s="530" t="s">
        <v>4040</v>
      </c>
    </row>
    <row r="347" spans="1:7">
      <c r="A347" s="531" t="s">
        <v>649</v>
      </c>
      <c r="B347" s="531" t="s">
        <v>4086</v>
      </c>
      <c r="C347" s="531" t="s">
        <v>4042</v>
      </c>
      <c r="D347" s="531" t="s">
        <v>4485</v>
      </c>
      <c r="E347" s="531" t="s">
        <v>4486</v>
      </c>
      <c r="F347" s="531" t="s">
        <v>4045</v>
      </c>
      <c r="G347" s="530" t="s">
        <v>4040</v>
      </c>
    </row>
    <row r="348" spans="1:7">
      <c r="A348" s="531" t="s">
        <v>4487</v>
      </c>
      <c r="B348" s="531" t="s">
        <v>4086</v>
      </c>
      <c r="C348" s="531" t="s">
        <v>4042</v>
      </c>
      <c r="D348" s="531" t="s">
        <v>4485</v>
      </c>
      <c r="E348" s="531" t="s">
        <v>4488</v>
      </c>
      <c r="F348" s="531" t="s">
        <v>4075</v>
      </c>
      <c r="G348" s="530" t="s">
        <v>4040</v>
      </c>
    </row>
    <row r="349" spans="1:7">
      <c r="A349" s="531" t="s">
        <v>4060</v>
      </c>
      <c r="B349" s="531" t="s">
        <v>4086</v>
      </c>
      <c r="C349" s="531" t="s">
        <v>4042</v>
      </c>
      <c r="D349" s="531" t="s">
        <v>4485</v>
      </c>
      <c r="E349" s="531" t="s">
        <v>4061</v>
      </c>
      <c r="F349" s="531" t="s">
        <v>4046</v>
      </c>
      <c r="G349" s="532">
        <v>6</v>
      </c>
    </row>
    <row r="350" spans="1:7">
      <c r="A350" s="531" t="s">
        <v>4489</v>
      </c>
      <c r="B350" s="531" t="s">
        <v>4086</v>
      </c>
      <c r="C350" s="531" t="s">
        <v>4042</v>
      </c>
      <c r="D350" s="531" t="s">
        <v>4485</v>
      </c>
      <c r="E350" s="531" t="s">
        <v>4490</v>
      </c>
      <c r="F350" s="531" t="s">
        <v>4075</v>
      </c>
      <c r="G350" s="530" t="s">
        <v>4040</v>
      </c>
    </row>
    <row r="351" spans="1:7">
      <c r="A351" s="531" t="s">
        <v>4006</v>
      </c>
      <c r="B351" s="531" t="s">
        <v>4086</v>
      </c>
      <c r="C351" s="531" t="s">
        <v>4042</v>
      </c>
      <c r="D351" s="531" t="s">
        <v>4485</v>
      </c>
      <c r="E351" s="531" t="s">
        <v>4404</v>
      </c>
      <c r="F351" s="531" t="s">
        <v>4046</v>
      </c>
      <c r="G351" s="532">
        <v>20</v>
      </c>
    </row>
    <row r="352" spans="1:7">
      <c r="A352" s="531" t="s">
        <v>4003</v>
      </c>
      <c r="B352" s="531" t="s">
        <v>4086</v>
      </c>
      <c r="C352" s="531" t="s">
        <v>4042</v>
      </c>
      <c r="D352" s="531" t="s">
        <v>4485</v>
      </c>
      <c r="E352" s="531" t="s">
        <v>4405</v>
      </c>
      <c r="F352" s="531" t="s">
        <v>4046</v>
      </c>
      <c r="G352" s="532">
        <v>20</v>
      </c>
    </row>
    <row r="353" spans="1:7">
      <c r="A353" s="531" t="s">
        <v>4491</v>
      </c>
      <c r="B353" s="531" t="s">
        <v>4086</v>
      </c>
      <c r="C353" s="531" t="s">
        <v>4042</v>
      </c>
      <c r="D353" s="531" t="s">
        <v>4485</v>
      </c>
      <c r="E353" s="531" t="s">
        <v>4492</v>
      </c>
      <c r="F353" s="531" t="s">
        <v>4046</v>
      </c>
      <c r="G353" s="532">
        <v>1</v>
      </c>
    </row>
    <row r="354" spans="1:7">
      <c r="A354" s="531" t="s">
        <v>4493</v>
      </c>
      <c r="B354" s="531" t="s">
        <v>4086</v>
      </c>
      <c r="C354" s="531" t="s">
        <v>4042</v>
      </c>
      <c r="D354" s="531" t="s">
        <v>4485</v>
      </c>
      <c r="E354" s="531" t="s">
        <v>4494</v>
      </c>
      <c r="F354" s="531" t="s">
        <v>4046</v>
      </c>
      <c r="G354" s="532">
        <v>1</v>
      </c>
    </row>
    <row r="355" spans="1:7">
      <c r="A355" s="531" t="s">
        <v>4495</v>
      </c>
      <c r="B355" s="531" t="s">
        <v>4086</v>
      </c>
      <c r="C355" s="531" t="s">
        <v>4042</v>
      </c>
      <c r="D355" s="531" t="s">
        <v>4485</v>
      </c>
      <c r="E355" s="531" t="s">
        <v>4496</v>
      </c>
      <c r="F355" s="531" t="s">
        <v>4046</v>
      </c>
      <c r="G355" s="532">
        <v>1</v>
      </c>
    </row>
    <row r="356" spans="1:7">
      <c r="A356" s="531" t="s">
        <v>4099</v>
      </c>
      <c r="B356" s="531" t="s">
        <v>4086</v>
      </c>
      <c r="C356" s="531" t="s">
        <v>4042</v>
      </c>
      <c r="D356" s="531" t="s">
        <v>4485</v>
      </c>
      <c r="E356" s="531" t="s">
        <v>4100</v>
      </c>
      <c r="F356" s="531" t="s">
        <v>4046</v>
      </c>
      <c r="G356" s="532">
        <v>1</v>
      </c>
    </row>
    <row r="357" spans="1:7">
      <c r="A357" s="531" t="s">
        <v>4101</v>
      </c>
      <c r="B357" s="531" t="s">
        <v>4086</v>
      </c>
      <c r="C357" s="531" t="s">
        <v>4042</v>
      </c>
      <c r="D357" s="531" t="s">
        <v>4485</v>
      </c>
      <c r="E357" s="531" t="s">
        <v>4102</v>
      </c>
      <c r="F357" s="531" t="s">
        <v>4046</v>
      </c>
      <c r="G357" s="532">
        <v>1</v>
      </c>
    </row>
    <row r="358" spans="1:7">
      <c r="A358" s="531" t="s">
        <v>4497</v>
      </c>
      <c r="B358" s="531" t="s">
        <v>4086</v>
      </c>
      <c r="C358" s="531" t="s">
        <v>4042</v>
      </c>
      <c r="D358" s="531" t="s">
        <v>4485</v>
      </c>
      <c r="E358" s="531" t="s">
        <v>4498</v>
      </c>
      <c r="F358" s="531" t="s">
        <v>4046</v>
      </c>
      <c r="G358" s="532">
        <v>1</v>
      </c>
    </row>
    <row r="359" spans="1:7">
      <c r="A359" s="531" t="s">
        <v>4499</v>
      </c>
      <c r="B359" s="531" t="s">
        <v>4086</v>
      </c>
      <c r="C359" s="531" t="s">
        <v>4042</v>
      </c>
      <c r="D359" s="531" t="s">
        <v>4485</v>
      </c>
      <c r="E359" s="531" t="s">
        <v>4500</v>
      </c>
      <c r="F359" s="531" t="s">
        <v>4046</v>
      </c>
      <c r="G359" s="532">
        <v>1</v>
      </c>
    </row>
    <row r="360" spans="1:7">
      <c r="A360" s="531" t="s">
        <v>652</v>
      </c>
      <c r="B360" s="531" t="s">
        <v>4086</v>
      </c>
      <c r="C360" s="531" t="s">
        <v>4042</v>
      </c>
      <c r="D360" s="531" t="s">
        <v>4485</v>
      </c>
      <c r="E360" s="531" t="s">
        <v>4271</v>
      </c>
      <c r="F360" s="531" t="s">
        <v>4078</v>
      </c>
      <c r="G360" s="530" t="s">
        <v>4040</v>
      </c>
    </row>
    <row r="361" spans="1:7">
      <c r="A361" s="531" t="s">
        <v>4501</v>
      </c>
      <c r="B361" s="531" t="s">
        <v>4086</v>
      </c>
      <c r="C361" s="531" t="s">
        <v>4042</v>
      </c>
      <c r="D361" s="531" t="s">
        <v>4485</v>
      </c>
      <c r="E361" s="531" t="s">
        <v>4502</v>
      </c>
      <c r="F361" s="531" t="s">
        <v>4046</v>
      </c>
      <c r="G361" s="530" t="s">
        <v>4040</v>
      </c>
    </row>
    <row r="362" spans="1:7">
      <c r="A362" s="531" t="s">
        <v>3937</v>
      </c>
      <c r="B362" s="531" t="s">
        <v>4086</v>
      </c>
      <c r="C362" s="531" t="s">
        <v>4042</v>
      </c>
      <c r="D362" s="531" t="s">
        <v>4485</v>
      </c>
      <c r="E362" s="531" t="s">
        <v>4062</v>
      </c>
      <c r="F362" s="531" t="s">
        <v>4050</v>
      </c>
      <c r="G362" s="530" t="s">
        <v>4040</v>
      </c>
    </row>
    <row r="363" spans="1:7">
      <c r="A363" s="531" t="s">
        <v>3921</v>
      </c>
      <c r="B363" s="531" t="s">
        <v>4086</v>
      </c>
      <c r="C363" s="531" t="s">
        <v>4042</v>
      </c>
      <c r="D363" s="531" t="s">
        <v>4485</v>
      </c>
      <c r="E363" s="531" t="s">
        <v>4503</v>
      </c>
      <c r="F363" s="531" t="s">
        <v>4119</v>
      </c>
      <c r="G363" s="530" t="s">
        <v>4040</v>
      </c>
    </row>
    <row r="364" spans="1:7">
      <c r="A364" s="531" t="s">
        <v>2200</v>
      </c>
      <c r="B364" s="531" t="s">
        <v>4086</v>
      </c>
      <c r="C364" s="531" t="s">
        <v>4042</v>
      </c>
      <c r="D364" s="531" t="s">
        <v>4485</v>
      </c>
      <c r="E364" s="531" t="s">
        <v>4063</v>
      </c>
      <c r="F364" s="531" t="s">
        <v>4050</v>
      </c>
      <c r="G364" s="530" t="s">
        <v>4040</v>
      </c>
    </row>
    <row r="365" spans="1:7">
      <c r="A365" s="531" t="s">
        <v>4504</v>
      </c>
      <c r="B365" s="531" t="s">
        <v>4086</v>
      </c>
      <c r="C365" s="531" t="s">
        <v>4042</v>
      </c>
      <c r="D365" s="531" t="s">
        <v>4505</v>
      </c>
      <c r="E365" s="531" t="s">
        <v>4506</v>
      </c>
      <c r="F365" s="531" t="s">
        <v>4078</v>
      </c>
      <c r="G365" s="530" t="s">
        <v>4040</v>
      </c>
    </row>
    <row r="366" spans="1:7">
      <c r="A366" s="531" t="s">
        <v>4507</v>
      </c>
      <c r="B366" s="531" t="s">
        <v>4086</v>
      </c>
      <c r="C366" s="531" t="s">
        <v>4042</v>
      </c>
      <c r="D366" s="531" t="s">
        <v>4505</v>
      </c>
      <c r="E366" s="531" t="s">
        <v>4508</v>
      </c>
      <c r="F366" s="531" t="s">
        <v>4094</v>
      </c>
      <c r="G366" s="530" t="s">
        <v>4040</v>
      </c>
    </row>
    <row r="367" spans="1:7">
      <c r="A367" s="531" t="s">
        <v>4509</v>
      </c>
      <c r="B367" s="531" t="s">
        <v>4086</v>
      </c>
      <c r="C367" s="531" t="s">
        <v>4042</v>
      </c>
      <c r="D367" s="531" t="s">
        <v>4505</v>
      </c>
      <c r="E367" s="531" t="s">
        <v>4061</v>
      </c>
      <c r="F367" s="531" t="s">
        <v>4046</v>
      </c>
      <c r="G367" s="532">
        <v>6</v>
      </c>
    </row>
    <row r="368" spans="1:7">
      <c r="A368" s="531" t="s">
        <v>4099</v>
      </c>
      <c r="B368" s="531" t="s">
        <v>4086</v>
      </c>
      <c r="C368" s="531" t="s">
        <v>4042</v>
      </c>
      <c r="D368" s="531" t="s">
        <v>4505</v>
      </c>
      <c r="E368" s="531" t="s">
        <v>4100</v>
      </c>
      <c r="F368" s="531" t="s">
        <v>4046</v>
      </c>
      <c r="G368" s="532">
        <v>1</v>
      </c>
    </row>
    <row r="369" spans="1:7">
      <c r="A369" s="531" t="s">
        <v>4101</v>
      </c>
      <c r="B369" s="531" t="s">
        <v>4086</v>
      </c>
      <c r="C369" s="531" t="s">
        <v>4042</v>
      </c>
      <c r="D369" s="531" t="s">
        <v>4505</v>
      </c>
      <c r="E369" s="531" t="s">
        <v>4102</v>
      </c>
      <c r="F369" s="531" t="s">
        <v>4046</v>
      </c>
      <c r="G369" s="532">
        <v>1</v>
      </c>
    </row>
    <row r="370" spans="1:7">
      <c r="A370" s="531" t="s">
        <v>3937</v>
      </c>
      <c r="B370" s="531" t="s">
        <v>4086</v>
      </c>
      <c r="C370" s="531" t="s">
        <v>4042</v>
      </c>
      <c r="D370" s="531" t="s">
        <v>4505</v>
      </c>
      <c r="E370" s="531" t="s">
        <v>4062</v>
      </c>
      <c r="F370" s="531" t="s">
        <v>4050</v>
      </c>
      <c r="G370" s="530" t="s">
        <v>4040</v>
      </c>
    </row>
    <row r="371" spans="1:7">
      <c r="A371" s="531" t="s">
        <v>2200</v>
      </c>
      <c r="B371" s="531" t="s">
        <v>4086</v>
      </c>
      <c r="C371" s="531" t="s">
        <v>4042</v>
      </c>
      <c r="D371" s="531" t="s">
        <v>4505</v>
      </c>
      <c r="E371" s="531" t="s">
        <v>4063</v>
      </c>
      <c r="F371" s="531" t="s">
        <v>4050</v>
      </c>
      <c r="G371" s="530" t="s">
        <v>4040</v>
      </c>
    </row>
    <row r="372" spans="1:7">
      <c r="A372" s="531" t="s">
        <v>4510</v>
      </c>
      <c r="B372" s="531" t="s">
        <v>4086</v>
      </c>
      <c r="C372" s="531" t="s">
        <v>4042</v>
      </c>
      <c r="D372" s="531" t="s">
        <v>4511</v>
      </c>
      <c r="E372" s="531" t="s">
        <v>4512</v>
      </c>
      <c r="F372" s="531" t="s">
        <v>4046</v>
      </c>
      <c r="G372" s="530" t="s">
        <v>4040</v>
      </c>
    </row>
    <row r="373" spans="1:7">
      <c r="A373" s="531" t="s">
        <v>4513</v>
      </c>
      <c r="B373" s="531" t="s">
        <v>4086</v>
      </c>
      <c r="C373" s="531" t="s">
        <v>4042</v>
      </c>
      <c r="D373" s="531" t="s">
        <v>4511</v>
      </c>
      <c r="E373" s="531" t="s">
        <v>4514</v>
      </c>
      <c r="F373" s="531" t="s">
        <v>4045</v>
      </c>
      <c r="G373" s="530" t="s">
        <v>4040</v>
      </c>
    </row>
    <row r="374" spans="1:7">
      <c r="A374" s="531" t="s">
        <v>4060</v>
      </c>
      <c r="B374" s="531" t="s">
        <v>4086</v>
      </c>
      <c r="C374" s="531" t="s">
        <v>4042</v>
      </c>
      <c r="D374" s="531" t="s">
        <v>4511</v>
      </c>
      <c r="E374" s="531" t="s">
        <v>4061</v>
      </c>
      <c r="F374" s="531" t="s">
        <v>4046</v>
      </c>
      <c r="G374" s="532">
        <v>6</v>
      </c>
    </row>
    <row r="375" spans="1:7">
      <c r="A375" s="531" t="s">
        <v>4099</v>
      </c>
      <c r="B375" s="531" t="s">
        <v>4086</v>
      </c>
      <c r="C375" s="531" t="s">
        <v>4042</v>
      </c>
      <c r="D375" s="531" t="s">
        <v>4511</v>
      </c>
      <c r="E375" s="531" t="s">
        <v>4100</v>
      </c>
      <c r="F375" s="531" t="s">
        <v>4046</v>
      </c>
      <c r="G375" s="532">
        <v>1</v>
      </c>
    </row>
    <row r="376" spans="1:7">
      <c r="A376" s="531" t="s">
        <v>4101</v>
      </c>
      <c r="B376" s="531" t="s">
        <v>4086</v>
      </c>
      <c r="C376" s="531" t="s">
        <v>4042</v>
      </c>
      <c r="D376" s="531" t="s">
        <v>4511</v>
      </c>
      <c r="E376" s="531" t="s">
        <v>4102</v>
      </c>
      <c r="F376" s="531" t="s">
        <v>4046</v>
      </c>
      <c r="G376" s="532">
        <v>1</v>
      </c>
    </row>
    <row r="377" spans="1:7">
      <c r="A377" s="531" t="s">
        <v>4515</v>
      </c>
      <c r="B377" s="531" t="s">
        <v>4086</v>
      </c>
      <c r="C377" s="531" t="s">
        <v>4042</v>
      </c>
      <c r="D377" s="531" t="s">
        <v>4511</v>
      </c>
      <c r="E377" s="531" t="s">
        <v>4516</v>
      </c>
      <c r="F377" s="531" t="s">
        <v>4094</v>
      </c>
      <c r="G377" s="530" t="s">
        <v>4040</v>
      </c>
    </row>
    <row r="378" spans="1:7">
      <c r="A378" s="531" t="s">
        <v>3937</v>
      </c>
      <c r="B378" s="531" t="s">
        <v>4086</v>
      </c>
      <c r="C378" s="531" t="s">
        <v>4042</v>
      </c>
      <c r="D378" s="531" t="s">
        <v>4511</v>
      </c>
      <c r="E378" s="531" t="s">
        <v>4062</v>
      </c>
      <c r="F378" s="531" t="s">
        <v>4050</v>
      </c>
      <c r="G378" s="530" t="s">
        <v>4040</v>
      </c>
    </row>
    <row r="379" spans="1:7">
      <c r="A379" s="531" t="s">
        <v>2200</v>
      </c>
      <c r="B379" s="531" t="s">
        <v>4086</v>
      </c>
      <c r="C379" s="531" t="s">
        <v>4042</v>
      </c>
      <c r="D379" s="531" t="s">
        <v>4511</v>
      </c>
      <c r="E379" s="531" t="s">
        <v>4063</v>
      </c>
      <c r="F379" s="531" t="s">
        <v>4050</v>
      </c>
      <c r="G379" s="530" t="s">
        <v>4040</v>
      </c>
    </row>
    <row r="380" spans="1:7">
      <c r="A380" s="531" t="s">
        <v>1710</v>
      </c>
      <c r="B380" s="531" t="s">
        <v>4086</v>
      </c>
      <c r="C380" s="531" t="s">
        <v>4042</v>
      </c>
      <c r="D380" s="531" t="s">
        <v>4517</v>
      </c>
      <c r="E380" s="531" t="s">
        <v>4518</v>
      </c>
      <c r="F380" s="531" t="s">
        <v>4075</v>
      </c>
      <c r="G380" s="530" t="s">
        <v>4040</v>
      </c>
    </row>
    <row r="381" spans="1:7">
      <c r="A381" s="531" t="s">
        <v>4519</v>
      </c>
      <c r="B381" s="531" t="s">
        <v>4086</v>
      </c>
      <c r="C381" s="531" t="s">
        <v>4042</v>
      </c>
      <c r="D381" s="531" t="s">
        <v>4517</v>
      </c>
      <c r="E381" s="531" t="s">
        <v>4520</v>
      </c>
      <c r="F381" s="531" t="s">
        <v>4045</v>
      </c>
      <c r="G381" s="530" t="s">
        <v>4040</v>
      </c>
    </row>
    <row r="382" spans="1:7">
      <c r="A382" s="531" t="s">
        <v>4060</v>
      </c>
      <c r="B382" s="531" t="s">
        <v>4086</v>
      </c>
      <c r="C382" s="531" t="s">
        <v>4042</v>
      </c>
      <c r="D382" s="531" t="s">
        <v>4517</v>
      </c>
      <c r="E382" s="531" t="s">
        <v>4061</v>
      </c>
      <c r="F382" s="531" t="s">
        <v>4046</v>
      </c>
      <c r="G382" s="532">
        <v>6</v>
      </c>
    </row>
    <row r="383" spans="1:7">
      <c r="A383" s="531" t="s">
        <v>4521</v>
      </c>
      <c r="B383" s="531" t="s">
        <v>4086</v>
      </c>
      <c r="C383" s="531" t="s">
        <v>4042</v>
      </c>
      <c r="D383" s="531" t="s">
        <v>4517</v>
      </c>
      <c r="E383" s="531" t="s">
        <v>4522</v>
      </c>
      <c r="F383" s="531" t="s">
        <v>4046</v>
      </c>
      <c r="G383" s="532">
        <v>8</v>
      </c>
    </row>
    <row r="384" spans="1:7">
      <c r="A384" s="531" t="s">
        <v>4523</v>
      </c>
      <c r="B384" s="531" t="s">
        <v>4086</v>
      </c>
      <c r="C384" s="531" t="s">
        <v>4042</v>
      </c>
      <c r="D384" s="531" t="s">
        <v>4517</v>
      </c>
      <c r="E384" s="531" t="s">
        <v>4524</v>
      </c>
      <c r="F384" s="531" t="s">
        <v>4046</v>
      </c>
      <c r="G384" s="532">
        <v>8</v>
      </c>
    </row>
    <row r="385" spans="1:7">
      <c r="A385" s="531" t="s">
        <v>4525</v>
      </c>
      <c r="B385" s="531" t="s">
        <v>4086</v>
      </c>
      <c r="C385" s="531" t="s">
        <v>4042</v>
      </c>
      <c r="D385" s="531" t="s">
        <v>4517</v>
      </c>
      <c r="E385" s="531" t="s">
        <v>4526</v>
      </c>
      <c r="F385" s="531" t="s">
        <v>4046</v>
      </c>
      <c r="G385" s="532">
        <v>20</v>
      </c>
    </row>
    <row r="386" spans="1:7">
      <c r="A386" s="531" t="s">
        <v>4527</v>
      </c>
      <c r="B386" s="531" t="s">
        <v>4086</v>
      </c>
      <c r="C386" s="531" t="s">
        <v>4042</v>
      </c>
      <c r="D386" s="531" t="s">
        <v>4517</v>
      </c>
      <c r="E386" s="531" t="s">
        <v>4528</v>
      </c>
      <c r="F386" s="531" t="s">
        <v>4046</v>
      </c>
      <c r="G386" s="532">
        <v>20</v>
      </c>
    </row>
    <row r="387" spans="1:7">
      <c r="A387" s="531" t="s">
        <v>4529</v>
      </c>
      <c r="B387" s="531" t="s">
        <v>4086</v>
      </c>
      <c r="C387" s="531" t="s">
        <v>4042</v>
      </c>
      <c r="D387" s="531" t="s">
        <v>4517</v>
      </c>
      <c r="E387" s="531" t="s">
        <v>4530</v>
      </c>
      <c r="F387" s="531" t="s">
        <v>4046</v>
      </c>
      <c r="G387" s="532">
        <v>20</v>
      </c>
    </row>
    <row r="388" spans="1:7">
      <c r="A388" s="531" t="s">
        <v>4531</v>
      </c>
      <c r="B388" s="531" t="s">
        <v>4086</v>
      </c>
      <c r="C388" s="531" t="s">
        <v>4042</v>
      </c>
      <c r="D388" s="531" t="s">
        <v>4517</v>
      </c>
      <c r="E388" s="531" t="s">
        <v>4532</v>
      </c>
      <c r="F388" s="531" t="s">
        <v>4046</v>
      </c>
      <c r="G388" s="532">
        <v>20</v>
      </c>
    </row>
    <row r="389" spans="1:7">
      <c r="A389" s="531" t="s">
        <v>4533</v>
      </c>
      <c r="B389" s="531" t="s">
        <v>4086</v>
      </c>
      <c r="C389" s="531" t="s">
        <v>4042</v>
      </c>
      <c r="D389" s="531" t="s">
        <v>4517</v>
      </c>
      <c r="E389" s="531" t="s">
        <v>4534</v>
      </c>
      <c r="F389" s="531" t="s">
        <v>4046</v>
      </c>
      <c r="G389" s="532">
        <v>20</v>
      </c>
    </row>
    <row r="390" spans="1:7">
      <c r="A390" s="531" t="s">
        <v>4535</v>
      </c>
      <c r="B390" s="531" t="s">
        <v>4086</v>
      </c>
      <c r="C390" s="531" t="s">
        <v>4042</v>
      </c>
      <c r="D390" s="531" t="s">
        <v>4517</v>
      </c>
      <c r="E390" s="531" t="s">
        <v>4536</v>
      </c>
      <c r="F390" s="531" t="s">
        <v>4046</v>
      </c>
      <c r="G390" s="532">
        <v>20</v>
      </c>
    </row>
    <row r="391" spans="1:7">
      <c r="A391" s="531" t="s">
        <v>4537</v>
      </c>
      <c r="B391" s="531" t="s">
        <v>4086</v>
      </c>
      <c r="C391" s="531" t="s">
        <v>4042</v>
      </c>
      <c r="D391" s="531" t="s">
        <v>4517</v>
      </c>
      <c r="E391" s="531" t="s">
        <v>4538</v>
      </c>
      <c r="F391" s="531" t="s">
        <v>4046</v>
      </c>
      <c r="G391" s="532">
        <v>20</v>
      </c>
    </row>
    <row r="392" spans="1:7">
      <c r="A392" s="531" t="s">
        <v>4539</v>
      </c>
      <c r="B392" s="531" t="s">
        <v>4086</v>
      </c>
      <c r="C392" s="531" t="s">
        <v>4042</v>
      </c>
      <c r="D392" s="531" t="s">
        <v>4517</v>
      </c>
      <c r="E392" s="531" t="s">
        <v>4540</v>
      </c>
      <c r="F392" s="531" t="s">
        <v>4046</v>
      </c>
      <c r="G392" s="532">
        <v>20</v>
      </c>
    </row>
    <row r="393" spans="1:7">
      <c r="A393" s="531" t="s">
        <v>4099</v>
      </c>
      <c r="B393" s="531" t="s">
        <v>4086</v>
      </c>
      <c r="C393" s="531" t="s">
        <v>4042</v>
      </c>
      <c r="D393" s="531" t="s">
        <v>4517</v>
      </c>
      <c r="E393" s="531" t="s">
        <v>4100</v>
      </c>
      <c r="F393" s="531" t="s">
        <v>4046</v>
      </c>
      <c r="G393" s="532">
        <v>1</v>
      </c>
    </row>
    <row r="394" spans="1:7">
      <c r="A394" s="531" t="s">
        <v>4101</v>
      </c>
      <c r="B394" s="531" t="s">
        <v>4086</v>
      </c>
      <c r="C394" s="531" t="s">
        <v>4042</v>
      </c>
      <c r="D394" s="531" t="s">
        <v>4517</v>
      </c>
      <c r="E394" s="531" t="s">
        <v>4102</v>
      </c>
      <c r="F394" s="531" t="s">
        <v>4046</v>
      </c>
      <c r="G394" s="532">
        <v>1</v>
      </c>
    </row>
    <row r="395" spans="1:7">
      <c r="A395" s="531" t="s">
        <v>4541</v>
      </c>
      <c r="B395" s="531" t="s">
        <v>4086</v>
      </c>
      <c r="C395" s="531" t="s">
        <v>4042</v>
      </c>
      <c r="D395" s="531" t="s">
        <v>4517</v>
      </c>
      <c r="E395" s="531" t="s">
        <v>4542</v>
      </c>
      <c r="F395" s="531" t="s">
        <v>4045</v>
      </c>
      <c r="G395" s="530" t="s">
        <v>4040</v>
      </c>
    </row>
    <row r="396" spans="1:7">
      <c r="A396" s="531" t="s">
        <v>3937</v>
      </c>
      <c r="B396" s="531" t="s">
        <v>4086</v>
      </c>
      <c r="C396" s="531" t="s">
        <v>4042</v>
      </c>
      <c r="D396" s="531" t="s">
        <v>4517</v>
      </c>
      <c r="E396" s="531" t="s">
        <v>4062</v>
      </c>
      <c r="F396" s="531" t="s">
        <v>4050</v>
      </c>
      <c r="G396" s="530" t="s">
        <v>4040</v>
      </c>
    </row>
    <row r="397" spans="1:7">
      <c r="A397" s="531" t="s">
        <v>4543</v>
      </c>
      <c r="B397" s="531" t="s">
        <v>4086</v>
      </c>
      <c r="C397" s="531" t="s">
        <v>4042</v>
      </c>
      <c r="D397" s="531" t="s">
        <v>4517</v>
      </c>
      <c r="E397" s="531" t="s">
        <v>4544</v>
      </c>
      <c r="F397" s="531" t="s">
        <v>4045</v>
      </c>
      <c r="G397" s="530" t="s">
        <v>4040</v>
      </c>
    </row>
    <row r="398" spans="1:7">
      <c r="A398" s="531" t="s">
        <v>4545</v>
      </c>
      <c r="B398" s="531" t="s">
        <v>4086</v>
      </c>
      <c r="C398" s="531" t="s">
        <v>4042</v>
      </c>
      <c r="D398" s="531" t="s">
        <v>4517</v>
      </c>
      <c r="E398" s="531" t="s">
        <v>4546</v>
      </c>
      <c r="F398" s="531" t="s">
        <v>4046</v>
      </c>
      <c r="G398" s="532">
        <v>1</v>
      </c>
    </row>
    <row r="399" spans="1:7">
      <c r="A399" s="531" t="s">
        <v>4547</v>
      </c>
      <c r="B399" s="531" t="s">
        <v>4086</v>
      </c>
      <c r="C399" s="531" t="s">
        <v>4042</v>
      </c>
      <c r="D399" s="531" t="s">
        <v>4517</v>
      </c>
      <c r="E399" s="531" t="s">
        <v>4548</v>
      </c>
      <c r="F399" s="531" t="s">
        <v>4045</v>
      </c>
      <c r="G399" s="530" t="s">
        <v>4040</v>
      </c>
    </row>
    <row r="400" spans="1:7">
      <c r="A400" s="531" t="s">
        <v>4549</v>
      </c>
      <c r="B400" s="531" t="s">
        <v>4086</v>
      </c>
      <c r="C400" s="531" t="s">
        <v>4042</v>
      </c>
      <c r="D400" s="531" t="s">
        <v>4517</v>
      </c>
      <c r="E400" s="531" t="s">
        <v>4550</v>
      </c>
      <c r="F400" s="531" t="s">
        <v>4046</v>
      </c>
      <c r="G400" s="532">
        <v>256</v>
      </c>
    </row>
    <row r="401" spans="1:7">
      <c r="A401" s="531" t="s">
        <v>2200</v>
      </c>
      <c r="B401" s="531" t="s">
        <v>4086</v>
      </c>
      <c r="C401" s="531" t="s">
        <v>4042</v>
      </c>
      <c r="D401" s="531" t="s">
        <v>4517</v>
      </c>
      <c r="E401" s="531" t="s">
        <v>4063</v>
      </c>
      <c r="F401" s="531" t="s">
        <v>4050</v>
      </c>
      <c r="G401" s="530" t="s">
        <v>4040</v>
      </c>
    </row>
    <row r="402" spans="1:7">
      <c r="A402" s="531" t="s">
        <v>1706</v>
      </c>
      <c r="B402" s="531" t="s">
        <v>4086</v>
      </c>
      <c r="C402" s="531" t="s">
        <v>4042</v>
      </c>
      <c r="D402" s="531" t="s">
        <v>4551</v>
      </c>
      <c r="E402" s="531" t="s">
        <v>4552</v>
      </c>
      <c r="F402" s="531" t="s">
        <v>4045</v>
      </c>
      <c r="G402" s="530" t="s">
        <v>4040</v>
      </c>
    </row>
    <row r="403" spans="1:7">
      <c r="A403" s="531" t="s">
        <v>4553</v>
      </c>
      <c r="B403" s="531" t="s">
        <v>4086</v>
      </c>
      <c r="C403" s="531" t="s">
        <v>4042</v>
      </c>
      <c r="D403" s="531" t="s">
        <v>4551</v>
      </c>
      <c r="E403" s="531" t="s">
        <v>4554</v>
      </c>
      <c r="F403" s="531" t="s">
        <v>4046</v>
      </c>
      <c r="G403" s="532">
        <v>256</v>
      </c>
    </row>
    <row r="404" spans="1:7">
      <c r="A404" s="531" t="s">
        <v>4060</v>
      </c>
      <c r="B404" s="531" t="s">
        <v>4086</v>
      </c>
      <c r="C404" s="531" t="s">
        <v>4042</v>
      </c>
      <c r="D404" s="531" t="s">
        <v>4551</v>
      </c>
      <c r="E404" s="531" t="s">
        <v>4061</v>
      </c>
      <c r="F404" s="531" t="s">
        <v>4046</v>
      </c>
      <c r="G404" s="532">
        <v>6</v>
      </c>
    </row>
    <row r="405" spans="1:7">
      <c r="A405" s="531" t="s">
        <v>4099</v>
      </c>
      <c r="B405" s="531" t="s">
        <v>4086</v>
      </c>
      <c r="C405" s="531" t="s">
        <v>4042</v>
      </c>
      <c r="D405" s="531" t="s">
        <v>4551</v>
      </c>
      <c r="E405" s="531" t="s">
        <v>4100</v>
      </c>
      <c r="F405" s="531" t="s">
        <v>4046</v>
      </c>
      <c r="G405" s="532">
        <v>1</v>
      </c>
    </row>
    <row r="406" spans="1:7">
      <c r="A406" s="531" t="s">
        <v>4101</v>
      </c>
      <c r="B406" s="531" t="s">
        <v>4086</v>
      </c>
      <c r="C406" s="531" t="s">
        <v>4042</v>
      </c>
      <c r="D406" s="531" t="s">
        <v>4551</v>
      </c>
      <c r="E406" s="531" t="s">
        <v>4102</v>
      </c>
      <c r="F406" s="531" t="s">
        <v>4046</v>
      </c>
      <c r="G406" s="532">
        <v>1</v>
      </c>
    </row>
    <row r="407" spans="1:7">
      <c r="A407" s="531" t="s">
        <v>3937</v>
      </c>
      <c r="B407" s="531" t="s">
        <v>4086</v>
      </c>
      <c r="C407" s="531" t="s">
        <v>4042</v>
      </c>
      <c r="D407" s="531" t="s">
        <v>4551</v>
      </c>
      <c r="E407" s="531" t="s">
        <v>4062</v>
      </c>
      <c r="F407" s="531" t="s">
        <v>4050</v>
      </c>
      <c r="G407" s="530" t="s">
        <v>4040</v>
      </c>
    </row>
    <row r="408" spans="1:7">
      <c r="A408" s="531" t="s">
        <v>2200</v>
      </c>
      <c r="B408" s="531" t="s">
        <v>4086</v>
      </c>
      <c r="C408" s="531" t="s">
        <v>4042</v>
      </c>
      <c r="D408" s="531" t="s">
        <v>4551</v>
      </c>
      <c r="E408" s="531" t="s">
        <v>4063</v>
      </c>
      <c r="F408" s="531" t="s">
        <v>4050</v>
      </c>
      <c r="G408" s="530" t="s">
        <v>4040</v>
      </c>
    </row>
    <row r="409" spans="1:7">
      <c r="A409" s="531" t="s">
        <v>4555</v>
      </c>
      <c r="B409" s="531" t="s">
        <v>4086</v>
      </c>
      <c r="C409" s="531" t="s">
        <v>4042</v>
      </c>
      <c r="D409" s="531" t="s">
        <v>4556</v>
      </c>
      <c r="E409" s="531" t="s">
        <v>4557</v>
      </c>
      <c r="F409" s="531" t="s">
        <v>4078</v>
      </c>
      <c r="G409" s="530" t="s">
        <v>4040</v>
      </c>
    </row>
    <row r="410" spans="1:7">
      <c r="A410" s="531" t="s">
        <v>4165</v>
      </c>
      <c r="B410" s="531" t="s">
        <v>4086</v>
      </c>
      <c r="C410" s="531" t="s">
        <v>4042</v>
      </c>
      <c r="D410" s="531" t="s">
        <v>4556</v>
      </c>
      <c r="E410" s="531" t="s">
        <v>4167</v>
      </c>
      <c r="F410" s="531" t="s">
        <v>4075</v>
      </c>
      <c r="G410" s="530" t="s">
        <v>4040</v>
      </c>
    </row>
    <row r="411" spans="1:7">
      <c r="A411" s="531" t="s">
        <v>4558</v>
      </c>
      <c r="B411" s="531" t="s">
        <v>4086</v>
      </c>
      <c r="C411" s="531" t="s">
        <v>4042</v>
      </c>
      <c r="D411" s="531" t="s">
        <v>4556</v>
      </c>
      <c r="E411" s="531" t="s">
        <v>4559</v>
      </c>
      <c r="F411" s="531" t="s">
        <v>4119</v>
      </c>
      <c r="G411" s="530" t="s">
        <v>4040</v>
      </c>
    </row>
    <row r="412" spans="1:7">
      <c r="A412" s="531" t="s">
        <v>4560</v>
      </c>
      <c r="B412" s="531" t="s">
        <v>4086</v>
      </c>
      <c r="C412" s="531" t="s">
        <v>4042</v>
      </c>
      <c r="D412" s="531" t="s">
        <v>4556</v>
      </c>
      <c r="E412" s="531" t="s">
        <v>4561</v>
      </c>
      <c r="F412" s="531" t="s">
        <v>4119</v>
      </c>
      <c r="G412" s="530" t="s">
        <v>4040</v>
      </c>
    </row>
    <row r="413" spans="1:7">
      <c r="A413" s="531" t="s">
        <v>4060</v>
      </c>
      <c r="B413" s="531" t="s">
        <v>4086</v>
      </c>
      <c r="C413" s="531" t="s">
        <v>4042</v>
      </c>
      <c r="D413" s="531" t="s">
        <v>4556</v>
      </c>
      <c r="E413" s="531" t="s">
        <v>4061</v>
      </c>
      <c r="F413" s="531" t="s">
        <v>4046</v>
      </c>
      <c r="G413" s="532">
        <v>6</v>
      </c>
    </row>
    <row r="414" spans="1:7">
      <c r="A414" s="531" t="s">
        <v>4099</v>
      </c>
      <c r="B414" s="531" t="s">
        <v>4086</v>
      </c>
      <c r="C414" s="531" t="s">
        <v>4042</v>
      </c>
      <c r="D414" s="531" t="s">
        <v>4556</v>
      </c>
      <c r="E414" s="531" t="s">
        <v>4100</v>
      </c>
      <c r="F414" s="531" t="s">
        <v>4046</v>
      </c>
      <c r="G414" s="532">
        <v>1</v>
      </c>
    </row>
    <row r="415" spans="1:7">
      <c r="A415" s="531" t="s">
        <v>4101</v>
      </c>
      <c r="B415" s="531" t="s">
        <v>4086</v>
      </c>
      <c r="C415" s="531" t="s">
        <v>4042</v>
      </c>
      <c r="D415" s="531" t="s">
        <v>4556</v>
      </c>
      <c r="E415" s="531" t="s">
        <v>4102</v>
      </c>
      <c r="F415" s="531" t="s">
        <v>4046</v>
      </c>
      <c r="G415" s="532">
        <v>1</v>
      </c>
    </row>
    <row r="416" spans="1:7">
      <c r="A416" s="531" t="s">
        <v>4562</v>
      </c>
      <c r="B416" s="531" t="s">
        <v>4086</v>
      </c>
      <c r="C416" s="531" t="s">
        <v>4042</v>
      </c>
      <c r="D416" s="531" t="s">
        <v>4556</v>
      </c>
      <c r="E416" s="531" t="s">
        <v>4563</v>
      </c>
      <c r="F416" s="531" t="s">
        <v>4046</v>
      </c>
      <c r="G416" s="532">
        <v>1</v>
      </c>
    </row>
    <row r="417" spans="1:7">
      <c r="A417" s="531" t="s">
        <v>4564</v>
      </c>
      <c r="B417" s="531" t="s">
        <v>4086</v>
      </c>
      <c r="C417" s="531" t="s">
        <v>4042</v>
      </c>
      <c r="D417" s="531" t="s">
        <v>4556</v>
      </c>
      <c r="E417" s="531" t="s">
        <v>4565</v>
      </c>
      <c r="F417" s="531" t="s">
        <v>4046</v>
      </c>
      <c r="G417" s="532">
        <v>1</v>
      </c>
    </row>
    <row r="418" spans="1:7">
      <c r="A418" s="531" t="s">
        <v>4566</v>
      </c>
      <c r="B418" s="531" t="s">
        <v>4086</v>
      </c>
      <c r="C418" s="531" t="s">
        <v>4042</v>
      </c>
      <c r="D418" s="531" t="s">
        <v>4556</v>
      </c>
      <c r="E418" s="531" t="s">
        <v>4567</v>
      </c>
      <c r="F418" s="531" t="s">
        <v>4046</v>
      </c>
      <c r="G418" s="532">
        <v>1</v>
      </c>
    </row>
    <row r="419" spans="1:7">
      <c r="A419" s="531" t="s">
        <v>4568</v>
      </c>
      <c r="B419" s="531" t="s">
        <v>4086</v>
      </c>
      <c r="C419" s="531" t="s">
        <v>4042</v>
      </c>
      <c r="D419" s="531" t="s">
        <v>4556</v>
      </c>
      <c r="E419" s="531" t="s">
        <v>4569</v>
      </c>
      <c r="F419" s="531" t="s">
        <v>4046</v>
      </c>
      <c r="G419" s="532">
        <v>1</v>
      </c>
    </row>
    <row r="420" spans="1:7">
      <c r="A420" s="531" t="s">
        <v>4570</v>
      </c>
      <c r="B420" s="531" t="s">
        <v>4086</v>
      </c>
      <c r="C420" s="531" t="s">
        <v>4042</v>
      </c>
      <c r="D420" s="531" t="s">
        <v>4556</v>
      </c>
      <c r="E420" s="531" t="s">
        <v>4571</v>
      </c>
      <c r="F420" s="531" t="s">
        <v>4046</v>
      </c>
      <c r="G420" s="532">
        <v>1</v>
      </c>
    </row>
    <row r="421" spans="1:7">
      <c r="A421" s="531" t="s">
        <v>4572</v>
      </c>
      <c r="B421" s="531" t="s">
        <v>4086</v>
      </c>
      <c r="C421" s="531" t="s">
        <v>4042</v>
      </c>
      <c r="D421" s="531" t="s">
        <v>4556</v>
      </c>
      <c r="E421" s="531" t="s">
        <v>4573</v>
      </c>
      <c r="F421" s="531" t="s">
        <v>4094</v>
      </c>
      <c r="G421" s="530" t="s">
        <v>4040</v>
      </c>
    </row>
    <row r="422" spans="1:7">
      <c r="A422" s="531" t="s">
        <v>4574</v>
      </c>
      <c r="B422" s="531" t="s">
        <v>4086</v>
      </c>
      <c r="C422" s="531" t="s">
        <v>4042</v>
      </c>
      <c r="D422" s="531" t="s">
        <v>4556</v>
      </c>
      <c r="E422" s="531" t="s">
        <v>4575</v>
      </c>
      <c r="F422" s="531" t="s">
        <v>4094</v>
      </c>
      <c r="G422" s="530" t="s">
        <v>4040</v>
      </c>
    </row>
    <row r="423" spans="1:7">
      <c r="A423" s="531" t="s">
        <v>4576</v>
      </c>
      <c r="B423" s="531" t="s">
        <v>4086</v>
      </c>
      <c r="C423" s="531" t="s">
        <v>4042</v>
      </c>
      <c r="D423" s="531" t="s">
        <v>4556</v>
      </c>
      <c r="E423" s="531" t="s">
        <v>4577</v>
      </c>
      <c r="F423" s="531" t="s">
        <v>4046</v>
      </c>
      <c r="G423" s="532">
        <v>1</v>
      </c>
    </row>
    <row r="424" spans="1:7">
      <c r="A424" s="531" t="s">
        <v>4578</v>
      </c>
      <c r="B424" s="531" t="s">
        <v>4086</v>
      </c>
      <c r="C424" s="531" t="s">
        <v>4042</v>
      </c>
      <c r="D424" s="531" t="s">
        <v>4556</v>
      </c>
      <c r="E424" s="531" t="s">
        <v>4579</v>
      </c>
      <c r="F424" s="531" t="s">
        <v>4046</v>
      </c>
      <c r="G424" s="532">
        <v>1</v>
      </c>
    </row>
    <row r="425" spans="1:7">
      <c r="A425" s="531" t="s">
        <v>4580</v>
      </c>
      <c r="B425" s="531" t="s">
        <v>4086</v>
      </c>
      <c r="C425" s="531" t="s">
        <v>4042</v>
      </c>
      <c r="D425" s="531" t="s">
        <v>4556</v>
      </c>
      <c r="E425" s="531" t="s">
        <v>4581</v>
      </c>
      <c r="F425" s="531" t="s">
        <v>4094</v>
      </c>
      <c r="G425" s="530" t="s">
        <v>4040</v>
      </c>
    </row>
    <row r="426" spans="1:7">
      <c r="A426" s="531" t="s">
        <v>4582</v>
      </c>
      <c r="B426" s="531" t="s">
        <v>4086</v>
      </c>
      <c r="C426" s="531" t="s">
        <v>4042</v>
      </c>
      <c r="D426" s="531" t="s">
        <v>4556</v>
      </c>
      <c r="E426" s="531" t="s">
        <v>4583</v>
      </c>
      <c r="F426" s="531" t="s">
        <v>4094</v>
      </c>
      <c r="G426" s="530" t="s">
        <v>4040</v>
      </c>
    </row>
    <row r="427" spans="1:7">
      <c r="A427" s="531" t="s">
        <v>4584</v>
      </c>
      <c r="B427" s="531" t="s">
        <v>4086</v>
      </c>
      <c r="C427" s="531" t="s">
        <v>4042</v>
      </c>
      <c r="D427" s="531" t="s">
        <v>4556</v>
      </c>
      <c r="E427" s="531" t="s">
        <v>4585</v>
      </c>
      <c r="F427" s="531" t="s">
        <v>4094</v>
      </c>
      <c r="G427" s="530" t="s">
        <v>4040</v>
      </c>
    </row>
    <row r="428" spans="1:7">
      <c r="A428" s="531" t="s">
        <v>4586</v>
      </c>
      <c r="B428" s="531" t="s">
        <v>4086</v>
      </c>
      <c r="C428" s="531" t="s">
        <v>4042</v>
      </c>
      <c r="D428" s="531" t="s">
        <v>4556</v>
      </c>
      <c r="E428" s="531" t="s">
        <v>4587</v>
      </c>
      <c r="F428" s="531" t="s">
        <v>4094</v>
      </c>
      <c r="G428" s="530" t="s">
        <v>4040</v>
      </c>
    </row>
    <row r="429" spans="1:7">
      <c r="A429" s="531" t="s">
        <v>4588</v>
      </c>
      <c r="B429" s="531" t="s">
        <v>4086</v>
      </c>
      <c r="C429" s="531" t="s">
        <v>4042</v>
      </c>
      <c r="D429" s="531" t="s">
        <v>4556</v>
      </c>
      <c r="E429" s="531" t="s">
        <v>4589</v>
      </c>
      <c r="F429" s="531" t="s">
        <v>4094</v>
      </c>
      <c r="G429" s="530" t="s">
        <v>4040</v>
      </c>
    </row>
    <row r="430" spans="1:7">
      <c r="A430" s="531" t="s">
        <v>4590</v>
      </c>
      <c r="B430" s="531" t="s">
        <v>4086</v>
      </c>
      <c r="C430" s="531" t="s">
        <v>4042</v>
      </c>
      <c r="D430" s="531" t="s">
        <v>4556</v>
      </c>
      <c r="E430" s="531" t="s">
        <v>4591</v>
      </c>
      <c r="F430" s="531" t="s">
        <v>4046</v>
      </c>
      <c r="G430" s="532">
        <v>4</v>
      </c>
    </row>
    <row r="431" spans="1:7">
      <c r="A431" s="531" t="s">
        <v>4592</v>
      </c>
      <c r="B431" s="531" t="s">
        <v>4086</v>
      </c>
      <c r="C431" s="531" t="s">
        <v>4042</v>
      </c>
      <c r="D431" s="531" t="s">
        <v>4556</v>
      </c>
      <c r="E431" s="531" t="s">
        <v>4593</v>
      </c>
      <c r="F431" s="531" t="s">
        <v>4119</v>
      </c>
      <c r="G431" s="530" t="s">
        <v>4040</v>
      </c>
    </row>
    <row r="432" spans="1:7">
      <c r="A432" s="531" t="s">
        <v>4594</v>
      </c>
      <c r="B432" s="531" t="s">
        <v>4086</v>
      </c>
      <c r="C432" s="531" t="s">
        <v>4042</v>
      </c>
      <c r="D432" s="531" t="s">
        <v>4556</v>
      </c>
      <c r="E432" s="531" t="s">
        <v>4595</v>
      </c>
      <c r="F432" s="531" t="s">
        <v>4119</v>
      </c>
      <c r="G432" s="530" t="s">
        <v>4040</v>
      </c>
    </row>
    <row r="433" spans="1:7">
      <c r="A433" s="531" t="s">
        <v>4596</v>
      </c>
      <c r="B433" s="531" t="s">
        <v>4086</v>
      </c>
      <c r="C433" s="531" t="s">
        <v>4042</v>
      </c>
      <c r="D433" s="531" t="s">
        <v>4556</v>
      </c>
      <c r="E433" s="531" t="s">
        <v>4597</v>
      </c>
      <c r="F433" s="531" t="s">
        <v>4119</v>
      </c>
      <c r="G433" s="530" t="s">
        <v>4040</v>
      </c>
    </row>
    <row r="434" spans="1:7">
      <c r="A434" s="531" t="s">
        <v>4598</v>
      </c>
      <c r="B434" s="531" t="s">
        <v>4086</v>
      </c>
      <c r="C434" s="531" t="s">
        <v>4042</v>
      </c>
      <c r="D434" s="531" t="s">
        <v>4556</v>
      </c>
      <c r="E434" s="531" t="s">
        <v>4599</v>
      </c>
      <c r="F434" s="531" t="s">
        <v>4119</v>
      </c>
      <c r="G434" s="530" t="s">
        <v>4040</v>
      </c>
    </row>
    <row r="435" spans="1:7">
      <c r="A435" s="531" t="s">
        <v>4600</v>
      </c>
      <c r="B435" s="531" t="s">
        <v>4086</v>
      </c>
      <c r="C435" s="531" t="s">
        <v>4042</v>
      </c>
      <c r="D435" s="531" t="s">
        <v>4556</v>
      </c>
      <c r="E435" s="531" t="s">
        <v>4601</v>
      </c>
      <c r="F435" s="531" t="s">
        <v>4119</v>
      </c>
      <c r="G435" s="530" t="s">
        <v>4040</v>
      </c>
    </row>
    <row r="436" spans="1:7">
      <c r="A436" s="531" t="s">
        <v>4602</v>
      </c>
      <c r="B436" s="531" t="s">
        <v>4086</v>
      </c>
      <c r="C436" s="531" t="s">
        <v>4042</v>
      </c>
      <c r="D436" s="531" t="s">
        <v>4556</v>
      </c>
      <c r="E436" s="531" t="s">
        <v>4603</v>
      </c>
      <c r="F436" s="531" t="s">
        <v>4046</v>
      </c>
      <c r="G436" s="532">
        <v>1</v>
      </c>
    </row>
    <row r="437" spans="1:7">
      <c r="A437" s="531" t="s">
        <v>3937</v>
      </c>
      <c r="B437" s="531" t="s">
        <v>4086</v>
      </c>
      <c r="C437" s="531" t="s">
        <v>4042</v>
      </c>
      <c r="D437" s="531" t="s">
        <v>4556</v>
      </c>
      <c r="E437" s="531" t="s">
        <v>4062</v>
      </c>
      <c r="F437" s="531" t="s">
        <v>4050</v>
      </c>
      <c r="G437" s="530" t="s">
        <v>4040</v>
      </c>
    </row>
    <row r="438" spans="1:7">
      <c r="A438" s="531" t="s">
        <v>4604</v>
      </c>
      <c r="B438" s="531" t="s">
        <v>4086</v>
      </c>
      <c r="C438" s="531" t="s">
        <v>4042</v>
      </c>
      <c r="D438" s="531" t="s">
        <v>4556</v>
      </c>
      <c r="E438" s="531" t="s">
        <v>4605</v>
      </c>
      <c r="F438" s="531" t="s">
        <v>4046</v>
      </c>
      <c r="G438" s="532">
        <v>4</v>
      </c>
    </row>
    <row r="439" spans="1:7">
      <c r="A439" s="531" t="s">
        <v>4606</v>
      </c>
      <c r="B439" s="531" t="s">
        <v>4086</v>
      </c>
      <c r="C439" s="531" t="s">
        <v>4042</v>
      </c>
      <c r="D439" s="531" t="s">
        <v>4556</v>
      </c>
      <c r="E439" s="531" t="s">
        <v>4607</v>
      </c>
      <c r="F439" s="531" t="s">
        <v>4046</v>
      </c>
      <c r="G439" s="532">
        <v>4</v>
      </c>
    </row>
    <row r="440" spans="1:7">
      <c r="A440" s="531" t="s">
        <v>4608</v>
      </c>
      <c r="B440" s="531" t="s">
        <v>4086</v>
      </c>
      <c r="C440" s="531" t="s">
        <v>4042</v>
      </c>
      <c r="D440" s="531" t="s">
        <v>4556</v>
      </c>
      <c r="E440" s="531" t="s">
        <v>4609</v>
      </c>
      <c r="F440" s="531" t="s">
        <v>4046</v>
      </c>
      <c r="G440" s="532">
        <v>4</v>
      </c>
    </row>
    <row r="441" spans="1:7">
      <c r="A441" s="531" t="s">
        <v>4610</v>
      </c>
      <c r="B441" s="531" t="s">
        <v>4086</v>
      </c>
      <c r="C441" s="531" t="s">
        <v>4042</v>
      </c>
      <c r="D441" s="531" t="s">
        <v>4556</v>
      </c>
      <c r="E441" s="531" t="s">
        <v>4611</v>
      </c>
      <c r="F441" s="531" t="s">
        <v>4119</v>
      </c>
      <c r="G441" s="530" t="s">
        <v>4040</v>
      </c>
    </row>
    <row r="442" spans="1:7">
      <c r="A442" s="531" t="s">
        <v>2200</v>
      </c>
      <c r="B442" s="531" t="s">
        <v>4086</v>
      </c>
      <c r="C442" s="531" t="s">
        <v>4042</v>
      </c>
      <c r="D442" s="531" t="s">
        <v>4556</v>
      </c>
      <c r="E442" s="531" t="s">
        <v>4063</v>
      </c>
      <c r="F442" s="531" t="s">
        <v>4050</v>
      </c>
      <c r="G442" s="530" t="s">
        <v>4040</v>
      </c>
    </row>
    <row r="443" spans="1:7">
      <c r="A443" s="531" t="s">
        <v>4612</v>
      </c>
      <c r="B443" s="531" t="s">
        <v>4086</v>
      </c>
      <c r="C443" s="531" t="s">
        <v>4042</v>
      </c>
      <c r="D443" s="531" t="s">
        <v>4613</v>
      </c>
      <c r="E443" s="531" t="s">
        <v>4614</v>
      </c>
      <c r="F443" s="531" t="s">
        <v>4046</v>
      </c>
      <c r="G443" s="532">
        <v>20</v>
      </c>
    </row>
    <row r="444" spans="1:7">
      <c r="A444" s="531" t="s">
        <v>4615</v>
      </c>
      <c r="B444" s="531" t="s">
        <v>4086</v>
      </c>
      <c r="C444" s="531" t="s">
        <v>4042</v>
      </c>
      <c r="D444" s="531" t="s">
        <v>4613</v>
      </c>
      <c r="E444" s="531" t="s">
        <v>4616</v>
      </c>
      <c r="F444" s="531" t="s">
        <v>4046</v>
      </c>
      <c r="G444" s="532">
        <v>10</v>
      </c>
    </row>
    <row r="445" spans="1:7">
      <c r="A445" s="531" t="s">
        <v>4617</v>
      </c>
      <c r="B445" s="531" t="s">
        <v>4086</v>
      </c>
      <c r="C445" s="531" t="s">
        <v>4042</v>
      </c>
      <c r="D445" s="531" t="s">
        <v>4613</v>
      </c>
      <c r="E445" s="531" t="s">
        <v>4618</v>
      </c>
      <c r="F445" s="531" t="s">
        <v>4046</v>
      </c>
      <c r="G445" s="530" t="s">
        <v>4040</v>
      </c>
    </row>
    <row r="446" spans="1:7">
      <c r="A446" s="531" t="s">
        <v>3934</v>
      </c>
      <c r="B446" s="531" t="s">
        <v>4086</v>
      </c>
      <c r="C446" s="531" t="s">
        <v>4042</v>
      </c>
      <c r="D446" s="531" t="s">
        <v>4613</v>
      </c>
      <c r="E446" s="531" t="s">
        <v>4149</v>
      </c>
      <c r="F446" s="531" t="s">
        <v>4078</v>
      </c>
      <c r="G446" s="530" t="s">
        <v>4040</v>
      </c>
    </row>
    <row r="447" spans="1:7">
      <c r="A447" s="531" t="s">
        <v>4150</v>
      </c>
      <c r="B447" s="531" t="s">
        <v>4086</v>
      </c>
      <c r="C447" s="531" t="s">
        <v>4042</v>
      </c>
      <c r="D447" s="531" t="s">
        <v>4613</v>
      </c>
      <c r="E447" s="531" t="s">
        <v>4033</v>
      </c>
      <c r="F447" s="531" t="s">
        <v>4046</v>
      </c>
      <c r="G447" s="530" t="s">
        <v>4040</v>
      </c>
    </row>
    <row r="448" spans="1:7">
      <c r="A448" s="531" t="s">
        <v>4619</v>
      </c>
      <c r="B448" s="531" t="s">
        <v>4086</v>
      </c>
      <c r="C448" s="531" t="s">
        <v>4042</v>
      </c>
      <c r="D448" s="531" t="s">
        <v>4613</v>
      </c>
      <c r="E448" s="531" t="s">
        <v>4620</v>
      </c>
      <c r="F448" s="531" t="s">
        <v>4046</v>
      </c>
      <c r="G448" s="532">
        <v>1</v>
      </c>
    </row>
    <row r="449" spans="1:7">
      <c r="A449" s="531" t="s">
        <v>4621</v>
      </c>
      <c r="B449" s="531" t="s">
        <v>4086</v>
      </c>
      <c r="C449" s="531" t="s">
        <v>4042</v>
      </c>
      <c r="D449" s="531" t="s">
        <v>4613</v>
      </c>
      <c r="E449" s="531" t="s">
        <v>4622</v>
      </c>
      <c r="F449" s="531" t="s">
        <v>4094</v>
      </c>
      <c r="G449" s="530" t="s">
        <v>4040</v>
      </c>
    </row>
    <row r="450" spans="1:7">
      <c r="A450" s="531" t="s">
        <v>4060</v>
      </c>
      <c r="B450" s="531" t="s">
        <v>4086</v>
      </c>
      <c r="C450" s="531" t="s">
        <v>4042</v>
      </c>
      <c r="D450" s="531" t="s">
        <v>4613</v>
      </c>
      <c r="E450" s="531" t="s">
        <v>4061</v>
      </c>
      <c r="F450" s="531" t="s">
        <v>4046</v>
      </c>
      <c r="G450" s="532">
        <v>6</v>
      </c>
    </row>
    <row r="451" spans="1:7">
      <c r="A451" s="531" t="s">
        <v>4099</v>
      </c>
      <c r="B451" s="531" t="s">
        <v>4086</v>
      </c>
      <c r="C451" s="531" t="s">
        <v>4042</v>
      </c>
      <c r="D451" s="531" t="s">
        <v>4613</v>
      </c>
      <c r="E451" s="531" t="s">
        <v>4100</v>
      </c>
      <c r="F451" s="531" t="s">
        <v>4046</v>
      </c>
      <c r="G451" s="532">
        <v>1</v>
      </c>
    </row>
    <row r="452" spans="1:7">
      <c r="A452" s="531" t="s">
        <v>4101</v>
      </c>
      <c r="B452" s="531" t="s">
        <v>4086</v>
      </c>
      <c r="C452" s="531" t="s">
        <v>4042</v>
      </c>
      <c r="D452" s="531" t="s">
        <v>4613</v>
      </c>
      <c r="E452" s="531" t="s">
        <v>4102</v>
      </c>
      <c r="F452" s="531" t="s">
        <v>4046</v>
      </c>
      <c r="G452" s="532">
        <v>1</v>
      </c>
    </row>
    <row r="453" spans="1:7">
      <c r="A453" s="531" t="s">
        <v>4623</v>
      </c>
      <c r="B453" s="531" t="s">
        <v>4086</v>
      </c>
      <c r="C453" s="531" t="s">
        <v>4042</v>
      </c>
      <c r="D453" s="531" t="s">
        <v>4613</v>
      </c>
      <c r="E453" s="531" t="s">
        <v>4624</v>
      </c>
      <c r="F453" s="531" t="s">
        <v>4046</v>
      </c>
      <c r="G453" s="532">
        <v>1</v>
      </c>
    </row>
    <row r="454" spans="1:7">
      <c r="A454" s="531" t="s">
        <v>3937</v>
      </c>
      <c r="B454" s="531" t="s">
        <v>4086</v>
      </c>
      <c r="C454" s="531" t="s">
        <v>4042</v>
      </c>
      <c r="D454" s="531" t="s">
        <v>4613</v>
      </c>
      <c r="E454" s="531" t="s">
        <v>4062</v>
      </c>
      <c r="F454" s="531" t="s">
        <v>4050</v>
      </c>
      <c r="G454" s="530" t="s">
        <v>4040</v>
      </c>
    </row>
    <row r="455" spans="1:7">
      <c r="A455" s="531" t="s">
        <v>2200</v>
      </c>
      <c r="B455" s="531" t="s">
        <v>4086</v>
      </c>
      <c r="C455" s="531" t="s">
        <v>4042</v>
      </c>
      <c r="D455" s="531" t="s">
        <v>4613</v>
      </c>
      <c r="E455" s="531" t="s">
        <v>4063</v>
      </c>
      <c r="F455" s="531" t="s">
        <v>4050</v>
      </c>
      <c r="G455" s="530" t="s">
        <v>4040</v>
      </c>
    </row>
    <row r="456" spans="1:7">
      <c r="A456" s="531" t="s">
        <v>4625</v>
      </c>
      <c r="B456" s="531" t="s">
        <v>4086</v>
      </c>
      <c r="C456" s="531" t="s">
        <v>4042</v>
      </c>
      <c r="D456" s="531" t="s">
        <v>4613</v>
      </c>
      <c r="E456" s="531" t="s">
        <v>4077</v>
      </c>
      <c r="F456" s="531" t="s">
        <v>4078</v>
      </c>
      <c r="G456" s="530" t="s">
        <v>4040</v>
      </c>
    </row>
    <row r="457" spans="1:7">
      <c r="A457" s="531" t="s">
        <v>4626</v>
      </c>
      <c r="B457" s="531" t="s">
        <v>4086</v>
      </c>
      <c r="C457" s="531" t="s">
        <v>4042</v>
      </c>
      <c r="D457" s="531" t="s">
        <v>4627</v>
      </c>
      <c r="E457" s="531" t="s">
        <v>4628</v>
      </c>
      <c r="F457" s="531" t="s">
        <v>4094</v>
      </c>
      <c r="G457" s="530" t="s">
        <v>4040</v>
      </c>
    </row>
    <row r="458" spans="1:7">
      <c r="A458" s="531" t="s">
        <v>3934</v>
      </c>
      <c r="B458" s="531" t="s">
        <v>4086</v>
      </c>
      <c r="C458" s="531" t="s">
        <v>4042</v>
      </c>
      <c r="D458" s="531" t="s">
        <v>4627</v>
      </c>
      <c r="E458" s="531" t="s">
        <v>4149</v>
      </c>
      <c r="F458" s="531" t="s">
        <v>4078</v>
      </c>
      <c r="G458" s="530" t="s">
        <v>4040</v>
      </c>
    </row>
    <row r="459" spans="1:7">
      <c r="A459" s="531" t="s">
        <v>4150</v>
      </c>
      <c r="B459" s="531" t="s">
        <v>4086</v>
      </c>
      <c r="C459" s="531" t="s">
        <v>4042</v>
      </c>
      <c r="D459" s="531" t="s">
        <v>4627</v>
      </c>
      <c r="E459" s="531" t="s">
        <v>4033</v>
      </c>
      <c r="F459" s="531" t="s">
        <v>4046</v>
      </c>
      <c r="G459" s="530" t="s">
        <v>4040</v>
      </c>
    </row>
    <row r="460" spans="1:7">
      <c r="A460" s="531" t="s">
        <v>4060</v>
      </c>
      <c r="B460" s="531" t="s">
        <v>4086</v>
      </c>
      <c r="C460" s="531" t="s">
        <v>4042</v>
      </c>
      <c r="D460" s="531" t="s">
        <v>4627</v>
      </c>
      <c r="E460" s="531" t="s">
        <v>4061</v>
      </c>
      <c r="F460" s="531" t="s">
        <v>4046</v>
      </c>
      <c r="G460" s="532">
        <v>6</v>
      </c>
    </row>
    <row r="461" spans="1:7">
      <c r="A461" s="531" t="s">
        <v>4629</v>
      </c>
      <c r="B461" s="531" t="s">
        <v>4086</v>
      </c>
      <c r="C461" s="531" t="s">
        <v>4042</v>
      </c>
      <c r="D461" s="531" t="s">
        <v>4627</v>
      </c>
      <c r="E461" s="531" t="s">
        <v>4630</v>
      </c>
      <c r="F461" s="531" t="s">
        <v>4094</v>
      </c>
      <c r="G461" s="530" t="s">
        <v>4040</v>
      </c>
    </row>
    <row r="462" spans="1:7">
      <c r="A462" s="531" t="s">
        <v>4099</v>
      </c>
      <c r="B462" s="531" t="s">
        <v>4086</v>
      </c>
      <c r="C462" s="531" t="s">
        <v>4042</v>
      </c>
      <c r="D462" s="531" t="s">
        <v>4627</v>
      </c>
      <c r="E462" s="531" t="s">
        <v>4100</v>
      </c>
      <c r="F462" s="531" t="s">
        <v>4046</v>
      </c>
      <c r="G462" s="532">
        <v>1</v>
      </c>
    </row>
    <row r="463" spans="1:7">
      <c r="A463" s="531" t="s">
        <v>4101</v>
      </c>
      <c r="B463" s="531" t="s">
        <v>4086</v>
      </c>
      <c r="C463" s="531" t="s">
        <v>4042</v>
      </c>
      <c r="D463" s="531" t="s">
        <v>4627</v>
      </c>
      <c r="E463" s="531" t="s">
        <v>4102</v>
      </c>
      <c r="F463" s="531" t="s">
        <v>4046</v>
      </c>
      <c r="G463" s="532">
        <v>1</v>
      </c>
    </row>
    <row r="464" spans="1:7">
      <c r="A464" s="531" t="s">
        <v>3937</v>
      </c>
      <c r="B464" s="531" t="s">
        <v>4086</v>
      </c>
      <c r="C464" s="531" t="s">
        <v>4042</v>
      </c>
      <c r="D464" s="531" t="s">
        <v>4627</v>
      </c>
      <c r="E464" s="531" t="s">
        <v>4062</v>
      </c>
      <c r="F464" s="531" t="s">
        <v>4050</v>
      </c>
      <c r="G464" s="530" t="s">
        <v>4040</v>
      </c>
    </row>
    <row r="465" spans="1:7">
      <c r="A465" s="531" t="s">
        <v>2200</v>
      </c>
      <c r="B465" s="531" t="s">
        <v>4086</v>
      </c>
      <c r="C465" s="531" t="s">
        <v>4042</v>
      </c>
      <c r="D465" s="531" t="s">
        <v>4627</v>
      </c>
      <c r="E465" s="531" t="s">
        <v>4063</v>
      </c>
      <c r="F465" s="531" t="s">
        <v>4050</v>
      </c>
      <c r="G465" s="530" t="s">
        <v>4040</v>
      </c>
    </row>
    <row r="466" spans="1:7">
      <c r="A466" s="531" t="s">
        <v>4625</v>
      </c>
      <c r="B466" s="531" t="s">
        <v>4086</v>
      </c>
      <c r="C466" s="531" t="s">
        <v>4042</v>
      </c>
      <c r="D466" s="531" t="s">
        <v>4627</v>
      </c>
      <c r="E466" s="531" t="s">
        <v>4077</v>
      </c>
      <c r="F466" s="531" t="s">
        <v>4078</v>
      </c>
      <c r="G466" s="530" t="s">
        <v>4040</v>
      </c>
    </row>
    <row r="467" spans="1:7">
      <c r="A467" s="531" t="s">
        <v>4631</v>
      </c>
      <c r="B467" s="531" t="s">
        <v>4086</v>
      </c>
      <c r="C467" s="531" t="s">
        <v>4042</v>
      </c>
      <c r="D467" s="531" t="s">
        <v>4632</v>
      </c>
      <c r="E467" s="531" t="s">
        <v>4633</v>
      </c>
      <c r="F467" s="531" t="s">
        <v>4094</v>
      </c>
      <c r="G467" s="530" t="s">
        <v>4040</v>
      </c>
    </row>
    <row r="468" spans="1:7">
      <c r="A468" s="531" t="s">
        <v>4612</v>
      </c>
      <c r="B468" s="531" t="s">
        <v>4086</v>
      </c>
      <c r="C468" s="531" t="s">
        <v>4042</v>
      </c>
      <c r="D468" s="531" t="s">
        <v>4632</v>
      </c>
      <c r="E468" s="531" t="s">
        <v>4614</v>
      </c>
      <c r="F468" s="531" t="s">
        <v>4046</v>
      </c>
      <c r="G468" s="532">
        <v>20</v>
      </c>
    </row>
    <row r="469" spans="1:7">
      <c r="A469" s="531" t="s">
        <v>4615</v>
      </c>
      <c r="B469" s="531" t="s">
        <v>4086</v>
      </c>
      <c r="C469" s="531" t="s">
        <v>4042</v>
      </c>
      <c r="D469" s="531" t="s">
        <v>4632</v>
      </c>
      <c r="E469" s="531" t="s">
        <v>4616</v>
      </c>
      <c r="F469" s="531" t="s">
        <v>4046</v>
      </c>
      <c r="G469" s="532">
        <v>10</v>
      </c>
    </row>
    <row r="470" spans="1:7">
      <c r="A470" s="531" t="s">
        <v>3934</v>
      </c>
      <c r="B470" s="531" t="s">
        <v>4086</v>
      </c>
      <c r="C470" s="531" t="s">
        <v>4042</v>
      </c>
      <c r="D470" s="531" t="s">
        <v>4632</v>
      </c>
      <c r="E470" s="531" t="s">
        <v>4149</v>
      </c>
      <c r="F470" s="531" t="s">
        <v>4078</v>
      </c>
      <c r="G470" s="530" t="s">
        <v>4040</v>
      </c>
    </row>
    <row r="471" spans="1:7">
      <c r="A471" s="531" t="s">
        <v>4634</v>
      </c>
      <c r="B471" s="531" t="s">
        <v>4086</v>
      </c>
      <c r="C471" s="531" t="s">
        <v>4042</v>
      </c>
      <c r="D471" s="531" t="s">
        <v>4632</v>
      </c>
      <c r="E471" s="531" t="s">
        <v>4635</v>
      </c>
      <c r="F471" s="531" t="s">
        <v>4094</v>
      </c>
      <c r="G471" s="530" t="s">
        <v>4040</v>
      </c>
    </row>
    <row r="472" spans="1:7">
      <c r="A472" s="531" t="s">
        <v>4060</v>
      </c>
      <c r="B472" s="531" t="s">
        <v>4086</v>
      </c>
      <c r="C472" s="531" t="s">
        <v>4042</v>
      </c>
      <c r="D472" s="531" t="s">
        <v>4632</v>
      </c>
      <c r="E472" s="531" t="s">
        <v>4061</v>
      </c>
      <c r="F472" s="531" t="s">
        <v>4046</v>
      </c>
      <c r="G472" s="532">
        <v>6</v>
      </c>
    </row>
    <row r="473" spans="1:7">
      <c r="A473" s="531" t="s">
        <v>4099</v>
      </c>
      <c r="B473" s="531" t="s">
        <v>4086</v>
      </c>
      <c r="C473" s="531" t="s">
        <v>4042</v>
      </c>
      <c r="D473" s="531" t="s">
        <v>4632</v>
      </c>
      <c r="E473" s="531" t="s">
        <v>4100</v>
      </c>
      <c r="F473" s="531" t="s">
        <v>4046</v>
      </c>
      <c r="G473" s="532">
        <v>1</v>
      </c>
    </row>
    <row r="474" spans="1:7">
      <c r="A474" s="531" t="s">
        <v>4101</v>
      </c>
      <c r="B474" s="531" t="s">
        <v>4086</v>
      </c>
      <c r="C474" s="531" t="s">
        <v>4042</v>
      </c>
      <c r="D474" s="531" t="s">
        <v>4632</v>
      </c>
      <c r="E474" s="531" t="s">
        <v>4102</v>
      </c>
      <c r="F474" s="531" t="s">
        <v>4046</v>
      </c>
      <c r="G474" s="532">
        <v>1</v>
      </c>
    </row>
    <row r="475" spans="1:7">
      <c r="A475" s="531" t="s">
        <v>4636</v>
      </c>
      <c r="B475" s="531" t="s">
        <v>4086</v>
      </c>
      <c r="C475" s="531" t="s">
        <v>4042</v>
      </c>
      <c r="D475" s="531" t="s">
        <v>4632</v>
      </c>
      <c r="E475" s="531" t="s">
        <v>4637</v>
      </c>
      <c r="F475" s="531" t="s">
        <v>4094</v>
      </c>
      <c r="G475" s="530" t="s">
        <v>4040</v>
      </c>
    </row>
    <row r="476" spans="1:7">
      <c r="A476" s="531" t="s">
        <v>3937</v>
      </c>
      <c r="B476" s="531" t="s">
        <v>4086</v>
      </c>
      <c r="C476" s="531" t="s">
        <v>4042</v>
      </c>
      <c r="D476" s="531" t="s">
        <v>4632</v>
      </c>
      <c r="E476" s="531" t="s">
        <v>4062</v>
      </c>
      <c r="F476" s="531" t="s">
        <v>4050</v>
      </c>
      <c r="G476" s="530" t="s">
        <v>4040</v>
      </c>
    </row>
    <row r="477" spans="1:7">
      <c r="A477" s="531" t="s">
        <v>2200</v>
      </c>
      <c r="B477" s="531" t="s">
        <v>4086</v>
      </c>
      <c r="C477" s="531" t="s">
        <v>4042</v>
      </c>
      <c r="D477" s="531" t="s">
        <v>4632</v>
      </c>
      <c r="E477" s="531" t="s">
        <v>4063</v>
      </c>
      <c r="F477" s="531" t="s">
        <v>4050</v>
      </c>
      <c r="G477" s="530" t="s">
        <v>4040</v>
      </c>
    </row>
    <row r="478" spans="1:7">
      <c r="A478" s="531" t="s">
        <v>4625</v>
      </c>
      <c r="B478" s="531" t="s">
        <v>4086</v>
      </c>
      <c r="C478" s="531" t="s">
        <v>4042</v>
      </c>
      <c r="D478" s="531" t="s">
        <v>4632</v>
      </c>
      <c r="E478" s="531" t="s">
        <v>4077</v>
      </c>
      <c r="F478" s="531" t="s">
        <v>4078</v>
      </c>
      <c r="G478" s="530" t="s">
        <v>4040</v>
      </c>
    </row>
    <row r="479" spans="1:7">
      <c r="A479" s="531" t="s">
        <v>4612</v>
      </c>
      <c r="B479" s="531" t="s">
        <v>4086</v>
      </c>
      <c r="C479" s="531" t="s">
        <v>4042</v>
      </c>
      <c r="D479" s="531" t="s">
        <v>4638</v>
      </c>
      <c r="E479" s="531" t="s">
        <v>4614</v>
      </c>
      <c r="F479" s="531" t="s">
        <v>4046</v>
      </c>
      <c r="G479" s="532">
        <v>20</v>
      </c>
    </row>
    <row r="480" spans="1:7">
      <c r="A480" s="531" t="s">
        <v>4615</v>
      </c>
      <c r="B480" s="531" t="s">
        <v>4086</v>
      </c>
      <c r="C480" s="531" t="s">
        <v>4042</v>
      </c>
      <c r="D480" s="531" t="s">
        <v>4638</v>
      </c>
      <c r="E480" s="531" t="s">
        <v>4616</v>
      </c>
      <c r="F480" s="531" t="s">
        <v>4046</v>
      </c>
      <c r="G480" s="532">
        <v>10</v>
      </c>
    </row>
    <row r="481" spans="1:7">
      <c r="A481" s="531" t="s">
        <v>4639</v>
      </c>
      <c r="B481" s="531" t="s">
        <v>4086</v>
      </c>
      <c r="C481" s="531" t="s">
        <v>4042</v>
      </c>
      <c r="D481" s="531" t="s">
        <v>4638</v>
      </c>
      <c r="E481" s="531" t="s">
        <v>4640</v>
      </c>
      <c r="F481" s="531" t="s">
        <v>4046</v>
      </c>
      <c r="G481" s="530" t="s">
        <v>4040</v>
      </c>
    </row>
    <row r="482" spans="1:7">
      <c r="A482" s="531" t="s">
        <v>4641</v>
      </c>
      <c r="B482" s="531" t="s">
        <v>4086</v>
      </c>
      <c r="C482" s="531" t="s">
        <v>4042</v>
      </c>
      <c r="D482" s="531" t="s">
        <v>4638</v>
      </c>
      <c r="E482" s="531" t="s">
        <v>4642</v>
      </c>
      <c r="F482" s="531" t="s">
        <v>4094</v>
      </c>
      <c r="G482" s="530" t="s">
        <v>4040</v>
      </c>
    </row>
    <row r="483" spans="1:7">
      <c r="A483" s="531" t="s">
        <v>4643</v>
      </c>
      <c r="B483" s="531" t="s">
        <v>4086</v>
      </c>
      <c r="C483" s="531" t="s">
        <v>4042</v>
      </c>
      <c r="D483" s="531" t="s">
        <v>4638</v>
      </c>
      <c r="E483" s="531" t="s">
        <v>4644</v>
      </c>
      <c r="F483" s="531" t="s">
        <v>4046</v>
      </c>
      <c r="G483" s="530" t="s">
        <v>4040</v>
      </c>
    </row>
    <row r="484" spans="1:7">
      <c r="A484" s="531" t="s">
        <v>4645</v>
      </c>
      <c r="B484" s="531" t="s">
        <v>4086</v>
      </c>
      <c r="C484" s="531" t="s">
        <v>4042</v>
      </c>
      <c r="D484" s="531" t="s">
        <v>4638</v>
      </c>
      <c r="E484" s="531" t="s">
        <v>4646</v>
      </c>
      <c r="F484" s="531" t="s">
        <v>4046</v>
      </c>
      <c r="G484" s="530" t="s">
        <v>4040</v>
      </c>
    </row>
    <row r="485" spans="1:7">
      <c r="A485" s="531" t="s">
        <v>4647</v>
      </c>
      <c r="B485" s="531" t="s">
        <v>4086</v>
      </c>
      <c r="C485" s="531" t="s">
        <v>4042</v>
      </c>
      <c r="D485" s="531" t="s">
        <v>4638</v>
      </c>
      <c r="E485" s="531" t="s">
        <v>4648</v>
      </c>
      <c r="F485" s="531" t="s">
        <v>4649</v>
      </c>
      <c r="G485" s="530" t="s">
        <v>4040</v>
      </c>
    </row>
    <row r="486" spans="1:7">
      <c r="A486" s="531" t="s">
        <v>4617</v>
      </c>
      <c r="B486" s="531" t="s">
        <v>4086</v>
      </c>
      <c r="C486" s="531" t="s">
        <v>4042</v>
      </c>
      <c r="D486" s="531" t="s">
        <v>4638</v>
      </c>
      <c r="E486" s="531" t="s">
        <v>4618</v>
      </c>
      <c r="F486" s="531" t="s">
        <v>4046</v>
      </c>
      <c r="G486" s="530" t="s">
        <v>4040</v>
      </c>
    </row>
    <row r="487" spans="1:7">
      <c r="A487" s="531" t="s">
        <v>3934</v>
      </c>
      <c r="B487" s="531" t="s">
        <v>4086</v>
      </c>
      <c r="C487" s="531" t="s">
        <v>4042</v>
      </c>
      <c r="D487" s="531" t="s">
        <v>4638</v>
      </c>
      <c r="E487" s="531" t="s">
        <v>4149</v>
      </c>
      <c r="F487" s="531" t="s">
        <v>4078</v>
      </c>
      <c r="G487" s="530" t="s">
        <v>4040</v>
      </c>
    </row>
    <row r="488" spans="1:7">
      <c r="A488" s="531" t="s">
        <v>4150</v>
      </c>
      <c r="B488" s="531" t="s">
        <v>4086</v>
      </c>
      <c r="C488" s="531" t="s">
        <v>4042</v>
      </c>
      <c r="D488" s="531" t="s">
        <v>4638</v>
      </c>
      <c r="E488" s="531" t="s">
        <v>4033</v>
      </c>
      <c r="F488" s="531" t="s">
        <v>4046</v>
      </c>
      <c r="G488" s="530" t="s">
        <v>4040</v>
      </c>
    </row>
    <row r="489" spans="1:7">
      <c r="A489" s="531" t="s">
        <v>4619</v>
      </c>
      <c r="B489" s="531" t="s">
        <v>4086</v>
      </c>
      <c r="C489" s="531" t="s">
        <v>4042</v>
      </c>
      <c r="D489" s="531" t="s">
        <v>4638</v>
      </c>
      <c r="E489" s="531" t="s">
        <v>4620</v>
      </c>
      <c r="F489" s="531" t="s">
        <v>4046</v>
      </c>
      <c r="G489" s="532">
        <v>1</v>
      </c>
    </row>
    <row r="490" spans="1:7">
      <c r="A490" s="531" t="s">
        <v>4060</v>
      </c>
      <c r="B490" s="531" t="s">
        <v>4086</v>
      </c>
      <c r="C490" s="531" t="s">
        <v>4042</v>
      </c>
      <c r="D490" s="531" t="s">
        <v>4638</v>
      </c>
      <c r="E490" s="531" t="s">
        <v>4061</v>
      </c>
      <c r="F490" s="531" t="s">
        <v>4046</v>
      </c>
      <c r="G490" s="532">
        <v>6</v>
      </c>
    </row>
    <row r="491" spans="1:7">
      <c r="A491" s="531" t="s">
        <v>4099</v>
      </c>
      <c r="B491" s="531" t="s">
        <v>4086</v>
      </c>
      <c r="C491" s="531" t="s">
        <v>4042</v>
      </c>
      <c r="D491" s="531" t="s">
        <v>4638</v>
      </c>
      <c r="E491" s="531" t="s">
        <v>4100</v>
      </c>
      <c r="F491" s="531" t="s">
        <v>4046</v>
      </c>
      <c r="G491" s="532">
        <v>1</v>
      </c>
    </row>
    <row r="492" spans="1:7">
      <c r="A492" s="531" t="s">
        <v>4101</v>
      </c>
      <c r="B492" s="531" t="s">
        <v>4086</v>
      </c>
      <c r="C492" s="531" t="s">
        <v>4042</v>
      </c>
      <c r="D492" s="531" t="s">
        <v>4638</v>
      </c>
      <c r="E492" s="531" t="s">
        <v>4102</v>
      </c>
      <c r="F492" s="531" t="s">
        <v>4046</v>
      </c>
      <c r="G492" s="532">
        <v>1</v>
      </c>
    </row>
    <row r="493" spans="1:7">
      <c r="A493" s="531" t="s">
        <v>4623</v>
      </c>
      <c r="B493" s="531" t="s">
        <v>4086</v>
      </c>
      <c r="C493" s="531" t="s">
        <v>4042</v>
      </c>
      <c r="D493" s="531" t="s">
        <v>4638</v>
      </c>
      <c r="E493" s="531" t="s">
        <v>4624</v>
      </c>
      <c r="F493" s="531" t="s">
        <v>4046</v>
      </c>
      <c r="G493" s="532">
        <v>1</v>
      </c>
    </row>
    <row r="494" spans="1:7">
      <c r="A494" s="531" t="s">
        <v>3937</v>
      </c>
      <c r="B494" s="531" t="s">
        <v>4086</v>
      </c>
      <c r="C494" s="531" t="s">
        <v>4042</v>
      </c>
      <c r="D494" s="531" t="s">
        <v>4638</v>
      </c>
      <c r="E494" s="531" t="s">
        <v>4062</v>
      </c>
      <c r="F494" s="531" t="s">
        <v>4050</v>
      </c>
      <c r="G494" s="530" t="s">
        <v>4040</v>
      </c>
    </row>
    <row r="495" spans="1:7">
      <c r="A495" s="531" t="s">
        <v>2200</v>
      </c>
      <c r="B495" s="531" t="s">
        <v>4086</v>
      </c>
      <c r="C495" s="531" t="s">
        <v>4042</v>
      </c>
      <c r="D495" s="531" t="s">
        <v>4638</v>
      </c>
      <c r="E495" s="531" t="s">
        <v>4063</v>
      </c>
      <c r="F495" s="531" t="s">
        <v>4050</v>
      </c>
      <c r="G495" s="530" t="s">
        <v>4040</v>
      </c>
    </row>
    <row r="496" spans="1:7">
      <c r="A496" s="531" t="s">
        <v>4625</v>
      </c>
      <c r="B496" s="531" t="s">
        <v>4086</v>
      </c>
      <c r="C496" s="531" t="s">
        <v>4042</v>
      </c>
      <c r="D496" s="531" t="s">
        <v>4638</v>
      </c>
      <c r="E496" s="531" t="s">
        <v>4077</v>
      </c>
      <c r="F496" s="531" t="s">
        <v>4078</v>
      </c>
      <c r="G496" s="530" t="s">
        <v>4040</v>
      </c>
    </row>
    <row r="497" spans="1:7">
      <c r="A497" s="531" t="s">
        <v>4612</v>
      </c>
      <c r="B497" s="531" t="s">
        <v>4086</v>
      </c>
      <c r="C497" s="531" t="s">
        <v>4042</v>
      </c>
      <c r="D497" s="531" t="s">
        <v>4650</v>
      </c>
      <c r="E497" s="531" t="s">
        <v>4614</v>
      </c>
      <c r="F497" s="531" t="s">
        <v>4046</v>
      </c>
      <c r="G497" s="532">
        <v>20</v>
      </c>
    </row>
    <row r="498" spans="1:7">
      <c r="A498" s="531" t="s">
        <v>4651</v>
      </c>
      <c r="B498" s="531" t="s">
        <v>4086</v>
      </c>
      <c r="C498" s="531" t="s">
        <v>4042</v>
      </c>
      <c r="D498" s="531" t="s">
        <v>4650</v>
      </c>
      <c r="E498" s="531" t="s">
        <v>4652</v>
      </c>
      <c r="F498" s="531" t="s">
        <v>4046</v>
      </c>
      <c r="G498" s="532">
        <v>20</v>
      </c>
    </row>
    <row r="499" spans="1:7">
      <c r="A499" s="531" t="s">
        <v>4653</v>
      </c>
      <c r="B499" s="531" t="s">
        <v>4086</v>
      </c>
      <c r="C499" s="531" t="s">
        <v>4042</v>
      </c>
      <c r="D499" s="531" t="s">
        <v>4650</v>
      </c>
      <c r="E499" s="531" t="s">
        <v>4654</v>
      </c>
      <c r="F499" s="531" t="s">
        <v>4046</v>
      </c>
      <c r="G499" s="532">
        <v>20</v>
      </c>
    </row>
    <row r="500" spans="1:7">
      <c r="A500" s="531" t="s">
        <v>4641</v>
      </c>
      <c r="B500" s="531" t="s">
        <v>4086</v>
      </c>
      <c r="C500" s="531" t="s">
        <v>4042</v>
      </c>
      <c r="D500" s="531" t="s">
        <v>4650</v>
      </c>
      <c r="E500" s="531" t="s">
        <v>4642</v>
      </c>
      <c r="F500" s="531" t="s">
        <v>4094</v>
      </c>
      <c r="G500" s="530" t="s">
        <v>4040</v>
      </c>
    </row>
    <row r="501" spans="1:7">
      <c r="A501" s="531" t="s">
        <v>4645</v>
      </c>
      <c r="B501" s="531" t="s">
        <v>4086</v>
      </c>
      <c r="C501" s="531" t="s">
        <v>4042</v>
      </c>
      <c r="D501" s="531" t="s">
        <v>4650</v>
      </c>
      <c r="E501" s="531" t="s">
        <v>4646</v>
      </c>
      <c r="F501" s="531" t="s">
        <v>4046</v>
      </c>
      <c r="G501" s="530" t="s">
        <v>4040</v>
      </c>
    </row>
    <row r="502" spans="1:7">
      <c r="A502" s="531" t="s">
        <v>4647</v>
      </c>
      <c r="B502" s="531" t="s">
        <v>4086</v>
      </c>
      <c r="C502" s="531" t="s">
        <v>4042</v>
      </c>
      <c r="D502" s="531" t="s">
        <v>4650</v>
      </c>
      <c r="E502" s="531" t="s">
        <v>4648</v>
      </c>
      <c r="F502" s="531" t="s">
        <v>4649</v>
      </c>
      <c r="G502" s="530" t="s">
        <v>4040</v>
      </c>
    </row>
    <row r="503" spans="1:7">
      <c r="A503" s="531" t="s">
        <v>3934</v>
      </c>
      <c r="B503" s="531" t="s">
        <v>4086</v>
      </c>
      <c r="C503" s="531" t="s">
        <v>4042</v>
      </c>
      <c r="D503" s="531" t="s">
        <v>4650</v>
      </c>
      <c r="E503" s="531" t="s">
        <v>4149</v>
      </c>
      <c r="F503" s="531" t="s">
        <v>4078</v>
      </c>
      <c r="G503" s="530" t="s">
        <v>4040</v>
      </c>
    </row>
    <row r="504" spans="1:7">
      <c r="A504" s="531" t="s">
        <v>4150</v>
      </c>
      <c r="B504" s="531" t="s">
        <v>4086</v>
      </c>
      <c r="C504" s="531" t="s">
        <v>4042</v>
      </c>
      <c r="D504" s="531" t="s">
        <v>4650</v>
      </c>
      <c r="E504" s="531" t="s">
        <v>4033</v>
      </c>
      <c r="F504" s="531" t="s">
        <v>4046</v>
      </c>
      <c r="G504" s="530" t="s">
        <v>4040</v>
      </c>
    </row>
    <row r="505" spans="1:7">
      <c r="A505" s="531" t="s">
        <v>4619</v>
      </c>
      <c r="B505" s="531" t="s">
        <v>4086</v>
      </c>
      <c r="C505" s="531" t="s">
        <v>4042</v>
      </c>
      <c r="D505" s="531" t="s">
        <v>4650</v>
      </c>
      <c r="E505" s="531" t="s">
        <v>4620</v>
      </c>
      <c r="F505" s="531" t="s">
        <v>4046</v>
      </c>
      <c r="G505" s="532">
        <v>1</v>
      </c>
    </row>
    <row r="506" spans="1:7">
      <c r="A506" s="531" t="s">
        <v>4060</v>
      </c>
      <c r="B506" s="531" t="s">
        <v>4086</v>
      </c>
      <c r="C506" s="531" t="s">
        <v>4042</v>
      </c>
      <c r="D506" s="531" t="s">
        <v>4650</v>
      </c>
      <c r="E506" s="531" t="s">
        <v>4061</v>
      </c>
      <c r="F506" s="531" t="s">
        <v>4046</v>
      </c>
      <c r="G506" s="532">
        <v>6</v>
      </c>
    </row>
    <row r="507" spans="1:7">
      <c r="A507" s="531" t="s">
        <v>4099</v>
      </c>
      <c r="B507" s="531" t="s">
        <v>4086</v>
      </c>
      <c r="C507" s="531" t="s">
        <v>4042</v>
      </c>
      <c r="D507" s="531" t="s">
        <v>4650</v>
      </c>
      <c r="E507" s="531" t="s">
        <v>4100</v>
      </c>
      <c r="F507" s="531" t="s">
        <v>4046</v>
      </c>
      <c r="G507" s="532">
        <v>1</v>
      </c>
    </row>
    <row r="508" spans="1:7">
      <c r="A508" s="531" t="s">
        <v>4101</v>
      </c>
      <c r="B508" s="531" t="s">
        <v>4086</v>
      </c>
      <c r="C508" s="531" t="s">
        <v>4042</v>
      </c>
      <c r="D508" s="531" t="s">
        <v>4650</v>
      </c>
      <c r="E508" s="531" t="s">
        <v>4102</v>
      </c>
      <c r="F508" s="531" t="s">
        <v>4046</v>
      </c>
      <c r="G508" s="532">
        <v>1</v>
      </c>
    </row>
    <row r="509" spans="1:7">
      <c r="A509" s="531" t="s">
        <v>4623</v>
      </c>
      <c r="B509" s="531" t="s">
        <v>4086</v>
      </c>
      <c r="C509" s="531" t="s">
        <v>4042</v>
      </c>
      <c r="D509" s="531" t="s">
        <v>4650</v>
      </c>
      <c r="E509" s="531" t="s">
        <v>4624</v>
      </c>
      <c r="F509" s="531" t="s">
        <v>4046</v>
      </c>
      <c r="G509" s="532">
        <v>1</v>
      </c>
    </row>
    <row r="510" spans="1:7">
      <c r="A510" s="531" t="s">
        <v>3937</v>
      </c>
      <c r="B510" s="531" t="s">
        <v>4086</v>
      </c>
      <c r="C510" s="531" t="s">
        <v>4042</v>
      </c>
      <c r="D510" s="531" t="s">
        <v>4650</v>
      </c>
      <c r="E510" s="531" t="s">
        <v>4062</v>
      </c>
      <c r="F510" s="531" t="s">
        <v>4050</v>
      </c>
      <c r="G510" s="530" t="s">
        <v>4040</v>
      </c>
    </row>
    <row r="511" spans="1:7">
      <c r="A511" s="531" t="s">
        <v>2200</v>
      </c>
      <c r="B511" s="531" t="s">
        <v>4086</v>
      </c>
      <c r="C511" s="531" t="s">
        <v>4042</v>
      </c>
      <c r="D511" s="531" t="s">
        <v>4650</v>
      </c>
      <c r="E511" s="531" t="s">
        <v>4063</v>
      </c>
      <c r="F511" s="531" t="s">
        <v>4050</v>
      </c>
      <c r="G511" s="530" t="s">
        <v>4040</v>
      </c>
    </row>
    <row r="512" spans="1:7">
      <c r="A512" s="531" t="s">
        <v>4625</v>
      </c>
      <c r="B512" s="531" t="s">
        <v>4086</v>
      </c>
      <c r="C512" s="531" t="s">
        <v>4042</v>
      </c>
      <c r="D512" s="531" t="s">
        <v>4650</v>
      </c>
      <c r="E512" s="531" t="s">
        <v>4077</v>
      </c>
      <c r="F512" s="531" t="s">
        <v>4078</v>
      </c>
      <c r="G512" s="530" t="s">
        <v>4040</v>
      </c>
    </row>
    <row r="513" spans="1:7">
      <c r="A513" s="531" t="s">
        <v>4655</v>
      </c>
      <c r="B513" s="531" t="s">
        <v>4086</v>
      </c>
      <c r="C513" s="531" t="s">
        <v>4042</v>
      </c>
      <c r="D513" s="531" t="s">
        <v>4656</v>
      </c>
      <c r="E513" s="531" t="s">
        <v>4657</v>
      </c>
      <c r="F513" s="531" t="s">
        <v>4045</v>
      </c>
      <c r="G513" s="530" t="s">
        <v>4040</v>
      </c>
    </row>
    <row r="514" spans="1:7">
      <c r="A514" s="531" t="s">
        <v>3930</v>
      </c>
      <c r="B514" s="531" t="s">
        <v>4086</v>
      </c>
      <c r="C514" s="531" t="s">
        <v>4042</v>
      </c>
      <c r="D514" s="531" t="s">
        <v>4656</v>
      </c>
      <c r="E514" s="531" t="s">
        <v>4658</v>
      </c>
      <c r="F514" s="531" t="s">
        <v>4046</v>
      </c>
      <c r="G514" s="530" t="s">
        <v>4040</v>
      </c>
    </row>
    <row r="515" spans="1:7">
      <c r="A515" s="531" t="s">
        <v>4060</v>
      </c>
      <c r="B515" s="531" t="s">
        <v>4086</v>
      </c>
      <c r="C515" s="531" t="s">
        <v>4042</v>
      </c>
      <c r="D515" s="531" t="s">
        <v>4656</v>
      </c>
      <c r="E515" s="531" t="s">
        <v>4061</v>
      </c>
      <c r="F515" s="531" t="s">
        <v>4046</v>
      </c>
      <c r="G515" s="532">
        <v>6</v>
      </c>
    </row>
    <row r="516" spans="1:7">
      <c r="A516" s="531" t="s">
        <v>4659</v>
      </c>
      <c r="B516" s="531" t="s">
        <v>4086</v>
      </c>
      <c r="C516" s="531" t="s">
        <v>4042</v>
      </c>
      <c r="D516" s="531" t="s">
        <v>4656</v>
      </c>
      <c r="E516" s="531" t="s">
        <v>4660</v>
      </c>
      <c r="F516" s="531" t="s">
        <v>4046</v>
      </c>
      <c r="G516" s="532">
        <v>4</v>
      </c>
    </row>
    <row r="517" spans="1:7">
      <c r="A517" s="531" t="s">
        <v>4006</v>
      </c>
      <c r="B517" s="531" t="s">
        <v>4086</v>
      </c>
      <c r="C517" s="531" t="s">
        <v>4042</v>
      </c>
      <c r="D517" s="531" t="s">
        <v>4656</v>
      </c>
      <c r="E517" s="531" t="s">
        <v>4404</v>
      </c>
      <c r="F517" s="531" t="s">
        <v>4046</v>
      </c>
      <c r="G517" s="532">
        <v>20</v>
      </c>
    </row>
    <row r="518" spans="1:7">
      <c r="A518" s="531" t="s">
        <v>4099</v>
      </c>
      <c r="B518" s="531" t="s">
        <v>4086</v>
      </c>
      <c r="C518" s="531" t="s">
        <v>4042</v>
      </c>
      <c r="D518" s="531" t="s">
        <v>4656</v>
      </c>
      <c r="E518" s="531" t="s">
        <v>4100</v>
      </c>
      <c r="F518" s="531" t="s">
        <v>4046</v>
      </c>
      <c r="G518" s="532">
        <v>1</v>
      </c>
    </row>
    <row r="519" spans="1:7">
      <c r="A519" s="531" t="s">
        <v>4101</v>
      </c>
      <c r="B519" s="531" t="s">
        <v>4086</v>
      </c>
      <c r="C519" s="531" t="s">
        <v>4042</v>
      </c>
      <c r="D519" s="531" t="s">
        <v>4656</v>
      </c>
      <c r="E519" s="531" t="s">
        <v>4102</v>
      </c>
      <c r="F519" s="531" t="s">
        <v>4046</v>
      </c>
      <c r="G519" s="532">
        <v>1</v>
      </c>
    </row>
    <row r="520" spans="1:7">
      <c r="A520" s="531" t="s">
        <v>3937</v>
      </c>
      <c r="B520" s="531" t="s">
        <v>4086</v>
      </c>
      <c r="C520" s="531" t="s">
        <v>4042</v>
      </c>
      <c r="D520" s="531" t="s">
        <v>4656</v>
      </c>
      <c r="E520" s="531" t="s">
        <v>4062</v>
      </c>
      <c r="F520" s="531" t="s">
        <v>4050</v>
      </c>
      <c r="G520" s="530" t="s">
        <v>4040</v>
      </c>
    </row>
    <row r="521" spans="1:7">
      <c r="A521" s="531" t="s">
        <v>4661</v>
      </c>
      <c r="B521" s="531" t="s">
        <v>4086</v>
      </c>
      <c r="C521" s="531" t="s">
        <v>4042</v>
      </c>
      <c r="D521" s="531" t="s">
        <v>4656</v>
      </c>
      <c r="E521" s="531" t="s">
        <v>4662</v>
      </c>
      <c r="F521" s="531" t="s">
        <v>4119</v>
      </c>
      <c r="G521" s="530" t="s">
        <v>4040</v>
      </c>
    </row>
    <row r="522" spans="1:7">
      <c r="A522" s="531" t="s">
        <v>2200</v>
      </c>
      <c r="B522" s="531" t="s">
        <v>4086</v>
      </c>
      <c r="C522" s="531" t="s">
        <v>4042</v>
      </c>
      <c r="D522" s="531" t="s">
        <v>4656</v>
      </c>
      <c r="E522" s="531" t="s">
        <v>4063</v>
      </c>
      <c r="F522" s="531" t="s">
        <v>4050</v>
      </c>
      <c r="G522" s="530" t="s">
        <v>4040</v>
      </c>
    </row>
    <row r="523" spans="1:7">
      <c r="A523" s="531" t="s">
        <v>4415</v>
      </c>
      <c r="B523" s="531" t="s">
        <v>4086</v>
      </c>
      <c r="C523" s="531" t="s">
        <v>4042</v>
      </c>
      <c r="D523" s="531" t="s">
        <v>4663</v>
      </c>
      <c r="E523" s="531" t="s">
        <v>4416</v>
      </c>
      <c r="F523" s="531" t="s">
        <v>4078</v>
      </c>
      <c r="G523" s="530" t="s">
        <v>4040</v>
      </c>
    </row>
    <row r="524" spans="1:7">
      <c r="A524" s="531" t="s">
        <v>4664</v>
      </c>
      <c r="B524" s="531" t="s">
        <v>4086</v>
      </c>
      <c r="C524" s="531" t="s">
        <v>4042</v>
      </c>
      <c r="D524" s="531" t="s">
        <v>4663</v>
      </c>
      <c r="E524" s="531" t="s">
        <v>4665</v>
      </c>
      <c r="F524" s="531" t="s">
        <v>4046</v>
      </c>
      <c r="G524" s="530" t="s">
        <v>4040</v>
      </c>
    </row>
    <row r="525" spans="1:7">
      <c r="A525" s="531" t="s">
        <v>4666</v>
      </c>
      <c r="B525" s="531" t="s">
        <v>4086</v>
      </c>
      <c r="C525" s="531" t="s">
        <v>4042</v>
      </c>
      <c r="D525" s="531" t="s">
        <v>4663</v>
      </c>
      <c r="E525" s="531" t="s">
        <v>4667</v>
      </c>
      <c r="F525" s="531" t="s">
        <v>4094</v>
      </c>
      <c r="G525" s="530" t="s">
        <v>4040</v>
      </c>
    </row>
    <row r="526" spans="1:7">
      <c r="A526" s="531" t="s">
        <v>4060</v>
      </c>
      <c r="B526" s="531" t="s">
        <v>4086</v>
      </c>
      <c r="C526" s="531" t="s">
        <v>4042</v>
      </c>
      <c r="D526" s="531" t="s">
        <v>4663</v>
      </c>
      <c r="E526" s="531" t="s">
        <v>4061</v>
      </c>
      <c r="F526" s="531" t="s">
        <v>4046</v>
      </c>
      <c r="G526" s="532">
        <v>6</v>
      </c>
    </row>
    <row r="527" spans="1:7">
      <c r="A527" s="531" t="s">
        <v>4099</v>
      </c>
      <c r="B527" s="531" t="s">
        <v>4086</v>
      </c>
      <c r="C527" s="531" t="s">
        <v>4042</v>
      </c>
      <c r="D527" s="531" t="s">
        <v>4663</v>
      </c>
      <c r="E527" s="531" t="s">
        <v>4100</v>
      </c>
      <c r="F527" s="531" t="s">
        <v>4046</v>
      </c>
      <c r="G527" s="532">
        <v>1</v>
      </c>
    </row>
    <row r="528" spans="1:7">
      <c r="A528" s="531" t="s">
        <v>4101</v>
      </c>
      <c r="B528" s="531" t="s">
        <v>4086</v>
      </c>
      <c r="C528" s="531" t="s">
        <v>4042</v>
      </c>
      <c r="D528" s="531" t="s">
        <v>4663</v>
      </c>
      <c r="E528" s="531" t="s">
        <v>4102</v>
      </c>
      <c r="F528" s="531" t="s">
        <v>4046</v>
      </c>
      <c r="G528" s="532">
        <v>1</v>
      </c>
    </row>
    <row r="529" spans="1:7">
      <c r="A529" s="531" t="s">
        <v>4668</v>
      </c>
      <c r="B529" s="531" t="s">
        <v>4086</v>
      </c>
      <c r="C529" s="531" t="s">
        <v>4042</v>
      </c>
      <c r="D529" s="531" t="s">
        <v>4663</v>
      </c>
      <c r="E529" s="531" t="s">
        <v>4565</v>
      </c>
      <c r="F529" s="531" t="s">
        <v>4046</v>
      </c>
      <c r="G529" s="532">
        <v>1</v>
      </c>
    </row>
    <row r="530" spans="1:7">
      <c r="A530" s="531" t="s">
        <v>3937</v>
      </c>
      <c r="B530" s="531" t="s">
        <v>4086</v>
      </c>
      <c r="C530" s="531" t="s">
        <v>4042</v>
      </c>
      <c r="D530" s="531" t="s">
        <v>4663</v>
      </c>
      <c r="E530" s="531" t="s">
        <v>4062</v>
      </c>
      <c r="F530" s="531" t="s">
        <v>4050</v>
      </c>
      <c r="G530" s="530" t="s">
        <v>4040</v>
      </c>
    </row>
    <row r="531" spans="1:7">
      <c r="A531" s="531" t="s">
        <v>2200</v>
      </c>
      <c r="B531" s="531" t="s">
        <v>4086</v>
      </c>
      <c r="C531" s="531" t="s">
        <v>4042</v>
      </c>
      <c r="D531" s="531" t="s">
        <v>4663</v>
      </c>
      <c r="E531" s="531" t="s">
        <v>4063</v>
      </c>
      <c r="F531" s="531" t="s">
        <v>4050</v>
      </c>
      <c r="G531" s="530" t="s">
        <v>4040</v>
      </c>
    </row>
    <row r="532" spans="1:7">
      <c r="A532" s="531" t="s">
        <v>4669</v>
      </c>
      <c r="B532" s="531" t="s">
        <v>4086</v>
      </c>
      <c r="C532" s="531" t="s">
        <v>4042</v>
      </c>
      <c r="D532" s="531" t="s">
        <v>4670</v>
      </c>
      <c r="E532" s="531" t="s">
        <v>4671</v>
      </c>
      <c r="F532" s="531" t="s">
        <v>4050</v>
      </c>
      <c r="G532" s="530" t="s">
        <v>4040</v>
      </c>
    </row>
    <row r="533" spans="1:7">
      <c r="A533" s="531" t="s">
        <v>4165</v>
      </c>
      <c r="B533" s="531" t="s">
        <v>4086</v>
      </c>
      <c r="C533" s="531" t="s">
        <v>4042</v>
      </c>
      <c r="D533" s="531" t="s">
        <v>4670</v>
      </c>
      <c r="E533" s="531" t="s">
        <v>4167</v>
      </c>
      <c r="F533" s="531" t="s">
        <v>4075</v>
      </c>
      <c r="G533" s="530" t="s">
        <v>4040</v>
      </c>
    </row>
    <row r="534" spans="1:7">
      <c r="A534" s="531" t="s">
        <v>4672</v>
      </c>
      <c r="B534" s="531" t="s">
        <v>4086</v>
      </c>
      <c r="C534" s="531" t="s">
        <v>4042</v>
      </c>
      <c r="D534" s="531" t="s">
        <v>4670</v>
      </c>
      <c r="E534" s="531" t="s">
        <v>4673</v>
      </c>
      <c r="F534" s="531" t="s">
        <v>4046</v>
      </c>
      <c r="G534" s="532">
        <v>20</v>
      </c>
    </row>
    <row r="535" spans="1:7">
      <c r="A535" s="531" t="s">
        <v>4060</v>
      </c>
      <c r="B535" s="531" t="s">
        <v>4086</v>
      </c>
      <c r="C535" s="531" t="s">
        <v>4042</v>
      </c>
      <c r="D535" s="531" t="s">
        <v>4670</v>
      </c>
      <c r="E535" s="531" t="s">
        <v>4061</v>
      </c>
      <c r="F535" s="531" t="s">
        <v>4046</v>
      </c>
      <c r="G535" s="532">
        <v>6</v>
      </c>
    </row>
    <row r="536" spans="1:7">
      <c r="A536" s="531" t="s">
        <v>4099</v>
      </c>
      <c r="B536" s="531" t="s">
        <v>4086</v>
      </c>
      <c r="C536" s="531" t="s">
        <v>4042</v>
      </c>
      <c r="D536" s="531" t="s">
        <v>4670</v>
      </c>
      <c r="E536" s="531" t="s">
        <v>4100</v>
      </c>
      <c r="F536" s="531" t="s">
        <v>4046</v>
      </c>
      <c r="G536" s="532">
        <v>1</v>
      </c>
    </row>
    <row r="537" spans="1:7">
      <c r="A537" s="531" t="s">
        <v>4101</v>
      </c>
      <c r="B537" s="531" t="s">
        <v>4086</v>
      </c>
      <c r="C537" s="531" t="s">
        <v>4042</v>
      </c>
      <c r="D537" s="531" t="s">
        <v>4670</v>
      </c>
      <c r="E537" s="531" t="s">
        <v>4102</v>
      </c>
      <c r="F537" s="531" t="s">
        <v>4046</v>
      </c>
      <c r="G537" s="532">
        <v>1</v>
      </c>
    </row>
    <row r="538" spans="1:7">
      <c r="A538" s="531" t="s">
        <v>2168</v>
      </c>
      <c r="B538" s="531" t="s">
        <v>4086</v>
      </c>
      <c r="C538" s="531" t="s">
        <v>4042</v>
      </c>
      <c r="D538" s="531" t="s">
        <v>4670</v>
      </c>
      <c r="E538" s="531" t="s">
        <v>4674</v>
      </c>
      <c r="F538" s="531" t="s">
        <v>4046</v>
      </c>
      <c r="G538" s="532">
        <v>255</v>
      </c>
    </row>
    <row r="539" spans="1:7">
      <c r="A539" s="531" t="s">
        <v>3937</v>
      </c>
      <c r="B539" s="531" t="s">
        <v>4086</v>
      </c>
      <c r="C539" s="531" t="s">
        <v>4042</v>
      </c>
      <c r="D539" s="531" t="s">
        <v>4670</v>
      </c>
      <c r="E539" s="531" t="s">
        <v>4062</v>
      </c>
      <c r="F539" s="531" t="s">
        <v>4050</v>
      </c>
      <c r="G539" s="530" t="s">
        <v>4040</v>
      </c>
    </row>
    <row r="540" spans="1:7">
      <c r="A540" s="531" t="s">
        <v>1609</v>
      </c>
      <c r="B540" s="531" t="s">
        <v>4086</v>
      </c>
      <c r="C540" s="531" t="s">
        <v>4042</v>
      </c>
      <c r="D540" s="531" t="s">
        <v>4670</v>
      </c>
      <c r="E540" s="531" t="s">
        <v>4675</v>
      </c>
      <c r="F540" s="531" t="s">
        <v>4046</v>
      </c>
      <c r="G540" s="532">
        <v>20</v>
      </c>
    </row>
    <row r="541" spans="1:7">
      <c r="A541" s="531" t="s">
        <v>4676</v>
      </c>
      <c r="B541" s="531" t="s">
        <v>4086</v>
      </c>
      <c r="C541" s="531" t="s">
        <v>4042</v>
      </c>
      <c r="D541" s="531" t="s">
        <v>4670</v>
      </c>
      <c r="E541" s="531" t="s">
        <v>4677</v>
      </c>
      <c r="F541" s="531" t="s">
        <v>4050</v>
      </c>
      <c r="G541" s="530" t="s">
        <v>4040</v>
      </c>
    </row>
    <row r="542" spans="1:7">
      <c r="A542" s="531" t="s">
        <v>2200</v>
      </c>
      <c r="B542" s="531" t="s">
        <v>4086</v>
      </c>
      <c r="C542" s="531" t="s">
        <v>4042</v>
      </c>
      <c r="D542" s="531" t="s">
        <v>4670</v>
      </c>
      <c r="E542" s="531" t="s">
        <v>4063</v>
      </c>
      <c r="F542" s="531" t="s">
        <v>4050</v>
      </c>
      <c r="G542" s="530" t="s">
        <v>4040</v>
      </c>
    </row>
    <row r="543" spans="1:7">
      <c r="A543" s="531" t="s">
        <v>4678</v>
      </c>
      <c r="B543" s="531" t="s">
        <v>4086</v>
      </c>
      <c r="C543" s="531" t="s">
        <v>4042</v>
      </c>
      <c r="D543" s="531" t="s">
        <v>4679</v>
      </c>
      <c r="E543" s="531" t="s">
        <v>4680</v>
      </c>
      <c r="F543" s="531" t="s">
        <v>4094</v>
      </c>
      <c r="G543" s="530" t="s">
        <v>4040</v>
      </c>
    </row>
    <row r="544" spans="1:7">
      <c r="A544" s="531" t="s">
        <v>4060</v>
      </c>
      <c r="B544" s="531" t="s">
        <v>4086</v>
      </c>
      <c r="C544" s="531" t="s">
        <v>4042</v>
      </c>
      <c r="D544" s="531" t="s">
        <v>4679</v>
      </c>
      <c r="E544" s="531" t="s">
        <v>4061</v>
      </c>
      <c r="F544" s="531" t="s">
        <v>4046</v>
      </c>
      <c r="G544" s="532">
        <v>6</v>
      </c>
    </row>
    <row r="545" spans="1:7">
      <c r="A545" s="531" t="s">
        <v>4681</v>
      </c>
      <c r="B545" s="531" t="s">
        <v>4086</v>
      </c>
      <c r="C545" s="531" t="s">
        <v>4042</v>
      </c>
      <c r="D545" s="531" t="s">
        <v>4679</v>
      </c>
      <c r="E545" s="531" t="s">
        <v>4682</v>
      </c>
      <c r="F545" s="531" t="s">
        <v>4094</v>
      </c>
      <c r="G545" s="530" t="s">
        <v>4040</v>
      </c>
    </row>
    <row r="546" spans="1:7">
      <c r="A546" s="531" t="s">
        <v>3937</v>
      </c>
      <c r="B546" s="531" t="s">
        <v>4086</v>
      </c>
      <c r="C546" s="531" t="s">
        <v>4042</v>
      </c>
      <c r="D546" s="531" t="s">
        <v>4679</v>
      </c>
      <c r="E546" s="531" t="s">
        <v>4062</v>
      </c>
      <c r="F546" s="531" t="s">
        <v>4050</v>
      </c>
      <c r="G546" s="530" t="s">
        <v>4040</v>
      </c>
    </row>
    <row r="547" spans="1:7">
      <c r="A547" s="531" t="s">
        <v>4683</v>
      </c>
      <c r="B547" s="531" t="s">
        <v>4086</v>
      </c>
      <c r="C547" s="531" t="s">
        <v>4042</v>
      </c>
      <c r="D547" s="531" t="s">
        <v>4679</v>
      </c>
      <c r="E547" s="531" t="s">
        <v>4684</v>
      </c>
      <c r="F547" s="531" t="s">
        <v>4094</v>
      </c>
      <c r="G547" s="530" t="s">
        <v>4040</v>
      </c>
    </row>
    <row r="548" spans="1:7">
      <c r="A548" s="531" t="s">
        <v>2200</v>
      </c>
      <c r="B548" s="531" t="s">
        <v>4086</v>
      </c>
      <c r="C548" s="531" t="s">
        <v>4042</v>
      </c>
      <c r="D548" s="531" t="s">
        <v>4679</v>
      </c>
      <c r="E548" s="531" t="s">
        <v>4063</v>
      </c>
      <c r="F548" s="531" t="s">
        <v>4050</v>
      </c>
      <c r="G548" s="530" t="s">
        <v>4040</v>
      </c>
    </row>
    <row r="549" spans="1:7">
      <c r="A549" s="531" t="s">
        <v>4685</v>
      </c>
      <c r="B549" s="531" t="s">
        <v>4086</v>
      </c>
      <c r="C549" s="531" t="s">
        <v>4042</v>
      </c>
      <c r="D549" s="531" t="s">
        <v>4686</v>
      </c>
      <c r="E549" s="531" t="s">
        <v>4687</v>
      </c>
      <c r="F549" s="531" t="s">
        <v>4045</v>
      </c>
      <c r="G549" s="530" t="s">
        <v>4040</v>
      </c>
    </row>
    <row r="550" spans="1:7">
      <c r="A550" s="531" t="s">
        <v>4688</v>
      </c>
      <c r="B550" s="531" t="s">
        <v>4086</v>
      </c>
      <c r="C550" s="531" t="s">
        <v>4042</v>
      </c>
      <c r="D550" s="531" t="s">
        <v>4686</v>
      </c>
      <c r="E550" s="531" t="s">
        <v>4689</v>
      </c>
      <c r="F550" s="531" t="s">
        <v>4046</v>
      </c>
      <c r="G550" s="530" t="s">
        <v>4040</v>
      </c>
    </row>
    <row r="551" spans="1:7">
      <c r="A551" s="531" t="s">
        <v>4060</v>
      </c>
      <c r="B551" s="531" t="s">
        <v>4086</v>
      </c>
      <c r="C551" s="531" t="s">
        <v>4042</v>
      </c>
      <c r="D551" s="531" t="s">
        <v>4686</v>
      </c>
      <c r="E551" s="531" t="s">
        <v>4061</v>
      </c>
      <c r="F551" s="531" t="s">
        <v>4046</v>
      </c>
      <c r="G551" s="532">
        <v>6</v>
      </c>
    </row>
    <row r="552" spans="1:7">
      <c r="A552" s="531" t="s">
        <v>4690</v>
      </c>
      <c r="B552" s="531" t="s">
        <v>4086</v>
      </c>
      <c r="C552" s="531" t="s">
        <v>4042</v>
      </c>
      <c r="D552" s="531" t="s">
        <v>4686</v>
      </c>
      <c r="E552" s="531" t="s">
        <v>4691</v>
      </c>
      <c r="F552" s="531" t="s">
        <v>4046</v>
      </c>
      <c r="G552" s="532">
        <v>4</v>
      </c>
    </row>
    <row r="553" spans="1:7">
      <c r="A553" s="531" t="s">
        <v>4006</v>
      </c>
      <c r="B553" s="531" t="s">
        <v>4086</v>
      </c>
      <c r="C553" s="531" t="s">
        <v>4042</v>
      </c>
      <c r="D553" s="531" t="s">
        <v>4686</v>
      </c>
      <c r="E553" s="531" t="s">
        <v>4404</v>
      </c>
      <c r="F553" s="531" t="s">
        <v>4046</v>
      </c>
      <c r="G553" s="532">
        <v>20</v>
      </c>
    </row>
    <row r="554" spans="1:7">
      <c r="A554" s="531" t="s">
        <v>4003</v>
      </c>
      <c r="B554" s="531" t="s">
        <v>4086</v>
      </c>
      <c r="C554" s="531" t="s">
        <v>4042</v>
      </c>
      <c r="D554" s="531" t="s">
        <v>4686</v>
      </c>
      <c r="E554" s="531" t="s">
        <v>4405</v>
      </c>
      <c r="F554" s="531" t="s">
        <v>4046</v>
      </c>
      <c r="G554" s="532">
        <v>20</v>
      </c>
    </row>
    <row r="555" spans="1:7">
      <c r="A555" s="531" t="s">
        <v>4099</v>
      </c>
      <c r="B555" s="531" t="s">
        <v>4086</v>
      </c>
      <c r="C555" s="531" t="s">
        <v>4042</v>
      </c>
      <c r="D555" s="531" t="s">
        <v>4686</v>
      </c>
      <c r="E555" s="531" t="s">
        <v>4100</v>
      </c>
      <c r="F555" s="531" t="s">
        <v>4046</v>
      </c>
      <c r="G555" s="532">
        <v>1</v>
      </c>
    </row>
    <row r="556" spans="1:7">
      <c r="A556" s="531" t="s">
        <v>4101</v>
      </c>
      <c r="B556" s="531" t="s">
        <v>4086</v>
      </c>
      <c r="C556" s="531" t="s">
        <v>4042</v>
      </c>
      <c r="D556" s="531" t="s">
        <v>4686</v>
      </c>
      <c r="E556" s="531" t="s">
        <v>4102</v>
      </c>
      <c r="F556" s="531" t="s">
        <v>4046</v>
      </c>
      <c r="G556" s="532">
        <v>1</v>
      </c>
    </row>
    <row r="557" spans="1:7">
      <c r="A557" s="531" t="s">
        <v>3937</v>
      </c>
      <c r="B557" s="531" t="s">
        <v>4086</v>
      </c>
      <c r="C557" s="531" t="s">
        <v>4042</v>
      </c>
      <c r="D557" s="531" t="s">
        <v>4686</v>
      </c>
      <c r="E557" s="531" t="s">
        <v>4062</v>
      </c>
      <c r="F557" s="531" t="s">
        <v>4050</v>
      </c>
      <c r="G557" s="530" t="s">
        <v>4040</v>
      </c>
    </row>
    <row r="558" spans="1:7">
      <c r="A558" s="531" t="s">
        <v>2200</v>
      </c>
      <c r="B558" s="531" t="s">
        <v>4086</v>
      </c>
      <c r="C558" s="531" t="s">
        <v>4042</v>
      </c>
      <c r="D558" s="531" t="s">
        <v>4686</v>
      </c>
      <c r="E558" s="531" t="s">
        <v>4063</v>
      </c>
      <c r="F558" s="531" t="s">
        <v>4050</v>
      </c>
      <c r="G558" s="530" t="s">
        <v>4040</v>
      </c>
    </row>
    <row r="559" spans="1:7">
      <c r="A559" s="531" t="s">
        <v>4692</v>
      </c>
      <c r="B559" s="531" t="s">
        <v>4086</v>
      </c>
      <c r="C559" s="531" t="s">
        <v>4042</v>
      </c>
      <c r="D559" s="531" t="s">
        <v>4693</v>
      </c>
      <c r="E559" s="531" t="s">
        <v>4694</v>
      </c>
      <c r="F559" s="531" t="s">
        <v>4075</v>
      </c>
      <c r="G559" s="530" t="s">
        <v>4040</v>
      </c>
    </row>
    <row r="560" spans="1:7">
      <c r="A560" s="531" t="s">
        <v>4695</v>
      </c>
      <c r="B560" s="531" t="s">
        <v>4086</v>
      </c>
      <c r="C560" s="531" t="s">
        <v>4042</v>
      </c>
      <c r="D560" s="531" t="s">
        <v>4693</v>
      </c>
      <c r="E560" s="531" t="s">
        <v>4696</v>
      </c>
      <c r="F560" s="531" t="s">
        <v>4075</v>
      </c>
      <c r="G560" s="530" t="s">
        <v>4040</v>
      </c>
    </row>
    <row r="561" spans="1:7">
      <c r="A561" s="531" t="s">
        <v>4697</v>
      </c>
      <c r="B561" s="531" t="s">
        <v>4086</v>
      </c>
      <c r="C561" s="531" t="s">
        <v>4042</v>
      </c>
      <c r="D561" s="531" t="s">
        <v>4693</v>
      </c>
      <c r="E561" s="531" t="s">
        <v>4698</v>
      </c>
      <c r="F561" s="531" t="s">
        <v>4075</v>
      </c>
      <c r="G561" s="530" t="s">
        <v>4040</v>
      </c>
    </row>
    <row r="562" spans="1:7">
      <c r="A562" s="531" t="s">
        <v>4699</v>
      </c>
      <c r="B562" s="531" t="s">
        <v>4086</v>
      </c>
      <c r="C562" s="531" t="s">
        <v>4042</v>
      </c>
      <c r="D562" s="531" t="s">
        <v>4693</v>
      </c>
      <c r="E562" s="531" t="s">
        <v>4700</v>
      </c>
      <c r="F562" s="531" t="s">
        <v>4045</v>
      </c>
      <c r="G562" s="530" t="s">
        <v>4040</v>
      </c>
    </row>
    <row r="563" spans="1:7">
      <c r="A563" s="531" t="s">
        <v>4701</v>
      </c>
      <c r="B563" s="531" t="s">
        <v>4086</v>
      </c>
      <c r="C563" s="531" t="s">
        <v>4042</v>
      </c>
      <c r="D563" s="531" t="s">
        <v>4693</v>
      </c>
      <c r="E563" s="531" t="s">
        <v>4702</v>
      </c>
      <c r="F563" s="531" t="s">
        <v>4046</v>
      </c>
      <c r="G563" s="532">
        <v>1</v>
      </c>
    </row>
    <row r="564" spans="1:7">
      <c r="A564" s="531" t="s">
        <v>4060</v>
      </c>
      <c r="B564" s="531" t="s">
        <v>4086</v>
      </c>
      <c r="C564" s="531" t="s">
        <v>4042</v>
      </c>
      <c r="D564" s="531" t="s">
        <v>4693</v>
      </c>
      <c r="E564" s="531" t="s">
        <v>4061</v>
      </c>
      <c r="F564" s="531" t="s">
        <v>4046</v>
      </c>
      <c r="G564" s="532">
        <v>6</v>
      </c>
    </row>
    <row r="565" spans="1:7">
      <c r="A565" s="531" t="s">
        <v>4703</v>
      </c>
      <c r="B565" s="531" t="s">
        <v>4086</v>
      </c>
      <c r="C565" s="531" t="s">
        <v>4042</v>
      </c>
      <c r="D565" s="531" t="s">
        <v>4693</v>
      </c>
      <c r="E565" s="531" t="s">
        <v>4704</v>
      </c>
      <c r="F565" s="531" t="s">
        <v>4046</v>
      </c>
      <c r="G565" s="532">
        <v>10</v>
      </c>
    </row>
    <row r="566" spans="1:7">
      <c r="A566" s="531" t="s">
        <v>4705</v>
      </c>
      <c r="B566" s="531" t="s">
        <v>4086</v>
      </c>
      <c r="C566" s="531" t="s">
        <v>4042</v>
      </c>
      <c r="D566" s="531" t="s">
        <v>4693</v>
      </c>
      <c r="E566" s="531" t="s">
        <v>4706</v>
      </c>
      <c r="F566" s="531" t="s">
        <v>4046</v>
      </c>
      <c r="G566" s="530" t="s">
        <v>4040</v>
      </c>
    </row>
    <row r="567" spans="1:7">
      <c r="A567" s="531" t="s">
        <v>4707</v>
      </c>
      <c r="B567" s="531" t="s">
        <v>4086</v>
      </c>
      <c r="C567" s="531" t="s">
        <v>4042</v>
      </c>
      <c r="D567" s="531" t="s">
        <v>4693</v>
      </c>
      <c r="E567" s="531" t="s">
        <v>4708</v>
      </c>
      <c r="F567" s="531" t="s">
        <v>4075</v>
      </c>
      <c r="G567" s="530" t="s">
        <v>4040</v>
      </c>
    </row>
    <row r="568" spans="1:7">
      <c r="A568" s="531" t="s">
        <v>4006</v>
      </c>
      <c r="B568" s="531" t="s">
        <v>4086</v>
      </c>
      <c r="C568" s="531" t="s">
        <v>4042</v>
      </c>
      <c r="D568" s="531" t="s">
        <v>4693</v>
      </c>
      <c r="E568" s="531" t="s">
        <v>4404</v>
      </c>
      <c r="F568" s="531" t="s">
        <v>4046</v>
      </c>
      <c r="G568" s="532">
        <v>20</v>
      </c>
    </row>
    <row r="569" spans="1:7">
      <c r="A569" s="531" t="s">
        <v>4003</v>
      </c>
      <c r="B569" s="531" t="s">
        <v>4086</v>
      </c>
      <c r="C569" s="531" t="s">
        <v>4042</v>
      </c>
      <c r="D569" s="531" t="s">
        <v>4693</v>
      </c>
      <c r="E569" s="531" t="s">
        <v>4405</v>
      </c>
      <c r="F569" s="531" t="s">
        <v>4046</v>
      </c>
      <c r="G569" s="532">
        <v>20</v>
      </c>
    </row>
    <row r="570" spans="1:7">
      <c r="A570" s="531" t="s">
        <v>4406</v>
      </c>
      <c r="B570" s="531" t="s">
        <v>4086</v>
      </c>
      <c r="C570" s="531" t="s">
        <v>4042</v>
      </c>
      <c r="D570" s="531" t="s">
        <v>4693</v>
      </c>
      <c r="E570" s="531" t="s">
        <v>4407</v>
      </c>
      <c r="F570" s="531" t="s">
        <v>4046</v>
      </c>
      <c r="G570" s="532">
        <v>20</v>
      </c>
    </row>
    <row r="571" spans="1:7">
      <c r="A571" s="531" t="s">
        <v>4709</v>
      </c>
      <c r="B571" s="531" t="s">
        <v>4086</v>
      </c>
      <c r="C571" s="531" t="s">
        <v>4042</v>
      </c>
      <c r="D571" s="531" t="s">
        <v>4693</v>
      </c>
      <c r="E571" s="531" t="s">
        <v>4710</v>
      </c>
      <c r="F571" s="531" t="s">
        <v>4046</v>
      </c>
      <c r="G571" s="532">
        <v>20</v>
      </c>
    </row>
    <row r="572" spans="1:7">
      <c r="A572" s="531" t="s">
        <v>4711</v>
      </c>
      <c r="B572" s="531" t="s">
        <v>4086</v>
      </c>
      <c r="C572" s="531" t="s">
        <v>4042</v>
      </c>
      <c r="D572" s="531" t="s">
        <v>4693</v>
      </c>
      <c r="E572" s="531" t="s">
        <v>4712</v>
      </c>
      <c r="F572" s="531" t="s">
        <v>4075</v>
      </c>
      <c r="G572" s="530" t="s">
        <v>4040</v>
      </c>
    </row>
    <row r="573" spans="1:7">
      <c r="A573" s="531" t="s">
        <v>4099</v>
      </c>
      <c r="B573" s="531" t="s">
        <v>4086</v>
      </c>
      <c r="C573" s="531" t="s">
        <v>4042</v>
      </c>
      <c r="D573" s="531" t="s">
        <v>4693</v>
      </c>
      <c r="E573" s="531" t="s">
        <v>4100</v>
      </c>
      <c r="F573" s="531" t="s">
        <v>4046</v>
      </c>
      <c r="G573" s="532">
        <v>1</v>
      </c>
    </row>
    <row r="574" spans="1:7">
      <c r="A574" s="531" t="s">
        <v>4101</v>
      </c>
      <c r="B574" s="531" t="s">
        <v>4086</v>
      </c>
      <c r="C574" s="531" t="s">
        <v>4042</v>
      </c>
      <c r="D574" s="531" t="s">
        <v>4693</v>
      </c>
      <c r="E574" s="531" t="s">
        <v>4102</v>
      </c>
      <c r="F574" s="531" t="s">
        <v>4046</v>
      </c>
      <c r="G574" s="532">
        <v>1</v>
      </c>
    </row>
    <row r="575" spans="1:7">
      <c r="A575" s="531" t="s">
        <v>2856</v>
      </c>
      <c r="B575" s="531" t="s">
        <v>4086</v>
      </c>
      <c r="C575" s="531" t="s">
        <v>4042</v>
      </c>
      <c r="D575" s="531" t="s">
        <v>4693</v>
      </c>
      <c r="E575" s="531" t="s">
        <v>4713</v>
      </c>
      <c r="F575" s="531" t="s">
        <v>4075</v>
      </c>
      <c r="G575" s="530" t="s">
        <v>4040</v>
      </c>
    </row>
    <row r="576" spans="1:7">
      <c r="A576" s="531" t="s">
        <v>4714</v>
      </c>
      <c r="B576" s="531" t="s">
        <v>4086</v>
      </c>
      <c r="C576" s="531" t="s">
        <v>4042</v>
      </c>
      <c r="D576" s="531" t="s">
        <v>4693</v>
      </c>
      <c r="E576" s="531" t="s">
        <v>4715</v>
      </c>
      <c r="F576" s="531" t="s">
        <v>4046</v>
      </c>
      <c r="G576" s="530" t="s">
        <v>4040</v>
      </c>
    </row>
    <row r="577" spans="1:7">
      <c r="A577" s="531" t="s">
        <v>4716</v>
      </c>
      <c r="B577" s="531" t="s">
        <v>4086</v>
      </c>
      <c r="C577" s="531" t="s">
        <v>4042</v>
      </c>
      <c r="D577" s="531" t="s">
        <v>4693</v>
      </c>
      <c r="E577" s="531" t="s">
        <v>4717</v>
      </c>
      <c r="F577" s="531" t="s">
        <v>4046</v>
      </c>
      <c r="G577" s="530" t="s">
        <v>4040</v>
      </c>
    </row>
    <row r="578" spans="1:7">
      <c r="A578" s="531" t="s">
        <v>4718</v>
      </c>
      <c r="B578" s="531" t="s">
        <v>4086</v>
      </c>
      <c r="C578" s="531" t="s">
        <v>4042</v>
      </c>
      <c r="D578" s="531" t="s">
        <v>4693</v>
      </c>
      <c r="E578" s="531" t="s">
        <v>4719</v>
      </c>
      <c r="F578" s="531" t="s">
        <v>4046</v>
      </c>
      <c r="G578" s="532">
        <v>1</v>
      </c>
    </row>
    <row r="579" spans="1:7">
      <c r="A579" s="531" t="s">
        <v>4720</v>
      </c>
      <c r="B579" s="531" t="s">
        <v>4086</v>
      </c>
      <c r="C579" s="531" t="s">
        <v>4042</v>
      </c>
      <c r="D579" s="531" t="s">
        <v>4693</v>
      </c>
      <c r="E579" s="531" t="s">
        <v>4721</v>
      </c>
      <c r="F579" s="531" t="s">
        <v>4046</v>
      </c>
      <c r="G579" s="530" t="s">
        <v>4040</v>
      </c>
    </row>
    <row r="580" spans="1:7">
      <c r="A580" s="531" t="s">
        <v>3937</v>
      </c>
      <c r="B580" s="531" t="s">
        <v>4086</v>
      </c>
      <c r="C580" s="531" t="s">
        <v>4042</v>
      </c>
      <c r="D580" s="531" t="s">
        <v>4693</v>
      </c>
      <c r="E580" s="531" t="s">
        <v>4062</v>
      </c>
      <c r="F580" s="531" t="s">
        <v>4050</v>
      </c>
      <c r="G580" s="530" t="s">
        <v>4040</v>
      </c>
    </row>
    <row r="581" spans="1:7">
      <c r="A581" s="531" t="s">
        <v>4722</v>
      </c>
      <c r="B581" s="531" t="s">
        <v>4086</v>
      </c>
      <c r="C581" s="531" t="s">
        <v>4042</v>
      </c>
      <c r="D581" s="531" t="s">
        <v>4693</v>
      </c>
      <c r="E581" s="531" t="s">
        <v>4723</v>
      </c>
      <c r="F581" s="531" t="s">
        <v>4046</v>
      </c>
      <c r="G581" s="530" t="s">
        <v>4040</v>
      </c>
    </row>
    <row r="582" spans="1:7">
      <c r="A582" s="531" t="s">
        <v>4724</v>
      </c>
      <c r="B582" s="531" t="s">
        <v>4086</v>
      </c>
      <c r="C582" s="531" t="s">
        <v>4042</v>
      </c>
      <c r="D582" s="531" t="s">
        <v>4693</v>
      </c>
      <c r="E582" s="531" t="s">
        <v>4725</v>
      </c>
      <c r="F582" s="531" t="s">
        <v>4075</v>
      </c>
      <c r="G582" s="530" t="s">
        <v>4040</v>
      </c>
    </row>
    <row r="583" spans="1:7">
      <c r="A583" s="531" t="s">
        <v>4726</v>
      </c>
      <c r="B583" s="531" t="s">
        <v>4086</v>
      </c>
      <c r="C583" s="531" t="s">
        <v>4042</v>
      </c>
      <c r="D583" s="531" t="s">
        <v>4693</v>
      </c>
      <c r="E583" s="531" t="s">
        <v>4727</v>
      </c>
      <c r="F583" s="531" t="s">
        <v>4075</v>
      </c>
      <c r="G583" s="530" t="s">
        <v>4040</v>
      </c>
    </row>
    <row r="584" spans="1:7">
      <c r="A584" s="531" t="s">
        <v>4728</v>
      </c>
      <c r="B584" s="531" t="s">
        <v>4086</v>
      </c>
      <c r="C584" s="531" t="s">
        <v>4042</v>
      </c>
      <c r="D584" s="531" t="s">
        <v>4693</v>
      </c>
      <c r="E584" s="531" t="s">
        <v>4729</v>
      </c>
      <c r="F584" s="531" t="s">
        <v>4075</v>
      </c>
      <c r="G584" s="530" t="s">
        <v>4040</v>
      </c>
    </row>
    <row r="585" spans="1:7">
      <c r="A585" s="531" t="s">
        <v>4730</v>
      </c>
      <c r="B585" s="531" t="s">
        <v>4086</v>
      </c>
      <c r="C585" s="531" t="s">
        <v>4042</v>
      </c>
      <c r="D585" s="531" t="s">
        <v>4693</v>
      </c>
      <c r="E585" s="531" t="s">
        <v>4731</v>
      </c>
      <c r="F585" s="531" t="s">
        <v>4075</v>
      </c>
      <c r="G585" s="530" t="s">
        <v>4040</v>
      </c>
    </row>
    <row r="586" spans="1:7">
      <c r="A586" s="531" t="s">
        <v>4732</v>
      </c>
      <c r="B586" s="531" t="s">
        <v>4086</v>
      </c>
      <c r="C586" s="531" t="s">
        <v>4042</v>
      </c>
      <c r="D586" s="531" t="s">
        <v>4693</v>
      </c>
      <c r="E586" s="531" t="s">
        <v>4733</v>
      </c>
      <c r="F586" s="531" t="s">
        <v>4075</v>
      </c>
      <c r="G586" s="530" t="s">
        <v>4040</v>
      </c>
    </row>
    <row r="587" spans="1:7">
      <c r="A587" s="531" t="s">
        <v>2200</v>
      </c>
      <c r="B587" s="531" t="s">
        <v>4086</v>
      </c>
      <c r="C587" s="531" t="s">
        <v>4042</v>
      </c>
      <c r="D587" s="531" t="s">
        <v>4693</v>
      </c>
      <c r="E587" s="531" t="s">
        <v>4063</v>
      </c>
      <c r="F587" s="531" t="s">
        <v>4050</v>
      </c>
      <c r="G587" s="530" t="s">
        <v>4040</v>
      </c>
    </row>
    <row r="588" spans="1:7">
      <c r="A588" s="531" t="s">
        <v>4734</v>
      </c>
      <c r="B588" s="531" t="s">
        <v>4086</v>
      </c>
      <c r="C588" s="531" t="s">
        <v>4042</v>
      </c>
      <c r="D588" s="531" t="s">
        <v>4693</v>
      </c>
      <c r="E588" s="531" t="s">
        <v>4735</v>
      </c>
      <c r="F588" s="531" t="s">
        <v>4075</v>
      </c>
      <c r="G588" s="530" t="s">
        <v>4040</v>
      </c>
    </row>
    <row r="589" spans="1:7">
      <c r="A589" s="531" t="s">
        <v>4736</v>
      </c>
      <c r="B589" s="531" t="s">
        <v>4086</v>
      </c>
      <c r="C589" s="531" t="s">
        <v>4042</v>
      </c>
      <c r="D589" s="531" t="s">
        <v>4693</v>
      </c>
      <c r="E589" s="531" t="s">
        <v>4737</v>
      </c>
      <c r="F589" s="531" t="s">
        <v>4046</v>
      </c>
      <c r="G589" s="532">
        <v>8</v>
      </c>
    </row>
    <row r="590" spans="1:7">
      <c r="A590" s="531" t="s">
        <v>4738</v>
      </c>
      <c r="B590" s="531" t="s">
        <v>4086</v>
      </c>
      <c r="C590" s="531" t="s">
        <v>4042</v>
      </c>
      <c r="D590" s="531" t="s">
        <v>4693</v>
      </c>
      <c r="E590" s="531" t="s">
        <v>4739</v>
      </c>
      <c r="F590" s="531" t="s">
        <v>4046</v>
      </c>
      <c r="G590" s="532">
        <v>8</v>
      </c>
    </row>
    <row r="591" spans="1:7">
      <c r="A591" s="531" t="s">
        <v>4740</v>
      </c>
      <c r="B591" s="531" t="s">
        <v>4086</v>
      </c>
      <c r="C591" s="531" t="s">
        <v>4042</v>
      </c>
      <c r="D591" s="531" t="s">
        <v>4693</v>
      </c>
      <c r="E591" s="531" t="s">
        <v>4741</v>
      </c>
      <c r="F591" s="531" t="s">
        <v>4046</v>
      </c>
      <c r="G591" s="532">
        <v>1</v>
      </c>
    </row>
    <row r="592" spans="1:7">
      <c r="A592" s="531" t="s">
        <v>4742</v>
      </c>
      <c r="B592" s="531" t="s">
        <v>4086</v>
      </c>
      <c r="C592" s="531" t="s">
        <v>4042</v>
      </c>
      <c r="D592" s="531" t="s">
        <v>4743</v>
      </c>
      <c r="E592" s="531" t="s">
        <v>4744</v>
      </c>
      <c r="F592" s="531" t="s">
        <v>4046</v>
      </c>
      <c r="G592" s="530" t="s">
        <v>4040</v>
      </c>
    </row>
    <row r="593" spans="1:7">
      <c r="A593" s="531" t="s">
        <v>4745</v>
      </c>
      <c r="B593" s="531" t="s">
        <v>4086</v>
      </c>
      <c r="C593" s="531" t="s">
        <v>4042</v>
      </c>
      <c r="D593" s="531" t="s">
        <v>4743</v>
      </c>
      <c r="E593" s="531" t="s">
        <v>4746</v>
      </c>
      <c r="F593" s="531" t="s">
        <v>4046</v>
      </c>
      <c r="G593" s="530" t="s">
        <v>4040</v>
      </c>
    </row>
    <row r="594" spans="1:7">
      <c r="A594" s="531" t="s">
        <v>3955</v>
      </c>
      <c r="B594" s="531" t="s">
        <v>4086</v>
      </c>
      <c r="C594" s="531" t="s">
        <v>4042</v>
      </c>
      <c r="D594" s="531" t="s">
        <v>4743</v>
      </c>
      <c r="E594" s="531" t="s">
        <v>4747</v>
      </c>
      <c r="F594" s="531" t="s">
        <v>4045</v>
      </c>
      <c r="G594" s="530" t="s">
        <v>4040</v>
      </c>
    </row>
    <row r="595" spans="1:7">
      <c r="A595" s="531" t="s">
        <v>3956</v>
      </c>
      <c r="B595" s="531" t="s">
        <v>4086</v>
      </c>
      <c r="C595" s="531" t="s">
        <v>4042</v>
      </c>
      <c r="D595" s="531" t="s">
        <v>4743</v>
      </c>
      <c r="E595" s="531" t="s">
        <v>4748</v>
      </c>
      <c r="F595" s="531" t="s">
        <v>4046</v>
      </c>
      <c r="G595" s="530" t="s">
        <v>4040</v>
      </c>
    </row>
    <row r="596" spans="1:7">
      <c r="A596" s="531" t="s">
        <v>4749</v>
      </c>
      <c r="B596" s="531" t="s">
        <v>4086</v>
      </c>
      <c r="C596" s="531" t="s">
        <v>4042</v>
      </c>
      <c r="D596" s="531" t="s">
        <v>4743</v>
      </c>
      <c r="E596" s="531" t="s">
        <v>4750</v>
      </c>
      <c r="F596" s="531" t="s">
        <v>4046</v>
      </c>
      <c r="G596" s="530" t="s">
        <v>4040</v>
      </c>
    </row>
    <row r="597" spans="1:7">
      <c r="A597" s="531" t="s">
        <v>4060</v>
      </c>
      <c r="B597" s="531" t="s">
        <v>4086</v>
      </c>
      <c r="C597" s="531" t="s">
        <v>4042</v>
      </c>
      <c r="D597" s="531" t="s">
        <v>4743</v>
      </c>
      <c r="E597" s="531" t="s">
        <v>4061</v>
      </c>
      <c r="F597" s="531" t="s">
        <v>4046</v>
      </c>
      <c r="G597" s="532">
        <v>6</v>
      </c>
    </row>
    <row r="598" spans="1:7">
      <c r="A598" s="531" t="s">
        <v>4751</v>
      </c>
      <c r="B598" s="531" t="s">
        <v>4086</v>
      </c>
      <c r="C598" s="531" t="s">
        <v>4042</v>
      </c>
      <c r="D598" s="531" t="s">
        <v>4743</v>
      </c>
      <c r="E598" s="531" t="s">
        <v>4752</v>
      </c>
      <c r="F598" s="531" t="s">
        <v>4046</v>
      </c>
      <c r="G598" s="532">
        <v>20</v>
      </c>
    </row>
    <row r="599" spans="1:7">
      <c r="A599" s="531" t="s">
        <v>4006</v>
      </c>
      <c r="B599" s="531" t="s">
        <v>4086</v>
      </c>
      <c r="C599" s="531" t="s">
        <v>4042</v>
      </c>
      <c r="D599" s="531" t="s">
        <v>4743</v>
      </c>
      <c r="E599" s="531" t="s">
        <v>4404</v>
      </c>
      <c r="F599" s="531" t="s">
        <v>4046</v>
      </c>
      <c r="G599" s="532">
        <v>20</v>
      </c>
    </row>
    <row r="600" spans="1:7">
      <c r="A600" s="531" t="s">
        <v>4099</v>
      </c>
      <c r="B600" s="531" t="s">
        <v>4086</v>
      </c>
      <c r="C600" s="531" t="s">
        <v>4042</v>
      </c>
      <c r="D600" s="531" t="s">
        <v>4743</v>
      </c>
      <c r="E600" s="531" t="s">
        <v>4100</v>
      </c>
      <c r="F600" s="531" t="s">
        <v>4046</v>
      </c>
      <c r="G600" s="532">
        <v>1</v>
      </c>
    </row>
    <row r="601" spans="1:7">
      <c r="A601" s="531" t="s">
        <v>4101</v>
      </c>
      <c r="B601" s="531" t="s">
        <v>4086</v>
      </c>
      <c r="C601" s="531" t="s">
        <v>4042</v>
      </c>
      <c r="D601" s="531" t="s">
        <v>4743</v>
      </c>
      <c r="E601" s="531" t="s">
        <v>4102</v>
      </c>
      <c r="F601" s="531" t="s">
        <v>4046</v>
      </c>
      <c r="G601" s="532">
        <v>1</v>
      </c>
    </row>
    <row r="602" spans="1:7">
      <c r="A602" s="531" t="s">
        <v>4753</v>
      </c>
      <c r="B602" s="531" t="s">
        <v>4086</v>
      </c>
      <c r="C602" s="531" t="s">
        <v>4042</v>
      </c>
      <c r="D602" s="531" t="s">
        <v>4743</v>
      </c>
      <c r="E602" s="531" t="s">
        <v>4754</v>
      </c>
      <c r="F602" s="531" t="s">
        <v>4046</v>
      </c>
      <c r="G602" s="530" t="s">
        <v>4040</v>
      </c>
    </row>
    <row r="603" spans="1:7">
      <c r="A603" s="531" t="s">
        <v>4755</v>
      </c>
      <c r="B603" s="531" t="s">
        <v>4086</v>
      </c>
      <c r="C603" s="531" t="s">
        <v>4042</v>
      </c>
      <c r="D603" s="531" t="s">
        <v>4743</v>
      </c>
      <c r="E603" s="531" t="s">
        <v>4756</v>
      </c>
      <c r="F603" s="531" t="s">
        <v>4046</v>
      </c>
      <c r="G603" s="530" t="s">
        <v>4040</v>
      </c>
    </row>
    <row r="604" spans="1:7">
      <c r="A604" s="531" t="s">
        <v>3937</v>
      </c>
      <c r="B604" s="531" t="s">
        <v>4086</v>
      </c>
      <c r="C604" s="531" t="s">
        <v>4042</v>
      </c>
      <c r="D604" s="531" t="s">
        <v>4743</v>
      </c>
      <c r="E604" s="531" t="s">
        <v>4062</v>
      </c>
      <c r="F604" s="531" t="s">
        <v>4050</v>
      </c>
      <c r="G604" s="530" t="s">
        <v>4040</v>
      </c>
    </row>
    <row r="605" spans="1:7">
      <c r="A605" s="531" t="s">
        <v>4757</v>
      </c>
      <c r="B605" s="531" t="s">
        <v>4086</v>
      </c>
      <c r="C605" s="531" t="s">
        <v>4042</v>
      </c>
      <c r="D605" s="531" t="s">
        <v>4743</v>
      </c>
      <c r="E605" s="531" t="s">
        <v>4758</v>
      </c>
      <c r="F605" s="531" t="s">
        <v>4045</v>
      </c>
      <c r="G605" s="530" t="s">
        <v>4040</v>
      </c>
    </row>
    <row r="606" spans="1:7">
      <c r="A606" s="531" t="s">
        <v>2200</v>
      </c>
      <c r="B606" s="531" t="s">
        <v>4086</v>
      </c>
      <c r="C606" s="531" t="s">
        <v>4042</v>
      </c>
      <c r="D606" s="531" t="s">
        <v>4743</v>
      </c>
      <c r="E606" s="531" t="s">
        <v>4063</v>
      </c>
      <c r="F606" s="531" t="s">
        <v>4050</v>
      </c>
      <c r="G606" s="530" t="s">
        <v>4040</v>
      </c>
    </row>
    <row r="607" spans="1:7">
      <c r="A607" s="531" t="s">
        <v>4759</v>
      </c>
      <c r="B607" s="531" t="s">
        <v>4086</v>
      </c>
      <c r="C607" s="531" t="s">
        <v>4042</v>
      </c>
      <c r="D607" s="531" t="s">
        <v>4760</v>
      </c>
      <c r="E607" s="531" t="s">
        <v>4761</v>
      </c>
      <c r="F607" s="531" t="s">
        <v>4045</v>
      </c>
      <c r="G607" s="530" t="s">
        <v>4040</v>
      </c>
    </row>
    <row r="608" spans="1:7">
      <c r="A608" s="531" t="s">
        <v>4762</v>
      </c>
      <c r="B608" s="531" t="s">
        <v>4086</v>
      </c>
      <c r="C608" s="531" t="s">
        <v>4042</v>
      </c>
      <c r="D608" s="531" t="s">
        <v>4760</v>
      </c>
      <c r="E608" s="531" t="s">
        <v>4763</v>
      </c>
      <c r="F608" s="531" t="s">
        <v>4045</v>
      </c>
      <c r="G608" s="530" t="s">
        <v>4040</v>
      </c>
    </row>
    <row r="609" spans="1:7">
      <c r="A609" s="531" t="s">
        <v>4009</v>
      </c>
      <c r="B609" s="531" t="s">
        <v>4086</v>
      </c>
      <c r="C609" s="531" t="s">
        <v>4042</v>
      </c>
      <c r="D609" s="531" t="s">
        <v>4760</v>
      </c>
      <c r="E609" s="531" t="s">
        <v>4764</v>
      </c>
      <c r="F609" s="531" t="s">
        <v>4046</v>
      </c>
      <c r="G609" s="530" t="s">
        <v>4040</v>
      </c>
    </row>
    <row r="610" spans="1:7">
      <c r="A610" s="531" t="s">
        <v>4765</v>
      </c>
      <c r="B610" s="531" t="s">
        <v>4086</v>
      </c>
      <c r="C610" s="531" t="s">
        <v>4042</v>
      </c>
      <c r="D610" s="531" t="s">
        <v>4760</v>
      </c>
      <c r="E610" s="531" t="s">
        <v>4766</v>
      </c>
      <c r="F610" s="531" t="s">
        <v>4046</v>
      </c>
      <c r="G610" s="530" t="s">
        <v>4040</v>
      </c>
    </row>
    <row r="611" spans="1:7">
      <c r="A611" s="531" t="s">
        <v>4060</v>
      </c>
      <c r="B611" s="531" t="s">
        <v>4086</v>
      </c>
      <c r="C611" s="531" t="s">
        <v>4042</v>
      </c>
      <c r="D611" s="531" t="s">
        <v>4760</v>
      </c>
      <c r="E611" s="531" t="s">
        <v>4061</v>
      </c>
      <c r="F611" s="531" t="s">
        <v>4046</v>
      </c>
      <c r="G611" s="532">
        <v>6</v>
      </c>
    </row>
    <row r="612" spans="1:7">
      <c r="A612" s="531" t="s">
        <v>4767</v>
      </c>
      <c r="B612" s="531" t="s">
        <v>4086</v>
      </c>
      <c r="C612" s="531" t="s">
        <v>4042</v>
      </c>
      <c r="D612" s="531" t="s">
        <v>4760</v>
      </c>
      <c r="E612" s="531" t="s">
        <v>4768</v>
      </c>
      <c r="F612" s="531" t="s">
        <v>4046</v>
      </c>
      <c r="G612" s="532">
        <v>10</v>
      </c>
    </row>
    <row r="613" spans="1:7">
      <c r="A613" s="531" t="s">
        <v>4006</v>
      </c>
      <c r="B613" s="531" t="s">
        <v>4086</v>
      </c>
      <c r="C613" s="531" t="s">
        <v>4042</v>
      </c>
      <c r="D613" s="531" t="s">
        <v>4760</v>
      </c>
      <c r="E613" s="531" t="s">
        <v>4404</v>
      </c>
      <c r="F613" s="531" t="s">
        <v>4046</v>
      </c>
      <c r="G613" s="532">
        <v>20</v>
      </c>
    </row>
    <row r="614" spans="1:7">
      <c r="A614" s="531" t="s">
        <v>4003</v>
      </c>
      <c r="B614" s="531" t="s">
        <v>4086</v>
      </c>
      <c r="C614" s="531" t="s">
        <v>4042</v>
      </c>
      <c r="D614" s="531" t="s">
        <v>4760</v>
      </c>
      <c r="E614" s="531" t="s">
        <v>4405</v>
      </c>
      <c r="F614" s="531" t="s">
        <v>4046</v>
      </c>
      <c r="G614" s="532">
        <v>20</v>
      </c>
    </row>
    <row r="615" spans="1:7">
      <c r="A615" s="531" t="s">
        <v>4406</v>
      </c>
      <c r="B615" s="531" t="s">
        <v>4086</v>
      </c>
      <c r="C615" s="531" t="s">
        <v>4042</v>
      </c>
      <c r="D615" s="531" t="s">
        <v>4760</v>
      </c>
      <c r="E615" s="531" t="s">
        <v>4407</v>
      </c>
      <c r="F615" s="531" t="s">
        <v>4046</v>
      </c>
      <c r="G615" s="532">
        <v>20</v>
      </c>
    </row>
    <row r="616" spans="1:7">
      <c r="A616" s="531" t="s">
        <v>4709</v>
      </c>
      <c r="B616" s="531" t="s">
        <v>4086</v>
      </c>
      <c r="C616" s="531" t="s">
        <v>4042</v>
      </c>
      <c r="D616" s="531" t="s">
        <v>4760</v>
      </c>
      <c r="E616" s="531" t="s">
        <v>4710</v>
      </c>
      <c r="F616" s="531" t="s">
        <v>4046</v>
      </c>
      <c r="G616" s="532">
        <v>20</v>
      </c>
    </row>
    <row r="617" spans="1:7">
      <c r="A617" s="531" t="s">
        <v>4099</v>
      </c>
      <c r="B617" s="531" t="s">
        <v>4086</v>
      </c>
      <c r="C617" s="531" t="s">
        <v>4042</v>
      </c>
      <c r="D617" s="531" t="s">
        <v>4760</v>
      </c>
      <c r="E617" s="531" t="s">
        <v>4100</v>
      </c>
      <c r="F617" s="531" t="s">
        <v>4046</v>
      </c>
      <c r="G617" s="532">
        <v>1</v>
      </c>
    </row>
    <row r="618" spans="1:7">
      <c r="A618" s="531" t="s">
        <v>4101</v>
      </c>
      <c r="B618" s="531" t="s">
        <v>4086</v>
      </c>
      <c r="C618" s="531" t="s">
        <v>4042</v>
      </c>
      <c r="D618" s="531" t="s">
        <v>4760</v>
      </c>
      <c r="E618" s="531" t="s">
        <v>4102</v>
      </c>
      <c r="F618" s="531" t="s">
        <v>4046</v>
      </c>
      <c r="G618" s="532">
        <v>1</v>
      </c>
    </row>
    <row r="619" spans="1:7">
      <c r="A619" s="531" t="s">
        <v>4769</v>
      </c>
      <c r="B619" s="531" t="s">
        <v>4086</v>
      </c>
      <c r="C619" s="531" t="s">
        <v>4042</v>
      </c>
      <c r="D619" s="531" t="s">
        <v>4760</v>
      </c>
      <c r="E619" s="531" t="s">
        <v>4770</v>
      </c>
      <c r="F619" s="531" t="s">
        <v>4046</v>
      </c>
      <c r="G619" s="532">
        <v>1</v>
      </c>
    </row>
    <row r="620" spans="1:7">
      <c r="A620" s="531" t="s">
        <v>3937</v>
      </c>
      <c r="B620" s="531" t="s">
        <v>4086</v>
      </c>
      <c r="C620" s="531" t="s">
        <v>4042</v>
      </c>
      <c r="D620" s="531" t="s">
        <v>4760</v>
      </c>
      <c r="E620" s="531" t="s">
        <v>4062</v>
      </c>
      <c r="F620" s="531" t="s">
        <v>4050</v>
      </c>
      <c r="G620" s="530" t="s">
        <v>4040</v>
      </c>
    </row>
    <row r="621" spans="1:7">
      <c r="A621" s="531" t="s">
        <v>4771</v>
      </c>
      <c r="B621" s="531" t="s">
        <v>4086</v>
      </c>
      <c r="C621" s="531" t="s">
        <v>4042</v>
      </c>
      <c r="D621" s="531" t="s">
        <v>4760</v>
      </c>
      <c r="E621" s="531" t="s">
        <v>4772</v>
      </c>
      <c r="F621" s="531" t="s">
        <v>4046</v>
      </c>
      <c r="G621" s="530" t="s">
        <v>4040</v>
      </c>
    </row>
    <row r="622" spans="1:7">
      <c r="A622" s="531" t="s">
        <v>1711</v>
      </c>
      <c r="B622" s="531" t="s">
        <v>4086</v>
      </c>
      <c r="C622" s="531" t="s">
        <v>4042</v>
      </c>
      <c r="D622" s="531" t="s">
        <v>4760</v>
      </c>
      <c r="E622" s="531" t="s">
        <v>4773</v>
      </c>
      <c r="F622" s="531" t="s">
        <v>4046</v>
      </c>
      <c r="G622" s="530" t="s">
        <v>4040</v>
      </c>
    </row>
    <row r="623" spans="1:7">
      <c r="A623" s="531" t="s">
        <v>2200</v>
      </c>
      <c r="B623" s="531" t="s">
        <v>4086</v>
      </c>
      <c r="C623" s="531" t="s">
        <v>4042</v>
      </c>
      <c r="D623" s="531" t="s">
        <v>4760</v>
      </c>
      <c r="E623" s="531" t="s">
        <v>4063</v>
      </c>
      <c r="F623" s="531" t="s">
        <v>4050</v>
      </c>
      <c r="G623" s="530" t="s">
        <v>4040</v>
      </c>
    </row>
    <row r="624" spans="1:7">
      <c r="A624" s="531" t="s">
        <v>4736</v>
      </c>
      <c r="B624" s="531" t="s">
        <v>4086</v>
      </c>
      <c r="C624" s="531" t="s">
        <v>4042</v>
      </c>
      <c r="D624" s="531" t="s">
        <v>4760</v>
      </c>
      <c r="E624" s="531" t="s">
        <v>4737</v>
      </c>
      <c r="F624" s="531" t="s">
        <v>4046</v>
      </c>
      <c r="G624" s="532">
        <v>8</v>
      </c>
    </row>
    <row r="625" spans="1:7">
      <c r="A625" s="531" t="s">
        <v>4738</v>
      </c>
      <c r="B625" s="531" t="s">
        <v>4086</v>
      </c>
      <c r="C625" s="531" t="s">
        <v>4042</v>
      </c>
      <c r="D625" s="531" t="s">
        <v>4760</v>
      </c>
      <c r="E625" s="531" t="s">
        <v>4739</v>
      </c>
      <c r="F625" s="531" t="s">
        <v>4046</v>
      </c>
      <c r="G625" s="532">
        <v>8</v>
      </c>
    </row>
    <row r="626" spans="1:7">
      <c r="A626" s="531" t="s">
        <v>4774</v>
      </c>
      <c r="B626" s="531" t="s">
        <v>4086</v>
      </c>
      <c r="C626" s="531" t="s">
        <v>4042</v>
      </c>
      <c r="D626" s="531" t="s">
        <v>4775</v>
      </c>
      <c r="E626" s="531" t="s">
        <v>4761</v>
      </c>
      <c r="F626" s="531" t="s">
        <v>4045</v>
      </c>
      <c r="G626" s="530" t="s">
        <v>4040</v>
      </c>
    </row>
    <row r="627" spans="1:7">
      <c r="A627" s="531" t="s">
        <v>4776</v>
      </c>
      <c r="B627" s="531" t="s">
        <v>4086</v>
      </c>
      <c r="C627" s="531" t="s">
        <v>4042</v>
      </c>
      <c r="D627" s="531" t="s">
        <v>4775</v>
      </c>
      <c r="E627" s="531" t="s">
        <v>4777</v>
      </c>
      <c r="F627" s="531" t="s">
        <v>4046</v>
      </c>
      <c r="G627" s="530" t="s">
        <v>4040</v>
      </c>
    </row>
    <row r="628" spans="1:7">
      <c r="A628" s="531" t="s">
        <v>4778</v>
      </c>
      <c r="B628" s="531" t="s">
        <v>4086</v>
      </c>
      <c r="C628" s="531" t="s">
        <v>4042</v>
      </c>
      <c r="D628" s="531" t="s">
        <v>4775</v>
      </c>
      <c r="E628" s="531" t="s">
        <v>4779</v>
      </c>
      <c r="F628" s="531" t="s">
        <v>4075</v>
      </c>
      <c r="G628" s="530" t="s">
        <v>4040</v>
      </c>
    </row>
    <row r="629" spans="1:7">
      <c r="A629" s="531" t="s">
        <v>4060</v>
      </c>
      <c r="B629" s="531" t="s">
        <v>4086</v>
      </c>
      <c r="C629" s="531" t="s">
        <v>4042</v>
      </c>
      <c r="D629" s="531" t="s">
        <v>4775</v>
      </c>
      <c r="E629" s="531" t="s">
        <v>4061</v>
      </c>
      <c r="F629" s="531" t="s">
        <v>4046</v>
      </c>
      <c r="G629" s="532">
        <v>6</v>
      </c>
    </row>
    <row r="630" spans="1:7">
      <c r="A630" s="531" t="s">
        <v>4780</v>
      </c>
      <c r="B630" s="531" t="s">
        <v>4086</v>
      </c>
      <c r="C630" s="531" t="s">
        <v>4042</v>
      </c>
      <c r="D630" s="531" t="s">
        <v>4775</v>
      </c>
      <c r="E630" s="531" t="s">
        <v>4781</v>
      </c>
      <c r="F630" s="531" t="s">
        <v>4046</v>
      </c>
      <c r="G630" s="532">
        <v>3</v>
      </c>
    </row>
    <row r="631" spans="1:7">
      <c r="A631" s="531" t="s">
        <v>4006</v>
      </c>
      <c r="B631" s="531" t="s">
        <v>4086</v>
      </c>
      <c r="C631" s="531" t="s">
        <v>4042</v>
      </c>
      <c r="D631" s="531" t="s">
        <v>4775</v>
      </c>
      <c r="E631" s="531" t="s">
        <v>4404</v>
      </c>
      <c r="F631" s="531" t="s">
        <v>4046</v>
      </c>
      <c r="G631" s="532">
        <v>20</v>
      </c>
    </row>
    <row r="632" spans="1:7">
      <c r="A632" s="531" t="s">
        <v>4099</v>
      </c>
      <c r="B632" s="531" t="s">
        <v>4086</v>
      </c>
      <c r="C632" s="531" t="s">
        <v>4042</v>
      </c>
      <c r="D632" s="531" t="s">
        <v>4775</v>
      </c>
      <c r="E632" s="531" t="s">
        <v>4100</v>
      </c>
      <c r="F632" s="531" t="s">
        <v>4046</v>
      </c>
      <c r="G632" s="532">
        <v>1</v>
      </c>
    </row>
    <row r="633" spans="1:7">
      <c r="A633" s="531" t="s">
        <v>4101</v>
      </c>
      <c r="B633" s="531" t="s">
        <v>4086</v>
      </c>
      <c r="C633" s="531" t="s">
        <v>4042</v>
      </c>
      <c r="D633" s="531" t="s">
        <v>4775</v>
      </c>
      <c r="E633" s="531" t="s">
        <v>4102</v>
      </c>
      <c r="F633" s="531" t="s">
        <v>4046</v>
      </c>
      <c r="G633" s="532">
        <v>1</v>
      </c>
    </row>
    <row r="634" spans="1:7">
      <c r="A634" s="531" t="s">
        <v>4623</v>
      </c>
      <c r="B634" s="531" t="s">
        <v>4086</v>
      </c>
      <c r="C634" s="531" t="s">
        <v>4042</v>
      </c>
      <c r="D634" s="531" t="s">
        <v>4775</v>
      </c>
      <c r="E634" s="531" t="s">
        <v>4624</v>
      </c>
      <c r="F634" s="531" t="s">
        <v>4046</v>
      </c>
      <c r="G634" s="532">
        <v>1</v>
      </c>
    </row>
    <row r="635" spans="1:7">
      <c r="A635" s="531" t="s">
        <v>3937</v>
      </c>
      <c r="B635" s="531" t="s">
        <v>4086</v>
      </c>
      <c r="C635" s="531" t="s">
        <v>4042</v>
      </c>
      <c r="D635" s="531" t="s">
        <v>4775</v>
      </c>
      <c r="E635" s="531" t="s">
        <v>4062</v>
      </c>
      <c r="F635" s="531" t="s">
        <v>4050</v>
      </c>
      <c r="G635" s="530" t="s">
        <v>4040</v>
      </c>
    </row>
    <row r="636" spans="1:7">
      <c r="A636" s="531" t="s">
        <v>2200</v>
      </c>
      <c r="B636" s="531" t="s">
        <v>4086</v>
      </c>
      <c r="C636" s="531" t="s">
        <v>4042</v>
      </c>
      <c r="D636" s="531" t="s">
        <v>4775</v>
      </c>
      <c r="E636" s="531" t="s">
        <v>4063</v>
      </c>
      <c r="F636" s="531" t="s">
        <v>4050</v>
      </c>
      <c r="G636" s="530" t="s">
        <v>4040</v>
      </c>
    </row>
    <row r="637" spans="1:7">
      <c r="A637" s="531" t="s">
        <v>4782</v>
      </c>
      <c r="B637" s="531" t="s">
        <v>4086</v>
      </c>
      <c r="C637" s="531" t="s">
        <v>4042</v>
      </c>
      <c r="D637" s="531" t="s">
        <v>4783</v>
      </c>
      <c r="E637" s="531" t="s">
        <v>4784</v>
      </c>
      <c r="F637" s="531" t="s">
        <v>4045</v>
      </c>
      <c r="G637" s="530" t="s">
        <v>4040</v>
      </c>
    </row>
    <row r="638" spans="1:7">
      <c r="A638" s="531" t="s">
        <v>4785</v>
      </c>
      <c r="B638" s="531" t="s">
        <v>4086</v>
      </c>
      <c r="C638" s="531" t="s">
        <v>4042</v>
      </c>
      <c r="D638" s="531" t="s">
        <v>4783</v>
      </c>
      <c r="E638" s="531" t="s">
        <v>4786</v>
      </c>
      <c r="F638" s="531" t="s">
        <v>4046</v>
      </c>
      <c r="G638" s="530" t="s">
        <v>4040</v>
      </c>
    </row>
    <row r="639" spans="1:7">
      <c r="A639" s="531" t="s">
        <v>4787</v>
      </c>
      <c r="B639" s="531" t="s">
        <v>4086</v>
      </c>
      <c r="C639" s="531" t="s">
        <v>4042</v>
      </c>
      <c r="D639" s="531" t="s">
        <v>4783</v>
      </c>
      <c r="E639" s="531" t="s">
        <v>4788</v>
      </c>
      <c r="F639" s="531" t="s">
        <v>4046</v>
      </c>
      <c r="G639" s="530" t="s">
        <v>4040</v>
      </c>
    </row>
    <row r="640" spans="1:7">
      <c r="A640" s="531" t="s">
        <v>4060</v>
      </c>
      <c r="B640" s="531" t="s">
        <v>4086</v>
      </c>
      <c r="C640" s="531" t="s">
        <v>4042</v>
      </c>
      <c r="D640" s="531" t="s">
        <v>4783</v>
      </c>
      <c r="E640" s="531" t="s">
        <v>4061</v>
      </c>
      <c r="F640" s="531" t="s">
        <v>4046</v>
      </c>
      <c r="G640" s="532">
        <v>6</v>
      </c>
    </row>
    <row r="641" spans="1:7">
      <c r="A641" s="531" t="s">
        <v>4006</v>
      </c>
      <c r="B641" s="531" t="s">
        <v>4086</v>
      </c>
      <c r="C641" s="531" t="s">
        <v>4042</v>
      </c>
      <c r="D641" s="531" t="s">
        <v>4783</v>
      </c>
      <c r="E641" s="531" t="s">
        <v>4404</v>
      </c>
      <c r="F641" s="531" t="s">
        <v>4046</v>
      </c>
      <c r="G641" s="532">
        <v>20</v>
      </c>
    </row>
    <row r="642" spans="1:7">
      <c r="A642" s="531" t="s">
        <v>4003</v>
      </c>
      <c r="B642" s="531" t="s">
        <v>4086</v>
      </c>
      <c r="C642" s="531" t="s">
        <v>4042</v>
      </c>
      <c r="D642" s="531" t="s">
        <v>4783</v>
      </c>
      <c r="E642" s="531" t="s">
        <v>4405</v>
      </c>
      <c r="F642" s="531" t="s">
        <v>4046</v>
      </c>
      <c r="G642" s="532">
        <v>20</v>
      </c>
    </row>
    <row r="643" spans="1:7">
      <c r="A643" s="531" t="s">
        <v>4099</v>
      </c>
      <c r="B643" s="531" t="s">
        <v>4086</v>
      </c>
      <c r="C643" s="531" t="s">
        <v>4042</v>
      </c>
      <c r="D643" s="531" t="s">
        <v>4783</v>
      </c>
      <c r="E643" s="531" t="s">
        <v>4100</v>
      </c>
      <c r="F643" s="531" t="s">
        <v>4046</v>
      </c>
      <c r="G643" s="532">
        <v>1</v>
      </c>
    </row>
    <row r="644" spans="1:7">
      <c r="A644" s="531" t="s">
        <v>4101</v>
      </c>
      <c r="B644" s="531" t="s">
        <v>4086</v>
      </c>
      <c r="C644" s="531" t="s">
        <v>4042</v>
      </c>
      <c r="D644" s="531" t="s">
        <v>4783</v>
      </c>
      <c r="E644" s="531" t="s">
        <v>4102</v>
      </c>
      <c r="F644" s="531" t="s">
        <v>4046</v>
      </c>
      <c r="G644" s="532">
        <v>1</v>
      </c>
    </row>
    <row r="645" spans="1:7">
      <c r="A645" s="531" t="s">
        <v>3937</v>
      </c>
      <c r="B645" s="531" t="s">
        <v>4086</v>
      </c>
      <c r="C645" s="531" t="s">
        <v>4042</v>
      </c>
      <c r="D645" s="531" t="s">
        <v>4783</v>
      </c>
      <c r="E645" s="531" t="s">
        <v>4062</v>
      </c>
      <c r="F645" s="531" t="s">
        <v>4050</v>
      </c>
      <c r="G645" s="530" t="s">
        <v>4040</v>
      </c>
    </row>
    <row r="646" spans="1:7">
      <c r="A646" s="531" t="s">
        <v>4789</v>
      </c>
      <c r="B646" s="531" t="s">
        <v>4086</v>
      </c>
      <c r="C646" s="531" t="s">
        <v>4042</v>
      </c>
      <c r="D646" s="531" t="s">
        <v>4783</v>
      </c>
      <c r="E646" s="531" t="s">
        <v>4790</v>
      </c>
      <c r="F646" s="531" t="s">
        <v>4094</v>
      </c>
      <c r="G646" s="530" t="s">
        <v>4040</v>
      </c>
    </row>
    <row r="647" spans="1:7">
      <c r="A647" s="531" t="s">
        <v>2200</v>
      </c>
      <c r="B647" s="531" t="s">
        <v>4086</v>
      </c>
      <c r="C647" s="531" t="s">
        <v>4042</v>
      </c>
      <c r="D647" s="531" t="s">
        <v>4783</v>
      </c>
      <c r="E647" s="531" t="s">
        <v>4063</v>
      </c>
      <c r="F647" s="531" t="s">
        <v>4050</v>
      </c>
      <c r="G647" s="530" t="s">
        <v>4040</v>
      </c>
    </row>
    <row r="648" spans="1:7">
      <c r="A648" s="531" t="s">
        <v>4791</v>
      </c>
      <c r="B648" s="531" t="s">
        <v>4086</v>
      </c>
      <c r="C648" s="531" t="s">
        <v>4042</v>
      </c>
      <c r="D648" s="531" t="s">
        <v>4792</v>
      </c>
      <c r="E648" s="531" t="s">
        <v>4793</v>
      </c>
      <c r="F648" s="531" t="s">
        <v>4046</v>
      </c>
      <c r="G648" s="532">
        <v>1</v>
      </c>
    </row>
    <row r="649" spans="1:7">
      <c r="A649" s="531" t="s">
        <v>4794</v>
      </c>
      <c r="B649" s="531" t="s">
        <v>4086</v>
      </c>
      <c r="C649" s="531" t="s">
        <v>4042</v>
      </c>
      <c r="D649" s="531" t="s">
        <v>4792</v>
      </c>
      <c r="E649" s="531" t="s">
        <v>4038</v>
      </c>
      <c r="F649" s="531" t="s">
        <v>4046</v>
      </c>
      <c r="G649" s="532">
        <v>1</v>
      </c>
    </row>
    <row r="650" spans="1:7">
      <c r="A650" s="531" t="s">
        <v>4795</v>
      </c>
      <c r="B650" s="531" t="s">
        <v>4086</v>
      </c>
      <c r="C650" s="531" t="s">
        <v>4042</v>
      </c>
      <c r="D650" s="531" t="s">
        <v>4792</v>
      </c>
      <c r="E650" s="531" t="s">
        <v>4796</v>
      </c>
      <c r="F650" s="531" t="s">
        <v>4046</v>
      </c>
      <c r="G650" s="532">
        <v>2</v>
      </c>
    </row>
    <row r="651" spans="1:7">
      <c r="A651" s="531" t="s">
        <v>4797</v>
      </c>
      <c r="B651" s="531" t="s">
        <v>4086</v>
      </c>
      <c r="C651" s="531" t="s">
        <v>4042</v>
      </c>
      <c r="D651" s="531" t="s">
        <v>4792</v>
      </c>
      <c r="E651" s="531" t="s">
        <v>4798</v>
      </c>
      <c r="F651" s="531" t="s">
        <v>4046</v>
      </c>
      <c r="G651" s="532">
        <v>1</v>
      </c>
    </row>
    <row r="652" spans="1:7">
      <c r="A652" s="531" t="s">
        <v>4799</v>
      </c>
      <c r="B652" s="531" t="s">
        <v>4086</v>
      </c>
      <c r="C652" s="531" t="s">
        <v>4042</v>
      </c>
      <c r="D652" s="531" t="s">
        <v>4792</v>
      </c>
      <c r="E652" s="531" t="s">
        <v>4800</v>
      </c>
      <c r="F652" s="531" t="s">
        <v>4078</v>
      </c>
      <c r="G652" s="530" t="s">
        <v>4040</v>
      </c>
    </row>
    <row r="653" spans="1:7">
      <c r="A653" s="531" t="s">
        <v>2208</v>
      </c>
      <c r="B653" s="531" t="s">
        <v>4086</v>
      </c>
      <c r="C653" s="531" t="s">
        <v>4042</v>
      </c>
      <c r="D653" s="531" t="s">
        <v>4792</v>
      </c>
      <c r="E653" s="531" t="s">
        <v>4801</v>
      </c>
      <c r="F653" s="531" t="s">
        <v>4046</v>
      </c>
      <c r="G653" s="532">
        <v>40</v>
      </c>
    </row>
    <row r="654" spans="1:7">
      <c r="A654" s="531" t="s">
        <v>4060</v>
      </c>
      <c r="B654" s="531" t="s">
        <v>4086</v>
      </c>
      <c r="C654" s="531" t="s">
        <v>4042</v>
      </c>
      <c r="D654" s="531" t="s">
        <v>4792</v>
      </c>
      <c r="E654" s="531" t="s">
        <v>4061</v>
      </c>
      <c r="F654" s="531" t="s">
        <v>4046</v>
      </c>
      <c r="G654" s="532">
        <v>6</v>
      </c>
    </row>
    <row r="655" spans="1:7">
      <c r="A655" s="531" t="s">
        <v>4802</v>
      </c>
      <c r="B655" s="531" t="s">
        <v>4086</v>
      </c>
      <c r="C655" s="531" t="s">
        <v>4042</v>
      </c>
      <c r="D655" s="531" t="s">
        <v>4792</v>
      </c>
      <c r="E655" s="531" t="s">
        <v>4803</v>
      </c>
      <c r="F655" s="531" t="s">
        <v>4046</v>
      </c>
      <c r="G655" s="532">
        <v>10</v>
      </c>
    </row>
    <row r="656" spans="1:7">
      <c r="A656" s="531" t="s">
        <v>4804</v>
      </c>
      <c r="B656" s="531" t="s">
        <v>4086</v>
      </c>
      <c r="C656" s="531" t="s">
        <v>4042</v>
      </c>
      <c r="D656" s="531" t="s">
        <v>4792</v>
      </c>
      <c r="E656" s="531" t="s">
        <v>4805</v>
      </c>
      <c r="F656" s="531" t="s">
        <v>4046</v>
      </c>
      <c r="G656" s="532">
        <v>1000</v>
      </c>
    </row>
    <row r="657" spans="1:7">
      <c r="A657" s="531" t="s">
        <v>4806</v>
      </c>
      <c r="B657" s="531" t="s">
        <v>4086</v>
      </c>
      <c r="C657" s="531" t="s">
        <v>4042</v>
      </c>
      <c r="D657" s="531" t="s">
        <v>4792</v>
      </c>
      <c r="E657" s="531" t="s">
        <v>4807</v>
      </c>
      <c r="F657" s="531" t="s">
        <v>4075</v>
      </c>
      <c r="G657" s="530" t="s">
        <v>4040</v>
      </c>
    </row>
    <row r="658" spans="1:7">
      <c r="A658" s="531" t="s">
        <v>4808</v>
      </c>
      <c r="B658" s="531" t="s">
        <v>4086</v>
      </c>
      <c r="C658" s="531" t="s">
        <v>4042</v>
      </c>
      <c r="D658" s="531" t="s">
        <v>4792</v>
      </c>
      <c r="E658" s="531" t="s">
        <v>4809</v>
      </c>
      <c r="F658" s="531" t="s">
        <v>4075</v>
      </c>
      <c r="G658" s="530" t="s">
        <v>4040</v>
      </c>
    </row>
    <row r="659" spans="1:7">
      <c r="A659" s="531" t="s">
        <v>4006</v>
      </c>
      <c r="B659" s="531" t="s">
        <v>4086</v>
      </c>
      <c r="C659" s="531" t="s">
        <v>4042</v>
      </c>
      <c r="D659" s="531" t="s">
        <v>4792</v>
      </c>
      <c r="E659" s="531" t="s">
        <v>4810</v>
      </c>
      <c r="F659" s="531" t="s">
        <v>4046</v>
      </c>
      <c r="G659" s="532">
        <v>20</v>
      </c>
    </row>
    <row r="660" spans="1:7">
      <c r="A660" s="531" t="s">
        <v>4003</v>
      </c>
      <c r="B660" s="531" t="s">
        <v>4086</v>
      </c>
      <c r="C660" s="531" t="s">
        <v>4042</v>
      </c>
      <c r="D660" s="531" t="s">
        <v>4792</v>
      </c>
      <c r="E660" s="531" t="s">
        <v>4811</v>
      </c>
      <c r="F660" s="531" t="s">
        <v>4046</v>
      </c>
      <c r="G660" s="532">
        <v>20</v>
      </c>
    </row>
    <row r="661" spans="1:7">
      <c r="A661" s="531" t="s">
        <v>4406</v>
      </c>
      <c r="B661" s="531" t="s">
        <v>4086</v>
      </c>
      <c r="C661" s="531" t="s">
        <v>4042</v>
      </c>
      <c r="D661" s="531" t="s">
        <v>4792</v>
      </c>
      <c r="E661" s="531" t="s">
        <v>4812</v>
      </c>
      <c r="F661" s="531" t="s">
        <v>4046</v>
      </c>
      <c r="G661" s="532">
        <v>20</v>
      </c>
    </row>
    <row r="662" spans="1:7">
      <c r="A662" s="531" t="s">
        <v>3958</v>
      </c>
      <c r="B662" s="531" t="s">
        <v>4086</v>
      </c>
      <c r="C662" s="531" t="s">
        <v>4042</v>
      </c>
      <c r="D662" s="531" t="s">
        <v>4792</v>
      </c>
      <c r="E662" s="531" t="s">
        <v>4813</v>
      </c>
      <c r="F662" s="531" t="s">
        <v>4045</v>
      </c>
      <c r="G662" s="530" t="s">
        <v>4040</v>
      </c>
    </row>
    <row r="663" spans="1:7">
      <c r="A663" s="531" t="s">
        <v>4814</v>
      </c>
      <c r="B663" s="531" t="s">
        <v>4086</v>
      </c>
      <c r="C663" s="531" t="s">
        <v>4042</v>
      </c>
      <c r="D663" s="531" t="s">
        <v>4792</v>
      </c>
      <c r="E663" s="531" t="s">
        <v>4815</v>
      </c>
      <c r="F663" s="531" t="s">
        <v>4075</v>
      </c>
      <c r="G663" s="530" t="s">
        <v>4040</v>
      </c>
    </row>
    <row r="664" spans="1:7">
      <c r="A664" s="531" t="s">
        <v>4816</v>
      </c>
      <c r="B664" s="531" t="s">
        <v>4086</v>
      </c>
      <c r="C664" s="531" t="s">
        <v>4042</v>
      </c>
      <c r="D664" s="531" t="s">
        <v>4792</v>
      </c>
      <c r="E664" s="531" t="s">
        <v>4817</v>
      </c>
      <c r="F664" s="531" t="s">
        <v>4075</v>
      </c>
      <c r="G664" s="530" t="s">
        <v>4040</v>
      </c>
    </row>
    <row r="665" spans="1:7">
      <c r="A665" s="531" t="s">
        <v>4818</v>
      </c>
      <c r="B665" s="531" t="s">
        <v>4086</v>
      </c>
      <c r="C665" s="531" t="s">
        <v>4042</v>
      </c>
      <c r="D665" s="531" t="s">
        <v>4792</v>
      </c>
      <c r="E665" s="531" t="s">
        <v>4819</v>
      </c>
      <c r="F665" s="531" t="s">
        <v>4075</v>
      </c>
      <c r="G665" s="530" t="s">
        <v>4040</v>
      </c>
    </row>
    <row r="666" spans="1:7">
      <c r="A666" s="531" t="s">
        <v>4820</v>
      </c>
      <c r="B666" s="531" t="s">
        <v>4086</v>
      </c>
      <c r="C666" s="531" t="s">
        <v>4042</v>
      </c>
      <c r="D666" s="531" t="s">
        <v>4792</v>
      </c>
      <c r="E666" s="531" t="s">
        <v>4821</v>
      </c>
      <c r="F666" s="531" t="s">
        <v>4075</v>
      </c>
      <c r="G666" s="530" t="s">
        <v>4040</v>
      </c>
    </row>
    <row r="667" spans="1:7">
      <c r="A667" s="531" t="s">
        <v>4099</v>
      </c>
      <c r="B667" s="531" t="s">
        <v>4086</v>
      </c>
      <c r="C667" s="531" t="s">
        <v>4042</v>
      </c>
      <c r="D667" s="531" t="s">
        <v>4792</v>
      </c>
      <c r="E667" s="531" t="s">
        <v>4100</v>
      </c>
      <c r="F667" s="531" t="s">
        <v>4046</v>
      </c>
      <c r="G667" s="532">
        <v>1</v>
      </c>
    </row>
    <row r="668" spans="1:7">
      <c r="A668" s="531" t="s">
        <v>4101</v>
      </c>
      <c r="B668" s="531" t="s">
        <v>4086</v>
      </c>
      <c r="C668" s="531" t="s">
        <v>4042</v>
      </c>
      <c r="D668" s="531" t="s">
        <v>4792</v>
      </c>
      <c r="E668" s="531" t="s">
        <v>4102</v>
      </c>
      <c r="F668" s="531" t="s">
        <v>4046</v>
      </c>
      <c r="G668" s="532">
        <v>1</v>
      </c>
    </row>
    <row r="669" spans="1:7">
      <c r="A669" s="531" t="s">
        <v>4822</v>
      </c>
      <c r="B669" s="531" t="s">
        <v>4086</v>
      </c>
      <c r="C669" s="531" t="s">
        <v>4042</v>
      </c>
      <c r="D669" s="531" t="s">
        <v>4792</v>
      </c>
      <c r="E669" s="531" t="s">
        <v>4823</v>
      </c>
      <c r="F669" s="531" t="s">
        <v>4046</v>
      </c>
      <c r="G669" s="532">
        <v>17</v>
      </c>
    </row>
    <row r="670" spans="1:7">
      <c r="A670" s="531" t="s">
        <v>4824</v>
      </c>
      <c r="B670" s="531" t="s">
        <v>4086</v>
      </c>
      <c r="C670" s="531" t="s">
        <v>4042</v>
      </c>
      <c r="D670" s="531" t="s">
        <v>4792</v>
      </c>
      <c r="E670" s="531" t="s">
        <v>4825</v>
      </c>
      <c r="F670" s="531" t="s">
        <v>4046</v>
      </c>
      <c r="G670" s="532">
        <v>1</v>
      </c>
    </row>
    <row r="671" spans="1:7">
      <c r="A671" s="531" t="s">
        <v>4826</v>
      </c>
      <c r="B671" s="531" t="s">
        <v>4086</v>
      </c>
      <c r="C671" s="531" t="s">
        <v>4042</v>
      </c>
      <c r="D671" s="531" t="s">
        <v>4792</v>
      </c>
      <c r="E671" s="531" t="s">
        <v>4827</v>
      </c>
      <c r="F671" s="531" t="s">
        <v>4075</v>
      </c>
      <c r="G671" s="530" t="s">
        <v>4040</v>
      </c>
    </row>
    <row r="672" spans="1:7">
      <c r="A672" s="531" t="s">
        <v>4828</v>
      </c>
      <c r="B672" s="531" t="s">
        <v>4086</v>
      </c>
      <c r="C672" s="531" t="s">
        <v>4042</v>
      </c>
      <c r="D672" s="531" t="s">
        <v>4792</v>
      </c>
      <c r="E672" s="531" t="s">
        <v>4829</v>
      </c>
      <c r="F672" s="531" t="s">
        <v>4075</v>
      </c>
      <c r="G672" s="530" t="s">
        <v>4040</v>
      </c>
    </row>
    <row r="673" spans="1:7">
      <c r="A673" s="531" t="s">
        <v>4830</v>
      </c>
      <c r="B673" s="531" t="s">
        <v>4086</v>
      </c>
      <c r="C673" s="531" t="s">
        <v>4042</v>
      </c>
      <c r="D673" s="531" t="s">
        <v>4792</v>
      </c>
      <c r="E673" s="531" t="s">
        <v>4831</v>
      </c>
      <c r="F673" s="531" t="s">
        <v>4075</v>
      </c>
      <c r="G673" s="530" t="s">
        <v>4040</v>
      </c>
    </row>
    <row r="674" spans="1:7">
      <c r="A674" s="531" t="s">
        <v>4832</v>
      </c>
      <c r="B674" s="531" t="s">
        <v>4086</v>
      </c>
      <c r="C674" s="531" t="s">
        <v>4042</v>
      </c>
      <c r="D674" s="531" t="s">
        <v>4792</v>
      </c>
      <c r="E674" s="531" t="s">
        <v>4833</v>
      </c>
      <c r="F674" s="531" t="s">
        <v>4075</v>
      </c>
      <c r="G674" s="530" t="s">
        <v>4040</v>
      </c>
    </row>
    <row r="675" spans="1:7">
      <c r="A675" s="531" t="s">
        <v>4834</v>
      </c>
      <c r="B675" s="531" t="s">
        <v>4086</v>
      </c>
      <c r="C675" s="531" t="s">
        <v>4042</v>
      </c>
      <c r="D675" s="531" t="s">
        <v>4792</v>
      </c>
      <c r="E675" s="531" t="s">
        <v>4835</v>
      </c>
      <c r="F675" s="531" t="s">
        <v>4075</v>
      </c>
      <c r="G675" s="530" t="s">
        <v>4040</v>
      </c>
    </row>
    <row r="676" spans="1:7">
      <c r="A676" s="531" t="s">
        <v>4836</v>
      </c>
      <c r="B676" s="531" t="s">
        <v>4086</v>
      </c>
      <c r="C676" s="531" t="s">
        <v>4042</v>
      </c>
      <c r="D676" s="531" t="s">
        <v>4792</v>
      </c>
      <c r="E676" s="531" t="s">
        <v>4837</v>
      </c>
      <c r="F676" s="531" t="s">
        <v>4075</v>
      </c>
      <c r="G676" s="530" t="s">
        <v>4040</v>
      </c>
    </row>
    <row r="677" spans="1:7">
      <c r="A677" s="531" t="s">
        <v>3937</v>
      </c>
      <c r="B677" s="531" t="s">
        <v>4086</v>
      </c>
      <c r="C677" s="531" t="s">
        <v>4042</v>
      </c>
      <c r="D677" s="531" t="s">
        <v>4792</v>
      </c>
      <c r="E677" s="531" t="s">
        <v>4062</v>
      </c>
      <c r="F677" s="531" t="s">
        <v>4050</v>
      </c>
      <c r="G677" s="530" t="s">
        <v>4040</v>
      </c>
    </row>
    <row r="678" spans="1:7">
      <c r="A678" s="531" t="s">
        <v>4838</v>
      </c>
      <c r="B678" s="531" t="s">
        <v>4086</v>
      </c>
      <c r="C678" s="531" t="s">
        <v>4042</v>
      </c>
      <c r="D678" s="531" t="s">
        <v>4792</v>
      </c>
      <c r="E678" s="531" t="s">
        <v>4839</v>
      </c>
      <c r="F678" s="531" t="s">
        <v>4046</v>
      </c>
      <c r="G678" s="532">
        <v>20</v>
      </c>
    </row>
    <row r="679" spans="1:7">
      <c r="A679" s="531" t="s">
        <v>4840</v>
      </c>
      <c r="B679" s="531" t="s">
        <v>4086</v>
      </c>
      <c r="C679" s="531" t="s">
        <v>4042</v>
      </c>
      <c r="D679" s="531" t="s">
        <v>4792</v>
      </c>
      <c r="E679" s="531" t="s">
        <v>4841</v>
      </c>
      <c r="F679" s="531" t="s">
        <v>4046</v>
      </c>
      <c r="G679" s="532">
        <v>20</v>
      </c>
    </row>
    <row r="680" spans="1:7">
      <c r="A680" s="531" t="s">
        <v>4842</v>
      </c>
      <c r="B680" s="531" t="s">
        <v>4086</v>
      </c>
      <c r="C680" s="531" t="s">
        <v>4042</v>
      </c>
      <c r="D680" s="531" t="s">
        <v>4792</v>
      </c>
      <c r="E680" s="531" t="s">
        <v>4843</v>
      </c>
      <c r="F680" s="531" t="s">
        <v>4046</v>
      </c>
      <c r="G680" s="532">
        <v>20</v>
      </c>
    </row>
    <row r="681" spans="1:7">
      <c r="A681" s="531" t="s">
        <v>4844</v>
      </c>
      <c r="B681" s="531" t="s">
        <v>4086</v>
      </c>
      <c r="C681" s="531" t="s">
        <v>4042</v>
      </c>
      <c r="D681" s="531" t="s">
        <v>4792</v>
      </c>
      <c r="E681" s="531" t="s">
        <v>4845</v>
      </c>
      <c r="F681" s="531" t="s">
        <v>4078</v>
      </c>
      <c r="G681" s="530" t="s">
        <v>4040</v>
      </c>
    </row>
    <row r="682" spans="1:7">
      <c r="A682" s="531" t="s">
        <v>1711</v>
      </c>
      <c r="B682" s="531" t="s">
        <v>4086</v>
      </c>
      <c r="C682" s="531" t="s">
        <v>4042</v>
      </c>
      <c r="D682" s="531" t="s">
        <v>4792</v>
      </c>
      <c r="E682" s="531" t="s">
        <v>4773</v>
      </c>
      <c r="F682" s="531" t="s">
        <v>4046</v>
      </c>
      <c r="G682" s="532">
        <v>20</v>
      </c>
    </row>
    <row r="683" spans="1:7">
      <c r="A683" s="531" t="s">
        <v>2200</v>
      </c>
      <c r="B683" s="531" t="s">
        <v>4086</v>
      </c>
      <c r="C683" s="531" t="s">
        <v>4042</v>
      </c>
      <c r="D683" s="531" t="s">
        <v>4792</v>
      </c>
      <c r="E683" s="531" t="s">
        <v>4063</v>
      </c>
      <c r="F683" s="531" t="s">
        <v>4050</v>
      </c>
      <c r="G683" s="530" t="s">
        <v>4040</v>
      </c>
    </row>
    <row r="684" spans="1:7">
      <c r="A684" s="531" t="s">
        <v>4846</v>
      </c>
      <c r="B684" s="531" t="s">
        <v>4086</v>
      </c>
      <c r="C684" s="531" t="s">
        <v>4042</v>
      </c>
      <c r="D684" s="531" t="s">
        <v>4847</v>
      </c>
      <c r="E684" s="531" t="s">
        <v>4848</v>
      </c>
      <c r="F684" s="531" t="s">
        <v>4046</v>
      </c>
      <c r="G684" s="532">
        <v>1</v>
      </c>
    </row>
    <row r="685" spans="1:7">
      <c r="A685" s="531" t="s">
        <v>4849</v>
      </c>
      <c r="B685" s="531" t="s">
        <v>4086</v>
      </c>
      <c r="C685" s="531" t="s">
        <v>4042</v>
      </c>
      <c r="D685" s="531" t="s">
        <v>4847</v>
      </c>
      <c r="E685" s="531" t="s">
        <v>4850</v>
      </c>
      <c r="F685" s="531" t="s">
        <v>4094</v>
      </c>
      <c r="G685" s="530" t="s">
        <v>4040</v>
      </c>
    </row>
    <row r="686" spans="1:7">
      <c r="A686" s="531" t="s">
        <v>4851</v>
      </c>
      <c r="B686" s="531" t="s">
        <v>4086</v>
      </c>
      <c r="C686" s="531" t="s">
        <v>4042</v>
      </c>
      <c r="D686" s="531" t="s">
        <v>4847</v>
      </c>
      <c r="E686" s="531" t="s">
        <v>4852</v>
      </c>
      <c r="F686" s="531" t="s">
        <v>4078</v>
      </c>
      <c r="G686" s="530" t="s">
        <v>4040</v>
      </c>
    </row>
    <row r="687" spans="1:7">
      <c r="A687" s="531" t="s">
        <v>4853</v>
      </c>
      <c r="B687" s="531" t="s">
        <v>4086</v>
      </c>
      <c r="C687" s="531" t="s">
        <v>4042</v>
      </c>
      <c r="D687" s="531" t="s">
        <v>4847</v>
      </c>
      <c r="E687" s="531" t="s">
        <v>4854</v>
      </c>
      <c r="F687" s="531" t="s">
        <v>4046</v>
      </c>
      <c r="G687" s="532">
        <v>1</v>
      </c>
    </row>
    <row r="688" spans="1:7">
      <c r="A688" s="531" t="s">
        <v>4855</v>
      </c>
      <c r="B688" s="531" t="s">
        <v>4086</v>
      </c>
      <c r="C688" s="531" t="s">
        <v>4042</v>
      </c>
      <c r="D688" s="531" t="s">
        <v>4847</v>
      </c>
      <c r="E688" s="531" t="s">
        <v>4856</v>
      </c>
      <c r="F688" s="531" t="s">
        <v>4046</v>
      </c>
      <c r="G688" s="532">
        <v>40</v>
      </c>
    </row>
    <row r="689" spans="1:7">
      <c r="A689" s="531" t="s">
        <v>4857</v>
      </c>
      <c r="B689" s="531" t="s">
        <v>4086</v>
      </c>
      <c r="C689" s="531" t="s">
        <v>4042</v>
      </c>
      <c r="D689" s="531" t="s">
        <v>4847</v>
      </c>
      <c r="E689" s="531" t="s">
        <v>4858</v>
      </c>
      <c r="F689" s="531" t="s">
        <v>4046</v>
      </c>
      <c r="G689" s="532">
        <v>40</v>
      </c>
    </row>
    <row r="690" spans="1:7">
      <c r="A690" s="531" t="s">
        <v>4060</v>
      </c>
      <c r="B690" s="531" t="s">
        <v>4086</v>
      </c>
      <c r="C690" s="531" t="s">
        <v>4042</v>
      </c>
      <c r="D690" s="531" t="s">
        <v>4847</v>
      </c>
      <c r="E690" s="531" t="s">
        <v>4061</v>
      </c>
      <c r="F690" s="531" t="s">
        <v>4046</v>
      </c>
      <c r="G690" s="532">
        <v>6</v>
      </c>
    </row>
    <row r="691" spans="1:7">
      <c r="A691" s="531" t="s">
        <v>4859</v>
      </c>
      <c r="B691" s="531" t="s">
        <v>4086</v>
      </c>
      <c r="C691" s="531" t="s">
        <v>4042</v>
      </c>
      <c r="D691" s="531" t="s">
        <v>4847</v>
      </c>
      <c r="E691" s="531" t="s">
        <v>4860</v>
      </c>
      <c r="F691" s="531" t="s">
        <v>4046</v>
      </c>
      <c r="G691" s="532">
        <v>4</v>
      </c>
    </row>
    <row r="692" spans="1:7">
      <c r="A692" s="531" t="s">
        <v>4006</v>
      </c>
      <c r="B692" s="531" t="s">
        <v>4086</v>
      </c>
      <c r="C692" s="531" t="s">
        <v>4042</v>
      </c>
      <c r="D692" s="531" t="s">
        <v>4847</v>
      </c>
      <c r="E692" s="531" t="s">
        <v>4810</v>
      </c>
      <c r="F692" s="531" t="s">
        <v>4046</v>
      </c>
      <c r="G692" s="532">
        <v>20</v>
      </c>
    </row>
    <row r="693" spans="1:7">
      <c r="A693" s="531" t="s">
        <v>4003</v>
      </c>
      <c r="B693" s="531" t="s">
        <v>4086</v>
      </c>
      <c r="C693" s="531" t="s">
        <v>4042</v>
      </c>
      <c r="D693" s="531" t="s">
        <v>4847</v>
      </c>
      <c r="E693" s="531" t="s">
        <v>4811</v>
      </c>
      <c r="F693" s="531" t="s">
        <v>4046</v>
      </c>
      <c r="G693" s="532">
        <v>20</v>
      </c>
    </row>
    <row r="694" spans="1:7">
      <c r="A694" s="531" t="s">
        <v>4406</v>
      </c>
      <c r="B694" s="531" t="s">
        <v>4086</v>
      </c>
      <c r="C694" s="531" t="s">
        <v>4042</v>
      </c>
      <c r="D694" s="531" t="s">
        <v>4847</v>
      </c>
      <c r="E694" s="531" t="s">
        <v>4812</v>
      </c>
      <c r="F694" s="531" t="s">
        <v>4046</v>
      </c>
      <c r="G694" s="532">
        <v>20</v>
      </c>
    </row>
    <row r="695" spans="1:7">
      <c r="A695" s="531" t="s">
        <v>4099</v>
      </c>
      <c r="B695" s="531" t="s">
        <v>4086</v>
      </c>
      <c r="C695" s="531" t="s">
        <v>4042</v>
      </c>
      <c r="D695" s="531" t="s">
        <v>4847</v>
      </c>
      <c r="E695" s="531" t="s">
        <v>4100</v>
      </c>
      <c r="F695" s="531" t="s">
        <v>4046</v>
      </c>
      <c r="G695" s="532">
        <v>1</v>
      </c>
    </row>
    <row r="696" spans="1:7">
      <c r="A696" s="531" t="s">
        <v>4101</v>
      </c>
      <c r="B696" s="531" t="s">
        <v>4086</v>
      </c>
      <c r="C696" s="531" t="s">
        <v>4042</v>
      </c>
      <c r="D696" s="531" t="s">
        <v>4847</v>
      </c>
      <c r="E696" s="531" t="s">
        <v>4102</v>
      </c>
      <c r="F696" s="531" t="s">
        <v>4046</v>
      </c>
      <c r="G696" s="532">
        <v>1</v>
      </c>
    </row>
    <row r="697" spans="1:7">
      <c r="A697" s="531" t="s">
        <v>4861</v>
      </c>
      <c r="B697" s="531" t="s">
        <v>4086</v>
      </c>
      <c r="C697" s="531" t="s">
        <v>4042</v>
      </c>
      <c r="D697" s="531" t="s">
        <v>4847</v>
      </c>
      <c r="E697" s="531" t="s">
        <v>4862</v>
      </c>
      <c r="F697" s="531" t="s">
        <v>4046</v>
      </c>
      <c r="G697" s="532">
        <v>1</v>
      </c>
    </row>
    <row r="698" spans="1:7">
      <c r="A698" s="531" t="s">
        <v>4863</v>
      </c>
      <c r="B698" s="531" t="s">
        <v>4086</v>
      </c>
      <c r="C698" s="531" t="s">
        <v>4042</v>
      </c>
      <c r="D698" s="531" t="s">
        <v>4847</v>
      </c>
      <c r="E698" s="531" t="s">
        <v>4864</v>
      </c>
      <c r="F698" s="531" t="s">
        <v>4094</v>
      </c>
      <c r="G698" s="530" t="s">
        <v>4040</v>
      </c>
    </row>
    <row r="699" spans="1:7">
      <c r="A699" s="531" t="s">
        <v>4865</v>
      </c>
      <c r="B699" s="531" t="s">
        <v>4086</v>
      </c>
      <c r="C699" s="531" t="s">
        <v>4042</v>
      </c>
      <c r="D699" s="531" t="s">
        <v>4847</v>
      </c>
      <c r="E699" s="531" t="s">
        <v>4866</v>
      </c>
      <c r="F699" s="531" t="s">
        <v>4046</v>
      </c>
      <c r="G699" s="532">
        <v>4</v>
      </c>
    </row>
    <row r="700" spans="1:7">
      <c r="A700" s="531" t="s">
        <v>3937</v>
      </c>
      <c r="B700" s="531" t="s">
        <v>4086</v>
      </c>
      <c r="C700" s="531" t="s">
        <v>4042</v>
      </c>
      <c r="D700" s="531" t="s">
        <v>4847</v>
      </c>
      <c r="E700" s="531" t="s">
        <v>4062</v>
      </c>
      <c r="F700" s="531" t="s">
        <v>4050</v>
      </c>
      <c r="G700" s="530" t="s">
        <v>4040</v>
      </c>
    </row>
    <row r="701" spans="1:7">
      <c r="A701" s="531" t="s">
        <v>4838</v>
      </c>
      <c r="B701" s="531" t="s">
        <v>4086</v>
      </c>
      <c r="C701" s="531" t="s">
        <v>4042</v>
      </c>
      <c r="D701" s="531" t="s">
        <v>4847</v>
      </c>
      <c r="E701" s="531" t="s">
        <v>4839</v>
      </c>
      <c r="F701" s="531" t="s">
        <v>4046</v>
      </c>
      <c r="G701" s="532">
        <v>20</v>
      </c>
    </row>
    <row r="702" spans="1:7">
      <c r="A702" s="531" t="s">
        <v>4840</v>
      </c>
      <c r="B702" s="531" t="s">
        <v>4086</v>
      </c>
      <c r="C702" s="531" t="s">
        <v>4042</v>
      </c>
      <c r="D702" s="531" t="s">
        <v>4847</v>
      </c>
      <c r="E702" s="531" t="s">
        <v>4841</v>
      </c>
      <c r="F702" s="531" t="s">
        <v>4046</v>
      </c>
      <c r="G702" s="532">
        <v>20</v>
      </c>
    </row>
    <row r="703" spans="1:7">
      <c r="A703" s="531" t="s">
        <v>4842</v>
      </c>
      <c r="B703" s="531" t="s">
        <v>4086</v>
      </c>
      <c r="C703" s="531" t="s">
        <v>4042</v>
      </c>
      <c r="D703" s="531" t="s">
        <v>4847</v>
      </c>
      <c r="E703" s="531" t="s">
        <v>4843</v>
      </c>
      <c r="F703" s="531" t="s">
        <v>4046</v>
      </c>
      <c r="G703" s="532">
        <v>20</v>
      </c>
    </row>
    <row r="704" spans="1:7">
      <c r="A704" s="531" t="s">
        <v>4867</v>
      </c>
      <c r="B704" s="531" t="s">
        <v>4086</v>
      </c>
      <c r="C704" s="531" t="s">
        <v>4042</v>
      </c>
      <c r="D704" s="531" t="s">
        <v>4847</v>
      </c>
      <c r="E704" s="531" t="s">
        <v>4868</v>
      </c>
      <c r="F704" s="531" t="s">
        <v>4046</v>
      </c>
      <c r="G704" s="532">
        <v>1</v>
      </c>
    </row>
    <row r="705" spans="1:7">
      <c r="A705" s="531" t="s">
        <v>2200</v>
      </c>
      <c r="B705" s="531" t="s">
        <v>4086</v>
      </c>
      <c r="C705" s="531" t="s">
        <v>4042</v>
      </c>
      <c r="D705" s="531" t="s">
        <v>4847</v>
      </c>
      <c r="E705" s="531" t="s">
        <v>4063</v>
      </c>
      <c r="F705" s="531" t="s">
        <v>4050</v>
      </c>
      <c r="G705" s="530" t="s">
        <v>4040</v>
      </c>
    </row>
    <row r="706" spans="1:7">
      <c r="A706" s="531" t="s">
        <v>4641</v>
      </c>
      <c r="B706" s="531" t="s">
        <v>4086</v>
      </c>
      <c r="C706" s="531" t="s">
        <v>4042</v>
      </c>
      <c r="D706" s="531" t="s">
        <v>4869</v>
      </c>
      <c r="E706" s="531" t="s">
        <v>4870</v>
      </c>
      <c r="F706" s="531" t="s">
        <v>4094</v>
      </c>
      <c r="G706" s="530" t="s">
        <v>4040</v>
      </c>
    </row>
    <row r="707" spans="1:7">
      <c r="A707" s="531" t="s">
        <v>4871</v>
      </c>
      <c r="B707" s="531" t="s">
        <v>4086</v>
      </c>
      <c r="C707" s="531" t="s">
        <v>4042</v>
      </c>
      <c r="D707" s="531" t="s">
        <v>4869</v>
      </c>
      <c r="E707" s="531" t="s">
        <v>4872</v>
      </c>
      <c r="F707" s="531" t="s">
        <v>4075</v>
      </c>
      <c r="G707" s="530" t="s">
        <v>4040</v>
      </c>
    </row>
    <row r="708" spans="1:7">
      <c r="A708" s="531" t="s">
        <v>4873</v>
      </c>
      <c r="B708" s="531" t="s">
        <v>4086</v>
      </c>
      <c r="C708" s="531" t="s">
        <v>4042</v>
      </c>
      <c r="D708" s="531" t="s">
        <v>4869</v>
      </c>
      <c r="E708" s="531" t="s">
        <v>4874</v>
      </c>
      <c r="F708" s="531" t="s">
        <v>4046</v>
      </c>
      <c r="G708" s="532">
        <v>4</v>
      </c>
    </row>
    <row r="709" spans="1:7">
      <c r="A709" s="531" t="s">
        <v>4875</v>
      </c>
      <c r="B709" s="531" t="s">
        <v>4086</v>
      </c>
      <c r="C709" s="531" t="s">
        <v>4042</v>
      </c>
      <c r="D709" s="531" t="s">
        <v>4869</v>
      </c>
      <c r="E709" s="531" t="s">
        <v>4876</v>
      </c>
      <c r="F709" s="531" t="s">
        <v>4046</v>
      </c>
      <c r="G709" s="532">
        <v>128</v>
      </c>
    </row>
    <row r="710" spans="1:7">
      <c r="A710" s="531" t="s">
        <v>4877</v>
      </c>
      <c r="B710" s="531" t="s">
        <v>4086</v>
      </c>
      <c r="C710" s="531" t="s">
        <v>4042</v>
      </c>
      <c r="D710" s="531" t="s">
        <v>4869</v>
      </c>
      <c r="E710" s="531" t="s">
        <v>4878</v>
      </c>
      <c r="F710" s="531" t="s">
        <v>4046</v>
      </c>
      <c r="G710" s="532">
        <v>4</v>
      </c>
    </row>
    <row r="711" spans="1:7">
      <c r="A711" s="531" t="s">
        <v>4060</v>
      </c>
      <c r="B711" s="531" t="s">
        <v>4086</v>
      </c>
      <c r="C711" s="531" t="s">
        <v>4042</v>
      </c>
      <c r="D711" s="531" t="s">
        <v>4869</v>
      </c>
      <c r="E711" s="531" t="s">
        <v>4061</v>
      </c>
      <c r="F711" s="531" t="s">
        <v>4046</v>
      </c>
      <c r="G711" s="532">
        <v>6</v>
      </c>
    </row>
    <row r="712" spans="1:7">
      <c r="A712" s="531" t="s">
        <v>1717</v>
      </c>
      <c r="B712" s="531" t="s">
        <v>4086</v>
      </c>
      <c r="C712" s="531" t="s">
        <v>4042</v>
      </c>
      <c r="D712" s="531" t="s">
        <v>4869</v>
      </c>
      <c r="E712" s="531" t="s">
        <v>4879</v>
      </c>
      <c r="F712" s="531" t="s">
        <v>4046</v>
      </c>
      <c r="G712" s="532">
        <v>40</v>
      </c>
    </row>
    <row r="713" spans="1:7">
      <c r="A713" s="531" t="s">
        <v>4880</v>
      </c>
      <c r="B713" s="531" t="s">
        <v>4086</v>
      </c>
      <c r="C713" s="531" t="s">
        <v>4042</v>
      </c>
      <c r="D713" s="531" t="s">
        <v>4869</v>
      </c>
      <c r="E713" s="531" t="s">
        <v>4881</v>
      </c>
      <c r="F713" s="531" t="s">
        <v>4046</v>
      </c>
      <c r="G713" s="532">
        <v>50</v>
      </c>
    </row>
    <row r="714" spans="1:7">
      <c r="A714" s="531" t="s">
        <v>4882</v>
      </c>
      <c r="B714" s="531" t="s">
        <v>4086</v>
      </c>
      <c r="C714" s="531" t="s">
        <v>4042</v>
      </c>
      <c r="D714" s="531" t="s">
        <v>4869</v>
      </c>
      <c r="E714" s="531" t="s">
        <v>4883</v>
      </c>
      <c r="F714" s="531" t="s">
        <v>4046</v>
      </c>
      <c r="G714" s="532">
        <v>4000</v>
      </c>
    </row>
    <row r="715" spans="1:7">
      <c r="A715" s="531" t="s">
        <v>4884</v>
      </c>
      <c r="B715" s="531" t="s">
        <v>4086</v>
      </c>
      <c r="C715" s="531" t="s">
        <v>4042</v>
      </c>
      <c r="D715" s="531" t="s">
        <v>4869</v>
      </c>
      <c r="E715" s="531" t="s">
        <v>4885</v>
      </c>
      <c r="F715" s="531" t="s">
        <v>4046</v>
      </c>
      <c r="G715" s="532">
        <v>2</v>
      </c>
    </row>
    <row r="716" spans="1:7">
      <c r="A716" s="531" t="s">
        <v>3937</v>
      </c>
      <c r="B716" s="531" t="s">
        <v>4086</v>
      </c>
      <c r="C716" s="531" t="s">
        <v>4042</v>
      </c>
      <c r="D716" s="531" t="s">
        <v>4869</v>
      </c>
      <c r="E716" s="531" t="s">
        <v>4062</v>
      </c>
      <c r="F716" s="531" t="s">
        <v>4050</v>
      </c>
      <c r="G716" s="530" t="s">
        <v>4040</v>
      </c>
    </row>
    <row r="717" spans="1:7">
      <c r="A717" s="531" t="s">
        <v>4886</v>
      </c>
      <c r="B717" s="531" t="s">
        <v>4086</v>
      </c>
      <c r="C717" s="531" t="s">
        <v>4042</v>
      </c>
      <c r="D717" s="531" t="s">
        <v>4869</v>
      </c>
      <c r="E717" s="531" t="s">
        <v>4887</v>
      </c>
      <c r="F717" s="531" t="s">
        <v>4046</v>
      </c>
      <c r="G717" s="532">
        <v>255</v>
      </c>
    </row>
    <row r="718" spans="1:7">
      <c r="A718" s="531" t="s">
        <v>2200</v>
      </c>
      <c r="B718" s="531" t="s">
        <v>4086</v>
      </c>
      <c r="C718" s="531" t="s">
        <v>4042</v>
      </c>
      <c r="D718" s="531" t="s">
        <v>4869</v>
      </c>
      <c r="E718" s="531" t="s">
        <v>4063</v>
      </c>
      <c r="F718" s="531" t="s">
        <v>4050</v>
      </c>
      <c r="G718" s="530" t="s">
        <v>4040</v>
      </c>
    </row>
    <row r="719" spans="1:7">
      <c r="A719" s="531" t="s">
        <v>4888</v>
      </c>
      <c r="B719" s="531" t="s">
        <v>4086</v>
      </c>
      <c r="C719" s="531" t="s">
        <v>4042</v>
      </c>
      <c r="D719" s="531" t="s">
        <v>4869</v>
      </c>
      <c r="E719" s="531" t="s">
        <v>4889</v>
      </c>
      <c r="F719" s="531" t="s">
        <v>4094</v>
      </c>
      <c r="G719" s="530" t="s">
        <v>4040</v>
      </c>
    </row>
    <row r="720" spans="1:7">
      <c r="A720" s="531" t="s">
        <v>307</v>
      </c>
      <c r="B720" s="531" t="s">
        <v>4086</v>
      </c>
      <c r="C720" s="531" t="s">
        <v>4042</v>
      </c>
      <c r="D720" s="531" t="s">
        <v>4890</v>
      </c>
      <c r="E720" s="531" t="s">
        <v>4891</v>
      </c>
      <c r="F720" s="531" t="s">
        <v>4094</v>
      </c>
      <c r="G720" s="530" t="s">
        <v>4040</v>
      </c>
    </row>
    <row r="721" spans="1:7">
      <c r="A721" s="531" t="s">
        <v>4892</v>
      </c>
      <c r="B721" s="531" t="s">
        <v>4086</v>
      </c>
      <c r="C721" s="531" t="s">
        <v>4042</v>
      </c>
      <c r="D721" s="531" t="s">
        <v>4890</v>
      </c>
      <c r="E721" s="531" t="s">
        <v>4893</v>
      </c>
      <c r="F721" s="531" t="s">
        <v>4078</v>
      </c>
      <c r="G721" s="530" t="s">
        <v>4040</v>
      </c>
    </row>
    <row r="722" spans="1:7">
      <c r="A722" s="531" t="s">
        <v>4894</v>
      </c>
      <c r="B722" s="531" t="s">
        <v>4086</v>
      </c>
      <c r="C722" s="531" t="s">
        <v>4042</v>
      </c>
      <c r="D722" s="531" t="s">
        <v>4890</v>
      </c>
      <c r="E722" s="531" t="s">
        <v>4895</v>
      </c>
      <c r="F722" s="531" t="s">
        <v>4046</v>
      </c>
      <c r="G722" s="530" t="s">
        <v>4040</v>
      </c>
    </row>
    <row r="723" spans="1:7">
      <c r="A723" s="531" t="s">
        <v>4060</v>
      </c>
      <c r="B723" s="531" t="s">
        <v>4086</v>
      </c>
      <c r="C723" s="531" t="s">
        <v>4042</v>
      </c>
      <c r="D723" s="531" t="s">
        <v>4890</v>
      </c>
      <c r="E723" s="531" t="s">
        <v>4061</v>
      </c>
      <c r="F723" s="531" t="s">
        <v>4046</v>
      </c>
      <c r="G723" s="532">
        <v>6</v>
      </c>
    </row>
    <row r="724" spans="1:7">
      <c r="A724" s="531" t="s">
        <v>4099</v>
      </c>
      <c r="B724" s="531" t="s">
        <v>4086</v>
      </c>
      <c r="C724" s="531" t="s">
        <v>4042</v>
      </c>
      <c r="D724" s="531" t="s">
        <v>4890</v>
      </c>
      <c r="E724" s="531" t="s">
        <v>4100</v>
      </c>
      <c r="F724" s="531" t="s">
        <v>4046</v>
      </c>
      <c r="G724" s="532">
        <v>1</v>
      </c>
    </row>
    <row r="725" spans="1:7">
      <c r="A725" s="531" t="s">
        <v>4101</v>
      </c>
      <c r="B725" s="531" t="s">
        <v>4086</v>
      </c>
      <c r="C725" s="531" t="s">
        <v>4042</v>
      </c>
      <c r="D725" s="531" t="s">
        <v>4890</v>
      </c>
      <c r="E725" s="531" t="s">
        <v>4102</v>
      </c>
      <c r="F725" s="531" t="s">
        <v>4046</v>
      </c>
      <c r="G725" s="532">
        <v>1</v>
      </c>
    </row>
    <row r="726" spans="1:7">
      <c r="A726" s="531" t="s">
        <v>3937</v>
      </c>
      <c r="B726" s="531" t="s">
        <v>4086</v>
      </c>
      <c r="C726" s="531" t="s">
        <v>4042</v>
      </c>
      <c r="D726" s="531" t="s">
        <v>4890</v>
      </c>
      <c r="E726" s="531" t="s">
        <v>4062</v>
      </c>
      <c r="F726" s="531" t="s">
        <v>4050</v>
      </c>
      <c r="G726" s="530" t="s">
        <v>4040</v>
      </c>
    </row>
    <row r="727" spans="1:7">
      <c r="A727" s="531" t="s">
        <v>2200</v>
      </c>
      <c r="B727" s="531" t="s">
        <v>4086</v>
      </c>
      <c r="C727" s="531" t="s">
        <v>4042</v>
      </c>
      <c r="D727" s="531" t="s">
        <v>4890</v>
      </c>
      <c r="E727" s="531" t="s">
        <v>4063</v>
      </c>
      <c r="F727" s="531" t="s">
        <v>4050</v>
      </c>
      <c r="G727" s="530" t="s">
        <v>4040</v>
      </c>
    </row>
    <row r="728" spans="1:7">
      <c r="A728" s="531" t="s">
        <v>4060</v>
      </c>
      <c r="B728" s="531" t="s">
        <v>4086</v>
      </c>
      <c r="C728" s="531" t="s">
        <v>4042</v>
      </c>
      <c r="D728" s="531" t="s">
        <v>4896</v>
      </c>
      <c r="E728" s="531" t="s">
        <v>4061</v>
      </c>
      <c r="F728" s="531" t="s">
        <v>4046</v>
      </c>
      <c r="G728" s="532">
        <v>6</v>
      </c>
    </row>
    <row r="729" spans="1:7">
      <c r="A729" s="531" t="s">
        <v>4897</v>
      </c>
      <c r="B729" s="531" t="s">
        <v>4086</v>
      </c>
      <c r="C729" s="531" t="s">
        <v>4042</v>
      </c>
      <c r="D729" s="531" t="s">
        <v>4896</v>
      </c>
      <c r="E729" s="531" t="s">
        <v>4898</v>
      </c>
      <c r="F729" s="531" t="s">
        <v>4046</v>
      </c>
      <c r="G729" s="532">
        <v>4</v>
      </c>
    </row>
    <row r="730" spans="1:7">
      <c r="A730" s="531" t="s">
        <v>3937</v>
      </c>
      <c r="B730" s="531" t="s">
        <v>4086</v>
      </c>
      <c r="C730" s="531" t="s">
        <v>4042</v>
      </c>
      <c r="D730" s="531" t="s">
        <v>4896</v>
      </c>
      <c r="E730" s="531" t="s">
        <v>4062</v>
      </c>
      <c r="F730" s="531" t="s">
        <v>4050</v>
      </c>
      <c r="G730" s="530" t="s">
        <v>4040</v>
      </c>
    </row>
    <row r="731" spans="1:7">
      <c r="A731" s="531" t="s">
        <v>2200</v>
      </c>
      <c r="B731" s="531" t="s">
        <v>4086</v>
      </c>
      <c r="C731" s="531" t="s">
        <v>4042</v>
      </c>
      <c r="D731" s="531" t="s">
        <v>4896</v>
      </c>
      <c r="E731" s="531" t="s">
        <v>4063</v>
      </c>
      <c r="F731" s="531" t="s">
        <v>4050</v>
      </c>
      <c r="G731" s="530" t="s">
        <v>4040</v>
      </c>
    </row>
    <row r="732" spans="1:7">
      <c r="A732" s="531" t="s">
        <v>4899</v>
      </c>
      <c r="B732" s="531" t="s">
        <v>4086</v>
      </c>
      <c r="C732" s="531" t="s">
        <v>4042</v>
      </c>
      <c r="D732" s="531" t="s">
        <v>4896</v>
      </c>
      <c r="E732" s="531" t="s">
        <v>4900</v>
      </c>
      <c r="F732" s="531" t="s">
        <v>4046</v>
      </c>
      <c r="G732" s="530" t="s">
        <v>4040</v>
      </c>
    </row>
    <row r="733" spans="1:7">
      <c r="A733" s="531" t="s">
        <v>4060</v>
      </c>
      <c r="B733" s="531" t="s">
        <v>4086</v>
      </c>
      <c r="C733" s="531" t="s">
        <v>4042</v>
      </c>
      <c r="D733" s="531" t="s">
        <v>4901</v>
      </c>
      <c r="E733" s="531" t="s">
        <v>4061</v>
      </c>
      <c r="F733" s="531" t="s">
        <v>4046</v>
      </c>
      <c r="G733" s="532">
        <v>6</v>
      </c>
    </row>
    <row r="734" spans="1:7">
      <c r="A734" s="531" t="s">
        <v>4902</v>
      </c>
      <c r="B734" s="531" t="s">
        <v>4086</v>
      </c>
      <c r="C734" s="531" t="s">
        <v>4042</v>
      </c>
      <c r="D734" s="531" t="s">
        <v>4901</v>
      </c>
      <c r="E734" s="531" t="s">
        <v>4903</v>
      </c>
      <c r="F734" s="531" t="s">
        <v>4046</v>
      </c>
      <c r="G734" s="532">
        <v>6</v>
      </c>
    </row>
    <row r="735" spans="1:7">
      <c r="A735" s="531" t="s">
        <v>4099</v>
      </c>
      <c r="B735" s="531" t="s">
        <v>4086</v>
      </c>
      <c r="C735" s="531" t="s">
        <v>4042</v>
      </c>
      <c r="D735" s="531" t="s">
        <v>4901</v>
      </c>
      <c r="E735" s="531" t="s">
        <v>4100</v>
      </c>
      <c r="F735" s="531" t="s">
        <v>4046</v>
      </c>
      <c r="G735" s="532">
        <v>1</v>
      </c>
    </row>
    <row r="736" spans="1:7">
      <c r="A736" s="531" t="s">
        <v>4101</v>
      </c>
      <c r="B736" s="531" t="s">
        <v>4086</v>
      </c>
      <c r="C736" s="531" t="s">
        <v>4042</v>
      </c>
      <c r="D736" s="531" t="s">
        <v>4901</v>
      </c>
      <c r="E736" s="531" t="s">
        <v>4102</v>
      </c>
      <c r="F736" s="531" t="s">
        <v>4046</v>
      </c>
      <c r="G736" s="532">
        <v>1</v>
      </c>
    </row>
    <row r="737" spans="1:7">
      <c r="A737" s="531" t="s">
        <v>4904</v>
      </c>
      <c r="B737" s="531" t="s">
        <v>4086</v>
      </c>
      <c r="C737" s="531" t="s">
        <v>4042</v>
      </c>
      <c r="D737" s="531" t="s">
        <v>4901</v>
      </c>
      <c r="E737" s="531" t="s">
        <v>4905</v>
      </c>
      <c r="F737" s="531" t="s">
        <v>4078</v>
      </c>
      <c r="G737" s="530" t="s">
        <v>4040</v>
      </c>
    </row>
    <row r="738" spans="1:7">
      <c r="A738" s="531" t="s">
        <v>3937</v>
      </c>
      <c r="B738" s="531" t="s">
        <v>4086</v>
      </c>
      <c r="C738" s="531" t="s">
        <v>4042</v>
      </c>
      <c r="D738" s="531" t="s">
        <v>4901</v>
      </c>
      <c r="E738" s="531" t="s">
        <v>4062</v>
      </c>
      <c r="F738" s="531" t="s">
        <v>4050</v>
      </c>
      <c r="G738" s="530" t="s">
        <v>4040</v>
      </c>
    </row>
    <row r="739" spans="1:7">
      <c r="A739" s="531" t="s">
        <v>2200</v>
      </c>
      <c r="B739" s="531" t="s">
        <v>4086</v>
      </c>
      <c r="C739" s="531" t="s">
        <v>4042</v>
      </c>
      <c r="D739" s="531" t="s">
        <v>4901</v>
      </c>
      <c r="E739" s="531" t="s">
        <v>4063</v>
      </c>
      <c r="F739" s="531" t="s">
        <v>4050</v>
      </c>
      <c r="G739" s="530" t="s">
        <v>4040</v>
      </c>
    </row>
    <row r="740" spans="1:7">
      <c r="A740" s="531" t="s">
        <v>4060</v>
      </c>
      <c r="B740" s="531" t="s">
        <v>4086</v>
      </c>
      <c r="C740" s="531" t="s">
        <v>4042</v>
      </c>
      <c r="D740" s="531" t="s">
        <v>4906</v>
      </c>
      <c r="E740" s="531" t="s">
        <v>4061</v>
      </c>
      <c r="F740" s="531" t="s">
        <v>4046</v>
      </c>
      <c r="G740" s="532">
        <v>6</v>
      </c>
    </row>
    <row r="741" spans="1:7">
      <c r="A741" s="531" t="s">
        <v>4097</v>
      </c>
      <c r="B741" s="531" t="s">
        <v>4086</v>
      </c>
      <c r="C741" s="531" t="s">
        <v>4042</v>
      </c>
      <c r="D741" s="531" t="s">
        <v>4906</v>
      </c>
      <c r="E741" s="531" t="s">
        <v>4907</v>
      </c>
      <c r="F741" s="531" t="s">
        <v>4046</v>
      </c>
      <c r="G741" s="532">
        <v>8</v>
      </c>
    </row>
    <row r="742" spans="1:7">
      <c r="A742" s="531" t="s">
        <v>4908</v>
      </c>
      <c r="B742" s="531" t="s">
        <v>4086</v>
      </c>
      <c r="C742" s="531" t="s">
        <v>4042</v>
      </c>
      <c r="D742" s="531" t="s">
        <v>4906</v>
      </c>
      <c r="E742" s="531" t="s">
        <v>4909</v>
      </c>
      <c r="F742" s="531" t="s">
        <v>4045</v>
      </c>
      <c r="G742" s="530" t="s">
        <v>4040</v>
      </c>
    </row>
    <row r="743" spans="1:7">
      <c r="A743" s="531" t="s">
        <v>4099</v>
      </c>
      <c r="B743" s="531" t="s">
        <v>4086</v>
      </c>
      <c r="C743" s="531" t="s">
        <v>4042</v>
      </c>
      <c r="D743" s="531" t="s">
        <v>4906</v>
      </c>
      <c r="E743" s="531" t="s">
        <v>4100</v>
      </c>
      <c r="F743" s="531" t="s">
        <v>4046</v>
      </c>
      <c r="G743" s="532">
        <v>1</v>
      </c>
    </row>
    <row r="744" spans="1:7">
      <c r="A744" s="531" t="s">
        <v>4101</v>
      </c>
      <c r="B744" s="531" t="s">
        <v>4086</v>
      </c>
      <c r="C744" s="531" t="s">
        <v>4042</v>
      </c>
      <c r="D744" s="531" t="s">
        <v>4906</v>
      </c>
      <c r="E744" s="531" t="s">
        <v>4102</v>
      </c>
      <c r="F744" s="531" t="s">
        <v>4046</v>
      </c>
      <c r="G744" s="532">
        <v>1</v>
      </c>
    </row>
    <row r="745" spans="1:7">
      <c r="A745" s="531" t="s">
        <v>3937</v>
      </c>
      <c r="B745" s="531" t="s">
        <v>4086</v>
      </c>
      <c r="C745" s="531" t="s">
        <v>4042</v>
      </c>
      <c r="D745" s="531" t="s">
        <v>4906</v>
      </c>
      <c r="E745" s="531" t="s">
        <v>4062</v>
      </c>
      <c r="F745" s="531" t="s">
        <v>4050</v>
      </c>
      <c r="G745" s="530" t="s">
        <v>4040</v>
      </c>
    </row>
    <row r="746" spans="1:7">
      <c r="A746" s="531" t="s">
        <v>4910</v>
      </c>
      <c r="B746" s="531" t="s">
        <v>4086</v>
      </c>
      <c r="C746" s="531" t="s">
        <v>4042</v>
      </c>
      <c r="D746" s="531" t="s">
        <v>4906</v>
      </c>
      <c r="E746" s="531" t="s">
        <v>4911</v>
      </c>
      <c r="F746" s="531" t="s">
        <v>4078</v>
      </c>
      <c r="G746" s="530" t="s">
        <v>4040</v>
      </c>
    </row>
    <row r="747" spans="1:7">
      <c r="A747" s="531" t="s">
        <v>2200</v>
      </c>
      <c r="B747" s="531" t="s">
        <v>4086</v>
      </c>
      <c r="C747" s="531" t="s">
        <v>4042</v>
      </c>
      <c r="D747" s="531" t="s">
        <v>4906</v>
      </c>
      <c r="E747" s="531" t="s">
        <v>4063</v>
      </c>
      <c r="F747" s="531" t="s">
        <v>4050</v>
      </c>
      <c r="G747" s="530" t="s">
        <v>4040</v>
      </c>
    </row>
    <row r="748" spans="1:7">
      <c r="A748" s="531" t="s">
        <v>4060</v>
      </c>
      <c r="B748" s="531" t="s">
        <v>4086</v>
      </c>
      <c r="C748" s="531" t="s">
        <v>4042</v>
      </c>
      <c r="D748" s="531" t="s">
        <v>4912</v>
      </c>
      <c r="E748" s="531" t="s">
        <v>4061</v>
      </c>
      <c r="F748" s="531" t="s">
        <v>4046</v>
      </c>
      <c r="G748" s="532">
        <v>6</v>
      </c>
    </row>
    <row r="749" spans="1:7">
      <c r="A749" s="531" t="s">
        <v>4913</v>
      </c>
      <c r="B749" s="531" t="s">
        <v>4086</v>
      </c>
      <c r="C749" s="531" t="s">
        <v>4042</v>
      </c>
      <c r="D749" s="531" t="s">
        <v>4912</v>
      </c>
      <c r="E749" s="531" t="s">
        <v>4914</v>
      </c>
      <c r="F749" s="531" t="s">
        <v>4046</v>
      </c>
      <c r="G749" s="532">
        <v>4</v>
      </c>
    </row>
    <row r="750" spans="1:7">
      <c r="A750" s="531" t="s">
        <v>3937</v>
      </c>
      <c r="B750" s="531" t="s">
        <v>4086</v>
      </c>
      <c r="C750" s="531" t="s">
        <v>4042</v>
      </c>
      <c r="D750" s="531" t="s">
        <v>4912</v>
      </c>
      <c r="E750" s="531" t="s">
        <v>4062</v>
      </c>
      <c r="F750" s="531" t="s">
        <v>4050</v>
      </c>
      <c r="G750" s="530" t="s">
        <v>4040</v>
      </c>
    </row>
    <row r="751" spans="1:7">
      <c r="A751" s="531" t="s">
        <v>2200</v>
      </c>
      <c r="B751" s="531" t="s">
        <v>4086</v>
      </c>
      <c r="C751" s="531" t="s">
        <v>4042</v>
      </c>
      <c r="D751" s="531" t="s">
        <v>4912</v>
      </c>
      <c r="E751" s="531" t="s">
        <v>4063</v>
      </c>
      <c r="F751" s="531" t="s">
        <v>4050</v>
      </c>
      <c r="G751" s="530" t="s">
        <v>4040</v>
      </c>
    </row>
    <row r="752" spans="1:7">
      <c r="A752" s="531" t="s">
        <v>4899</v>
      </c>
      <c r="B752" s="531" t="s">
        <v>4086</v>
      </c>
      <c r="C752" s="531" t="s">
        <v>4042</v>
      </c>
      <c r="D752" s="531" t="s">
        <v>4912</v>
      </c>
      <c r="E752" s="531" t="s">
        <v>4900</v>
      </c>
      <c r="F752" s="531" t="s">
        <v>4046</v>
      </c>
      <c r="G752" s="530" t="s">
        <v>4040</v>
      </c>
    </row>
    <row r="753" spans="1:7">
      <c r="A753" s="531" t="s">
        <v>4915</v>
      </c>
      <c r="B753" s="531" t="s">
        <v>4086</v>
      </c>
      <c r="C753" s="531" t="s">
        <v>4042</v>
      </c>
      <c r="D753" s="531" t="s">
        <v>4916</v>
      </c>
      <c r="E753" s="531" t="s">
        <v>4917</v>
      </c>
      <c r="F753" s="531" t="s">
        <v>4046</v>
      </c>
      <c r="G753" s="532">
        <v>1</v>
      </c>
    </row>
    <row r="754" spans="1:7">
      <c r="A754" s="531" t="s">
        <v>4060</v>
      </c>
      <c r="B754" s="531" t="s">
        <v>4086</v>
      </c>
      <c r="C754" s="531" t="s">
        <v>4042</v>
      </c>
      <c r="D754" s="531" t="s">
        <v>4916</v>
      </c>
      <c r="E754" s="531" t="s">
        <v>4061</v>
      </c>
      <c r="F754" s="531" t="s">
        <v>4046</v>
      </c>
      <c r="G754" s="532">
        <v>6</v>
      </c>
    </row>
    <row r="755" spans="1:7">
      <c r="A755" s="531" t="s">
        <v>4918</v>
      </c>
      <c r="B755" s="531" t="s">
        <v>4086</v>
      </c>
      <c r="C755" s="531" t="s">
        <v>4042</v>
      </c>
      <c r="D755" s="531" t="s">
        <v>4916</v>
      </c>
      <c r="E755" s="531" t="s">
        <v>4919</v>
      </c>
      <c r="F755" s="531" t="s">
        <v>4078</v>
      </c>
      <c r="G755" s="530" t="s">
        <v>4040</v>
      </c>
    </row>
    <row r="756" spans="1:7">
      <c r="A756" s="531" t="s">
        <v>4920</v>
      </c>
      <c r="B756" s="531" t="s">
        <v>4086</v>
      </c>
      <c r="C756" s="531" t="s">
        <v>4042</v>
      </c>
      <c r="D756" s="531" t="s">
        <v>4916</v>
      </c>
      <c r="E756" s="531" t="s">
        <v>4921</v>
      </c>
      <c r="F756" s="531" t="s">
        <v>4094</v>
      </c>
      <c r="G756" s="530" t="s">
        <v>4040</v>
      </c>
    </row>
    <row r="757" spans="1:7">
      <c r="A757" s="531" t="s">
        <v>4922</v>
      </c>
      <c r="B757" s="531" t="s">
        <v>4086</v>
      </c>
      <c r="C757" s="531" t="s">
        <v>4042</v>
      </c>
      <c r="D757" s="531" t="s">
        <v>4916</v>
      </c>
      <c r="E757" s="531" t="s">
        <v>4923</v>
      </c>
      <c r="F757" s="531" t="s">
        <v>4045</v>
      </c>
      <c r="G757" s="530" t="s">
        <v>4040</v>
      </c>
    </row>
    <row r="758" spans="1:7">
      <c r="A758" s="531" t="s">
        <v>4099</v>
      </c>
      <c r="B758" s="531" t="s">
        <v>4086</v>
      </c>
      <c r="C758" s="531" t="s">
        <v>4042</v>
      </c>
      <c r="D758" s="531" t="s">
        <v>4916</v>
      </c>
      <c r="E758" s="531" t="s">
        <v>4100</v>
      </c>
      <c r="F758" s="531" t="s">
        <v>4046</v>
      </c>
      <c r="G758" s="532">
        <v>1</v>
      </c>
    </row>
    <row r="759" spans="1:7">
      <c r="A759" s="531" t="s">
        <v>4101</v>
      </c>
      <c r="B759" s="531" t="s">
        <v>4086</v>
      </c>
      <c r="C759" s="531" t="s">
        <v>4042</v>
      </c>
      <c r="D759" s="531" t="s">
        <v>4916</v>
      </c>
      <c r="E759" s="531" t="s">
        <v>4102</v>
      </c>
      <c r="F759" s="531" t="s">
        <v>4046</v>
      </c>
      <c r="G759" s="532">
        <v>1</v>
      </c>
    </row>
    <row r="760" spans="1:7">
      <c r="A760" s="531" t="s">
        <v>3937</v>
      </c>
      <c r="B760" s="531" t="s">
        <v>4086</v>
      </c>
      <c r="C760" s="531" t="s">
        <v>4042</v>
      </c>
      <c r="D760" s="531" t="s">
        <v>4916</v>
      </c>
      <c r="E760" s="531" t="s">
        <v>4062</v>
      </c>
      <c r="F760" s="531" t="s">
        <v>4050</v>
      </c>
      <c r="G760" s="530" t="s">
        <v>4040</v>
      </c>
    </row>
    <row r="761" spans="1:7">
      <c r="A761" s="531" t="s">
        <v>2200</v>
      </c>
      <c r="B761" s="531" t="s">
        <v>4086</v>
      </c>
      <c r="C761" s="531" t="s">
        <v>4042</v>
      </c>
      <c r="D761" s="531" t="s">
        <v>4916</v>
      </c>
      <c r="E761" s="531" t="s">
        <v>4063</v>
      </c>
      <c r="F761" s="531" t="s">
        <v>4050</v>
      </c>
      <c r="G761" s="530" t="s">
        <v>4040</v>
      </c>
    </row>
    <row r="762" spans="1:7">
      <c r="A762" s="531" t="s">
        <v>4669</v>
      </c>
      <c r="B762" s="531" t="s">
        <v>4086</v>
      </c>
      <c r="C762" s="531" t="s">
        <v>4042</v>
      </c>
      <c r="D762" s="531" t="s">
        <v>4924</v>
      </c>
      <c r="E762" s="531" t="s">
        <v>4671</v>
      </c>
      <c r="F762" s="531" t="s">
        <v>4050</v>
      </c>
      <c r="G762" s="530" t="s">
        <v>4040</v>
      </c>
    </row>
    <row r="763" spans="1:7">
      <c r="A763" s="531" t="s">
        <v>4060</v>
      </c>
      <c r="B763" s="531" t="s">
        <v>4086</v>
      </c>
      <c r="C763" s="531" t="s">
        <v>4042</v>
      </c>
      <c r="D763" s="531" t="s">
        <v>4924</v>
      </c>
      <c r="E763" s="531" t="s">
        <v>4061</v>
      </c>
      <c r="F763" s="531" t="s">
        <v>4046</v>
      </c>
      <c r="G763" s="532">
        <v>6</v>
      </c>
    </row>
    <row r="764" spans="1:7">
      <c r="A764" s="531" t="s">
        <v>4925</v>
      </c>
      <c r="B764" s="531" t="s">
        <v>4086</v>
      </c>
      <c r="C764" s="531" t="s">
        <v>4042</v>
      </c>
      <c r="D764" s="531" t="s">
        <v>4924</v>
      </c>
      <c r="E764" s="531" t="s">
        <v>4926</v>
      </c>
      <c r="F764" s="531" t="s">
        <v>4046</v>
      </c>
      <c r="G764" s="530" t="s">
        <v>4040</v>
      </c>
    </row>
    <row r="765" spans="1:7">
      <c r="A765" s="531" t="s">
        <v>4211</v>
      </c>
      <c r="B765" s="531" t="s">
        <v>4086</v>
      </c>
      <c r="C765" s="531" t="s">
        <v>4042</v>
      </c>
      <c r="D765" s="531" t="s">
        <v>4924</v>
      </c>
      <c r="E765" s="531" t="s">
        <v>4212</v>
      </c>
      <c r="F765" s="531" t="s">
        <v>4075</v>
      </c>
      <c r="G765" s="530" t="s">
        <v>4040</v>
      </c>
    </row>
    <row r="766" spans="1:7">
      <c r="A766" s="531" t="s">
        <v>4099</v>
      </c>
      <c r="B766" s="531" t="s">
        <v>4086</v>
      </c>
      <c r="C766" s="531" t="s">
        <v>4042</v>
      </c>
      <c r="D766" s="531" t="s">
        <v>4924</v>
      </c>
      <c r="E766" s="531" t="s">
        <v>4100</v>
      </c>
      <c r="F766" s="531" t="s">
        <v>4046</v>
      </c>
      <c r="G766" s="532">
        <v>1</v>
      </c>
    </row>
    <row r="767" spans="1:7">
      <c r="A767" s="531" t="s">
        <v>4101</v>
      </c>
      <c r="B767" s="531" t="s">
        <v>4086</v>
      </c>
      <c r="C767" s="531" t="s">
        <v>4042</v>
      </c>
      <c r="D767" s="531" t="s">
        <v>4924</v>
      </c>
      <c r="E767" s="531" t="s">
        <v>4102</v>
      </c>
      <c r="F767" s="531" t="s">
        <v>4046</v>
      </c>
      <c r="G767" s="532">
        <v>1</v>
      </c>
    </row>
    <row r="768" spans="1:7">
      <c r="A768" s="531" t="s">
        <v>2168</v>
      </c>
      <c r="B768" s="531" t="s">
        <v>4086</v>
      </c>
      <c r="C768" s="531" t="s">
        <v>4042</v>
      </c>
      <c r="D768" s="531" t="s">
        <v>4924</v>
      </c>
      <c r="E768" s="531" t="s">
        <v>4674</v>
      </c>
      <c r="F768" s="531" t="s">
        <v>4046</v>
      </c>
      <c r="G768" s="532">
        <v>255</v>
      </c>
    </row>
    <row r="769" spans="1:7">
      <c r="A769" s="531" t="s">
        <v>3937</v>
      </c>
      <c r="B769" s="531" t="s">
        <v>4086</v>
      </c>
      <c r="C769" s="531" t="s">
        <v>4042</v>
      </c>
      <c r="D769" s="531" t="s">
        <v>4924</v>
      </c>
      <c r="E769" s="531" t="s">
        <v>4062</v>
      </c>
      <c r="F769" s="531" t="s">
        <v>4050</v>
      </c>
      <c r="G769" s="530" t="s">
        <v>4040</v>
      </c>
    </row>
    <row r="770" spans="1:7">
      <c r="A770" s="531" t="s">
        <v>1609</v>
      </c>
      <c r="B770" s="531" t="s">
        <v>4086</v>
      </c>
      <c r="C770" s="531" t="s">
        <v>4042</v>
      </c>
      <c r="D770" s="531" t="s">
        <v>4924</v>
      </c>
      <c r="E770" s="531" t="s">
        <v>4675</v>
      </c>
      <c r="F770" s="531" t="s">
        <v>4046</v>
      </c>
      <c r="G770" s="532">
        <v>20</v>
      </c>
    </row>
    <row r="771" spans="1:7">
      <c r="A771" s="531" t="s">
        <v>4676</v>
      </c>
      <c r="B771" s="531" t="s">
        <v>4086</v>
      </c>
      <c r="C771" s="531" t="s">
        <v>4042</v>
      </c>
      <c r="D771" s="531" t="s">
        <v>4924</v>
      </c>
      <c r="E771" s="531" t="s">
        <v>4677</v>
      </c>
      <c r="F771" s="531" t="s">
        <v>4050</v>
      </c>
      <c r="G771" s="530" t="s">
        <v>4040</v>
      </c>
    </row>
    <row r="772" spans="1:7">
      <c r="A772" s="531" t="s">
        <v>2200</v>
      </c>
      <c r="B772" s="531" t="s">
        <v>4086</v>
      </c>
      <c r="C772" s="531" t="s">
        <v>4042</v>
      </c>
      <c r="D772" s="531" t="s">
        <v>4924</v>
      </c>
      <c r="E772" s="531" t="s">
        <v>4063</v>
      </c>
      <c r="F772" s="531" t="s">
        <v>4050</v>
      </c>
      <c r="G772" s="530" t="s">
        <v>4040</v>
      </c>
    </row>
    <row r="773" spans="1:7">
      <c r="A773" s="530" t="s">
        <v>4040</v>
      </c>
      <c r="B773" s="531" t="s">
        <v>4086</v>
      </c>
      <c r="C773" s="531" t="s">
        <v>4042</v>
      </c>
      <c r="D773" s="531" t="s">
        <v>4927</v>
      </c>
      <c r="E773" s="531" t="s">
        <v>4928</v>
      </c>
      <c r="F773" s="531" t="s">
        <v>4046</v>
      </c>
      <c r="G773" s="532">
        <v>1</v>
      </c>
    </row>
    <row r="774" spans="1:7">
      <c r="A774" s="531" t="s">
        <v>4929</v>
      </c>
      <c r="B774" s="531" t="s">
        <v>4086</v>
      </c>
      <c r="C774" s="531" t="s">
        <v>4042</v>
      </c>
      <c r="D774" s="531" t="s">
        <v>4927</v>
      </c>
      <c r="E774" s="531" t="s">
        <v>4930</v>
      </c>
      <c r="F774" s="531" t="s">
        <v>4046</v>
      </c>
      <c r="G774" s="530" t="s">
        <v>4040</v>
      </c>
    </row>
    <row r="775" spans="1:7">
      <c r="A775" s="530" t="s">
        <v>4040</v>
      </c>
      <c r="B775" s="531" t="s">
        <v>4086</v>
      </c>
      <c r="C775" s="531" t="s">
        <v>4042</v>
      </c>
      <c r="D775" s="531" t="s">
        <v>4927</v>
      </c>
      <c r="E775" s="531" t="s">
        <v>4931</v>
      </c>
      <c r="F775" s="531" t="s">
        <v>4046</v>
      </c>
      <c r="G775" s="532">
        <v>30</v>
      </c>
    </row>
    <row r="776" spans="1:7">
      <c r="A776" s="531" t="s">
        <v>3934</v>
      </c>
      <c r="B776" s="531" t="s">
        <v>4086</v>
      </c>
      <c r="C776" s="531" t="s">
        <v>4042</v>
      </c>
      <c r="D776" s="531" t="s">
        <v>4927</v>
      </c>
      <c r="E776" s="531" t="s">
        <v>4149</v>
      </c>
      <c r="F776" s="531" t="s">
        <v>4078</v>
      </c>
      <c r="G776" s="530" t="s">
        <v>4040</v>
      </c>
    </row>
    <row r="777" spans="1:7">
      <c r="A777" s="531" t="s">
        <v>4099</v>
      </c>
      <c r="B777" s="531" t="s">
        <v>4086</v>
      </c>
      <c r="C777" s="531" t="s">
        <v>4042</v>
      </c>
      <c r="D777" s="531" t="s">
        <v>4927</v>
      </c>
      <c r="E777" s="531" t="s">
        <v>4100</v>
      </c>
      <c r="F777" s="531" t="s">
        <v>4046</v>
      </c>
      <c r="G777" s="532">
        <v>1</v>
      </c>
    </row>
    <row r="778" spans="1:7">
      <c r="A778" s="531" t="s">
        <v>3937</v>
      </c>
      <c r="B778" s="531" t="s">
        <v>4086</v>
      </c>
      <c r="C778" s="531" t="s">
        <v>4042</v>
      </c>
      <c r="D778" s="531" t="s">
        <v>4927</v>
      </c>
      <c r="E778" s="531" t="s">
        <v>4062</v>
      </c>
      <c r="F778" s="531" t="s">
        <v>4050</v>
      </c>
      <c r="G778" s="530" t="s">
        <v>4040</v>
      </c>
    </row>
    <row r="779" spans="1:7">
      <c r="A779" s="531" t="s">
        <v>2200</v>
      </c>
      <c r="B779" s="531" t="s">
        <v>4086</v>
      </c>
      <c r="C779" s="531" t="s">
        <v>4042</v>
      </c>
      <c r="D779" s="531" t="s">
        <v>4927</v>
      </c>
      <c r="E779" s="531" t="s">
        <v>4063</v>
      </c>
      <c r="F779" s="531" t="s">
        <v>4050</v>
      </c>
      <c r="G779" s="530" t="s">
        <v>4040</v>
      </c>
    </row>
    <row r="780" spans="1:7">
      <c r="A780" s="531" t="s">
        <v>4060</v>
      </c>
      <c r="B780" s="531" t="s">
        <v>4086</v>
      </c>
      <c r="C780" s="531" t="s">
        <v>4042</v>
      </c>
      <c r="D780" s="531" t="s">
        <v>4932</v>
      </c>
      <c r="E780" s="531" t="s">
        <v>4061</v>
      </c>
      <c r="F780" s="531" t="s">
        <v>4046</v>
      </c>
      <c r="G780" s="532">
        <v>6</v>
      </c>
    </row>
    <row r="781" spans="1:7">
      <c r="A781" s="531" t="s">
        <v>4933</v>
      </c>
      <c r="B781" s="531" t="s">
        <v>4086</v>
      </c>
      <c r="C781" s="531" t="s">
        <v>4042</v>
      </c>
      <c r="D781" s="531" t="s">
        <v>4932</v>
      </c>
      <c r="E781" s="531" t="s">
        <v>4934</v>
      </c>
      <c r="F781" s="531" t="s">
        <v>4045</v>
      </c>
      <c r="G781" s="530" t="s">
        <v>4040</v>
      </c>
    </row>
    <row r="782" spans="1:7">
      <c r="A782" s="531" t="s">
        <v>4935</v>
      </c>
      <c r="B782" s="531" t="s">
        <v>4086</v>
      </c>
      <c r="C782" s="531" t="s">
        <v>4042</v>
      </c>
      <c r="D782" s="531" t="s">
        <v>4932</v>
      </c>
      <c r="E782" s="531" t="s">
        <v>4936</v>
      </c>
      <c r="F782" s="531" t="s">
        <v>4046</v>
      </c>
      <c r="G782" s="530" t="s">
        <v>4040</v>
      </c>
    </row>
    <row r="783" spans="1:7">
      <c r="A783" s="531" t="s">
        <v>4006</v>
      </c>
      <c r="B783" s="531" t="s">
        <v>4086</v>
      </c>
      <c r="C783" s="531" t="s">
        <v>4042</v>
      </c>
      <c r="D783" s="531" t="s">
        <v>4932</v>
      </c>
      <c r="E783" s="531" t="s">
        <v>4404</v>
      </c>
      <c r="F783" s="531" t="s">
        <v>4046</v>
      </c>
      <c r="G783" s="532">
        <v>20</v>
      </c>
    </row>
    <row r="784" spans="1:7">
      <c r="A784" s="531" t="s">
        <v>4099</v>
      </c>
      <c r="B784" s="531" t="s">
        <v>4086</v>
      </c>
      <c r="C784" s="531" t="s">
        <v>4042</v>
      </c>
      <c r="D784" s="531" t="s">
        <v>4932</v>
      </c>
      <c r="E784" s="531" t="s">
        <v>4100</v>
      </c>
      <c r="F784" s="531" t="s">
        <v>4046</v>
      </c>
      <c r="G784" s="532">
        <v>1</v>
      </c>
    </row>
    <row r="785" spans="1:7">
      <c r="A785" s="531" t="s">
        <v>4101</v>
      </c>
      <c r="B785" s="531" t="s">
        <v>4086</v>
      </c>
      <c r="C785" s="531" t="s">
        <v>4042</v>
      </c>
      <c r="D785" s="531" t="s">
        <v>4932</v>
      </c>
      <c r="E785" s="531" t="s">
        <v>4102</v>
      </c>
      <c r="F785" s="531" t="s">
        <v>4046</v>
      </c>
      <c r="G785" s="532">
        <v>1</v>
      </c>
    </row>
    <row r="786" spans="1:7">
      <c r="A786" s="531" t="s">
        <v>3937</v>
      </c>
      <c r="B786" s="531" t="s">
        <v>4086</v>
      </c>
      <c r="C786" s="531" t="s">
        <v>4042</v>
      </c>
      <c r="D786" s="531" t="s">
        <v>4932</v>
      </c>
      <c r="E786" s="531" t="s">
        <v>4062</v>
      </c>
      <c r="F786" s="531" t="s">
        <v>4050</v>
      </c>
      <c r="G786" s="530" t="s">
        <v>4040</v>
      </c>
    </row>
    <row r="787" spans="1:7">
      <c r="A787" s="531" t="s">
        <v>4937</v>
      </c>
      <c r="B787" s="531" t="s">
        <v>4086</v>
      </c>
      <c r="C787" s="531" t="s">
        <v>4042</v>
      </c>
      <c r="D787" s="531" t="s">
        <v>4932</v>
      </c>
      <c r="E787" s="531" t="s">
        <v>4938</v>
      </c>
      <c r="F787" s="531" t="s">
        <v>4045</v>
      </c>
      <c r="G787" s="530" t="s">
        <v>4040</v>
      </c>
    </row>
    <row r="788" spans="1:7">
      <c r="A788" s="531" t="s">
        <v>2200</v>
      </c>
      <c r="B788" s="531" t="s">
        <v>4086</v>
      </c>
      <c r="C788" s="531" t="s">
        <v>4042</v>
      </c>
      <c r="D788" s="531" t="s">
        <v>4932</v>
      </c>
      <c r="E788" s="531" t="s">
        <v>4063</v>
      </c>
      <c r="F788" s="531" t="s">
        <v>4050</v>
      </c>
      <c r="G788" s="530" t="s">
        <v>4040</v>
      </c>
    </row>
    <row r="789" spans="1:7">
      <c r="A789" s="531" t="s">
        <v>4060</v>
      </c>
      <c r="B789" s="531" t="s">
        <v>4086</v>
      </c>
      <c r="C789" s="531" t="s">
        <v>4042</v>
      </c>
      <c r="D789" s="531" t="s">
        <v>4939</v>
      </c>
      <c r="E789" s="531" t="s">
        <v>4061</v>
      </c>
      <c r="F789" s="531" t="s">
        <v>4046</v>
      </c>
      <c r="G789" s="532">
        <v>6</v>
      </c>
    </row>
    <row r="790" spans="1:7">
      <c r="A790" s="531" t="s">
        <v>4940</v>
      </c>
      <c r="B790" s="531" t="s">
        <v>4086</v>
      </c>
      <c r="C790" s="531" t="s">
        <v>4042</v>
      </c>
      <c r="D790" s="531" t="s">
        <v>4939</v>
      </c>
      <c r="E790" s="531" t="s">
        <v>4941</v>
      </c>
      <c r="F790" s="531" t="s">
        <v>4046</v>
      </c>
      <c r="G790" s="532">
        <v>20</v>
      </c>
    </row>
    <row r="791" spans="1:7">
      <c r="A791" s="531" t="s">
        <v>4006</v>
      </c>
      <c r="B791" s="531" t="s">
        <v>4086</v>
      </c>
      <c r="C791" s="531" t="s">
        <v>4042</v>
      </c>
      <c r="D791" s="531" t="s">
        <v>4939</v>
      </c>
      <c r="E791" s="531" t="s">
        <v>4404</v>
      </c>
      <c r="F791" s="531" t="s">
        <v>4046</v>
      </c>
      <c r="G791" s="532">
        <v>20</v>
      </c>
    </row>
    <row r="792" spans="1:7">
      <c r="A792" s="531" t="s">
        <v>3958</v>
      </c>
      <c r="B792" s="531" t="s">
        <v>4086</v>
      </c>
      <c r="C792" s="531" t="s">
        <v>4042</v>
      </c>
      <c r="D792" s="531" t="s">
        <v>4939</v>
      </c>
      <c r="E792" s="531" t="s">
        <v>4813</v>
      </c>
      <c r="F792" s="531" t="s">
        <v>4045</v>
      </c>
      <c r="G792" s="530" t="s">
        <v>4040</v>
      </c>
    </row>
    <row r="793" spans="1:7">
      <c r="A793" s="531" t="s">
        <v>3959</v>
      </c>
      <c r="B793" s="531" t="s">
        <v>4086</v>
      </c>
      <c r="C793" s="531" t="s">
        <v>4042</v>
      </c>
      <c r="D793" s="531" t="s">
        <v>4939</v>
      </c>
      <c r="E793" s="531" t="s">
        <v>4942</v>
      </c>
      <c r="F793" s="531" t="s">
        <v>4046</v>
      </c>
      <c r="G793" s="530" t="s">
        <v>4040</v>
      </c>
    </row>
    <row r="794" spans="1:7">
      <c r="A794" s="531" t="s">
        <v>4099</v>
      </c>
      <c r="B794" s="531" t="s">
        <v>4086</v>
      </c>
      <c r="C794" s="531" t="s">
        <v>4042</v>
      </c>
      <c r="D794" s="531" t="s">
        <v>4939</v>
      </c>
      <c r="E794" s="531" t="s">
        <v>4100</v>
      </c>
      <c r="F794" s="531" t="s">
        <v>4046</v>
      </c>
      <c r="G794" s="532">
        <v>1</v>
      </c>
    </row>
    <row r="795" spans="1:7">
      <c r="A795" s="531" t="s">
        <v>4101</v>
      </c>
      <c r="B795" s="531" t="s">
        <v>4086</v>
      </c>
      <c r="C795" s="531" t="s">
        <v>4042</v>
      </c>
      <c r="D795" s="531" t="s">
        <v>4939</v>
      </c>
      <c r="E795" s="531" t="s">
        <v>4102</v>
      </c>
      <c r="F795" s="531" t="s">
        <v>4046</v>
      </c>
      <c r="G795" s="532">
        <v>1</v>
      </c>
    </row>
    <row r="796" spans="1:7">
      <c r="A796" s="531" t="s">
        <v>3937</v>
      </c>
      <c r="B796" s="531" t="s">
        <v>4086</v>
      </c>
      <c r="C796" s="531" t="s">
        <v>4042</v>
      </c>
      <c r="D796" s="531" t="s">
        <v>4939</v>
      </c>
      <c r="E796" s="531" t="s">
        <v>4062</v>
      </c>
      <c r="F796" s="531" t="s">
        <v>4050</v>
      </c>
      <c r="G796" s="530" t="s">
        <v>4040</v>
      </c>
    </row>
    <row r="797" spans="1:7">
      <c r="A797" s="531" t="s">
        <v>4943</v>
      </c>
      <c r="B797" s="531" t="s">
        <v>4086</v>
      </c>
      <c r="C797" s="531" t="s">
        <v>4042</v>
      </c>
      <c r="D797" s="531" t="s">
        <v>4939</v>
      </c>
      <c r="E797" s="531" t="s">
        <v>4944</v>
      </c>
      <c r="F797" s="531" t="s">
        <v>4045</v>
      </c>
      <c r="G797" s="530" t="s">
        <v>4040</v>
      </c>
    </row>
    <row r="798" spans="1:7">
      <c r="A798" s="531" t="s">
        <v>2200</v>
      </c>
      <c r="B798" s="531" t="s">
        <v>4086</v>
      </c>
      <c r="C798" s="531" t="s">
        <v>4042</v>
      </c>
      <c r="D798" s="531" t="s">
        <v>4939</v>
      </c>
      <c r="E798" s="531" t="s">
        <v>4063</v>
      </c>
      <c r="F798" s="531" t="s">
        <v>4050</v>
      </c>
      <c r="G798" s="530" t="s">
        <v>4040</v>
      </c>
    </row>
    <row r="799" spans="1:7">
      <c r="A799" s="531" t="s">
        <v>4060</v>
      </c>
      <c r="B799" s="531" t="s">
        <v>4086</v>
      </c>
      <c r="C799" s="531" t="s">
        <v>4042</v>
      </c>
      <c r="D799" s="531" t="s">
        <v>4945</v>
      </c>
      <c r="E799" s="531" t="s">
        <v>4061</v>
      </c>
      <c r="F799" s="531" t="s">
        <v>4046</v>
      </c>
      <c r="G799" s="532">
        <v>6</v>
      </c>
    </row>
    <row r="800" spans="1:7">
      <c r="A800" s="531" t="s">
        <v>4946</v>
      </c>
      <c r="B800" s="531" t="s">
        <v>4086</v>
      </c>
      <c r="C800" s="531" t="s">
        <v>4042</v>
      </c>
      <c r="D800" s="531" t="s">
        <v>4945</v>
      </c>
      <c r="E800" s="531" t="s">
        <v>4947</v>
      </c>
      <c r="F800" s="531" t="s">
        <v>4045</v>
      </c>
      <c r="G800" s="530" t="s">
        <v>4040</v>
      </c>
    </row>
    <row r="801" spans="1:7">
      <c r="A801" s="531" t="s">
        <v>4948</v>
      </c>
      <c r="B801" s="531" t="s">
        <v>4086</v>
      </c>
      <c r="C801" s="531" t="s">
        <v>4042</v>
      </c>
      <c r="D801" s="531" t="s">
        <v>4945</v>
      </c>
      <c r="E801" s="531" t="s">
        <v>4949</v>
      </c>
      <c r="F801" s="531" t="s">
        <v>4045</v>
      </c>
      <c r="G801" s="530" t="s">
        <v>4040</v>
      </c>
    </row>
    <row r="802" spans="1:7">
      <c r="A802" s="531" t="s">
        <v>4006</v>
      </c>
      <c r="B802" s="531" t="s">
        <v>4086</v>
      </c>
      <c r="C802" s="531" t="s">
        <v>4042</v>
      </c>
      <c r="D802" s="531" t="s">
        <v>4945</v>
      </c>
      <c r="E802" s="531" t="s">
        <v>4404</v>
      </c>
      <c r="F802" s="531" t="s">
        <v>4046</v>
      </c>
      <c r="G802" s="532">
        <v>20</v>
      </c>
    </row>
    <row r="803" spans="1:7">
      <c r="A803" s="531" t="s">
        <v>4003</v>
      </c>
      <c r="B803" s="531" t="s">
        <v>4086</v>
      </c>
      <c r="C803" s="531" t="s">
        <v>4042</v>
      </c>
      <c r="D803" s="531" t="s">
        <v>4945</v>
      </c>
      <c r="E803" s="531" t="s">
        <v>4405</v>
      </c>
      <c r="F803" s="531" t="s">
        <v>4046</v>
      </c>
      <c r="G803" s="532">
        <v>20</v>
      </c>
    </row>
    <row r="804" spans="1:7">
      <c r="A804" s="531" t="s">
        <v>4950</v>
      </c>
      <c r="B804" s="531" t="s">
        <v>4086</v>
      </c>
      <c r="C804" s="531" t="s">
        <v>4042</v>
      </c>
      <c r="D804" s="531" t="s">
        <v>4945</v>
      </c>
      <c r="E804" s="531" t="s">
        <v>4951</v>
      </c>
      <c r="F804" s="531" t="s">
        <v>4078</v>
      </c>
      <c r="G804" s="530" t="s">
        <v>4040</v>
      </c>
    </row>
    <row r="805" spans="1:7">
      <c r="A805" s="531" t="s">
        <v>4952</v>
      </c>
      <c r="B805" s="531" t="s">
        <v>4086</v>
      </c>
      <c r="C805" s="531" t="s">
        <v>4042</v>
      </c>
      <c r="D805" s="531" t="s">
        <v>4945</v>
      </c>
      <c r="E805" s="531" t="s">
        <v>4953</v>
      </c>
      <c r="F805" s="531" t="s">
        <v>4046</v>
      </c>
      <c r="G805" s="532">
        <v>256</v>
      </c>
    </row>
    <row r="806" spans="1:7">
      <c r="A806" s="531" t="s">
        <v>4954</v>
      </c>
      <c r="B806" s="531" t="s">
        <v>4086</v>
      </c>
      <c r="C806" s="531" t="s">
        <v>4042</v>
      </c>
      <c r="D806" s="531" t="s">
        <v>4945</v>
      </c>
      <c r="E806" s="531" t="s">
        <v>4955</v>
      </c>
      <c r="F806" s="531" t="s">
        <v>4046</v>
      </c>
      <c r="G806" s="532">
        <v>4</v>
      </c>
    </row>
    <row r="807" spans="1:7">
      <c r="A807" s="531" t="s">
        <v>3926</v>
      </c>
      <c r="B807" s="531" t="s">
        <v>4086</v>
      </c>
      <c r="C807" s="531" t="s">
        <v>4042</v>
      </c>
      <c r="D807" s="531" t="s">
        <v>4945</v>
      </c>
      <c r="E807" s="531" t="s">
        <v>4956</v>
      </c>
      <c r="F807" s="531" t="s">
        <v>4045</v>
      </c>
      <c r="G807" s="530" t="s">
        <v>4040</v>
      </c>
    </row>
    <row r="808" spans="1:7">
      <c r="A808" s="531" t="s">
        <v>4099</v>
      </c>
      <c r="B808" s="531" t="s">
        <v>4086</v>
      </c>
      <c r="C808" s="531" t="s">
        <v>4042</v>
      </c>
      <c r="D808" s="531" t="s">
        <v>4945</v>
      </c>
      <c r="E808" s="531" t="s">
        <v>4100</v>
      </c>
      <c r="F808" s="531" t="s">
        <v>4046</v>
      </c>
      <c r="G808" s="532">
        <v>1</v>
      </c>
    </row>
    <row r="809" spans="1:7">
      <c r="A809" s="531" t="s">
        <v>4101</v>
      </c>
      <c r="B809" s="531" t="s">
        <v>4086</v>
      </c>
      <c r="C809" s="531" t="s">
        <v>4042</v>
      </c>
      <c r="D809" s="531" t="s">
        <v>4945</v>
      </c>
      <c r="E809" s="531" t="s">
        <v>4102</v>
      </c>
      <c r="F809" s="531" t="s">
        <v>4046</v>
      </c>
      <c r="G809" s="532">
        <v>1</v>
      </c>
    </row>
    <row r="810" spans="1:7">
      <c r="A810" s="531" t="s">
        <v>4957</v>
      </c>
      <c r="B810" s="531" t="s">
        <v>4086</v>
      </c>
      <c r="C810" s="531" t="s">
        <v>4042</v>
      </c>
      <c r="D810" s="531" t="s">
        <v>4945</v>
      </c>
      <c r="E810" s="531" t="s">
        <v>4958</v>
      </c>
      <c r="F810" s="531" t="s">
        <v>4046</v>
      </c>
      <c r="G810" s="532">
        <v>256</v>
      </c>
    </row>
    <row r="811" spans="1:7">
      <c r="A811" s="531" t="s">
        <v>3937</v>
      </c>
      <c r="B811" s="531" t="s">
        <v>4086</v>
      </c>
      <c r="C811" s="531" t="s">
        <v>4042</v>
      </c>
      <c r="D811" s="531" t="s">
        <v>4945</v>
      </c>
      <c r="E811" s="531" t="s">
        <v>4062</v>
      </c>
      <c r="F811" s="531" t="s">
        <v>4050</v>
      </c>
      <c r="G811" s="530" t="s">
        <v>4040</v>
      </c>
    </row>
    <row r="812" spans="1:7">
      <c r="A812" s="531" t="s">
        <v>2200</v>
      </c>
      <c r="B812" s="531" t="s">
        <v>4086</v>
      </c>
      <c r="C812" s="531" t="s">
        <v>4042</v>
      </c>
      <c r="D812" s="531" t="s">
        <v>4945</v>
      </c>
      <c r="E812" s="531" t="s">
        <v>4063</v>
      </c>
      <c r="F812" s="531" t="s">
        <v>4050</v>
      </c>
      <c r="G812" s="530" t="s">
        <v>4040</v>
      </c>
    </row>
    <row r="813" spans="1:7">
      <c r="A813" s="531" t="s">
        <v>4959</v>
      </c>
      <c r="B813" s="531" t="s">
        <v>4086</v>
      </c>
      <c r="C813" s="531" t="s">
        <v>4042</v>
      </c>
      <c r="D813" s="531" t="s">
        <v>4960</v>
      </c>
      <c r="E813" s="531" t="s">
        <v>4961</v>
      </c>
      <c r="F813" s="531" t="s">
        <v>4046</v>
      </c>
      <c r="G813" s="532">
        <v>200</v>
      </c>
    </row>
    <row r="814" spans="1:7">
      <c r="A814" s="531" t="s">
        <v>4962</v>
      </c>
      <c r="B814" s="531" t="s">
        <v>4086</v>
      </c>
      <c r="C814" s="531" t="s">
        <v>4042</v>
      </c>
      <c r="D814" s="531" t="s">
        <v>4960</v>
      </c>
      <c r="E814" s="531" t="s">
        <v>4963</v>
      </c>
      <c r="F814" s="531" t="s">
        <v>4094</v>
      </c>
      <c r="G814" s="530" t="s">
        <v>4040</v>
      </c>
    </row>
    <row r="815" spans="1:7">
      <c r="A815" s="531" t="s">
        <v>4060</v>
      </c>
      <c r="B815" s="531" t="s">
        <v>4086</v>
      </c>
      <c r="C815" s="531" t="s">
        <v>4042</v>
      </c>
      <c r="D815" s="531" t="s">
        <v>4960</v>
      </c>
      <c r="E815" s="531" t="s">
        <v>4061</v>
      </c>
      <c r="F815" s="531" t="s">
        <v>4046</v>
      </c>
      <c r="G815" s="532">
        <v>6</v>
      </c>
    </row>
    <row r="816" spans="1:7">
      <c r="A816" s="531" t="s">
        <v>4006</v>
      </c>
      <c r="B816" s="531" t="s">
        <v>4086</v>
      </c>
      <c r="C816" s="531" t="s">
        <v>4042</v>
      </c>
      <c r="D816" s="531" t="s">
        <v>4960</v>
      </c>
      <c r="E816" s="531" t="s">
        <v>4404</v>
      </c>
      <c r="F816" s="531" t="s">
        <v>4046</v>
      </c>
      <c r="G816" s="532">
        <v>20</v>
      </c>
    </row>
    <row r="817" spans="1:7">
      <c r="A817" s="531" t="s">
        <v>4099</v>
      </c>
      <c r="B817" s="531" t="s">
        <v>4086</v>
      </c>
      <c r="C817" s="531" t="s">
        <v>4042</v>
      </c>
      <c r="D817" s="531" t="s">
        <v>4960</v>
      </c>
      <c r="E817" s="531" t="s">
        <v>4100</v>
      </c>
      <c r="F817" s="531" t="s">
        <v>4046</v>
      </c>
      <c r="G817" s="532">
        <v>1</v>
      </c>
    </row>
    <row r="818" spans="1:7">
      <c r="A818" s="531" t="s">
        <v>4101</v>
      </c>
      <c r="B818" s="531" t="s">
        <v>4086</v>
      </c>
      <c r="C818" s="531" t="s">
        <v>4042</v>
      </c>
      <c r="D818" s="531" t="s">
        <v>4960</v>
      </c>
      <c r="E818" s="531" t="s">
        <v>4102</v>
      </c>
      <c r="F818" s="531" t="s">
        <v>4046</v>
      </c>
      <c r="G818" s="532">
        <v>1</v>
      </c>
    </row>
    <row r="819" spans="1:7">
      <c r="A819" s="531" t="s">
        <v>4964</v>
      </c>
      <c r="B819" s="531" t="s">
        <v>4086</v>
      </c>
      <c r="C819" s="531" t="s">
        <v>4042</v>
      </c>
      <c r="D819" s="531" t="s">
        <v>4960</v>
      </c>
      <c r="E819" s="531" t="s">
        <v>4965</v>
      </c>
      <c r="F819" s="531" t="s">
        <v>4046</v>
      </c>
      <c r="G819" s="532">
        <v>1</v>
      </c>
    </row>
    <row r="820" spans="1:7">
      <c r="A820" s="531" t="s">
        <v>4966</v>
      </c>
      <c r="B820" s="531" t="s">
        <v>4086</v>
      </c>
      <c r="C820" s="531" t="s">
        <v>4042</v>
      </c>
      <c r="D820" s="531" t="s">
        <v>4960</v>
      </c>
      <c r="E820" s="531" t="s">
        <v>4967</v>
      </c>
      <c r="F820" s="531" t="s">
        <v>4078</v>
      </c>
      <c r="G820" s="530" t="s">
        <v>4040</v>
      </c>
    </row>
    <row r="821" spans="1:7">
      <c r="A821" s="531" t="s">
        <v>4968</v>
      </c>
      <c r="B821" s="531" t="s">
        <v>4086</v>
      </c>
      <c r="C821" s="531" t="s">
        <v>4042</v>
      </c>
      <c r="D821" s="531" t="s">
        <v>4960</v>
      </c>
      <c r="E821" s="531" t="s">
        <v>4969</v>
      </c>
      <c r="F821" s="531" t="s">
        <v>4046</v>
      </c>
      <c r="G821" s="532">
        <v>40</v>
      </c>
    </row>
    <row r="822" spans="1:7">
      <c r="A822" s="531" t="s">
        <v>3937</v>
      </c>
      <c r="B822" s="531" t="s">
        <v>4086</v>
      </c>
      <c r="C822" s="531" t="s">
        <v>4042</v>
      </c>
      <c r="D822" s="531" t="s">
        <v>4960</v>
      </c>
      <c r="E822" s="531" t="s">
        <v>4062</v>
      </c>
      <c r="F822" s="531" t="s">
        <v>4050</v>
      </c>
      <c r="G822" s="530" t="s">
        <v>4040</v>
      </c>
    </row>
    <row r="823" spans="1:7">
      <c r="A823" s="531" t="s">
        <v>2200</v>
      </c>
      <c r="B823" s="531" t="s">
        <v>4086</v>
      </c>
      <c r="C823" s="531" t="s">
        <v>4042</v>
      </c>
      <c r="D823" s="531" t="s">
        <v>4960</v>
      </c>
      <c r="E823" s="531" t="s">
        <v>4063</v>
      </c>
      <c r="F823" s="531" t="s">
        <v>4050</v>
      </c>
      <c r="G823" s="530" t="s">
        <v>4040</v>
      </c>
    </row>
    <row r="824" spans="1:7">
      <c r="A824" s="531" t="s">
        <v>4060</v>
      </c>
      <c r="B824" s="531" t="s">
        <v>4086</v>
      </c>
      <c r="C824" s="531" t="s">
        <v>4042</v>
      </c>
      <c r="D824" s="531" t="s">
        <v>4970</v>
      </c>
      <c r="E824" s="531" t="s">
        <v>4061</v>
      </c>
      <c r="F824" s="531" t="s">
        <v>4046</v>
      </c>
      <c r="G824" s="532">
        <v>6</v>
      </c>
    </row>
    <row r="825" spans="1:7">
      <c r="A825" s="531" t="s">
        <v>4971</v>
      </c>
      <c r="B825" s="531" t="s">
        <v>4086</v>
      </c>
      <c r="C825" s="531" t="s">
        <v>4042</v>
      </c>
      <c r="D825" s="531" t="s">
        <v>4970</v>
      </c>
      <c r="E825" s="531" t="s">
        <v>4972</v>
      </c>
      <c r="F825" s="531" t="s">
        <v>4046</v>
      </c>
      <c r="G825" s="532">
        <v>3</v>
      </c>
    </row>
    <row r="826" spans="1:7">
      <c r="A826" s="531" t="s">
        <v>4006</v>
      </c>
      <c r="B826" s="531" t="s">
        <v>4086</v>
      </c>
      <c r="C826" s="531" t="s">
        <v>4042</v>
      </c>
      <c r="D826" s="531" t="s">
        <v>4970</v>
      </c>
      <c r="E826" s="531" t="s">
        <v>4404</v>
      </c>
      <c r="F826" s="531" t="s">
        <v>4046</v>
      </c>
      <c r="G826" s="532">
        <v>20</v>
      </c>
    </row>
    <row r="827" spans="1:7">
      <c r="A827" s="531" t="s">
        <v>4099</v>
      </c>
      <c r="B827" s="531" t="s">
        <v>4086</v>
      </c>
      <c r="C827" s="531" t="s">
        <v>4042</v>
      </c>
      <c r="D827" s="531" t="s">
        <v>4970</v>
      </c>
      <c r="E827" s="531" t="s">
        <v>4100</v>
      </c>
      <c r="F827" s="531" t="s">
        <v>4046</v>
      </c>
      <c r="G827" s="532">
        <v>1</v>
      </c>
    </row>
    <row r="828" spans="1:7">
      <c r="A828" s="531" t="s">
        <v>2337</v>
      </c>
      <c r="B828" s="531" t="s">
        <v>4086</v>
      </c>
      <c r="C828" s="531" t="s">
        <v>4042</v>
      </c>
      <c r="D828" s="531" t="s">
        <v>4970</v>
      </c>
      <c r="E828" s="531" t="s">
        <v>4973</v>
      </c>
      <c r="F828" s="531" t="s">
        <v>4078</v>
      </c>
      <c r="G828" s="530" t="s">
        <v>4040</v>
      </c>
    </row>
    <row r="829" spans="1:7">
      <c r="A829" s="531" t="s">
        <v>4974</v>
      </c>
      <c r="B829" s="531" t="s">
        <v>4086</v>
      </c>
      <c r="C829" s="531" t="s">
        <v>4042</v>
      </c>
      <c r="D829" s="531" t="s">
        <v>4970</v>
      </c>
      <c r="E829" s="531" t="s">
        <v>4975</v>
      </c>
      <c r="F829" s="531" t="s">
        <v>4046</v>
      </c>
      <c r="G829" s="532">
        <v>6</v>
      </c>
    </row>
    <row r="830" spans="1:7">
      <c r="A830" s="531" t="s">
        <v>3995</v>
      </c>
      <c r="B830" s="531" t="s">
        <v>4086</v>
      </c>
      <c r="C830" s="531" t="s">
        <v>4042</v>
      </c>
      <c r="D830" s="531" t="s">
        <v>4970</v>
      </c>
      <c r="E830" s="531" t="s">
        <v>4976</v>
      </c>
      <c r="F830" s="531" t="s">
        <v>4046</v>
      </c>
      <c r="G830" s="530" t="s">
        <v>4040</v>
      </c>
    </row>
    <row r="831" spans="1:7">
      <c r="A831" s="531" t="s">
        <v>4977</v>
      </c>
      <c r="B831" s="531" t="s">
        <v>4086</v>
      </c>
      <c r="C831" s="531" t="s">
        <v>4042</v>
      </c>
      <c r="D831" s="531" t="s">
        <v>4970</v>
      </c>
      <c r="E831" s="531" t="s">
        <v>4978</v>
      </c>
      <c r="F831" s="531" t="s">
        <v>4046</v>
      </c>
      <c r="G831" s="532">
        <v>6</v>
      </c>
    </row>
    <row r="832" spans="1:7">
      <c r="A832" s="531" t="s">
        <v>4979</v>
      </c>
      <c r="B832" s="531" t="s">
        <v>4086</v>
      </c>
      <c r="C832" s="531" t="s">
        <v>4042</v>
      </c>
      <c r="D832" s="531" t="s">
        <v>4970</v>
      </c>
      <c r="E832" s="531" t="s">
        <v>4980</v>
      </c>
      <c r="F832" s="531" t="s">
        <v>4046</v>
      </c>
      <c r="G832" s="532">
        <v>6</v>
      </c>
    </row>
    <row r="833" spans="1:7">
      <c r="A833" s="531" t="s">
        <v>3937</v>
      </c>
      <c r="B833" s="531" t="s">
        <v>4086</v>
      </c>
      <c r="C833" s="531" t="s">
        <v>4042</v>
      </c>
      <c r="D833" s="531" t="s">
        <v>4970</v>
      </c>
      <c r="E833" s="531" t="s">
        <v>4062</v>
      </c>
      <c r="F833" s="531" t="s">
        <v>4050</v>
      </c>
      <c r="G833" s="530" t="s">
        <v>4040</v>
      </c>
    </row>
    <row r="834" spans="1:7">
      <c r="A834" s="531" t="s">
        <v>2200</v>
      </c>
      <c r="B834" s="531" t="s">
        <v>4086</v>
      </c>
      <c r="C834" s="531" t="s">
        <v>4042</v>
      </c>
      <c r="D834" s="531" t="s">
        <v>4970</v>
      </c>
      <c r="E834" s="531" t="s">
        <v>4063</v>
      </c>
      <c r="F834" s="531" t="s">
        <v>4050</v>
      </c>
      <c r="G834" s="530" t="s">
        <v>4040</v>
      </c>
    </row>
    <row r="835" spans="1:7">
      <c r="A835" s="531" t="s">
        <v>4303</v>
      </c>
      <c r="B835" s="531" t="s">
        <v>4086</v>
      </c>
      <c r="C835" s="531" t="s">
        <v>4042</v>
      </c>
      <c r="D835" s="531" t="s">
        <v>4981</v>
      </c>
      <c r="E835" s="531" t="s">
        <v>4304</v>
      </c>
      <c r="F835" s="531" t="s">
        <v>4046</v>
      </c>
      <c r="G835" s="532">
        <v>4000</v>
      </c>
    </row>
    <row r="836" spans="1:7">
      <c r="A836" s="531" t="s">
        <v>4305</v>
      </c>
      <c r="B836" s="531" t="s">
        <v>4086</v>
      </c>
      <c r="C836" s="531" t="s">
        <v>4042</v>
      </c>
      <c r="D836" s="531" t="s">
        <v>4981</v>
      </c>
      <c r="E836" s="531" t="s">
        <v>4306</v>
      </c>
      <c r="F836" s="531" t="s">
        <v>4046</v>
      </c>
      <c r="G836" s="532">
        <v>4000</v>
      </c>
    </row>
    <row r="837" spans="1:7">
      <c r="A837" s="531" t="s">
        <v>4060</v>
      </c>
      <c r="B837" s="531" t="s">
        <v>4086</v>
      </c>
      <c r="C837" s="531" t="s">
        <v>4042</v>
      </c>
      <c r="D837" s="531" t="s">
        <v>4981</v>
      </c>
      <c r="E837" s="531" t="s">
        <v>4061</v>
      </c>
      <c r="F837" s="531" t="s">
        <v>4046</v>
      </c>
      <c r="G837" s="532">
        <v>6</v>
      </c>
    </row>
    <row r="838" spans="1:7">
      <c r="A838" s="531" t="s">
        <v>4323</v>
      </c>
      <c r="B838" s="531" t="s">
        <v>4086</v>
      </c>
      <c r="C838" s="531" t="s">
        <v>4042</v>
      </c>
      <c r="D838" s="531" t="s">
        <v>4981</v>
      </c>
      <c r="E838" s="531" t="s">
        <v>4324</v>
      </c>
      <c r="F838" s="531" t="s">
        <v>4046</v>
      </c>
      <c r="G838" s="532">
        <v>4</v>
      </c>
    </row>
    <row r="839" spans="1:7">
      <c r="A839" s="531" t="s">
        <v>4325</v>
      </c>
      <c r="B839" s="531" t="s">
        <v>4086</v>
      </c>
      <c r="C839" s="531" t="s">
        <v>4042</v>
      </c>
      <c r="D839" s="531" t="s">
        <v>4981</v>
      </c>
      <c r="E839" s="531" t="s">
        <v>4326</v>
      </c>
      <c r="F839" s="531" t="s">
        <v>4046</v>
      </c>
      <c r="G839" s="532">
        <v>256</v>
      </c>
    </row>
    <row r="840" spans="1:7">
      <c r="A840" s="531" t="s">
        <v>3937</v>
      </c>
      <c r="B840" s="531" t="s">
        <v>4086</v>
      </c>
      <c r="C840" s="531" t="s">
        <v>4042</v>
      </c>
      <c r="D840" s="531" t="s">
        <v>4981</v>
      </c>
      <c r="E840" s="531" t="s">
        <v>4062</v>
      </c>
      <c r="F840" s="531" t="s">
        <v>4050</v>
      </c>
      <c r="G840" s="530" t="s">
        <v>4040</v>
      </c>
    </row>
    <row r="841" spans="1:7">
      <c r="A841" s="531" t="s">
        <v>2200</v>
      </c>
      <c r="B841" s="531" t="s">
        <v>4086</v>
      </c>
      <c r="C841" s="531" t="s">
        <v>4042</v>
      </c>
      <c r="D841" s="531" t="s">
        <v>4981</v>
      </c>
      <c r="E841" s="531" t="s">
        <v>4063</v>
      </c>
      <c r="F841" s="531" t="s">
        <v>4050</v>
      </c>
      <c r="G841" s="530" t="s">
        <v>4040</v>
      </c>
    </row>
    <row r="842" spans="1:7">
      <c r="A842" s="531" t="s">
        <v>4299</v>
      </c>
      <c r="B842" s="531" t="s">
        <v>4086</v>
      </c>
      <c r="C842" s="531" t="s">
        <v>4042</v>
      </c>
      <c r="D842" s="531" t="s">
        <v>4982</v>
      </c>
      <c r="E842" s="531" t="s">
        <v>4301</v>
      </c>
      <c r="F842" s="531" t="s">
        <v>4046</v>
      </c>
      <c r="G842" s="532">
        <v>1</v>
      </c>
    </row>
    <row r="843" spans="1:7">
      <c r="A843" s="531" t="s">
        <v>4983</v>
      </c>
      <c r="B843" s="531" t="s">
        <v>4086</v>
      </c>
      <c r="C843" s="531" t="s">
        <v>4042</v>
      </c>
      <c r="D843" s="531" t="s">
        <v>4982</v>
      </c>
      <c r="E843" s="531" t="s">
        <v>4984</v>
      </c>
      <c r="F843" s="531" t="s">
        <v>4075</v>
      </c>
      <c r="G843" s="530" t="s">
        <v>4040</v>
      </c>
    </row>
    <row r="844" spans="1:7">
      <c r="A844" s="531" t="s">
        <v>4985</v>
      </c>
      <c r="B844" s="531" t="s">
        <v>4086</v>
      </c>
      <c r="C844" s="531" t="s">
        <v>4042</v>
      </c>
      <c r="D844" s="531" t="s">
        <v>4982</v>
      </c>
      <c r="E844" s="531" t="s">
        <v>4671</v>
      </c>
      <c r="F844" s="531" t="s">
        <v>4050</v>
      </c>
      <c r="G844" s="530" t="s">
        <v>4040</v>
      </c>
    </row>
    <row r="845" spans="1:7">
      <c r="A845" s="531" t="s">
        <v>4165</v>
      </c>
      <c r="B845" s="531" t="s">
        <v>4086</v>
      </c>
      <c r="C845" s="531" t="s">
        <v>4042</v>
      </c>
      <c r="D845" s="531" t="s">
        <v>4982</v>
      </c>
      <c r="E845" s="531" t="s">
        <v>4167</v>
      </c>
      <c r="F845" s="531" t="s">
        <v>4075</v>
      </c>
      <c r="G845" s="530" t="s">
        <v>4040</v>
      </c>
    </row>
    <row r="846" spans="1:7">
      <c r="A846" s="531" t="s">
        <v>4060</v>
      </c>
      <c r="B846" s="531" t="s">
        <v>4086</v>
      </c>
      <c r="C846" s="531" t="s">
        <v>4042</v>
      </c>
      <c r="D846" s="531" t="s">
        <v>4982</v>
      </c>
      <c r="E846" s="531" t="s">
        <v>4061</v>
      </c>
      <c r="F846" s="531" t="s">
        <v>4046</v>
      </c>
      <c r="G846" s="532">
        <v>6</v>
      </c>
    </row>
    <row r="847" spans="1:7">
      <c r="A847" s="531" t="s">
        <v>4986</v>
      </c>
      <c r="B847" s="531" t="s">
        <v>4086</v>
      </c>
      <c r="C847" s="531" t="s">
        <v>4042</v>
      </c>
      <c r="D847" s="531" t="s">
        <v>4982</v>
      </c>
      <c r="E847" s="531" t="s">
        <v>4161</v>
      </c>
      <c r="F847" s="531" t="s">
        <v>4162</v>
      </c>
      <c r="G847" s="530" t="s">
        <v>4040</v>
      </c>
    </row>
    <row r="848" spans="1:7">
      <c r="A848" s="531" t="s">
        <v>4099</v>
      </c>
      <c r="B848" s="531" t="s">
        <v>4086</v>
      </c>
      <c r="C848" s="531" t="s">
        <v>4042</v>
      </c>
      <c r="D848" s="531" t="s">
        <v>4982</v>
      </c>
      <c r="E848" s="531" t="s">
        <v>4100</v>
      </c>
      <c r="F848" s="531" t="s">
        <v>4046</v>
      </c>
      <c r="G848" s="532">
        <v>1</v>
      </c>
    </row>
    <row r="849" spans="1:7">
      <c r="A849" s="531" t="s">
        <v>4987</v>
      </c>
      <c r="B849" s="531" t="s">
        <v>4086</v>
      </c>
      <c r="C849" s="531" t="s">
        <v>4042</v>
      </c>
      <c r="D849" s="531" t="s">
        <v>4982</v>
      </c>
      <c r="E849" s="531" t="s">
        <v>4988</v>
      </c>
      <c r="F849" s="531" t="s">
        <v>4046</v>
      </c>
      <c r="G849" s="532">
        <v>1</v>
      </c>
    </row>
    <row r="850" spans="1:7">
      <c r="A850" s="531" t="s">
        <v>4101</v>
      </c>
      <c r="B850" s="531" t="s">
        <v>4086</v>
      </c>
      <c r="C850" s="531" t="s">
        <v>4042</v>
      </c>
      <c r="D850" s="531" t="s">
        <v>4982</v>
      </c>
      <c r="E850" s="531" t="s">
        <v>4102</v>
      </c>
      <c r="F850" s="531" t="s">
        <v>4046</v>
      </c>
      <c r="G850" s="532">
        <v>1</v>
      </c>
    </row>
    <row r="851" spans="1:7">
      <c r="A851" s="531" t="s">
        <v>4989</v>
      </c>
      <c r="B851" s="531" t="s">
        <v>4086</v>
      </c>
      <c r="C851" s="531" t="s">
        <v>4042</v>
      </c>
      <c r="D851" s="531" t="s">
        <v>4982</v>
      </c>
      <c r="E851" s="531" t="s">
        <v>4990</v>
      </c>
      <c r="F851" s="531" t="s">
        <v>4046</v>
      </c>
      <c r="G851" s="532">
        <v>1</v>
      </c>
    </row>
    <row r="852" spans="1:7">
      <c r="A852" s="531" t="s">
        <v>4991</v>
      </c>
      <c r="B852" s="531" t="s">
        <v>4086</v>
      </c>
      <c r="C852" s="531" t="s">
        <v>4042</v>
      </c>
      <c r="D852" s="531" t="s">
        <v>4982</v>
      </c>
      <c r="E852" s="531" t="s">
        <v>4992</v>
      </c>
      <c r="F852" s="531" t="s">
        <v>4046</v>
      </c>
      <c r="G852" s="532">
        <v>1</v>
      </c>
    </row>
    <row r="853" spans="1:7">
      <c r="A853" s="531" t="s">
        <v>4993</v>
      </c>
      <c r="B853" s="531" t="s">
        <v>4086</v>
      </c>
      <c r="C853" s="531" t="s">
        <v>4042</v>
      </c>
      <c r="D853" s="531" t="s">
        <v>4982</v>
      </c>
      <c r="E853" s="531" t="s">
        <v>4994</v>
      </c>
      <c r="F853" s="531" t="s">
        <v>4046</v>
      </c>
      <c r="G853" s="532">
        <v>1</v>
      </c>
    </row>
    <row r="854" spans="1:7">
      <c r="A854" s="531" t="s">
        <v>4995</v>
      </c>
      <c r="B854" s="531" t="s">
        <v>4086</v>
      </c>
      <c r="C854" s="531" t="s">
        <v>4042</v>
      </c>
      <c r="D854" s="531" t="s">
        <v>4982</v>
      </c>
      <c r="E854" s="531" t="s">
        <v>4996</v>
      </c>
      <c r="F854" s="531" t="s">
        <v>4046</v>
      </c>
      <c r="G854" s="532">
        <v>1</v>
      </c>
    </row>
    <row r="855" spans="1:7">
      <c r="A855" s="531" t="s">
        <v>4997</v>
      </c>
      <c r="B855" s="531" t="s">
        <v>4086</v>
      </c>
      <c r="C855" s="531" t="s">
        <v>4042</v>
      </c>
      <c r="D855" s="531" t="s">
        <v>4982</v>
      </c>
      <c r="E855" s="531" t="s">
        <v>4998</v>
      </c>
      <c r="F855" s="531" t="s">
        <v>4046</v>
      </c>
      <c r="G855" s="532">
        <v>1</v>
      </c>
    </row>
    <row r="856" spans="1:7">
      <c r="A856" s="531" t="s">
        <v>4999</v>
      </c>
      <c r="B856" s="531" t="s">
        <v>4086</v>
      </c>
      <c r="C856" s="531" t="s">
        <v>4042</v>
      </c>
      <c r="D856" s="531" t="s">
        <v>4982</v>
      </c>
      <c r="E856" s="531" t="s">
        <v>5000</v>
      </c>
      <c r="F856" s="531" t="s">
        <v>4046</v>
      </c>
      <c r="G856" s="532">
        <v>1</v>
      </c>
    </row>
    <row r="857" spans="1:7">
      <c r="A857" s="531" t="s">
        <v>5001</v>
      </c>
      <c r="B857" s="531" t="s">
        <v>4086</v>
      </c>
      <c r="C857" s="531" t="s">
        <v>4042</v>
      </c>
      <c r="D857" s="531" t="s">
        <v>4982</v>
      </c>
      <c r="E857" s="531" t="s">
        <v>5002</v>
      </c>
      <c r="F857" s="531" t="s">
        <v>4046</v>
      </c>
      <c r="G857" s="532">
        <v>1</v>
      </c>
    </row>
    <row r="858" spans="1:7">
      <c r="A858" s="531" t="s">
        <v>5003</v>
      </c>
      <c r="B858" s="531" t="s">
        <v>4086</v>
      </c>
      <c r="C858" s="531" t="s">
        <v>4042</v>
      </c>
      <c r="D858" s="531" t="s">
        <v>4982</v>
      </c>
      <c r="E858" s="531" t="s">
        <v>5004</v>
      </c>
      <c r="F858" s="531" t="s">
        <v>4046</v>
      </c>
      <c r="G858" s="532">
        <v>1</v>
      </c>
    </row>
    <row r="859" spans="1:7">
      <c r="A859" s="531" t="s">
        <v>5005</v>
      </c>
      <c r="B859" s="531" t="s">
        <v>4086</v>
      </c>
      <c r="C859" s="531" t="s">
        <v>4042</v>
      </c>
      <c r="D859" s="531" t="s">
        <v>4982</v>
      </c>
      <c r="E859" s="531" t="s">
        <v>5006</v>
      </c>
      <c r="F859" s="531" t="s">
        <v>4046</v>
      </c>
      <c r="G859" s="532">
        <v>1</v>
      </c>
    </row>
    <row r="860" spans="1:7">
      <c r="A860" s="531" t="s">
        <v>5007</v>
      </c>
      <c r="B860" s="531" t="s">
        <v>4086</v>
      </c>
      <c r="C860" s="531" t="s">
        <v>4042</v>
      </c>
      <c r="D860" s="531" t="s">
        <v>4982</v>
      </c>
      <c r="E860" s="531" t="s">
        <v>5008</v>
      </c>
      <c r="F860" s="531" t="s">
        <v>4046</v>
      </c>
      <c r="G860" s="532">
        <v>1</v>
      </c>
    </row>
    <row r="861" spans="1:7">
      <c r="A861" s="531" t="s">
        <v>5009</v>
      </c>
      <c r="B861" s="531" t="s">
        <v>4086</v>
      </c>
      <c r="C861" s="531" t="s">
        <v>4042</v>
      </c>
      <c r="D861" s="531" t="s">
        <v>4982</v>
      </c>
      <c r="E861" s="531" t="s">
        <v>5010</v>
      </c>
      <c r="F861" s="531" t="s">
        <v>4046</v>
      </c>
      <c r="G861" s="532">
        <v>1</v>
      </c>
    </row>
    <row r="862" spans="1:7">
      <c r="A862" s="531" t="s">
        <v>5011</v>
      </c>
      <c r="B862" s="531" t="s">
        <v>4086</v>
      </c>
      <c r="C862" s="531" t="s">
        <v>4042</v>
      </c>
      <c r="D862" s="531" t="s">
        <v>4982</v>
      </c>
      <c r="E862" s="531" t="s">
        <v>5012</v>
      </c>
      <c r="F862" s="531" t="s">
        <v>4046</v>
      </c>
      <c r="G862" s="532">
        <v>1</v>
      </c>
    </row>
    <row r="863" spans="1:7">
      <c r="A863" s="531" t="s">
        <v>5013</v>
      </c>
      <c r="B863" s="531" t="s">
        <v>4086</v>
      </c>
      <c r="C863" s="531" t="s">
        <v>4042</v>
      </c>
      <c r="D863" s="531" t="s">
        <v>4982</v>
      </c>
      <c r="E863" s="531" t="s">
        <v>5014</v>
      </c>
      <c r="F863" s="531" t="s">
        <v>4046</v>
      </c>
      <c r="G863" s="532">
        <v>1</v>
      </c>
    </row>
    <row r="864" spans="1:7">
      <c r="A864" s="531" t="s">
        <v>3994</v>
      </c>
      <c r="B864" s="531" t="s">
        <v>4086</v>
      </c>
      <c r="C864" s="531" t="s">
        <v>4042</v>
      </c>
      <c r="D864" s="531" t="s">
        <v>4982</v>
      </c>
      <c r="E864" s="531" t="s">
        <v>4239</v>
      </c>
      <c r="F864" s="531" t="s">
        <v>4046</v>
      </c>
      <c r="G864" s="532">
        <v>40</v>
      </c>
    </row>
    <row r="865" spans="1:7">
      <c r="A865" s="531" t="s">
        <v>652</v>
      </c>
      <c r="B865" s="531" t="s">
        <v>4086</v>
      </c>
      <c r="C865" s="531" t="s">
        <v>4042</v>
      </c>
      <c r="D865" s="531" t="s">
        <v>4982</v>
      </c>
      <c r="E865" s="531" t="s">
        <v>4271</v>
      </c>
      <c r="F865" s="531" t="s">
        <v>4078</v>
      </c>
      <c r="G865" s="530" t="s">
        <v>4040</v>
      </c>
    </row>
    <row r="866" spans="1:7">
      <c r="A866" s="531" t="s">
        <v>5015</v>
      </c>
      <c r="B866" s="531" t="s">
        <v>4086</v>
      </c>
      <c r="C866" s="531" t="s">
        <v>4042</v>
      </c>
      <c r="D866" s="531" t="s">
        <v>4982</v>
      </c>
      <c r="E866" s="531" t="s">
        <v>5016</v>
      </c>
      <c r="F866" s="531" t="s">
        <v>4094</v>
      </c>
      <c r="G866" s="530" t="s">
        <v>4040</v>
      </c>
    </row>
    <row r="867" spans="1:7">
      <c r="A867" s="531" t="s">
        <v>1609</v>
      </c>
      <c r="B867" s="531" t="s">
        <v>4086</v>
      </c>
      <c r="C867" s="531" t="s">
        <v>4042</v>
      </c>
      <c r="D867" s="531" t="s">
        <v>4982</v>
      </c>
      <c r="E867" s="531" t="s">
        <v>4135</v>
      </c>
      <c r="F867" s="531" t="s">
        <v>4046</v>
      </c>
      <c r="G867" s="532">
        <v>8</v>
      </c>
    </row>
    <row r="868" spans="1:7">
      <c r="A868" s="531" t="s">
        <v>4136</v>
      </c>
      <c r="B868" s="531" t="s">
        <v>4086</v>
      </c>
      <c r="C868" s="531" t="s">
        <v>4042</v>
      </c>
      <c r="D868" s="531" t="s">
        <v>4982</v>
      </c>
      <c r="E868" s="531" t="s">
        <v>4137</v>
      </c>
      <c r="F868" s="531" t="s">
        <v>4046</v>
      </c>
      <c r="G868" s="532">
        <v>3</v>
      </c>
    </row>
    <row r="869" spans="1:7">
      <c r="A869" s="531" t="s">
        <v>2168</v>
      </c>
      <c r="B869" s="531" t="s">
        <v>4086</v>
      </c>
      <c r="C869" s="531" t="s">
        <v>4042</v>
      </c>
      <c r="D869" s="531" t="s">
        <v>4982</v>
      </c>
      <c r="E869" s="531" t="s">
        <v>4674</v>
      </c>
      <c r="F869" s="531" t="s">
        <v>4046</v>
      </c>
      <c r="G869" s="532">
        <v>256</v>
      </c>
    </row>
    <row r="870" spans="1:7">
      <c r="A870" s="531" t="s">
        <v>5017</v>
      </c>
      <c r="B870" s="531" t="s">
        <v>4086</v>
      </c>
      <c r="C870" s="531" t="s">
        <v>4042</v>
      </c>
      <c r="D870" s="531" t="s">
        <v>4982</v>
      </c>
      <c r="E870" s="531" t="s">
        <v>5018</v>
      </c>
      <c r="F870" s="531" t="s">
        <v>4046</v>
      </c>
      <c r="G870" s="532">
        <v>5</v>
      </c>
    </row>
    <row r="871" spans="1:7">
      <c r="A871" s="531" t="s">
        <v>3937</v>
      </c>
      <c r="B871" s="531" t="s">
        <v>4086</v>
      </c>
      <c r="C871" s="531" t="s">
        <v>4042</v>
      </c>
      <c r="D871" s="531" t="s">
        <v>4982</v>
      </c>
      <c r="E871" s="531" t="s">
        <v>4062</v>
      </c>
      <c r="F871" s="531" t="s">
        <v>4050</v>
      </c>
      <c r="G871" s="530" t="s">
        <v>4040</v>
      </c>
    </row>
    <row r="872" spans="1:7">
      <c r="A872" s="531" t="s">
        <v>4676</v>
      </c>
      <c r="B872" s="531" t="s">
        <v>4086</v>
      </c>
      <c r="C872" s="531" t="s">
        <v>4042</v>
      </c>
      <c r="D872" s="531" t="s">
        <v>4982</v>
      </c>
      <c r="E872" s="531" t="s">
        <v>4677</v>
      </c>
      <c r="F872" s="531" t="s">
        <v>4050</v>
      </c>
      <c r="G872" s="530" t="s">
        <v>4040</v>
      </c>
    </row>
    <row r="873" spans="1:7">
      <c r="A873" s="531" t="s">
        <v>5019</v>
      </c>
      <c r="B873" s="531" t="s">
        <v>4086</v>
      </c>
      <c r="C873" s="531" t="s">
        <v>4042</v>
      </c>
      <c r="D873" s="531" t="s">
        <v>4982</v>
      </c>
      <c r="E873" s="531" t="s">
        <v>5020</v>
      </c>
      <c r="F873" s="531" t="s">
        <v>4045</v>
      </c>
      <c r="G873" s="530" t="s">
        <v>4040</v>
      </c>
    </row>
    <row r="874" spans="1:7">
      <c r="A874" s="531" t="s">
        <v>5021</v>
      </c>
      <c r="B874" s="531" t="s">
        <v>4086</v>
      </c>
      <c r="C874" s="531" t="s">
        <v>4042</v>
      </c>
      <c r="D874" s="531" t="s">
        <v>4982</v>
      </c>
      <c r="E874" s="531" t="s">
        <v>5022</v>
      </c>
      <c r="F874" s="531" t="s">
        <v>4045</v>
      </c>
      <c r="G874" s="530" t="s">
        <v>4040</v>
      </c>
    </row>
    <row r="875" spans="1:7">
      <c r="A875" s="531" t="s">
        <v>5023</v>
      </c>
      <c r="B875" s="531" t="s">
        <v>4086</v>
      </c>
      <c r="C875" s="531" t="s">
        <v>4042</v>
      </c>
      <c r="D875" s="531" t="s">
        <v>4982</v>
      </c>
      <c r="E875" s="531" t="s">
        <v>5024</v>
      </c>
      <c r="F875" s="531" t="s">
        <v>4045</v>
      </c>
      <c r="G875" s="530" t="s">
        <v>4040</v>
      </c>
    </row>
    <row r="876" spans="1:7">
      <c r="A876" s="531" t="s">
        <v>5025</v>
      </c>
      <c r="B876" s="531" t="s">
        <v>4086</v>
      </c>
      <c r="C876" s="531" t="s">
        <v>4042</v>
      </c>
      <c r="D876" s="531" t="s">
        <v>4982</v>
      </c>
      <c r="E876" s="531" t="s">
        <v>5026</v>
      </c>
      <c r="F876" s="531" t="s">
        <v>4045</v>
      </c>
      <c r="G876" s="530" t="s">
        <v>4040</v>
      </c>
    </row>
    <row r="877" spans="1:7">
      <c r="A877" s="531" t="s">
        <v>5027</v>
      </c>
      <c r="B877" s="531" t="s">
        <v>4086</v>
      </c>
      <c r="C877" s="531" t="s">
        <v>4042</v>
      </c>
      <c r="D877" s="531" t="s">
        <v>4982</v>
      </c>
      <c r="E877" s="531" t="s">
        <v>5028</v>
      </c>
      <c r="F877" s="531" t="s">
        <v>4045</v>
      </c>
      <c r="G877" s="530" t="s">
        <v>4040</v>
      </c>
    </row>
    <row r="878" spans="1:7">
      <c r="A878" s="531" t="s">
        <v>5029</v>
      </c>
      <c r="B878" s="531" t="s">
        <v>4086</v>
      </c>
      <c r="C878" s="531" t="s">
        <v>4042</v>
      </c>
      <c r="D878" s="531" t="s">
        <v>4982</v>
      </c>
      <c r="E878" s="531" t="s">
        <v>5030</v>
      </c>
      <c r="F878" s="531" t="s">
        <v>4045</v>
      </c>
      <c r="G878" s="530" t="s">
        <v>4040</v>
      </c>
    </row>
    <row r="879" spans="1:7">
      <c r="A879" s="531" t="s">
        <v>5031</v>
      </c>
      <c r="B879" s="531" t="s">
        <v>4086</v>
      </c>
      <c r="C879" s="531" t="s">
        <v>4042</v>
      </c>
      <c r="D879" s="531" t="s">
        <v>4982</v>
      </c>
      <c r="E879" s="531" t="s">
        <v>5032</v>
      </c>
      <c r="F879" s="531" t="s">
        <v>4045</v>
      </c>
      <c r="G879" s="530" t="s">
        <v>4040</v>
      </c>
    </row>
    <row r="880" spans="1:7">
      <c r="A880" s="531" t="s">
        <v>2200</v>
      </c>
      <c r="B880" s="531" t="s">
        <v>4086</v>
      </c>
      <c r="C880" s="531" t="s">
        <v>4042</v>
      </c>
      <c r="D880" s="531" t="s">
        <v>4982</v>
      </c>
      <c r="E880" s="531" t="s">
        <v>4063</v>
      </c>
      <c r="F880" s="531" t="s">
        <v>4050</v>
      </c>
      <c r="G880" s="530" t="s">
        <v>4040</v>
      </c>
    </row>
    <row r="881" spans="1:7">
      <c r="A881" s="531" t="s">
        <v>5033</v>
      </c>
      <c r="B881" s="531" t="s">
        <v>4086</v>
      </c>
      <c r="C881" s="531" t="s">
        <v>4042</v>
      </c>
      <c r="D881" s="531" t="s">
        <v>4982</v>
      </c>
      <c r="E881" s="531" t="s">
        <v>4056</v>
      </c>
      <c r="F881" s="531" t="s">
        <v>4046</v>
      </c>
      <c r="G881" s="532">
        <v>20</v>
      </c>
    </row>
    <row r="882" spans="1:7">
      <c r="A882" s="531" t="s">
        <v>5034</v>
      </c>
      <c r="B882" s="531" t="s">
        <v>4086</v>
      </c>
      <c r="C882" s="531" t="s">
        <v>4042</v>
      </c>
      <c r="D882" s="531" t="s">
        <v>5035</v>
      </c>
      <c r="E882" s="531" t="s">
        <v>5036</v>
      </c>
      <c r="F882" s="531" t="s">
        <v>4046</v>
      </c>
      <c r="G882" s="532">
        <v>1</v>
      </c>
    </row>
    <row r="883" spans="1:7">
      <c r="A883" s="531" t="s">
        <v>5037</v>
      </c>
      <c r="B883" s="531" t="s">
        <v>4086</v>
      </c>
      <c r="C883" s="531" t="s">
        <v>4042</v>
      </c>
      <c r="D883" s="531" t="s">
        <v>5035</v>
      </c>
      <c r="E883" s="531" t="s">
        <v>5038</v>
      </c>
      <c r="F883" s="531" t="s">
        <v>4046</v>
      </c>
      <c r="G883" s="532">
        <v>1</v>
      </c>
    </row>
    <row r="884" spans="1:7">
      <c r="A884" s="531" t="s">
        <v>4323</v>
      </c>
      <c r="B884" s="531" t="s">
        <v>4086</v>
      </c>
      <c r="C884" s="531" t="s">
        <v>4042</v>
      </c>
      <c r="D884" s="531" t="s">
        <v>5035</v>
      </c>
      <c r="E884" s="531" t="s">
        <v>4324</v>
      </c>
      <c r="F884" s="531" t="s">
        <v>4046</v>
      </c>
      <c r="G884" s="532">
        <v>4</v>
      </c>
    </row>
    <row r="885" spans="1:7">
      <c r="A885" s="531" t="s">
        <v>4325</v>
      </c>
      <c r="B885" s="531" t="s">
        <v>4086</v>
      </c>
      <c r="C885" s="531" t="s">
        <v>4042</v>
      </c>
      <c r="D885" s="531" t="s">
        <v>5035</v>
      </c>
      <c r="E885" s="531" t="s">
        <v>4326</v>
      </c>
      <c r="F885" s="531" t="s">
        <v>4046</v>
      </c>
      <c r="G885" s="532">
        <v>256</v>
      </c>
    </row>
    <row r="886" spans="1:7">
      <c r="A886" s="531" t="s">
        <v>3937</v>
      </c>
      <c r="B886" s="531" t="s">
        <v>4086</v>
      </c>
      <c r="C886" s="531" t="s">
        <v>4042</v>
      </c>
      <c r="D886" s="531" t="s">
        <v>5035</v>
      </c>
      <c r="E886" s="531" t="s">
        <v>4062</v>
      </c>
      <c r="F886" s="531" t="s">
        <v>4050</v>
      </c>
      <c r="G886" s="530" t="s">
        <v>4040</v>
      </c>
    </row>
    <row r="887" spans="1:7">
      <c r="A887" s="531" t="s">
        <v>5039</v>
      </c>
      <c r="B887" s="531" t="s">
        <v>4086</v>
      </c>
      <c r="C887" s="531" t="s">
        <v>4042</v>
      </c>
      <c r="D887" s="531" t="s">
        <v>5035</v>
      </c>
      <c r="E887" s="531" t="s">
        <v>5040</v>
      </c>
      <c r="F887" s="531" t="s">
        <v>4046</v>
      </c>
      <c r="G887" s="532">
        <v>1</v>
      </c>
    </row>
    <row r="888" spans="1:7">
      <c r="A888" s="531" t="s">
        <v>2200</v>
      </c>
      <c r="B888" s="531" t="s">
        <v>4086</v>
      </c>
      <c r="C888" s="531" t="s">
        <v>4042</v>
      </c>
      <c r="D888" s="531" t="s">
        <v>5035</v>
      </c>
      <c r="E888" s="531" t="s">
        <v>4063</v>
      </c>
      <c r="F888" s="531" t="s">
        <v>4050</v>
      </c>
      <c r="G888" s="530" t="s">
        <v>4040</v>
      </c>
    </row>
    <row r="889" spans="1:7">
      <c r="A889" s="531" t="s">
        <v>4983</v>
      </c>
      <c r="B889" s="531" t="s">
        <v>4086</v>
      </c>
      <c r="C889" s="531" t="s">
        <v>4042</v>
      </c>
      <c r="D889" s="531" t="s">
        <v>5041</v>
      </c>
      <c r="E889" s="531" t="s">
        <v>4984</v>
      </c>
      <c r="F889" s="531" t="s">
        <v>4094</v>
      </c>
      <c r="G889" s="530" t="s">
        <v>4040</v>
      </c>
    </row>
    <row r="890" spans="1:7">
      <c r="A890" s="531" t="s">
        <v>5042</v>
      </c>
      <c r="B890" s="531" t="s">
        <v>4086</v>
      </c>
      <c r="C890" s="531" t="s">
        <v>4042</v>
      </c>
      <c r="D890" s="531" t="s">
        <v>5041</v>
      </c>
      <c r="E890" s="531" t="s">
        <v>5043</v>
      </c>
      <c r="F890" s="531" t="s">
        <v>4046</v>
      </c>
      <c r="G890" s="532">
        <v>20</v>
      </c>
    </row>
    <row r="891" spans="1:7">
      <c r="A891" s="531" t="s">
        <v>4136</v>
      </c>
      <c r="B891" s="531" t="s">
        <v>4086</v>
      </c>
      <c r="C891" s="531" t="s">
        <v>4042</v>
      </c>
      <c r="D891" s="531" t="s">
        <v>5041</v>
      </c>
      <c r="E891" s="531" t="s">
        <v>4137</v>
      </c>
      <c r="F891" s="531" t="s">
        <v>4046</v>
      </c>
      <c r="G891" s="532">
        <v>3</v>
      </c>
    </row>
    <row r="892" spans="1:7">
      <c r="A892" s="531" t="s">
        <v>5044</v>
      </c>
      <c r="B892" s="531" t="s">
        <v>4086</v>
      </c>
      <c r="C892" s="531" t="s">
        <v>4042</v>
      </c>
      <c r="D892" s="531" t="s">
        <v>5041</v>
      </c>
      <c r="E892" s="531" t="s">
        <v>4715</v>
      </c>
      <c r="F892" s="531" t="s">
        <v>4046</v>
      </c>
      <c r="G892" s="532">
        <v>50</v>
      </c>
    </row>
    <row r="893" spans="1:7">
      <c r="A893" s="531" t="s">
        <v>4242</v>
      </c>
      <c r="B893" s="531" t="s">
        <v>4086</v>
      </c>
      <c r="C893" s="531" t="s">
        <v>4042</v>
      </c>
      <c r="D893" s="531" t="s">
        <v>5041</v>
      </c>
      <c r="E893" s="531" t="s">
        <v>4243</v>
      </c>
      <c r="F893" s="531" t="s">
        <v>4046</v>
      </c>
      <c r="G893" s="532">
        <v>3</v>
      </c>
    </row>
    <row r="894" spans="1:7">
      <c r="A894" s="531" t="s">
        <v>3937</v>
      </c>
      <c r="B894" s="531" t="s">
        <v>4086</v>
      </c>
      <c r="C894" s="531" t="s">
        <v>4042</v>
      </c>
      <c r="D894" s="531" t="s">
        <v>5041</v>
      </c>
      <c r="E894" s="531" t="s">
        <v>4062</v>
      </c>
      <c r="F894" s="531" t="s">
        <v>4050</v>
      </c>
      <c r="G894" s="530" t="s">
        <v>4040</v>
      </c>
    </row>
    <row r="895" spans="1:7">
      <c r="A895" s="531" t="s">
        <v>5045</v>
      </c>
      <c r="B895" s="531" t="s">
        <v>4086</v>
      </c>
      <c r="C895" s="531" t="s">
        <v>4042</v>
      </c>
      <c r="D895" s="531" t="s">
        <v>5041</v>
      </c>
      <c r="E895" s="531" t="s">
        <v>5046</v>
      </c>
      <c r="F895" s="531" t="s">
        <v>4046</v>
      </c>
      <c r="G895" s="532">
        <v>10</v>
      </c>
    </row>
    <row r="896" spans="1:7">
      <c r="A896" s="531" t="s">
        <v>2200</v>
      </c>
      <c r="B896" s="531" t="s">
        <v>4086</v>
      </c>
      <c r="C896" s="531" t="s">
        <v>4042</v>
      </c>
      <c r="D896" s="531" t="s">
        <v>5041</v>
      </c>
      <c r="E896" s="531" t="s">
        <v>4063</v>
      </c>
      <c r="F896" s="531" t="s">
        <v>4050</v>
      </c>
      <c r="G896" s="530" t="s">
        <v>4040</v>
      </c>
    </row>
    <row r="897" spans="1:7">
      <c r="A897" s="531" t="s">
        <v>5047</v>
      </c>
      <c r="B897" s="531" t="s">
        <v>4086</v>
      </c>
      <c r="C897" s="531" t="s">
        <v>4042</v>
      </c>
      <c r="D897" s="531" t="s">
        <v>5048</v>
      </c>
      <c r="E897" s="531" t="s">
        <v>5049</v>
      </c>
      <c r="F897" s="531" t="s">
        <v>4046</v>
      </c>
      <c r="G897" s="532">
        <v>256</v>
      </c>
    </row>
    <row r="898" spans="1:7">
      <c r="A898" s="531" t="s">
        <v>5050</v>
      </c>
      <c r="B898" s="531" t="s">
        <v>4086</v>
      </c>
      <c r="C898" s="531" t="s">
        <v>4042</v>
      </c>
      <c r="D898" s="531" t="s">
        <v>5048</v>
      </c>
      <c r="E898" s="531" t="s">
        <v>5051</v>
      </c>
      <c r="F898" s="531" t="s">
        <v>4045</v>
      </c>
      <c r="G898" s="530" t="s">
        <v>4040</v>
      </c>
    </row>
    <row r="899" spans="1:7">
      <c r="A899" s="531" t="s">
        <v>4060</v>
      </c>
      <c r="B899" s="531" t="s">
        <v>4086</v>
      </c>
      <c r="C899" s="531" t="s">
        <v>4042</v>
      </c>
      <c r="D899" s="531" t="s">
        <v>5048</v>
      </c>
      <c r="E899" s="531" t="s">
        <v>4061</v>
      </c>
      <c r="F899" s="531" t="s">
        <v>4046</v>
      </c>
      <c r="G899" s="532">
        <v>6</v>
      </c>
    </row>
    <row r="900" spans="1:7">
      <c r="A900" s="531" t="s">
        <v>4099</v>
      </c>
      <c r="B900" s="531" t="s">
        <v>4086</v>
      </c>
      <c r="C900" s="531" t="s">
        <v>4042</v>
      </c>
      <c r="D900" s="531" t="s">
        <v>5048</v>
      </c>
      <c r="E900" s="531" t="s">
        <v>4100</v>
      </c>
      <c r="F900" s="531" t="s">
        <v>4046</v>
      </c>
      <c r="G900" s="532">
        <v>1</v>
      </c>
    </row>
    <row r="901" spans="1:7">
      <c r="A901" s="531" t="s">
        <v>4101</v>
      </c>
      <c r="B901" s="531" t="s">
        <v>4086</v>
      </c>
      <c r="C901" s="531" t="s">
        <v>4042</v>
      </c>
      <c r="D901" s="531" t="s">
        <v>5048</v>
      </c>
      <c r="E901" s="531" t="s">
        <v>4102</v>
      </c>
      <c r="F901" s="531" t="s">
        <v>4046</v>
      </c>
      <c r="G901" s="532">
        <v>1</v>
      </c>
    </row>
    <row r="902" spans="1:7">
      <c r="A902" s="531" t="s">
        <v>5052</v>
      </c>
      <c r="B902" s="531" t="s">
        <v>4086</v>
      </c>
      <c r="C902" s="531" t="s">
        <v>4042</v>
      </c>
      <c r="D902" s="531" t="s">
        <v>5048</v>
      </c>
      <c r="E902" s="531" t="s">
        <v>4277</v>
      </c>
      <c r="F902" s="531" t="s">
        <v>4078</v>
      </c>
      <c r="G902" s="530" t="s">
        <v>4040</v>
      </c>
    </row>
    <row r="903" spans="1:7">
      <c r="A903" s="531" t="s">
        <v>3937</v>
      </c>
      <c r="B903" s="531" t="s">
        <v>4086</v>
      </c>
      <c r="C903" s="531" t="s">
        <v>4042</v>
      </c>
      <c r="D903" s="531" t="s">
        <v>5048</v>
      </c>
      <c r="E903" s="531" t="s">
        <v>4062</v>
      </c>
      <c r="F903" s="531" t="s">
        <v>4050</v>
      </c>
      <c r="G903" s="530" t="s">
        <v>4040</v>
      </c>
    </row>
    <row r="904" spans="1:7">
      <c r="A904" s="531" t="s">
        <v>2200</v>
      </c>
      <c r="B904" s="531" t="s">
        <v>4086</v>
      </c>
      <c r="C904" s="531" t="s">
        <v>4042</v>
      </c>
      <c r="D904" s="531" t="s">
        <v>5048</v>
      </c>
      <c r="E904" s="531" t="s">
        <v>4063</v>
      </c>
      <c r="F904" s="531" t="s">
        <v>4050</v>
      </c>
      <c r="G904" s="530" t="s">
        <v>4040</v>
      </c>
    </row>
    <row r="905" spans="1:7">
      <c r="A905" s="531" t="s">
        <v>5047</v>
      </c>
      <c r="B905" s="531" t="s">
        <v>4086</v>
      </c>
      <c r="C905" s="531" t="s">
        <v>4042</v>
      </c>
      <c r="D905" s="531" t="s">
        <v>5053</v>
      </c>
      <c r="E905" s="531" t="s">
        <v>5049</v>
      </c>
      <c r="F905" s="531" t="s">
        <v>4046</v>
      </c>
      <c r="G905" s="532">
        <v>256</v>
      </c>
    </row>
    <row r="906" spans="1:7">
      <c r="A906" s="531" t="s">
        <v>5050</v>
      </c>
      <c r="B906" s="531" t="s">
        <v>4086</v>
      </c>
      <c r="C906" s="531" t="s">
        <v>4042</v>
      </c>
      <c r="D906" s="531" t="s">
        <v>5053</v>
      </c>
      <c r="E906" s="531" t="s">
        <v>5051</v>
      </c>
      <c r="F906" s="531" t="s">
        <v>4045</v>
      </c>
      <c r="G906" s="530" t="s">
        <v>4040</v>
      </c>
    </row>
    <row r="907" spans="1:7">
      <c r="A907" s="531" t="s">
        <v>4060</v>
      </c>
      <c r="B907" s="531" t="s">
        <v>4086</v>
      </c>
      <c r="C907" s="531" t="s">
        <v>4042</v>
      </c>
      <c r="D907" s="531" t="s">
        <v>5053</v>
      </c>
      <c r="E907" s="531" t="s">
        <v>4061</v>
      </c>
      <c r="F907" s="531" t="s">
        <v>4046</v>
      </c>
      <c r="G907" s="532">
        <v>6</v>
      </c>
    </row>
    <row r="908" spans="1:7">
      <c r="A908" s="531" t="s">
        <v>4099</v>
      </c>
      <c r="B908" s="531" t="s">
        <v>4086</v>
      </c>
      <c r="C908" s="531" t="s">
        <v>4042</v>
      </c>
      <c r="D908" s="531" t="s">
        <v>5053</v>
      </c>
      <c r="E908" s="531" t="s">
        <v>4100</v>
      </c>
      <c r="F908" s="531" t="s">
        <v>4046</v>
      </c>
      <c r="G908" s="532">
        <v>1</v>
      </c>
    </row>
    <row r="909" spans="1:7">
      <c r="A909" s="531" t="s">
        <v>4101</v>
      </c>
      <c r="B909" s="531" t="s">
        <v>4086</v>
      </c>
      <c r="C909" s="531" t="s">
        <v>4042</v>
      </c>
      <c r="D909" s="531" t="s">
        <v>5053</v>
      </c>
      <c r="E909" s="531" t="s">
        <v>4102</v>
      </c>
      <c r="F909" s="531" t="s">
        <v>4046</v>
      </c>
      <c r="G909" s="532">
        <v>1</v>
      </c>
    </row>
    <row r="910" spans="1:7">
      <c r="A910" s="531" t="s">
        <v>5052</v>
      </c>
      <c r="B910" s="531" t="s">
        <v>4086</v>
      </c>
      <c r="C910" s="531" t="s">
        <v>4042</v>
      </c>
      <c r="D910" s="531" t="s">
        <v>5053</v>
      </c>
      <c r="E910" s="531" t="s">
        <v>4277</v>
      </c>
      <c r="F910" s="531" t="s">
        <v>4078</v>
      </c>
      <c r="G910" s="530" t="s">
        <v>4040</v>
      </c>
    </row>
    <row r="911" spans="1:7">
      <c r="A911" s="531" t="s">
        <v>3937</v>
      </c>
      <c r="B911" s="531" t="s">
        <v>4086</v>
      </c>
      <c r="C911" s="531" t="s">
        <v>4042</v>
      </c>
      <c r="D911" s="531" t="s">
        <v>5053</v>
      </c>
      <c r="E911" s="531" t="s">
        <v>4062</v>
      </c>
      <c r="F911" s="531" t="s">
        <v>4050</v>
      </c>
      <c r="G911" s="530" t="s">
        <v>4040</v>
      </c>
    </row>
    <row r="912" spans="1:7">
      <c r="A912" s="531" t="s">
        <v>2200</v>
      </c>
      <c r="B912" s="531" t="s">
        <v>4086</v>
      </c>
      <c r="C912" s="531" t="s">
        <v>4042</v>
      </c>
      <c r="D912" s="531" t="s">
        <v>5053</v>
      </c>
      <c r="E912" s="531" t="s">
        <v>4063</v>
      </c>
      <c r="F912" s="531" t="s">
        <v>4050</v>
      </c>
      <c r="G912" s="530" t="s">
        <v>4040</v>
      </c>
    </row>
    <row r="913" spans="1:7">
      <c r="A913" s="531" t="s">
        <v>5050</v>
      </c>
      <c r="B913" s="531" t="s">
        <v>4086</v>
      </c>
      <c r="C913" s="531" t="s">
        <v>4042</v>
      </c>
      <c r="D913" s="531" t="s">
        <v>5054</v>
      </c>
      <c r="E913" s="531" t="s">
        <v>5051</v>
      </c>
      <c r="F913" s="531" t="s">
        <v>4045</v>
      </c>
      <c r="G913" s="530" t="s">
        <v>4040</v>
      </c>
    </row>
    <row r="914" spans="1:7">
      <c r="A914" s="531" t="s">
        <v>4060</v>
      </c>
      <c r="B914" s="531" t="s">
        <v>4086</v>
      </c>
      <c r="C914" s="531" t="s">
        <v>4042</v>
      </c>
      <c r="D914" s="531" t="s">
        <v>5054</v>
      </c>
      <c r="E914" s="531" t="s">
        <v>4061</v>
      </c>
      <c r="F914" s="531" t="s">
        <v>4046</v>
      </c>
      <c r="G914" s="532">
        <v>6</v>
      </c>
    </row>
    <row r="915" spans="1:7">
      <c r="A915" s="531" t="s">
        <v>4099</v>
      </c>
      <c r="B915" s="531" t="s">
        <v>4086</v>
      </c>
      <c r="C915" s="531" t="s">
        <v>4042</v>
      </c>
      <c r="D915" s="531" t="s">
        <v>5054</v>
      </c>
      <c r="E915" s="531" t="s">
        <v>4100</v>
      </c>
      <c r="F915" s="531" t="s">
        <v>4046</v>
      </c>
      <c r="G915" s="532">
        <v>1</v>
      </c>
    </row>
    <row r="916" spans="1:7">
      <c r="A916" s="531" t="s">
        <v>4101</v>
      </c>
      <c r="B916" s="531" t="s">
        <v>4086</v>
      </c>
      <c r="C916" s="531" t="s">
        <v>4042</v>
      </c>
      <c r="D916" s="531" t="s">
        <v>5054</v>
      </c>
      <c r="E916" s="531" t="s">
        <v>4102</v>
      </c>
      <c r="F916" s="531" t="s">
        <v>4046</v>
      </c>
      <c r="G916" s="532">
        <v>1</v>
      </c>
    </row>
    <row r="917" spans="1:7">
      <c r="A917" s="531" t="s">
        <v>5055</v>
      </c>
      <c r="B917" s="531" t="s">
        <v>4086</v>
      </c>
      <c r="C917" s="531" t="s">
        <v>4042</v>
      </c>
      <c r="D917" s="531" t="s">
        <v>5054</v>
      </c>
      <c r="E917" s="531" t="s">
        <v>4277</v>
      </c>
      <c r="F917" s="531" t="s">
        <v>4078</v>
      </c>
      <c r="G917" s="530" t="s">
        <v>4040</v>
      </c>
    </row>
    <row r="918" spans="1:7">
      <c r="A918" s="531" t="s">
        <v>5056</v>
      </c>
      <c r="B918" s="531" t="s">
        <v>4086</v>
      </c>
      <c r="C918" s="531" t="s">
        <v>4042</v>
      </c>
      <c r="D918" s="531" t="s">
        <v>5054</v>
      </c>
      <c r="E918" s="531" t="s">
        <v>5057</v>
      </c>
      <c r="F918" s="531" t="s">
        <v>4046</v>
      </c>
      <c r="G918" s="530" t="s">
        <v>4040</v>
      </c>
    </row>
    <row r="919" spans="1:7">
      <c r="A919" s="531" t="s">
        <v>1865</v>
      </c>
      <c r="B919" s="531" t="s">
        <v>4086</v>
      </c>
      <c r="C919" s="531" t="s">
        <v>4042</v>
      </c>
      <c r="D919" s="531" t="s">
        <v>5054</v>
      </c>
      <c r="E919" s="531" t="s">
        <v>5058</v>
      </c>
      <c r="F919" s="531" t="s">
        <v>4046</v>
      </c>
      <c r="G919" s="530" t="s">
        <v>4040</v>
      </c>
    </row>
    <row r="920" spans="1:7">
      <c r="A920" s="531" t="s">
        <v>1868</v>
      </c>
      <c r="B920" s="531" t="s">
        <v>4086</v>
      </c>
      <c r="C920" s="531" t="s">
        <v>4042</v>
      </c>
      <c r="D920" s="531" t="s">
        <v>5054</v>
      </c>
      <c r="E920" s="531" t="s">
        <v>5059</v>
      </c>
      <c r="F920" s="531" t="s">
        <v>4046</v>
      </c>
      <c r="G920" s="530" t="s">
        <v>4040</v>
      </c>
    </row>
    <row r="921" spans="1:7">
      <c r="A921" s="531" t="s">
        <v>5060</v>
      </c>
      <c r="B921" s="531" t="s">
        <v>4086</v>
      </c>
      <c r="C921" s="531" t="s">
        <v>4042</v>
      </c>
      <c r="D921" s="531" t="s">
        <v>5054</v>
      </c>
      <c r="E921" s="531" t="s">
        <v>5061</v>
      </c>
      <c r="F921" s="531" t="s">
        <v>4078</v>
      </c>
      <c r="G921" s="530" t="s">
        <v>4040</v>
      </c>
    </row>
    <row r="922" spans="1:7">
      <c r="A922" s="531" t="s">
        <v>3937</v>
      </c>
      <c r="B922" s="531" t="s">
        <v>4086</v>
      </c>
      <c r="C922" s="531" t="s">
        <v>4042</v>
      </c>
      <c r="D922" s="531" t="s">
        <v>5054</v>
      </c>
      <c r="E922" s="531" t="s">
        <v>4062</v>
      </c>
      <c r="F922" s="531" t="s">
        <v>4050</v>
      </c>
      <c r="G922" s="530" t="s">
        <v>4040</v>
      </c>
    </row>
    <row r="923" spans="1:7">
      <c r="A923" s="531" t="s">
        <v>2200</v>
      </c>
      <c r="B923" s="531" t="s">
        <v>4086</v>
      </c>
      <c r="C923" s="531" t="s">
        <v>4042</v>
      </c>
      <c r="D923" s="531" t="s">
        <v>5054</v>
      </c>
      <c r="E923" s="531" t="s">
        <v>4063</v>
      </c>
      <c r="F923" s="531" t="s">
        <v>4050</v>
      </c>
      <c r="G923" s="530" t="s">
        <v>4040</v>
      </c>
    </row>
    <row r="924" spans="1:7">
      <c r="A924" s="531" t="s">
        <v>5050</v>
      </c>
      <c r="B924" s="531" t="s">
        <v>4086</v>
      </c>
      <c r="C924" s="531" t="s">
        <v>4042</v>
      </c>
      <c r="D924" s="531" t="s">
        <v>5062</v>
      </c>
      <c r="E924" s="531" t="s">
        <v>5051</v>
      </c>
      <c r="F924" s="531" t="s">
        <v>4045</v>
      </c>
      <c r="G924" s="530" t="s">
        <v>4040</v>
      </c>
    </row>
    <row r="925" spans="1:7">
      <c r="A925" s="531" t="s">
        <v>4060</v>
      </c>
      <c r="B925" s="531" t="s">
        <v>4086</v>
      </c>
      <c r="C925" s="531" t="s">
        <v>4042</v>
      </c>
      <c r="D925" s="531" t="s">
        <v>5062</v>
      </c>
      <c r="E925" s="531" t="s">
        <v>4061</v>
      </c>
      <c r="F925" s="531" t="s">
        <v>4046</v>
      </c>
      <c r="G925" s="532">
        <v>6</v>
      </c>
    </row>
    <row r="926" spans="1:7">
      <c r="A926" s="531" t="s">
        <v>4099</v>
      </c>
      <c r="B926" s="531" t="s">
        <v>4086</v>
      </c>
      <c r="C926" s="531" t="s">
        <v>4042</v>
      </c>
      <c r="D926" s="531" t="s">
        <v>5062</v>
      </c>
      <c r="E926" s="531" t="s">
        <v>4100</v>
      </c>
      <c r="F926" s="531" t="s">
        <v>4046</v>
      </c>
      <c r="G926" s="532">
        <v>1</v>
      </c>
    </row>
    <row r="927" spans="1:7">
      <c r="A927" s="531" t="s">
        <v>4101</v>
      </c>
      <c r="B927" s="531" t="s">
        <v>4086</v>
      </c>
      <c r="C927" s="531" t="s">
        <v>4042</v>
      </c>
      <c r="D927" s="531" t="s">
        <v>5062</v>
      </c>
      <c r="E927" s="531" t="s">
        <v>4102</v>
      </c>
      <c r="F927" s="531" t="s">
        <v>4046</v>
      </c>
      <c r="G927" s="532">
        <v>1</v>
      </c>
    </row>
    <row r="928" spans="1:7">
      <c r="A928" s="531" t="s">
        <v>5055</v>
      </c>
      <c r="B928" s="531" t="s">
        <v>4086</v>
      </c>
      <c r="C928" s="531" t="s">
        <v>4042</v>
      </c>
      <c r="D928" s="531" t="s">
        <v>5062</v>
      </c>
      <c r="E928" s="531" t="s">
        <v>4277</v>
      </c>
      <c r="F928" s="531" t="s">
        <v>4078</v>
      </c>
      <c r="G928" s="530" t="s">
        <v>4040</v>
      </c>
    </row>
    <row r="929" spans="1:7">
      <c r="A929" s="531" t="s">
        <v>5056</v>
      </c>
      <c r="B929" s="531" t="s">
        <v>4086</v>
      </c>
      <c r="C929" s="531" t="s">
        <v>4042</v>
      </c>
      <c r="D929" s="531" t="s">
        <v>5062</v>
      </c>
      <c r="E929" s="531" t="s">
        <v>5057</v>
      </c>
      <c r="F929" s="531" t="s">
        <v>4046</v>
      </c>
      <c r="G929" s="530" t="s">
        <v>4040</v>
      </c>
    </row>
    <row r="930" spans="1:7">
      <c r="A930" s="531" t="s">
        <v>1865</v>
      </c>
      <c r="B930" s="531" t="s">
        <v>4086</v>
      </c>
      <c r="C930" s="531" t="s">
        <v>4042</v>
      </c>
      <c r="D930" s="531" t="s">
        <v>5062</v>
      </c>
      <c r="E930" s="531" t="s">
        <v>5058</v>
      </c>
      <c r="F930" s="531" t="s">
        <v>4046</v>
      </c>
      <c r="G930" s="530" t="s">
        <v>4040</v>
      </c>
    </row>
    <row r="931" spans="1:7">
      <c r="A931" s="531" t="s">
        <v>1868</v>
      </c>
      <c r="B931" s="531" t="s">
        <v>4086</v>
      </c>
      <c r="C931" s="531" t="s">
        <v>4042</v>
      </c>
      <c r="D931" s="531" t="s">
        <v>5062</v>
      </c>
      <c r="E931" s="531" t="s">
        <v>5059</v>
      </c>
      <c r="F931" s="531" t="s">
        <v>4046</v>
      </c>
      <c r="G931" s="530" t="s">
        <v>4040</v>
      </c>
    </row>
    <row r="932" spans="1:7">
      <c r="A932" s="531" t="s">
        <v>5060</v>
      </c>
      <c r="B932" s="531" t="s">
        <v>4086</v>
      </c>
      <c r="C932" s="531" t="s">
        <v>4042</v>
      </c>
      <c r="D932" s="531" t="s">
        <v>5062</v>
      </c>
      <c r="E932" s="531" t="s">
        <v>5061</v>
      </c>
      <c r="F932" s="531" t="s">
        <v>4078</v>
      </c>
      <c r="G932" s="530" t="s">
        <v>4040</v>
      </c>
    </row>
    <row r="933" spans="1:7">
      <c r="A933" s="531" t="s">
        <v>3937</v>
      </c>
      <c r="B933" s="531" t="s">
        <v>4086</v>
      </c>
      <c r="C933" s="531" t="s">
        <v>4042</v>
      </c>
      <c r="D933" s="531" t="s">
        <v>5062</v>
      </c>
      <c r="E933" s="531" t="s">
        <v>4062</v>
      </c>
      <c r="F933" s="531" t="s">
        <v>4050</v>
      </c>
      <c r="G933" s="530" t="s">
        <v>4040</v>
      </c>
    </row>
    <row r="934" spans="1:7">
      <c r="A934" s="531" t="s">
        <v>2200</v>
      </c>
      <c r="B934" s="531" t="s">
        <v>4086</v>
      </c>
      <c r="C934" s="531" t="s">
        <v>4042</v>
      </c>
      <c r="D934" s="531" t="s">
        <v>5062</v>
      </c>
      <c r="E934" s="531" t="s">
        <v>4063</v>
      </c>
      <c r="F934" s="531" t="s">
        <v>4050</v>
      </c>
      <c r="G934" s="530" t="s">
        <v>4040</v>
      </c>
    </row>
    <row r="935" spans="1:7">
      <c r="A935" s="531" t="s">
        <v>5063</v>
      </c>
      <c r="B935" s="531" t="s">
        <v>4086</v>
      </c>
      <c r="C935" s="531" t="s">
        <v>4042</v>
      </c>
      <c r="D935" s="531" t="s">
        <v>5064</v>
      </c>
      <c r="E935" s="531" t="s">
        <v>5065</v>
      </c>
      <c r="F935" s="531" t="s">
        <v>4094</v>
      </c>
      <c r="G935" s="530" t="s">
        <v>4040</v>
      </c>
    </row>
    <row r="936" spans="1:7">
      <c r="A936" s="531" t="s">
        <v>5066</v>
      </c>
      <c r="B936" s="531" t="s">
        <v>4086</v>
      </c>
      <c r="C936" s="531" t="s">
        <v>4042</v>
      </c>
      <c r="D936" s="531" t="s">
        <v>5064</v>
      </c>
      <c r="E936" s="531" t="s">
        <v>5067</v>
      </c>
      <c r="F936" s="531" t="s">
        <v>4094</v>
      </c>
      <c r="G936" s="530" t="s">
        <v>4040</v>
      </c>
    </row>
    <row r="937" spans="1:7">
      <c r="A937" s="531" t="s">
        <v>5050</v>
      </c>
      <c r="B937" s="531" t="s">
        <v>4086</v>
      </c>
      <c r="C937" s="531" t="s">
        <v>4042</v>
      </c>
      <c r="D937" s="531" t="s">
        <v>5064</v>
      </c>
      <c r="E937" s="531" t="s">
        <v>5051</v>
      </c>
      <c r="F937" s="531" t="s">
        <v>4045</v>
      </c>
      <c r="G937" s="530" t="s">
        <v>4040</v>
      </c>
    </row>
    <row r="938" spans="1:7">
      <c r="A938" s="531" t="s">
        <v>4060</v>
      </c>
      <c r="B938" s="531" t="s">
        <v>4086</v>
      </c>
      <c r="C938" s="531" t="s">
        <v>4042</v>
      </c>
      <c r="D938" s="531" t="s">
        <v>5064</v>
      </c>
      <c r="E938" s="531" t="s">
        <v>4061</v>
      </c>
      <c r="F938" s="531" t="s">
        <v>4046</v>
      </c>
      <c r="G938" s="532">
        <v>6</v>
      </c>
    </row>
    <row r="939" spans="1:7">
      <c r="A939" s="531" t="s">
        <v>4099</v>
      </c>
      <c r="B939" s="531" t="s">
        <v>4086</v>
      </c>
      <c r="C939" s="531" t="s">
        <v>4042</v>
      </c>
      <c r="D939" s="531" t="s">
        <v>5064</v>
      </c>
      <c r="E939" s="531" t="s">
        <v>4100</v>
      </c>
      <c r="F939" s="531" t="s">
        <v>4046</v>
      </c>
      <c r="G939" s="532">
        <v>1</v>
      </c>
    </row>
    <row r="940" spans="1:7">
      <c r="A940" s="531" t="s">
        <v>4101</v>
      </c>
      <c r="B940" s="531" t="s">
        <v>4086</v>
      </c>
      <c r="C940" s="531" t="s">
        <v>4042</v>
      </c>
      <c r="D940" s="531" t="s">
        <v>5064</v>
      </c>
      <c r="E940" s="531" t="s">
        <v>4102</v>
      </c>
      <c r="F940" s="531" t="s">
        <v>4046</v>
      </c>
      <c r="G940" s="532">
        <v>1</v>
      </c>
    </row>
    <row r="941" spans="1:7">
      <c r="A941" s="531" t="s">
        <v>5068</v>
      </c>
      <c r="B941" s="531" t="s">
        <v>4086</v>
      </c>
      <c r="C941" s="531" t="s">
        <v>4042</v>
      </c>
      <c r="D941" s="531" t="s">
        <v>5064</v>
      </c>
      <c r="E941" s="531" t="s">
        <v>5069</v>
      </c>
      <c r="F941" s="531" t="s">
        <v>4046</v>
      </c>
      <c r="G941" s="532">
        <v>1</v>
      </c>
    </row>
    <row r="942" spans="1:7">
      <c r="A942" s="531" t="s">
        <v>5070</v>
      </c>
      <c r="B942" s="531" t="s">
        <v>4086</v>
      </c>
      <c r="C942" s="531" t="s">
        <v>4042</v>
      </c>
      <c r="D942" s="531" t="s">
        <v>5064</v>
      </c>
      <c r="E942" s="531" t="s">
        <v>5071</v>
      </c>
      <c r="F942" s="531" t="s">
        <v>4046</v>
      </c>
      <c r="G942" s="532">
        <v>265</v>
      </c>
    </row>
    <row r="943" spans="1:7">
      <c r="A943" s="531" t="s">
        <v>4287</v>
      </c>
      <c r="B943" s="531" t="s">
        <v>4086</v>
      </c>
      <c r="C943" s="531" t="s">
        <v>4042</v>
      </c>
      <c r="D943" s="531" t="s">
        <v>5064</v>
      </c>
      <c r="E943" s="531" t="s">
        <v>4288</v>
      </c>
      <c r="F943" s="531" t="s">
        <v>4078</v>
      </c>
      <c r="G943" s="530" t="s">
        <v>4040</v>
      </c>
    </row>
    <row r="944" spans="1:7">
      <c r="A944" s="531" t="s">
        <v>3937</v>
      </c>
      <c r="B944" s="531" t="s">
        <v>4086</v>
      </c>
      <c r="C944" s="531" t="s">
        <v>4042</v>
      </c>
      <c r="D944" s="531" t="s">
        <v>5064</v>
      </c>
      <c r="E944" s="531" t="s">
        <v>4062</v>
      </c>
      <c r="F944" s="531" t="s">
        <v>4050</v>
      </c>
      <c r="G944" s="530" t="s">
        <v>4040</v>
      </c>
    </row>
    <row r="945" spans="1:7">
      <c r="A945" s="531" t="s">
        <v>5072</v>
      </c>
      <c r="B945" s="531" t="s">
        <v>4086</v>
      </c>
      <c r="C945" s="531" t="s">
        <v>4042</v>
      </c>
      <c r="D945" s="531" t="s">
        <v>5064</v>
      </c>
      <c r="E945" s="531" t="s">
        <v>5073</v>
      </c>
      <c r="F945" s="531" t="s">
        <v>4094</v>
      </c>
      <c r="G945" s="530" t="s">
        <v>4040</v>
      </c>
    </row>
    <row r="946" spans="1:7">
      <c r="A946" s="531" t="s">
        <v>2200</v>
      </c>
      <c r="B946" s="531" t="s">
        <v>4086</v>
      </c>
      <c r="C946" s="531" t="s">
        <v>4042</v>
      </c>
      <c r="D946" s="531" t="s">
        <v>5064</v>
      </c>
      <c r="E946" s="531" t="s">
        <v>4063</v>
      </c>
      <c r="F946" s="531" t="s">
        <v>4050</v>
      </c>
      <c r="G946" s="530" t="s">
        <v>4040</v>
      </c>
    </row>
    <row r="947" spans="1:7">
      <c r="A947" s="531" t="s">
        <v>5050</v>
      </c>
      <c r="B947" s="531" t="s">
        <v>4086</v>
      </c>
      <c r="C947" s="531" t="s">
        <v>4042</v>
      </c>
      <c r="D947" s="531" t="s">
        <v>5074</v>
      </c>
      <c r="E947" s="531" t="s">
        <v>5051</v>
      </c>
      <c r="F947" s="531" t="s">
        <v>4045</v>
      </c>
      <c r="G947" s="530" t="s">
        <v>4040</v>
      </c>
    </row>
    <row r="948" spans="1:7">
      <c r="A948" s="531" t="s">
        <v>4060</v>
      </c>
      <c r="B948" s="531" t="s">
        <v>4086</v>
      </c>
      <c r="C948" s="531" t="s">
        <v>4042</v>
      </c>
      <c r="D948" s="531" t="s">
        <v>5074</v>
      </c>
      <c r="E948" s="531" t="s">
        <v>4061</v>
      </c>
      <c r="F948" s="531" t="s">
        <v>4046</v>
      </c>
      <c r="G948" s="532">
        <v>6</v>
      </c>
    </row>
    <row r="949" spans="1:7">
      <c r="A949" s="531" t="s">
        <v>5075</v>
      </c>
      <c r="B949" s="531" t="s">
        <v>4086</v>
      </c>
      <c r="C949" s="531" t="s">
        <v>4042</v>
      </c>
      <c r="D949" s="531" t="s">
        <v>5074</v>
      </c>
      <c r="E949" s="531" t="s">
        <v>5076</v>
      </c>
      <c r="F949" s="531" t="s">
        <v>4046</v>
      </c>
      <c r="G949" s="532">
        <v>265</v>
      </c>
    </row>
    <row r="950" spans="1:7">
      <c r="A950" s="531" t="s">
        <v>4099</v>
      </c>
      <c r="B950" s="531" t="s">
        <v>4086</v>
      </c>
      <c r="C950" s="531" t="s">
        <v>4042</v>
      </c>
      <c r="D950" s="531" t="s">
        <v>5074</v>
      </c>
      <c r="E950" s="531" t="s">
        <v>4100</v>
      </c>
      <c r="F950" s="531" t="s">
        <v>4046</v>
      </c>
      <c r="G950" s="532">
        <v>1</v>
      </c>
    </row>
    <row r="951" spans="1:7">
      <c r="A951" s="531" t="s">
        <v>4101</v>
      </c>
      <c r="B951" s="531" t="s">
        <v>4086</v>
      </c>
      <c r="C951" s="531" t="s">
        <v>4042</v>
      </c>
      <c r="D951" s="531" t="s">
        <v>5074</v>
      </c>
      <c r="E951" s="531" t="s">
        <v>4102</v>
      </c>
      <c r="F951" s="531" t="s">
        <v>4046</v>
      </c>
      <c r="G951" s="532">
        <v>1</v>
      </c>
    </row>
    <row r="952" spans="1:7">
      <c r="A952" s="531" t="s">
        <v>5077</v>
      </c>
      <c r="B952" s="531" t="s">
        <v>4086</v>
      </c>
      <c r="C952" s="531" t="s">
        <v>4042</v>
      </c>
      <c r="D952" s="531" t="s">
        <v>5074</v>
      </c>
      <c r="E952" s="531" t="s">
        <v>5078</v>
      </c>
      <c r="F952" s="531" t="s">
        <v>4078</v>
      </c>
      <c r="G952" s="530" t="s">
        <v>4040</v>
      </c>
    </row>
    <row r="953" spans="1:7">
      <c r="A953" s="531" t="s">
        <v>5079</v>
      </c>
      <c r="B953" s="531" t="s">
        <v>4086</v>
      </c>
      <c r="C953" s="531" t="s">
        <v>4042</v>
      </c>
      <c r="D953" s="531" t="s">
        <v>5074</v>
      </c>
      <c r="E953" s="531" t="s">
        <v>5080</v>
      </c>
      <c r="F953" s="531" t="s">
        <v>4094</v>
      </c>
      <c r="G953" s="530" t="s">
        <v>4040</v>
      </c>
    </row>
    <row r="954" spans="1:7">
      <c r="A954" s="531" t="s">
        <v>4291</v>
      </c>
      <c r="B954" s="531" t="s">
        <v>4086</v>
      </c>
      <c r="C954" s="531" t="s">
        <v>4042</v>
      </c>
      <c r="D954" s="531" t="s">
        <v>5074</v>
      </c>
      <c r="E954" s="531" t="s">
        <v>4292</v>
      </c>
      <c r="F954" s="531" t="s">
        <v>4078</v>
      </c>
      <c r="G954" s="530" t="s">
        <v>4040</v>
      </c>
    </row>
    <row r="955" spans="1:7">
      <c r="A955" s="531" t="s">
        <v>3937</v>
      </c>
      <c r="B955" s="531" t="s">
        <v>4086</v>
      </c>
      <c r="C955" s="531" t="s">
        <v>4042</v>
      </c>
      <c r="D955" s="531" t="s">
        <v>5074</v>
      </c>
      <c r="E955" s="531" t="s">
        <v>4062</v>
      </c>
      <c r="F955" s="531" t="s">
        <v>4050</v>
      </c>
      <c r="G955" s="530" t="s">
        <v>4040</v>
      </c>
    </row>
    <row r="956" spans="1:7">
      <c r="A956" s="531" t="s">
        <v>2200</v>
      </c>
      <c r="B956" s="531" t="s">
        <v>4086</v>
      </c>
      <c r="C956" s="531" t="s">
        <v>4042</v>
      </c>
      <c r="D956" s="531" t="s">
        <v>5074</v>
      </c>
      <c r="E956" s="531" t="s">
        <v>4063</v>
      </c>
      <c r="F956" s="531" t="s">
        <v>4050</v>
      </c>
      <c r="G956" s="530" t="s">
        <v>4040</v>
      </c>
    </row>
    <row r="957" spans="1:7">
      <c r="A957" s="531" t="s">
        <v>5050</v>
      </c>
      <c r="B957" s="531" t="s">
        <v>4086</v>
      </c>
      <c r="C957" s="531" t="s">
        <v>4042</v>
      </c>
      <c r="D957" s="531" t="s">
        <v>5081</v>
      </c>
      <c r="E957" s="531" t="s">
        <v>5051</v>
      </c>
      <c r="F957" s="531" t="s">
        <v>4045</v>
      </c>
      <c r="G957" s="530" t="s">
        <v>4040</v>
      </c>
    </row>
    <row r="958" spans="1:7">
      <c r="A958" s="531" t="s">
        <v>4060</v>
      </c>
      <c r="B958" s="531" t="s">
        <v>4086</v>
      </c>
      <c r="C958" s="531" t="s">
        <v>4042</v>
      </c>
      <c r="D958" s="531" t="s">
        <v>5081</v>
      </c>
      <c r="E958" s="531" t="s">
        <v>4061</v>
      </c>
      <c r="F958" s="531" t="s">
        <v>4046</v>
      </c>
      <c r="G958" s="532">
        <v>6</v>
      </c>
    </row>
    <row r="959" spans="1:7">
      <c r="A959" s="531" t="s">
        <v>5075</v>
      </c>
      <c r="B959" s="531" t="s">
        <v>4086</v>
      </c>
      <c r="C959" s="531" t="s">
        <v>4042</v>
      </c>
      <c r="D959" s="531" t="s">
        <v>5081</v>
      </c>
      <c r="E959" s="531" t="s">
        <v>5076</v>
      </c>
      <c r="F959" s="531" t="s">
        <v>4046</v>
      </c>
      <c r="G959" s="532">
        <v>265</v>
      </c>
    </row>
    <row r="960" spans="1:7">
      <c r="A960" s="531" t="s">
        <v>4099</v>
      </c>
      <c r="B960" s="531" t="s">
        <v>4086</v>
      </c>
      <c r="C960" s="531" t="s">
        <v>4042</v>
      </c>
      <c r="D960" s="531" t="s">
        <v>5081</v>
      </c>
      <c r="E960" s="531" t="s">
        <v>4100</v>
      </c>
      <c r="F960" s="531" t="s">
        <v>4046</v>
      </c>
      <c r="G960" s="532">
        <v>1</v>
      </c>
    </row>
    <row r="961" spans="1:7">
      <c r="A961" s="531" t="s">
        <v>4101</v>
      </c>
      <c r="B961" s="531" t="s">
        <v>4086</v>
      </c>
      <c r="C961" s="531" t="s">
        <v>4042</v>
      </c>
      <c r="D961" s="531" t="s">
        <v>5081</v>
      </c>
      <c r="E961" s="531" t="s">
        <v>4102</v>
      </c>
      <c r="F961" s="531" t="s">
        <v>4046</v>
      </c>
      <c r="G961" s="532">
        <v>1</v>
      </c>
    </row>
    <row r="962" spans="1:7">
      <c r="A962" s="531" t="s">
        <v>5077</v>
      </c>
      <c r="B962" s="531" t="s">
        <v>4086</v>
      </c>
      <c r="C962" s="531" t="s">
        <v>4042</v>
      </c>
      <c r="D962" s="531" t="s">
        <v>5081</v>
      </c>
      <c r="E962" s="531" t="s">
        <v>5078</v>
      </c>
      <c r="F962" s="531" t="s">
        <v>4078</v>
      </c>
      <c r="G962" s="530" t="s">
        <v>4040</v>
      </c>
    </row>
    <row r="963" spans="1:7">
      <c r="A963" s="531" t="s">
        <v>5079</v>
      </c>
      <c r="B963" s="531" t="s">
        <v>4086</v>
      </c>
      <c r="C963" s="531" t="s">
        <v>4042</v>
      </c>
      <c r="D963" s="531" t="s">
        <v>5081</v>
      </c>
      <c r="E963" s="531" t="s">
        <v>5080</v>
      </c>
      <c r="F963" s="531" t="s">
        <v>4094</v>
      </c>
      <c r="G963" s="530" t="s">
        <v>4040</v>
      </c>
    </row>
    <row r="964" spans="1:7">
      <c r="A964" s="531" t="s">
        <v>4291</v>
      </c>
      <c r="B964" s="531" t="s">
        <v>4086</v>
      </c>
      <c r="C964" s="531" t="s">
        <v>4042</v>
      </c>
      <c r="D964" s="531" t="s">
        <v>5081</v>
      </c>
      <c r="E964" s="531" t="s">
        <v>4292</v>
      </c>
      <c r="F964" s="531" t="s">
        <v>4078</v>
      </c>
      <c r="G964" s="530" t="s">
        <v>4040</v>
      </c>
    </row>
    <row r="965" spans="1:7">
      <c r="A965" s="531" t="s">
        <v>3937</v>
      </c>
      <c r="B965" s="531" t="s">
        <v>4086</v>
      </c>
      <c r="C965" s="531" t="s">
        <v>4042</v>
      </c>
      <c r="D965" s="531" t="s">
        <v>5081</v>
      </c>
      <c r="E965" s="531" t="s">
        <v>4062</v>
      </c>
      <c r="F965" s="531" t="s">
        <v>4050</v>
      </c>
      <c r="G965" s="530" t="s">
        <v>4040</v>
      </c>
    </row>
    <row r="966" spans="1:7">
      <c r="A966" s="531" t="s">
        <v>2200</v>
      </c>
      <c r="B966" s="531" t="s">
        <v>4086</v>
      </c>
      <c r="C966" s="531" t="s">
        <v>4042</v>
      </c>
      <c r="D966" s="531" t="s">
        <v>5081</v>
      </c>
      <c r="E966" s="531" t="s">
        <v>4063</v>
      </c>
      <c r="F966" s="531" t="s">
        <v>4050</v>
      </c>
      <c r="G966" s="530" t="s">
        <v>4040</v>
      </c>
    </row>
    <row r="967" spans="1:7">
      <c r="A967" s="531" t="s">
        <v>5063</v>
      </c>
      <c r="B967" s="531" t="s">
        <v>4086</v>
      </c>
      <c r="C967" s="531" t="s">
        <v>4042</v>
      </c>
      <c r="D967" s="531" t="s">
        <v>5082</v>
      </c>
      <c r="E967" s="531" t="s">
        <v>5065</v>
      </c>
      <c r="F967" s="531" t="s">
        <v>4094</v>
      </c>
      <c r="G967" s="530" t="s">
        <v>4040</v>
      </c>
    </row>
    <row r="968" spans="1:7">
      <c r="A968" s="531" t="s">
        <v>5066</v>
      </c>
      <c r="B968" s="531" t="s">
        <v>4086</v>
      </c>
      <c r="C968" s="531" t="s">
        <v>4042</v>
      </c>
      <c r="D968" s="531" t="s">
        <v>5082</v>
      </c>
      <c r="E968" s="531" t="s">
        <v>5067</v>
      </c>
      <c r="F968" s="531" t="s">
        <v>4094</v>
      </c>
      <c r="G968" s="530" t="s">
        <v>4040</v>
      </c>
    </row>
    <row r="969" spans="1:7">
      <c r="A969" s="531" t="s">
        <v>5050</v>
      </c>
      <c r="B969" s="531" t="s">
        <v>4086</v>
      </c>
      <c r="C969" s="531" t="s">
        <v>4042</v>
      </c>
      <c r="D969" s="531" t="s">
        <v>5082</v>
      </c>
      <c r="E969" s="531" t="s">
        <v>5051</v>
      </c>
      <c r="F969" s="531" t="s">
        <v>4045</v>
      </c>
      <c r="G969" s="530" t="s">
        <v>4040</v>
      </c>
    </row>
    <row r="970" spans="1:7">
      <c r="A970" s="531" t="s">
        <v>4060</v>
      </c>
      <c r="B970" s="531" t="s">
        <v>4086</v>
      </c>
      <c r="C970" s="531" t="s">
        <v>4042</v>
      </c>
      <c r="D970" s="531" t="s">
        <v>5082</v>
      </c>
      <c r="E970" s="531" t="s">
        <v>4061</v>
      </c>
      <c r="F970" s="531" t="s">
        <v>4046</v>
      </c>
      <c r="G970" s="532">
        <v>6</v>
      </c>
    </row>
    <row r="971" spans="1:7">
      <c r="A971" s="531" t="s">
        <v>4099</v>
      </c>
      <c r="B971" s="531" t="s">
        <v>4086</v>
      </c>
      <c r="C971" s="531" t="s">
        <v>4042</v>
      </c>
      <c r="D971" s="531" t="s">
        <v>5082</v>
      </c>
      <c r="E971" s="531" t="s">
        <v>4100</v>
      </c>
      <c r="F971" s="531" t="s">
        <v>4046</v>
      </c>
      <c r="G971" s="532">
        <v>1</v>
      </c>
    </row>
    <row r="972" spans="1:7">
      <c r="A972" s="531" t="s">
        <v>4101</v>
      </c>
      <c r="B972" s="531" t="s">
        <v>4086</v>
      </c>
      <c r="C972" s="531" t="s">
        <v>4042</v>
      </c>
      <c r="D972" s="531" t="s">
        <v>5082</v>
      </c>
      <c r="E972" s="531" t="s">
        <v>4102</v>
      </c>
      <c r="F972" s="531" t="s">
        <v>4046</v>
      </c>
      <c r="G972" s="532">
        <v>1</v>
      </c>
    </row>
    <row r="973" spans="1:7">
      <c r="A973" s="531" t="s">
        <v>5068</v>
      </c>
      <c r="B973" s="531" t="s">
        <v>4086</v>
      </c>
      <c r="C973" s="531" t="s">
        <v>4042</v>
      </c>
      <c r="D973" s="531" t="s">
        <v>5082</v>
      </c>
      <c r="E973" s="531" t="s">
        <v>5069</v>
      </c>
      <c r="F973" s="531" t="s">
        <v>4046</v>
      </c>
      <c r="G973" s="532">
        <v>1</v>
      </c>
    </row>
    <row r="974" spans="1:7">
      <c r="A974" s="531" t="s">
        <v>5070</v>
      </c>
      <c r="B974" s="531" t="s">
        <v>4086</v>
      </c>
      <c r="C974" s="531" t="s">
        <v>4042</v>
      </c>
      <c r="D974" s="531" t="s">
        <v>5082</v>
      </c>
      <c r="E974" s="531" t="s">
        <v>5071</v>
      </c>
      <c r="F974" s="531" t="s">
        <v>4046</v>
      </c>
      <c r="G974" s="532">
        <v>265</v>
      </c>
    </row>
    <row r="975" spans="1:7">
      <c r="A975" s="531" t="s">
        <v>4287</v>
      </c>
      <c r="B975" s="531" t="s">
        <v>4086</v>
      </c>
      <c r="C975" s="531" t="s">
        <v>4042</v>
      </c>
      <c r="D975" s="531" t="s">
        <v>5082</v>
      </c>
      <c r="E975" s="531" t="s">
        <v>4288</v>
      </c>
      <c r="F975" s="531" t="s">
        <v>4078</v>
      </c>
      <c r="G975" s="530" t="s">
        <v>4040</v>
      </c>
    </row>
    <row r="976" spans="1:7">
      <c r="A976" s="531" t="s">
        <v>3937</v>
      </c>
      <c r="B976" s="531" t="s">
        <v>4086</v>
      </c>
      <c r="C976" s="531" t="s">
        <v>4042</v>
      </c>
      <c r="D976" s="531" t="s">
        <v>5082</v>
      </c>
      <c r="E976" s="531" t="s">
        <v>4062</v>
      </c>
      <c r="F976" s="531" t="s">
        <v>4050</v>
      </c>
      <c r="G976" s="530" t="s">
        <v>4040</v>
      </c>
    </row>
    <row r="977" spans="1:7">
      <c r="A977" s="531" t="s">
        <v>5072</v>
      </c>
      <c r="B977" s="531" t="s">
        <v>4086</v>
      </c>
      <c r="C977" s="531" t="s">
        <v>4042</v>
      </c>
      <c r="D977" s="531" t="s">
        <v>5082</v>
      </c>
      <c r="E977" s="531" t="s">
        <v>5073</v>
      </c>
      <c r="F977" s="531" t="s">
        <v>4094</v>
      </c>
      <c r="G977" s="530" t="s">
        <v>4040</v>
      </c>
    </row>
    <row r="978" spans="1:7">
      <c r="A978" s="531" t="s">
        <v>2200</v>
      </c>
      <c r="B978" s="531" t="s">
        <v>4086</v>
      </c>
      <c r="C978" s="531" t="s">
        <v>4042</v>
      </c>
      <c r="D978" s="531" t="s">
        <v>5082</v>
      </c>
      <c r="E978" s="531" t="s">
        <v>4063</v>
      </c>
      <c r="F978" s="531" t="s">
        <v>4050</v>
      </c>
      <c r="G978" s="530" t="s">
        <v>4040</v>
      </c>
    </row>
    <row r="979" spans="1:7">
      <c r="A979" s="531" t="s">
        <v>5083</v>
      </c>
      <c r="B979" s="531" t="s">
        <v>4086</v>
      </c>
      <c r="C979" s="531" t="s">
        <v>4042</v>
      </c>
      <c r="D979" s="531" t="s">
        <v>5084</v>
      </c>
      <c r="E979" s="531" t="s">
        <v>5085</v>
      </c>
      <c r="F979" s="531" t="s">
        <v>4119</v>
      </c>
      <c r="G979" s="530" t="s">
        <v>4040</v>
      </c>
    </row>
    <row r="980" spans="1:7">
      <c r="A980" s="531" t="s">
        <v>5086</v>
      </c>
      <c r="B980" s="531" t="s">
        <v>4086</v>
      </c>
      <c r="C980" s="531" t="s">
        <v>4042</v>
      </c>
      <c r="D980" s="531" t="s">
        <v>5084</v>
      </c>
      <c r="E980" s="531" t="s">
        <v>5087</v>
      </c>
      <c r="F980" s="531" t="s">
        <v>4046</v>
      </c>
      <c r="G980" s="532">
        <v>3</v>
      </c>
    </row>
    <row r="981" spans="1:7">
      <c r="A981" s="531" t="s">
        <v>4060</v>
      </c>
      <c r="B981" s="531" t="s">
        <v>4086</v>
      </c>
      <c r="C981" s="531" t="s">
        <v>4042</v>
      </c>
      <c r="D981" s="531" t="s">
        <v>5084</v>
      </c>
      <c r="E981" s="531" t="s">
        <v>4061</v>
      </c>
      <c r="F981" s="531" t="s">
        <v>4046</v>
      </c>
      <c r="G981" s="532">
        <v>6</v>
      </c>
    </row>
    <row r="982" spans="1:7">
      <c r="A982" s="531" t="s">
        <v>5088</v>
      </c>
      <c r="B982" s="531" t="s">
        <v>4086</v>
      </c>
      <c r="C982" s="531" t="s">
        <v>4042</v>
      </c>
      <c r="D982" s="531" t="s">
        <v>5084</v>
      </c>
      <c r="E982" s="531" t="s">
        <v>5089</v>
      </c>
      <c r="F982" s="531" t="s">
        <v>4046</v>
      </c>
      <c r="G982" s="532">
        <v>3</v>
      </c>
    </row>
    <row r="983" spans="1:7">
      <c r="A983" s="531" t="s">
        <v>5090</v>
      </c>
      <c r="B983" s="531" t="s">
        <v>4086</v>
      </c>
      <c r="C983" s="531" t="s">
        <v>4042</v>
      </c>
      <c r="D983" s="531" t="s">
        <v>5084</v>
      </c>
      <c r="E983" s="531" t="s">
        <v>5091</v>
      </c>
      <c r="F983" s="531" t="s">
        <v>4046</v>
      </c>
      <c r="G983" s="532">
        <v>1</v>
      </c>
    </row>
    <row r="984" spans="1:7">
      <c r="A984" s="531" t="s">
        <v>4099</v>
      </c>
      <c r="B984" s="531" t="s">
        <v>4086</v>
      </c>
      <c r="C984" s="531" t="s">
        <v>4042</v>
      </c>
      <c r="D984" s="531" t="s">
        <v>5084</v>
      </c>
      <c r="E984" s="531" t="s">
        <v>4100</v>
      </c>
      <c r="F984" s="531" t="s">
        <v>4046</v>
      </c>
      <c r="G984" s="532">
        <v>1</v>
      </c>
    </row>
    <row r="985" spans="1:7">
      <c r="A985" s="531" t="s">
        <v>4101</v>
      </c>
      <c r="B985" s="531" t="s">
        <v>4086</v>
      </c>
      <c r="C985" s="531" t="s">
        <v>4042</v>
      </c>
      <c r="D985" s="531" t="s">
        <v>5084</v>
      </c>
      <c r="E985" s="531" t="s">
        <v>4102</v>
      </c>
      <c r="F985" s="531" t="s">
        <v>4046</v>
      </c>
      <c r="G985" s="532">
        <v>1</v>
      </c>
    </row>
    <row r="986" spans="1:7">
      <c r="A986" s="531" t="s">
        <v>5092</v>
      </c>
      <c r="B986" s="531" t="s">
        <v>4086</v>
      </c>
      <c r="C986" s="531" t="s">
        <v>4042</v>
      </c>
      <c r="D986" s="531" t="s">
        <v>5084</v>
      </c>
      <c r="E986" s="531" t="s">
        <v>5093</v>
      </c>
      <c r="F986" s="531" t="s">
        <v>4045</v>
      </c>
      <c r="G986" s="530" t="s">
        <v>4040</v>
      </c>
    </row>
    <row r="987" spans="1:7">
      <c r="A987" s="531" t="s">
        <v>5094</v>
      </c>
      <c r="B987" s="531" t="s">
        <v>4086</v>
      </c>
      <c r="C987" s="531" t="s">
        <v>4042</v>
      </c>
      <c r="D987" s="531" t="s">
        <v>5084</v>
      </c>
      <c r="E987" s="531" t="s">
        <v>5095</v>
      </c>
      <c r="F987" s="531" t="s">
        <v>4046</v>
      </c>
      <c r="G987" s="532">
        <v>40</v>
      </c>
    </row>
    <row r="988" spans="1:7">
      <c r="A988" s="531" t="s">
        <v>3937</v>
      </c>
      <c r="B988" s="531" t="s">
        <v>4086</v>
      </c>
      <c r="C988" s="531" t="s">
        <v>4042</v>
      </c>
      <c r="D988" s="531" t="s">
        <v>5084</v>
      </c>
      <c r="E988" s="531" t="s">
        <v>4062</v>
      </c>
      <c r="F988" s="531" t="s">
        <v>4050</v>
      </c>
      <c r="G988" s="530" t="s">
        <v>4040</v>
      </c>
    </row>
    <row r="989" spans="1:7">
      <c r="A989" s="531" t="s">
        <v>2200</v>
      </c>
      <c r="B989" s="531" t="s">
        <v>4086</v>
      </c>
      <c r="C989" s="531" t="s">
        <v>4042</v>
      </c>
      <c r="D989" s="531" t="s">
        <v>5084</v>
      </c>
      <c r="E989" s="531" t="s">
        <v>4063</v>
      </c>
      <c r="F989" s="531" t="s">
        <v>4050</v>
      </c>
      <c r="G989" s="530" t="s">
        <v>4040</v>
      </c>
    </row>
    <row r="990" spans="1:7">
      <c r="A990" s="531" t="s">
        <v>5096</v>
      </c>
      <c r="B990" s="531" t="s">
        <v>4086</v>
      </c>
      <c r="C990" s="531" t="s">
        <v>4042</v>
      </c>
      <c r="D990" s="531" t="s">
        <v>5097</v>
      </c>
      <c r="E990" s="531" t="s">
        <v>5098</v>
      </c>
      <c r="F990" s="531" t="s">
        <v>4075</v>
      </c>
      <c r="G990" s="530" t="s">
        <v>4040</v>
      </c>
    </row>
    <row r="991" spans="1:7">
      <c r="A991" s="531" t="s">
        <v>5099</v>
      </c>
      <c r="B991" s="531" t="s">
        <v>4086</v>
      </c>
      <c r="C991" s="531" t="s">
        <v>4042</v>
      </c>
      <c r="D991" s="531" t="s">
        <v>5097</v>
      </c>
      <c r="E991" s="531" t="s">
        <v>5100</v>
      </c>
      <c r="F991" s="531" t="s">
        <v>4075</v>
      </c>
      <c r="G991" s="530" t="s">
        <v>4040</v>
      </c>
    </row>
    <row r="992" spans="1:7">
      <c r="A992" s="531" t="s">
        <v>5101</v>
      </c>
      <c r="B992" s="531" t="s">
        <v>4086</v>
      </c>
      <c r="C992" s="531" t="s">
        <v>4042</v>
      </c>
      <c r="D992" s="531" t="s">
        <v>5097</v>
      </c>
      <c r="E992" s="531" t="s">
        <v>4761</v>
      </c>
      <c r="F992" s="531" t="s">
        <v>4045</v>
      </c>
      <c r="G992" s="530" t="s">
        <v>4040</v>
      </c>
    </row>
    <row r="993" spans="1:7">
      <c r="A993" s="531" t="s">
        <v>4060</v>
      </c>
      <c r="B993" s="531" t="s">
        <v>4086</v>
      </c>
      <c r="C993" s="531" t="s">
        <v>4042</v>
      </c>
      <c r="D993" s="531" t="s">
        <v>5097</v>
      </c>
      <c r="E993" s="531" t="s">
        <v>4061</v>
      </c>
      <c r="F993" s="531" t="s">
        <v>4046</v>
      </c>
      <c r="G993" s="532">
        <v>6</v>
      </c>
    </row>
    <row r="994" spans="1:7">
      <c r="A994" s="531" t="s">
        <v>5102</v>
      </c>
      <c r="B994" s="531" t="s">
        <v>4086</v>
      </c>
      <c r="C994" s="531" t="s">
        <v>4042</v>
      </c>
      <c r="D994" s="531" t="s">
        <v>5097</v>
      </c>
      <c r="E994" s="531" t="s">
        <v>5103</v>
      </c>
      <c r="F994" s="531" t="s">
        <v>4046</v>
      </c>
      <c r="G994" s="532">
        <v>10</v>
      </c>
    </row>
    <row r="995" spans="1:7">
      <c r="A995" s="531" t="s">
        <v>4006</v>
      </c>
      <c r="B995" s="531" t="s">
        <v>4086</v>
      </c>
      <c r="C995" s="531" t="s">
        <v>4042</v>
      </c>
      <c r="D995" s="531" t="s">
        <v>5097</v>
      </c>
      <c r="E995" s="531" t="s">
        <v>4404</v>
      </c>
      <c r="F995" s="531" t="s">
        <v>4046</v>
      </c>
      <c r="G995" s="532">
        <v>20</v>
      </c>
    </row>
    <row r="996" spans="1:7">
      <c r="A996" s="531" t="s">
        <v>4003</v>
      </c>
      <c r="B996" s="531" t="s">
        <v>4086</v>
      </c>
      <c r="C996" s="531" t="s">
        <v>4042</v>
      </c>
      <c r="D996" s="531" t="s">
        <v>5097</v>
      </c>
      <c r="E996" s="531" t="s">
        <v>4405</v>
      </c>
      <c r="F996" s="531" t="s">
        <v>4046</v>
      </c>
      <c r="G996" s="532">
        <v>20</v>
      </c>
    </row>
    <row r="997" spans="1:7">
      <c r="A997" s="531" t="s">
        <v>4406</v>
      </c>
      <c r="B997" s="531" t="s">
        <v>4086</v>
      </c>
      <c r="C997" s="531" t="s">
        <v>4042</v>
      </c>
      <c r="D997" s="531" t="s">
        <v>5097</v>
      </c>
      <c r="E997" s="531" t="s">
        <v>4407</v>
      </c>
      <c r="F997" s="531" t="s">
        <v>4046</v>
      </c>
      <c r="G997" s="532">
        <v>20</v>
      </c>
    </row>
    <row r="998" spans="1:7">
      <c r="A998" s="531" t="s">
        <v>4709</v>
      </c>
      <c r="B998" s="531" t="s">
        <v>4086</v>
      </c>
      <c r="C998" s="531" t="s">
        <v>4042</v>
      </c>
      <c r="D998" s="531" t="s">
        <v>5097</v>
      </c>
      <c r="E998" s="531" t="s">
        <v>4710</v>
      </c>
      <c r="F998" s="531" t="s">
        <v>4046</v>
      </c>
      <c r="G998" s="532">
        <v>20</v>
      </c>
    </row>
    <row r="999" spans="1:7">
      <c r="A999" s="531" t="s">
        <v>4099</v>
      </c>
      <c r="B999" s="531" t="s">
        <v>4086</v>
      </c>
      <c r="C999" s="531" t="s">
        <v>4042</v>
      </c>
      <c r="D999" s="531" t="s">
        <v>5097</v>
      </c>
      <c r="E999" s="531" t="s">
        <v>4100</v>
      </c>
      <c r="F999" s="531" t="s">
        <v>4046</v>
      </c>
      <c r="G999" s="532">
        <v>1</v>
      </c>
    </row>
    <row r="1000" spans="1:7">
      <c r="A1000" s="531" t="s">
        <v>4101</v>
      </c>
      <c r="B1000" s="531" t="s">
        <v>4086</v>
      </c>
      <c r="C1000" s="531" t="s">
        <v>4042</v>
      </c>
      <c r="D1000" s="531" t="s">
        <v>5097</v>
      </c>
      <c r="E1000" s="531" t="s">
        <v>4102</v>
      </c>
      <c r="F1000" s="531" t="s">
        <v>4046</v>
      </c>
      <c r="G1000" s="532">
        <v>1</v>
      </c>
    </row>
    <row r="1001" spans="1:7">
      <c r="A1001" s="531" t="s">
        <v>5104</v>
      </c>
      <c r="B1001" s="531" t="s">
        <v>4086</v>
      </c>
      <c r="C1001" s="531" t="s">
        <v>4042</v>
      </c>
      <c r="D1001" s="531" t="s">
        <v>5097</v>
      </c>
      <c r="E1001" s="531" t="s">
        <v>5105</v>
      </c>
      <c r="F1001" s="531" t="s">
        <v>4046</v>
      </c>
      <c r="G1001" s="532">
        <v>1</v>
      </c>
    </row>
    <row r="1002" spans="1:7">
      <c r="A1002" s="531" t="s">
        <v>5106</v>
      </c>
      <c r="B1002" s="531" t="s">
        <v>4086</v>
      </c>
      <c r="C1002" s="531" t="s">
        <v>4042</v>
      </c>
      <c r="D1002" s="531" t="s">
        <v>5097</v>
      </c>
      <c r="E1002" s="531" t="s">
        <v>5107</v>
      </c>
      <c r="F1002" s="531" t="s">
        <v>4046</v>
      </c>
      <c r="G1002" s="532">
        <v>1</v>
      </c>
    </row>
    <row r="1003" spans="1:7">
      <c r="A1003" s="531" t="s">
        <v>5108</v>
      </c>
      <c r="B1003" s="531" t="s">
        <v>4086</v>
      </c>
      <c r="C1003" s="531" t="s">
        <v>4042</v>
      </c>
      <c r="D1003" s="531" t="s">
        <v>5097</v>
      </c>
      <c r="E1003" s="531" t="s">
        <v>5109</v>
      </c>
      <c r="F1003" s="531" t="s">
        <v>4046</v>
      </c>
      <c r="G1003" s="532">
        <v>1</v>
      </c>
    </row>
    <row r="1004" spans="1:7">
      <c r="A1004" s="531" t="s">
        <v>4769</v>
      </c>
      <c r="B1004" s="531" t="s">
        <v>4086</v>
      </c>
      <c r="C1004" s="531" t="s">
        <v>4042</v>
      </c>
      <c r="D1004" s="531" t="s">
        <v>5097</v>
      </c>
      <c r="E1004" s="531" t="s">
        <v>4770</v>
      </c>
      <c r="F1004" s="531" t="s">
        <v>4046</v>
      </c>
      <c r="G1004" s="532">
        <v>1</v>
      </c>
    </row>
    <row r="1005" spans="1:7">
      <c r="A1005" s="531" t="s">
        <v>5092</v>
      </c>
      <c r="B1005" s="531" t="s">
        <v>4086</v>
      </c>
      <c r="C1005" s="531" t="s">
        <v>4042</v>
      </c>
      <c r="D1005" s="531" t="s">
        <v>5097</v>
      </c>
      <c r="E1005" s="531" t="s">
        <v>5093</v>
      </c>
      <c r="F1005" s="531" t="s">
        <v>4045</v>
      </c>
      <c r="G1005" s="530" t="s">
        <v>4040</v>
      </c>
    </row>
    <row r="1006" spans="1:7">
      <c r="A1006" s="531" t="s">
        <v>4013</v>
      </c>
      <c r="B1006" s="531" t="s">
        <v>4086</v>
      </c>
      <c r="C1006" s="531" t="s">
        <v>4042</v>
      </c>
      <c r="D1006" s="531" t="s">
        <v>5097</v>
      </c>
      <c r="E1006" s="531" t="s">
        <v>5110</v>
      </c>
      <c r="F1006" s="531" t="s">
        <v>4045</v>
      </c>
      <c r="G1006" s="530" t="s">
        <v>4040</v>
      </c>
    </row>
    <row r="1007" spans="1:7">
      <c r="A1007" s="531" t="s">
        <v>4011</v>
      </c>
      <c r="B1007" s="531" t="s">
        <v>4086</v>
      </c>
      <c r="C1007" s="531" t="s">
        <v>4042</v>
      </c>
      <c r="D1007" s="531" t="s">
        <v>5097</v>
      </c>
      <c r="E1007" s="531" t="s">
        <v>5111</v>
      </c>
      <c r="F1007" s="531" t="s">
        <v>4046</v>
      </c>
      <c r="G1007" s="530" t="s">
        <v>4040</v>
      </c>
    </row>
    <row r="1008" spans="1:7">
      <c r="A1008" s="531" t="s">
        <v>5112</v>
      </c>
      <c r="B1008" s="531" t="s">
        <v>4086</v>
      </c>
      <c r="C1008" s="531" t="s">
        <v>4042</v>
      </c>
      <c r="D1008" s="531" t="s">
        <v>5097</v>
      </c>
      <c r="E1008" s="531" t="s">
        <v>5113</v>
      </c>
      <c r="F1008" s="531" t="s">
        <v>4046</v>
      </c>
      <c r="G1008" s="530" t="s">
        <v>4040</v>
      </c>
    </row>
    <row r="1009" spans="1:7">
      <c r="A1009" s="531" t="s">
        <v>4541</v>
      </c>
      <c r="B1009" s="531" t="s">
        <v>4086</v>
      </c>
      <c r="C1009" s="531" t="s">
        <v>4042</v>
      </c>
      <c r="D1009" s="531" t="s">
        <v>5097</v>
      </c>
      <c r="E1009" s="531" t="s">
        <v>4542</v>
      </c>
      <c r="F1009" s="531" t="s">
        <v>4045</v>
      </c>
      <c r="G1009" s="530" t="s">
        <v>4040</v>
      </c>
    </row>
    <row r="1010" spans="1:7">
      <c r="A1010" s="531" t="s">
        <v>3937</v>
      </c>
      <c r="B1010" s="531" t="s">
        <v>4086</v>
      </c>
      <c r="C1010" s="531" t="s">
        <v>4042</v>
      </c>
      <c r="D1010" s="531" t="s">
        <v>5097</v>
      </c>
      <c r="E1010" s="531" t="s">
        <v>4062</v>
      </c>
      <c r="F1010" s="531" t="s">
        <v>4050</v>
      </c>
      <c r="G1010" s="530" t="s">
        <v>4040</v>
      </c>
    </row>
    <row r="1011" spans="1:7">
      <c r="A1011" s="531" t="s">
        <v>5114</v>
      </c>
      <c r="B1011" s="531" t="s">
        <v>4086</v>
      </c>
      <c r="C1011" s="531" t="s">
        <v>4042</v>
      </c>
      <c r="D1011" s="531" t="s">
        <v>5097</v>
      </c>
      <c r="E1011" s="531" t="s">
        <v>5115</v>
      </c>
      <c r="F1011" s="531" t="s">
        <v>4046</v>
      </c>
      <c r="G1011" s="532">
        <v>12</v>
      </c>
    </row>
    <row r="1012" spans="1:7">
      <c r="A1012" s="531" t="s">
        <v>5116</v>
      </c>
      <c r="B1012" s="531" t="s">
        <v>4086</v>
      </c>
      <c r="C1012" s="531" t="s">
        <v>4042</v>
      </c>
      <c r="D1012" s="531" t="s">
        <v>5097</v>
      </c>
      <c r="E1012" s="531" t="s">
        <v>4773</v>
      </c>
      <c r="F1012" s="531" t="s">
        <v>4046</v>
      </c>
      <c r="G1012" s="530" t="s">
        <v>4040</v>
      </c>
    </row>
    <row r="1013" spans="1:7">
      <c r="A1013" s="531" t="s">
        <v>5117</v>
      </c>
      <c r="B1013" s="531" t="s">
        <v>4086</v>
      </c>
      <c r="C1013" s="531" t="s">
        <v>4042</v>
      </c>
      <c r="D1013" s="531" t="s">
        <v>5097</v>
      </c>
      <c r="E1013" s="531" t="s">
        <v>5118</v>
      </c>
      <c r="F1013" s="531" t="s">
        <v>4075</v>
      </c>
      <c r="G1013" s="530" t="s">
        <v>4040</v>
      </c>
    </row>
    <row r="1014" spans="1:7">
      <c r="A1014" s="531" t="s">
        <v>5119</v>
      </c>
      <c r="B1014" s="531" t="s">
        <v>4086</v>
      </c>
      <c r="C1014" s="531" t="s">
        <v>4042</v>
      </c>
      <c r="D1014" s="531" t="s">
        <v>5097</v>
      </c>
      <c r="E1014" s="531" t="s">
        <v>5120</v>
      </c>
      <c r="F1014" s="531" t="s">
        <v>4075</v>
      </c>
      <c r="G1014" s="530" t="s">
        <v>4040</v>
      </c>
    </row>
    <row r="1015" spans="1:7">
      <c r="A1015" s="531" t="s">
        <v>5121</v>
      </c>
      <c r="B1015" s="531" t="s">
        <v>4086</v>
      </c>
      <c r="C1015" s="531" t="s">
        <v>4042</v>
      </c>
      <c r="D1015" s="531" t="s">
        <v>5097</v>
      </c>
      <c r="E1015" s="531" t="s">
        <v>5122</v>
      </c>
      <c r="F1015" s="531" t="s">
        <v>4045</v>
      </c>
      <c r="G1015" s="530" t="s">
        <v>4040</v>
      </c>
    </row>
    <row r="1016" spans="1:7">
      <c r="A1016" s="531" t="s">
        <v>5123</v>
      </c>
      <c r="B1016" s="531" t="s">
        <v>4086</v>
      </c>
      <c r="C1016" s="531" t="s">
        <v>4042</v>
      </c>
      <c r="D1016" s="531" t="s">
        <v>5097</v>
      </c>
      <c r="E1016" s="531" t="s">
        <v>5124</v>
      </c>
      <c r="F1016" s="531" t="s">
        <v>4045</v>
      </c>
      <c r="G1016" s="530" t="s">
        <v>4040</v>
      </c>
    </row>
    <row r="1017" spans="1:7">
      <c r="A1017" s="531" t="s">
        <v>5125</v>
      </c>
      <c r="B1017" s="531" t="s">
        <v>4086</v>
      </c>
      <c r="C1017" s="531" t="s">
        <v>4042</v>
      </c>
      <c r="D1017" s="531" t="s">
        <v>5097</v>
      </c>
      <c r="E1017" s="531" t="s">
        <v>5126</v>
      </c>
      <c r="F1017" s="531" t="s">
        <v>4046</v>
      </c>
      <c r="G1017" s="530" t="s">
        <v>4040</v>
      </c>
    </row>
    <row r="1018" spans="1:7">
      <c r="A1018" s="531" t="s">
        <v>2200</v>
      </c>
      <c r="B1018" s="531" t="s">
        <v>4086</v>
      </c>
      <c r="C1018" s="531" t="s">
        <v>4042</v>
      </c>
      <c r="D1018" s="531" t="s">
        <v>5097</v>
      </c>
      <c r="E1018" s="531" t="s">
        <v>4063</v>
      </c>
      <c r="F1018" s="531" t="s">
        <v>4050</v>
      </c>
      <c r="G1018" s="530" t="s">
        <v>4040</v>
      </c>
    </row>
    <row r="1019" spans="1:7">
      <c r="A1019" s="531" t="s">
        <v>4736</v>
      </c>
      <c r="B1019" s="531" t="s">
        <v>4086</v>
      </c>
      <c r="C1019" s="531" t="s">
        <v>4042</v>
      </c>
      <c r="D1019" s="531" t="s">
        <v>5097</v>
      </c>
      <c r="E1019" s="531" t="s">
        <v>4737</v>
      </c>
      <c r="F1019" s="531" t="s">
        <v>4046</v>
      </c>
      <c r="G1019" s="532">
        <v>8</v>
      </c>
    </row>
    <row r="1020" spans="1:7">
      <c r="A1020" s="531" t="s">
        <v>4738</v>
      </c>
      <c r="B1020" s="531" t="s">
        <v>4086</v>
      </c>
      <c r="C1020" s="531" t="s">
        <v>4042</v>
      </c>
      <c r="D1020" s="531" t="s">
        <v>5097</v>
      </c>
      <c r="E1020" s="531" t="s">
        <v>4739</v>
      </c>
      <c r="F1020" s="531" t="s">
        <v>4046</v>
      </c>
      <c r="G1020" s="532">
        <v>8</v>
      </c>
    </row>
    <row r="1021" spans="1:7">
      <c r="A1021" s="531" t="s">
        <v>4774</v>
      </c>
      <c r="B1021" s="531" t="s">
        <v>4086</v>
      </c>
      <c r="C1021" s="531" t="s">
        <v>4042</v>
      </c>
      <c r="D1021" s="531" t="s">
        <v>5127</v>
      </c>
      <c r="E1021" s="531" t="s">
        <v>4761</v>
      </c>
      <c r="F1021" s="531" t="s">
        <v>4045</v>
      </c>
      <c r="G1021" s="530" t="s">
        <v>4040</v>
      </c>
    </row>
    <row r="1022" spans="1:7">
      <c r="A1022" s="531" t="s">
        <v>4776</v>
      </c>
      <c r="B1022" s="531" t="s">
        <v>4086</v>
      </c>
      <c r="C1022" s="531" t="s">
        <v>4042</v>
      </c>
      <c r="D1022" s="531" t="s">
        <v>5127</v>
      </c>
      <c r="E1022" s="531" t="s">
        <v>4777</v>
      </c>
      <c r="F1022" s="531" t="s">
        <v>4046</v>
      </c>
      <c r="G1022" s="530" t="s">
        <v>4040</v>
      </c>
    </row>
    <row r="1023" spans="1:7">
      <c r="A1023" s="531" t="s">
        <v>4778</v>
      </c>
      <c r="B1023" s="531" t="s">
        <v>4086</v>
      </c>
      <c r="C1023" s="531" t="s">
        <v>4042</v>
      </c>
      <c r="D1023" s="531" t="s">
        <v>5127</v>
      </c>
      <c r="E1023" s="531" t="s">
        <v>4779</v>
      </c>
      <c r="F1023" s="531" t="s">
        <v>4075</v>
      </c>
      <c r="G1023" s="530" t="s">
        <v>4040</v>
      </c>
    </row>
    <row r="1024" spans="1:7">
      <c r="A1024" s="531" t="s">
        <v>4060</v>
      </c>
      <c r="B1024" s="531" t="s">
        <v>4086</v>
      </c>
      <c r="C1024" s="531" t="s">
        <v>4042</v>
      </c>
      <c r="D1024" s="531" t="s">
        <v>5127</v>
      </c>
      <c r="E1024" s="531" t="s">
        <v>4061</v>
      </c>
      <c r="F1024" s="531" t="s">
        <v>4046</v>
      </c>
      <c r="G1024" s="532">
        <v>6</v>
      </c>
    </row>
    <row r="1025" spans="1:7">
      <c r="A1025" s="531" t="s">
        <v>4780</v>
      </c>
      <c r="B1025" s="531" t="s">
        <v>4086</v>
      </c>
      <c r="C1025" s="531" t="s">
        <v>4042</v>
      </c>
      <c r="D1025" s="531" t="s">
        <v>5127</v>
      </c>
      <c r="E1025" s="531" t="s">
        <v>4781</v>
      </c>
      <c r="F1025" s="531" t="s">
        <v>4046</v>
      </c>
      <c r="G1025" s="532">
        <v>3</v>
      </c>
    </row>
    <row r="1026" spans="1:7">
      <c r="A1026" s="531" t="s">
        <v>4006</v>
      </c>
      <c r="B1026" s="531" t="s">
        <v>4086</v>
      </c>
      <c r="C1026" s="531" t="s">
        <v>4042</v>
      </c>
      <c r="D1026" s="531" t="s">
        <v>5127</v>
      </c>
      <c r="E1026" s="531" t="s">
        <v>4404</v>
      </c>
      <c r="F1026" s="531" t="s">
        <v>4046</v>
      </c>
      <c r="G1026" s="532">
        <v>20</v>
      </c>
    </row>
    <row r="1027" spans="1:7">
      <c r="A1027" s="531" t="s">
        <v>4099</v>
      </c>
      <c r="B1027" s="531" t="s">
        <v>4086</v>
      </c>
      <c r="C1027" s="531" t="s">
        <v>4042</v>
      </c>
      <c r="D1027" s="531" t="s">
        <v>5127</v>
      </c>
      <c r="E1027" s="531" t="s">
        <v>4100</v>
      </c>
      <c r="F1027" s="531" t="s">
        <v>4046</v>
      </c>
      <c r="G1027" s="532">
        <v>1</v>
      </c>
    </row>
    <row r="1028" spans="1:7">
      <c r="A1028" s="531" t="s">
        <v>4101</v>
      </c>
      <c r="B1028" s="531" t="s">
        <v>4086</v>
      </c>
      <c r="C1028" s="531" t="s">
        <v>4042</v>
      </c>
      <c r="D1028" s="531" t="s">
        <v>5127</v>
      </c>
      <c r="E1028" s="531" t="s">
        <v>4102</v>
      </c>
      <c r="F1028" s="531" t="s">
        <v>4046</v>
      </c>
      <c r="G1028" s="532">
        <v>1</v>
      </c>
    </row>
    <row r="1029" spans="1:7">
      <c r="A1029" s="531" t="s">
        <v>4623</v>
      </c>
      <c r="B1029" s="531" t="s">
        <v>4086</v>
      </c>
      <c r="C1029" s="531" t="s">
        <v>4042</v>
      </c>
      <c r="D1029" s="531" t="s">
        <v>5127</v>
      </c>
      <c r="E1029" s="531" t="s">
        <v>4624</v>
      </c>
      <c r="F1029" s="531" t="s">
        <v>4046</v>
      </c>
      <c r="G1029" s="532">
        <v>1</v>
      </c>
    </row>
    <row r="1030" spans="1:7">
      <c r="A1030" s="531" t="s">
        <v>3937</v>
      </c>
      <c r="B1030" s="531" t="s">
        <v>4086</v>
      </c>
      <c r="C1030" s="531" t="s">
        <v>4042</v>
      </c>
      <c r="D1030" s="531" t="s">
        <v>5127</v>
      </c>
      <c r="E1030" s="531" t="s">
        <v>4062</v>
      </c>
      <c r="F1030" s="531" t="s">
        <v>4050</v>
      </c>
      <c r="G1030" s="530" t="s">
        <v>4040</v>
      </c>
    </row>
    <row r="1031" spans="1:7">
      <c r="A1031" s="531" t="s">
        <v>2200</v>
      </c>
      <c r="B1031" s="531" t="s">
        <v>4086</v>
      </c>
      <c r="C1031" s="531" t="s">
        <v>4042</v>
      </c>
      <c r="D1031" s="531" t="s">
        <v>5127</v>
      </c>
      <c r="E1031" s="531" t="s">
        <v>4063</v>
      </c>
      <c r="F1031" s="531" t="s">
        <v>4050</v>
      </c>
      <c r="G1031" s="530" t="s">
        <v>4040</v>
      </c>
    </row>
    <row r="1032" spans="1:7">
      <c r="A1032" s="531" t="s">
        <v>4060</v>
      </c>
      <c r="B1032" s="531" t="s">
        <v>4086</v>
      </c>
      <c r="C1032" s="531" t="s">
        <v>4042</v>
      </c>
      <c r="D1032" s="531" t="s">
        <v>5128</v>
      </c>
      <c r="E1032" s="531" t="s">
        <v>4061</v>
      </c>
      <c r="F1032" s="531" t="s">
        <v>4046</v>
      </c>
      <c r="G1032" s="532">
        <v>6</v>
      </c>
    </row>
    <row r="1033" spans="1:7">
      <c r="A1033" s="531" t="s">
        <v>5129</v>
      </c>
      <c r="B1033" s="531" t="s">
        <v>4086</v>
      </c>
      <c r="C1033" s="531" t="s">
        <v>4042</v>
      </c>
      <c r="D1033" s="531" t="s">
        <v>5128</v>
      </c>
      <c r="E1033" s="531" t="s">
        <v>4807</v>
      </c>
      <c r="F1033" s="531" t="s">
        <v>4075</v>
      </c>
      <c r="G1033" s="530" t="s">
        <v>4040</v>
      </c>
    </row>
    <row r="1034" spans="1:7">
      <c r="A1034" s="531" t="s">
        <v>5130</v>
      </c>
      <c r="B1034" s="531" t="s">
        <v>4086</v>
      </c>
      <c r="C1034" s="531" t="s">
        <v>4042</v>
      </c>
      <c r="D1034" s="531" t="s">
        <v>5128</v>
      </c>
      <c r="E1034" s="531" t="s">
        <v>4809</v>
      </c>
      <c r="F1034" s="531" t="s">
        <v>4075</v>
      </c>
      <c r="G1034" s="530" t="s">
        <v>4040</v>
      </c>
    </row>
    <row r="1035" spans="1:7">
      <c r="A1035" s="531" t="s">
        <v>4099</v>
      </c>
      <c r="B1035" s="531" t="s">
        <v>4086</v>
      </c>
      <c r="C1035" s="531" t="s">
        <v>4042</v>
      </c>
      <c r="D1035" s="531" t="s">
        <v>5128</v>
      </c>
      <c r="E1035" s="531" t="s">
        <v>4100</v>
      </c>
      <c r="F1035" s="531" t="s">
        <v>4046</v>
      </c>
      <c r="G1035" s="532">
        <v>1</v>
      </c>
    </row>
    <row r="1036" spans="1:7">
      <c r="A1036" s="531" t="s">
        <v>4101</v>
      </c>
      <c r="B1036" s="531" t="s">
        <v>4086</v>
      </c>
      <c r="C1036" s="531" t="s">
        <v>4042</v>
      </c>
      <c r="D1036" s="531" t="s">
        <v>5128</v>
      </c>
      <c r="E1036" s="531" t="s">
        <v>4102</v>
      </c>
      <c r="F1036" s="531" t="s">
        <v>4046</v>
      </c>
      <c r="G1036" s="532">
        <v>1</v>
      </c>
    </row>
    <row r="1037" spans="1:7">
      <c r="A1037" s="531" t="s">
        <v>5131</v>
      </c>
      <c r="B1037" s="531" t="s">
        <v>4086</v>
      </c>
      <c r="C1037" s="531" t="s">
        <v>4042</v>
      </c>
      <c r="D1037" s="531" t="s">
        <v>5128</v>
      </c>
      <c r="E1037" s="531" t="s">
        <v>5132</v>
      </c>
      <c r="F1037" s="531" t="s">
        <v>4078</v>
      </c>
      <c r="G1037" s="530" t="s">
        <v>4040</v>
      </c>
    </row>
    <row r="1038" spans="1:7">
      <c r="A1038" s="531" t="s">
        <v>5133</v>
      </c>
      <c r="B1038" s="531" t="s">
        <v>4086</v>
      </c>
      <c r="C1038" s="531" t="s">
        <v>4042</v>
      </c>
      <c r="D1038" s="531" t="s">
        <v>5128</v>
      </c>
      <c r="E1038" s="531" t="s">
        <v>5134</v>
      </c>
      <c r="F1038" s="531" t="s">
        <v>4046</v>
      </c>
      <c r="G1038" s="530" t="s">
        <v>4040</v>
      </c>
    </row>
    <row r="1039" spans="1:7">
      <c r="A1039" s="531" t="s">
        <v>1711</v>
      </c>
      <c r="B1039" s="531" t="s">
        <v>4086</v>
      </c>
      <c r="C1039" s="531" t="s">
        <v>4042</v>
      </c>
      <c r="D1039" s="531" t="s">
        <v>5128</v>
      </c>
      <c r="E1039" s="531" t="s">
        <v>5135</v>
      </c>
      <c r="F1039" s="531" t="s">
        <v>4046</v>
      </c>
      <c r="G1039" s="530" t="s">
        <v>4040</v>
      </c>
    </row>
    <row r="1040" spans="1:7">
      <c r="A1040" s="531" t="s">
        <v>3937</v>
      </c>
      <c r="B1040" s="531" t="s">
        <v>4086</v>
      </c>
      <c r="C1040" s="531" t="s">
        <v>4042</v>
      </c>
      <c r="D1040" s="531" t="s">
        <v>5128</v>
      </c>
      <c r="E1040" s="531" t="s">
        <v>4062</v>
      </c>
      <c r="F1040" s="531" t="s">
        <v>4050</v>
      </c>
      <c r="G1040" s="530" t="s">
        <v>4040</v>
      </c>
    </row>
    <row r="1041" spans="1:7">
      <c r="A1041" s="531" t="s">
        <v>5136</v>
      </c>
      <c r="B1041" s="531" t="s">
        <v>4086</v>
      </c>
      <c r="C1041" s="531" t="s">
        <v>4042</v>
      </c>
      <c r="D1041" s="531" t="s">
        <v>5128</v>
      </c>
      <c r="E1041" s="531" t="s">
        <v>5137</v>
      </c>
      <c r="F1041" s="531" t="s">
        <v>4094</v>
      </c>
      <c r="G1041" s="530" t="s">
        <v>4040</v>
      </c>
    </row>
    <row r="1042" spans="1:7">
      <c r="A1042" s="531" t="s">
        <v>2200</v>
      </c>
      <c r="B1042" s="531" t="s">
        <v>4086</v>
      </c>
      <c r="C1042" s="531" t="s">
        <v>4042</v>
      </c>
      <c r="D1042" s="531" t="s">
        <v>5128</v>
      </c>
      <c r="E1042" s="531" t="s">
        <v>4063</v>
      </c>
      <c r="F1042" s="531" t="s">
        <v>4050</v>
      </c>
      <c r="G1042" s="530" t="s">
        <v>4040</v>
      </c>
    </row>
    <row r="1043" spans="1:7">
      <c r="A1043" s="531" t="s">
        <v>5138</v>
      </c>
      <c r="B1043" s="531" t="s">
        <v>4086</v>
      </c>
      <c r="C1043" s="531" t="s">
        <v>4042</v>
      </c>
      <c r="D1043" s="531" t="s">
        <v>5128</v>
      </c>
      <c r="E1043" s="531" t="s">
        <v>5139</v>
      </c>
      <c r="F1043" s="531" t="s">
        <v>4046</v>
      </c>
      <c r="G1043" s="532">
        <v>1</v>
      </c>
    </row>
    <row r="1044" spans="1:7">
      <c r="A1044" s="531" t="s">
        <v>5140</v>
      </c>
      <c r="B1044" s="531" t="s">
        <v>4086</v>
      </c>
      <c r="C1044" s="531" t="s">
        <v>4042</v>
      </c>
      <c r="D1044" s="531" t="s">
        <v>5141</v>
      </c>
      <c r="E1044" s="531" t="s">
        <v>5142</v>
      </c>
      <c r="F1044" s="531" t="s">
        <v>4075</v>
      </c>
      <c r="G1044" s="530" t="s">
        <v>4040</v>
      </c>
    </row>
    <row r="1045" spans="1:7">
      <c r="A1045" s="531" t="s">
        <v>5143</v>
      </c>
      <c r="B1045" s="531" t="s">
        <v>4086</v>
      </c>
      <c r="C1045" s="531" t="s">
        <v>4042</v>
      </c>
      <c r="D1045" s="531" t="s">
        <v>5141</v>
      </c>
      <c r="E1045" s="531" t="s">
        <v>5144</v>
      </c>
      <c r="F1045" s="531" t="s">
        <v>4075</v>
      </c>
      <c r="G1045" s="530" t="s">
        <v>4040</v>
      </c>
    </row>
    <row r="1046" spans="1:7">
      <c r="A1046" s="531" t="s">
        <v>5101</v>
      </c>
      <c r="B1046" s="531" t="s">
        <v>4086</v>
      </c>
      <c r="C1046" s="531" t="s">
        <v>4042</v>
      </c>
      <c r="D1046" s="531" t="s">
        <v>5141</v>
      </c>
      <c r="E1046" s="531" t="s">
        <v>4761</v>
      </c>
      <c r="F1046" s="531" t="s">
        <v>4045</v>
      </c>
      <c r="G1046" s="530" t="s">
        <v>4040</v>
      </c>
    </row>
    <row r="1047" spans="1:7">
      <c r="A1047" s="531" t="s">
        <v>4060</v>
      </c>
      <c r="B1047" s="531" t="s">
        <v>4086</v>
      </c>
      <c r="C1047" s="531" t="s">
        <v>4042</v>
      </c>
      <c r="D1047" s="531" t="s">
        <v>5141</v>
      </c>
      <c r="E1047" s="531" t="s">
        <v>4061</v>
      </c>
      <c r="F1047" s="531" t="s">
        <v>4046</v>
      </c>
      <c r="G1047" s="532">
        <v>6</v>
      </c>
    </row>
    <row r="1048" spans="1:7">
      <c r="A1048" s="531" t="s">
        <v>5145</v>
      </c>
      <c r="B1048" s="531" t="s">
        <v>4086</v>
      </c>
      <c r="C1048" s="531" t="s">
        <v>4042</v>
      </c>
      <c r="D1048" s="531" t="s">
        <v>5141</v>
      </c>
      <c r="E1048" s="531" t="s">
        <v>5146</v>
      </c>
      <c r="F1048" s="531" t="s">
        <v>4046</v>
      </c>
      <c r="G1048" s="532">
        <v>10</v>
      </c>
    </row>
    <row r="1049" spans="1:7">
      <c r="A1049" s="531" t="s">
        <v>5147</v>
      </c>
      <c r="B1049" s="531" t="s">
        <v>4086</v>
      </c>
      <c r="C1049" s="531" t="s">
        <v>4042</v>
      </c>
      <c r="D1049" s="531" t="s">
        <v>5141</v>
      </c>
      <c r="E1049" s="531" t="s">
        <v>4404</v>
      </c>
      <c r="F1049" s="531" t="s">
        <v>4046</v>
      </c>
      <c r="G1049" s="532">
        <v>20</v>
      </c>
    </row>
    <row r="1050" spans="1:7">
      <c r="A1050" s="531" t="s">
        <v>3501</v>
      </c>
      <c r="B1050" s="531" t="s">
        <v>4086</v>
      </c>
      <c r="C1050" s="531" t="s">
        <v>4042</v>
      </c>
      <c r="D1050" s="531" t="s">
        <v>5141</v>
      </c>
      <c r="E1050" s="531" t="s">
        <v>4405</v>
      </c>
      <c r="F1050" s="531" t="s">
        <v>4046</v>
      </c>
      <c r="G1050" s="532">
        <v>20</v>
      </c>
    </row>
    <row r="1051" spans="1:7">
      <c r="A1051" s="531" t="s">
        <v>5148</v>
      </c>
      <c r="B1051" s="531" t="s">
        <v>4086</v>
      </c>
      <c r="C1051" s="531" t="s">
        <v>4042</v>
      </c>
      <c r="D1051" s="531" t="s">
        <v>5141</v>
      </c>
      <c r="E1051" s="531" t="s">
        <v>4407</v>
      </c>
      <c r="F1051" s="531" t="s">
        <v>4046</v>
      </c>
      <c r="G1051" s="532">
        <v>20</v>
      </c>
    </row>
    <row r="1052" spans="1:7">
      <c r="A1052" s="531" t="s">
        <v>4099</v>
      </c>
      <c r="B1052" s="531" t="s">
        <v>4086</v>
      </c>
      <c r="C1052" s="531" t="s">
        <v>4042</v>
      </c>
      <c r="D1052" s="531" t="s">
        <v>5141</v>
      </c>
      <c r="E1052" s="531" t="s">
        <v>4100</v>
      </c>
      <c r="F1052" s="531" t="s">
        <v>4046</v>
      </c>
      <c r="G1052" s="532">
        <v>1</v>
      </c>
    </row>
    <row r="1053" spans="1:7">
      <c r="A1053" s="531" t="s">
        <v>4101</v>
      </c>
      <c r="B1053" s="531" t="s">
        <v>4086</v>
      </c>
      <c r="C1053" s="531" t="s">
        <v>4042</v>
      </c>
      <c r="D1053" s="531" t="s">
        <v>5141</v>
      </c>
      <c r="E1053" s="531" t="s">
        <v>4102</v>
      </c>
      <c r="F1053" s="531" t="s">
        <v>4046</v>
      </c>
      <c r="G1053" s="532">
        <v>1</v>
      </c>
    </row>
    <row r="1054" spans="1:7">
      <c r="A1054" s="531" t="s">
        <v>5106</v>
      </c>
      <c r="B1054" s="531" t="s">
        <v>4086</v>
      </c>
      <c r="C1054" s="531" t="s">
        <v>4042</v>
      </c>
      <c r="D1054" s="531" t="s">
        <v>5141</v>
      </c>
      <c r="E1054" s="531" t="s">
        <v>5107</v>
      </c>
      <c r="F1054" s="531" t="s">
        <v>4046</v>
      </c>
      <c r="G1054" s="532">
        <v>1</v>
      </c>
    </row>
    <row r="1055" spans="1:7">
      <c r="A1055" s="531" t="s">
        <v>5108</v>
      </c>
      <c r="B1055" s="531" t="s">
        <v>4086</v>
      </c>
      <c r="C1055" s="531" t="s">
        <v>4042</v>
      </c>
      <c r="D1055" s="531" t="s">
        <v>5141</v>
      </c>
      <c r="E1055" s="531" t="s">
        <v>5109</v>
      </c>
      <c r="F1055" s="531" t="s">
        <v>4046</v>
      </c>
      <c r="G1055" s="532">
        <v>1</v>
      </c>
    </row>
    <row r="1056" spans="1:7">
      <c r="A1056" s="531" t="s">
        <v>5092</v>
      </c>
      <c r="B1056" s="531" t="s">
        <v>4086</v>
      </c>
      <c r="C1056" s="531" t="s">
        <v>4042</v>
      </c>
      <c r="D1056" s="531" t="s">
        <v>5141</v>
      </c>
      <c r="E1056" s="531" t="s">
        <v>5093</v>
      </c>
      <c r="F1056" s="531" t="s">
        <v>4045</v>
      </c>
      <c r="G1056" s="530" t="s">
        <v>4040</v>
      </c>
    </row>
    <row r="1057" spans="1:7">
      <c r="A1057" s="531" t="s">
        <v>5149</v>
      </c>
      <c r="B1057" s="531" t="s">
        <v>4086</v>
      </c>
      <c r="C1057" s="531" t="s">
        <v>4042</v>
      </c>
      <c r="D1057" s="531" t="s">
        <v>5141</v>
      </c>
      <c r="E1057" s="531" t="s">
        <v>5150</v>
      </c>
      <c r="F1057" s="531" t="s">
        <v>4045</v>
      </c>
      <c r="G1057" s="530" t="s">
        <v>4040</v>
      </c>
    </row>
    <row r="1058" spans="1:7">
      <c r="A1058" s="531" t="s">
        <v>5151</v>
      </c>
      <c r="B1058" s="531" t="s">
        <v>4086</v>
      </c>
      <c r="C1058" s="531" t="s">
        <v>4042</v>
      </c>
      <c r="D1058" s="531" t="s">
        <v>5141</v>
      </c>
      <c r="E1058" s="531" t="s">
        <v>5152</v>
      </c>
      <c r="F1058" s="531" t="s">
        <v>4046</v>
      </c>
      <c r="G1058" s="530" t="s">
        <v>4040</v>
      </c>
    </row>
    <row r="1059" spans="1:7">
      <c r="A1059" s="531" t="s">
        <v>5153</v>
      </c>
      <c r="B1059" s="531" t="s">
        <v>4086</v>
      </c>
      <c r="C1059" s="531" t="s">
        <v>4042</v>
      </c>
      <c r="D1059" s="531" t="s">
        <v>5141</v>
      </c>
      <c r="E1059" s="531" t="s">
        <v>5154</v>
      </c>
      <c r="F1059" s="531" t="s">
        <v>4046</v>
      </c>
      <c r="G1059" s="530" t="s">
        <v>4040</v>
      </c>
    </row>
    <row r="1060" spans="1:7">
      <c r="A1060" s="531" t="s">
        <v>5155</v>
      </c>
      <c r="B1060" s="531" t="s">
        <v>4086</v>
      </c>
      <c r="C1060" s="531" t="s">
        <v>4042</v>
      </c>
      <c r="D1060" s="531" t="s">
        <v>5141</v>
      </c>
      <c r="E1060" s="531" t="s">
        <v>5156</v>
      </c>
      <c r="F1060" s="531" t="s">
        <v>4094</v>
      </c>
      <c r="G1060" s="530" t="s">
        <v>4040</v>
      </c>
    </row>
    <row r="1061" spans="1:7">
      <c r="A1061" s="531" t="s">
        <v>4541</v>
      </c>
      <c r="B1061" s="531" t="s">
        <v>4086</v>
      </c>
      <c r="C1061" s="531" t="s">
        <v>4042</v>
      </c>
      <c r="D1061" s="531" t="s">
        <v>5141</v>
      </c>
      <c r="E1061" s="531" t="s">
        <v>4542</v>
      </c>
      <c r="F1061" s="531" t="s">
        <v>4045</v>
      </c>
      <c r="G1061" s="530" t="s">
        <v>4040</v>
      </c>
    </row>
    <row r="1062" spans="1:7">
      <c r="A1062" s="531" t="s">
        <v>3937</v>
      </c>
      <c r="B1062" s="531" t="s">
        <v>4086</v>
      </c>
      <c r="C1062" s="531" t="s">
        <v>4042</v>
      </c>
      <c r="D1062" s="531" t="s">
        <v>5141</v>
      </c>
      <c r="E1062" s="531" t="s">
        <v>4062</v>
      </c>
      <c r="F1062" s="531" t="s">
        <v>4050</v>
      </c>
      <c r="G1062" s="530" t="s">
        <v>4040</v>
      </c>
    </row>
    <row r="1063" spans="1:7">
      <c r="A1063" s="531" t="s">
        <v>5116</v>
      </c>
      <c r="B1063" s="531" t="s">
        <v>4086</v>
      </c>
      <c r="C1063" s="531" t="s">
        <v>4042</v>
      </c>
      <c r="D1063" s="531" t="s">
        <v>5141</v>
      </c>
      <c r="E1063" s="531" t="s">
        <v>4773</v>
      </c>
      <c r="F1063" s="531" t="s">
        <v>4046</v>
      </c>
      <c r="G1063" s="530" t="s">
        <v>4040</v>
      </c>
    </row>
    <row r="1064" spans="1:7">
      <c r="A1064" s="531" t="s">
        <v>5121</v>
      </c>
      <c r="B1064" s="531" t="s">
        <v>4086</v>
      </c>
      <c r="C1064" s="531" t="s">
        <v>4042</v>
      </c>
      <c r="D1064" s="531" t="s">
        <v>5141</v>
      </c>
      <c r="E1064" s="531" t="s">
        <v>5122</v>
      </c>
      <c r="F1064" s="531" t="s">
        <v>4045</v>
      </c>
      <c r="G1064" s="530" t="s">
        <v>4040</v>
      </c>
    </row>
    <row r="1065" spans="1:7">
      <c r="A1065" s="531" t="s">
        <v>2200</v>
      </c>
      <c r="B1065" s="531" t="s">
        <v>4086</v>
      </c>
      <c r="C1065" s="531" t="s">
        <v>4042</v>
      </c>
      <c r="D1065" s="531" t="s">
        <v>5141</v>
      </c>
      <c r="E1065" s="531" t="s">
        <v>4063</v>
      </c>
      <c r="F1065" s="531" t="s">
        <v>4050</v>
      </c>
      <c r="G1065" s="530" t="s">
        <v>4040</v>
      </c>
    </row>
    <row r="1066" spans="1:7">
      <c r="A1066" s="531" t="s">
        <v>4060</v>
      </c>
      <c r="B1066" s="531" t="s">
        <v>4086</v>
      </c>
      <c r="C1066" s="531" t="s">
        <v>4042</v>
      </c>
      <c r="D1066" s="531" t="s">
        <v>5157</v>
      </c>
      <c r="E1066" s="531" t="s">
        <v>4061</v>
      </c>
      <c r="F1066" s="531" t="s">
        <v>4046</v>
      </c>
      <c r="G1066" s="532">
        <v>6</v>
      </c>
    </row>
    <row r="1067" spans="1:7">
      <c r="A1067" s="531" t="s">
        <v>4006</v>
      </c>
      <c r="B1067" s="531" t="s">
        <v>4086</v>
      </c>
      <c r="C1067" s="531" t="s">
        <v>4042</v>
      </c>
      <c r="D1067" s="531" t="s">
        <v>5157</v>
      </c>
      <c r="E1067" s="531" t="s">
        <v>4404</v>
      </c>
      <c r="F1067" s="531" t="s">
        <v>4046</v>
      </c>
      <c r="G1067" s="532">
        <v>20</v>
      </c>
    </row>
    <row r="1068" spans="1:7">
      <c r="A1068" s="531" t="s">
        <v>4003</v>
      </c>
      <c r="B1068" s="531" t="s">
        <v>4086</v>
      </c>
      <c r="C1068" s="531" t="s">
        <v>4042</v>
      </c>
      <c r="D1068" s="531" t="s">
        <v>5157</v>
      </c>
      <c r="E1068" s="531" t="s">
        <v>4405</v>
      </c>
      <c r="F1068" s="531" t="s">
        <v>4046</v>
      </c>
      <c r="G1068" s="532">
        <v>20</v>
      </c>
    </row>
    <row r="1069" spans="1:7">
      <c r="A1069" s="531" t="s">
        <v>4099</v>
      </c>
      <c r="B1069" s="531" t="s">
        <v>4086</v>
      </c>
      <c r="C1069" s="531" t="s">
        <v>4042</v>
      </c>
      <c r="D1069" s="531" t="s">
        <v>5157</v>
      </c>
      <c r="E1069" s="531" t="s">
        <v>4100</v>
      </c>
      <c r="F1069" s="531" t="s">
        <v>4046</v>
      </c>
      <c r="G1069" s="532">
        <v>1</v>
      </c>
    </row>
    <row r="1070" spans="1:7">
      <c r="A1070" s="531" t="s">
        <v>4101</v>
      </c>
      <c r="B1070" s="531" t="s">
        <v>4086</v>
      </c>
      <c r="C1070" s="531" t="s">
        <v>4042</v>
      </c>
      <c r="D1070" s="531" t="s">
        <v>5157</v>
      </c>
      <c r="E1070" s="531" t="s">
        <v>4102</v>
      </c>
      <c r="F1070" s="531" t="s">
        <v>4046</v>
      </c>
      <c r="G1070" s="532">
        <v>1</v>
      </c>
    </row>
    <row r="1071" spans="1:7">
      <c r="A1071" s="531" t="s">
        <v>5158</v>
      </c>
      <c r="B1071" s="531" t="s">
        <v>4086</v>
      </c>
      <c r="C1071" s="531" t="s">
        <v>4042</v>
      </c>
      <c r="D1071" s="531" t="s">
        <v>5157</v>
      </c>
      <c r="E1071" s="531" t="s">
        <v>5159</v>
      </c>
      <c r="F1071" s="531" t="s">
        <v>4045</v>
      </c>
      <c r="G1071" s="530" t="s">
        <v>4040</v>
      </c>
    </row>
    <row r="1072" spans="1:7">
      <c r="A1072" s="531" t="s">
        <v>5160</v>
      </c>
      <c r="B1072" s="531" t="s">
        <v>4086</v>
      </c>
      <c r="C1072" s="531" t="s">
        <v>4042</v>
      </c>
      <c r="D1072" s="531" t="s">
        <v>5157</v>
      </c>
      <c r="E1072" s="531" t="s">
        <v>5161</v>
      </c>
      <c r="F1072" s="531" t="s">
        <v>4046</v>
      </c>
      <c r="G1072" s="530" t="s">
        <v>4040</v>
      </c>
    </row>
    <row r="1073" spans="1:7">
      <c r="A1073" s="531" t="s">
        <v>5162</v>
      </c>
      <c r="B1073" s="531" t="s">
        <v>4086</v>
      </c>
      <c r="C1073" s="531" t="s">
        <v>4042</v>
      </c>
      <c r="D1073" s="531" t="s">
        <v>5157</v>
      </c>
      <c r="E1073" s="531" t="s">
        <v>5163</v>
      </c>
      <c r="F1073" s="531" t="s">
        <v>4046</v>
      </c>
      <c r="G1073" s="530" t="s">
        <v>4040</v>
      </c>
    </row>
    <row r="1074" spans="1:7">
      <c r="A1074" s="531" t="s">
        <v>3937</v>
      </c>
      <c r="B1074" s="531" t="s">
        <v>4086</v>
      </c>
      <c r="C1074" s="531" t="s">
        <v>4042</v>
      </c>
      <c r="D1074" s="531" t="s">
        <v>5157</v>
      </c>
      <c r="E1074" s="531" t="s">
        <v>4062</v>
      </c>
      <c r="F1074" s="531" t="s">
        <v>4050</v>
      </c>
      <c r="G1074" s="530" t="s">
        <v>4040</v>
      </c>
    </row>
    <row r="1075" spans="1:7">
      <c r="A1075" s="531" t="s">
        <v>4789</v>
      </c>
      <c r="B1075" s="531" t="s">
        <v>4086</v>
      </c>
      <c r="C1075" s="531" t="s">
        <v>4042</v>
      </c>
      <c r="D1075" s="531" t="s">
        <v>5157</v>
      </c>
      <c r="E1075" s="531" t="s">
        <v>4790</v>
      </c>
      <c r="F1075" s="531" t="s">
        <v>4094</v>
      </c>
      <c r="G1075" s="530" t="s">
        <v>4040</v>
      </c>
    </row>
    <row r="1076" spans="1:7">
      <c r="A1076" s="531" t="s">
        <v>2200</v>
      </c>
      <c r="B1076" s="531" t="s">
        <v>4086</v>
      </c>
      <c r="C1076" s="531" t="s">
        <v>4042</v>
      </c>
      <c r="D1076" s="531" t="s">
        <v>5157</v>
      </c>
      <c r="E1076" s="531" t="s">
        <v>4063</v>
      </c>
      <c r="F1076" s="531" t="s">
        <v>4050</v>
      </c>
      <c r="G1076" s="530" t="s">
        <v>4040</v>
      </c>
    </row>
    <row r="1077" spans="1:7">
      <c r="A1077" s="531" t="s">
        <v>4060</v>
      </c>
      <c r="B1077" s="531" t="s">
        <v>4086</v>
      </c>
      <c r="C1077" s="531" t="s">
        <v>4042</v>
      </c>
      <c r="D1077" s="531" t="s">
        <v>5164</v>
      </c>
      <c r="E1077" s="531" t="s">
        <v>4061</v>
      </c>
      <c r="F1077" s="531" t="s">
        <v>4046</v>
      </c>
      <c r="G1077" s="532">
        <v>6</v>
      </c>
    </row>
    <row r="1078" spans="1:7">
      <c r="A1078" s="531" t="s">
        <v>4099</v>
      </c>
      <c r="B1078" s="531" t="s">
        <v>4086</v>
      </c>
      <c r="C1078" s="531" t="s">
        <v>4042</v>
      </c>
      <c r="D1078" s="531" t="s">
        <v>5164</v>
      </c>
      <c r="E1078" s="531" t="s">
        <v>4100</v>
      </c>
      <c r="F1078" s="531" t="s">
        <v>4046</v>
      </c>
      <c r="G1078" s="532">
        <v>1</v>
      </c>
    </row>
    <row r="1079" spans="1:7">
      <c r="A1079" s="531" t="s">
        <v>4101</v>
      </c>
      <c r="B1079" s="531" t="s">
        <v>4086</v>
      </c>
      <c r="C1079" s="531" t="s">
        <v>4042</v>
      </c>
      <c r="D1079" s="531" t="s">
        <v>5164</v>
      </c>
      <c r="E1079" s="531" t="s">
        <v>4102</v>
      </c>
      <c r="F1079" s="531" t="s">
        <v>4046</v>
      </c>
      <c r="G1079" s="532">
        <v>1</v>
      </c>
    </row>
    <row r="1080" spans="1:7">
      <c r="A1080" s="531" t="s">
        <v>5165</v>
      </c>
      <c r="B1080" s="531" t="s">
        <v>4086</v>
      </c>
      <c r="C1080" s="531" t="s">
        <v>4042</v>
      </c>
      <c r="D1080" s="531" t="s">
        <v>5164</v>
      </c>
      <c r="E1080" s="531" t="s">
        <v>5166</v>
      </c>
      <c r="F1080" s="531" t="s">
        <v>4046</v>
      </c>
      <c r="G1080" s="532">
        <v>7</v>
      </c>
    </row>
    <row r="1081" spans="1:7">
      <c r="A1081" s="531" t="s">
        <v>5167</v>
      </c>
      <c r="B1081" s="531" t="s">
        <v>4086</v>
      </c>
      <c r="C1081" s="531" t="s">
        <v>4042</v>
      </c>
      <c r="D1081" s="531" t="s">
        <v>5164</v>
      </c>
      <c r="E1081" s="531" t="s">
        <v>5168</v>
      </c>
      <c r="F1081" s="531" t="s">
        <v>4046</v>
      </c>
      <c r="G1081" s="532">
        <v>5</v>
      </c>
    </row>
    <row r="1082" spans="1:7">
      <c r="A1082" s="531" t="s">
        <v>5169</v>
      </c>
      <c r="B1082" s="531" t="s">
        <v>4086</v>
      </c>
      <c r="C1082" s="531" t="s">
        <v>4042</v>
      </c>
      <c r="D1082" s="531" t="s">
        <v>5164</v>
      </c>
      <c r="E1082" s="531" t="s">
        <v>5170</v>
      </c>
      <c r="F1082" s="531" t="s">
        <v>4045</v>
      </c>
      <c r="G1082" s="530" t="s">
        <v>4040</v>
      </c>
    </row>
    <row r="1083" spans="1:7">
      <c r="A1083" s="531" t="s">
        <v>5171</v>
      </c>
      <c r="B1083" s="531" t="s">
        <v>4086</v>
      </c>
      <c r="C1083" s="531" t="s">
        <v>4042</v>
      </c>
      <c r="D1083" s="531" t="s">
        <v>5164</v>
      </c>
      <c r="E1083" s="531" t="s">
        <v>5172</v>
      </c>
      <c r="F1083" s="531" t="s">
        <v>4046</v>
      </c>
      <c r="G1083" s="532">
        <v>256</v>
      </c>
    </row>
    <row r="1084" spans="1:7">
      <c r="A1084" s="531" t="s">
        <v>3937</v>
      </c>
      <c r="B1084" s="531" t="s">
        <v>4086</v>
      </c>
      <c r="C1084" s="531" t="s">
        <v>4042</v>
      </c>
      <c r="D1084" s="531" t="s">
        <v>5164</v>
      </c>
      <c r="E1084" s="531" t="s">
        <v>4062</v>
      </c>
      <c r="F1084" s="531" t="s">
        <v>4050</v>
      </c>
      <c r="G1084" s="530" t="s">
        <v>4040</v>
      </c>
    </row>
    <row r="1085" spans="1:7">
      <c r="A1085" s="531" t="s">
        <v>5173</v>
      </c>
      <c r="B1085" s="531" t="s">
        <v>4086</v>
      </c>
      <c r="C1085" s="531" t="s">
        <v>4042</v>
      </c>
      <c r="D1085" s="531" t="s">
        <v>5164</v>
      </c>
      <c r="E1085" s="531" t="s">
        <v>5174</v>
      </c>
      <c r="F1085" s="531" t="s">
        <v>4046</v>
      </c>
      <c r="G1085" s="532">
        <v>7</v>
      </c>
    </row>
    <row r="1086" spans="1:7">
      <c r="A1086" s="531" t="s">
        <v>5175</v>
      </c>
      <c r="B1086" s="531" t="s">
        <v>4086</v>
      </c>
      <c r="C1086" s="531" t="s">
        <v>4042</v>
      </c>
      <c r="D1086" s="531" t="s">
        <v>5164</v>
      </c>
      <c r="E1086" s="531" t="s">
        <v>5176</v>
      </c>
      <c r="F1086" s="531" t="s">
        <v>4046</v>
      </c>
      <c r="G1086" s="532">
        <v>5</v>
      </c>
    </row>
    <row r="1087" spans="1:7">
      <c r="A1087" s="531" t="s">
        <v>2200</v>
      </c>
      <c r="B1087" s="531" t="s">
        <v>4086</v>
      </c>
      <c r="C1087" s="531" t="s">
        <v>4042</v>
      </c>
      <c r="D1087" s="531" t="s">
        <v>5164</v>
      </c>
      <c r="E1087" s="531" t="s">
        <v>4063</v>
      </c>
      <c r="F1087" s="531" t="s">
        <v>4050</v>
      </c>
      <c r="G1087" s="530" t="s">
        <v>4040</v>
      </c>
    </row>
    <row r="1088" spans="1:7">
      <c r="A1088" s="531" t="s">
        <v>4342</v>
      </c>
      <c r="B1088" s="531" t="s">
        <v>4086</v>
      </c>
      <c r="C1088" s="531" t="s">
        <v>4042</v>
      </c>
      <c r="D1088" s="531" t="s">
        <v>5177</v>
      </c>
      <c r="E1088" s="531" t="s">
        <v>4091</v>
      </c>
      <c r="F1088" s="531" t="s">
        <v>4046</v>
      </c>
      <c r="G1088" s="530" t="s">
        <v>4040</v>
      </c>
    </row>
    <row r="1089" spans="1:7">
      <c r="A1089" s="531" t="s">
        <v>4060</v>
      </c>
      <c r="B1089" s="531" t="s">
        <v>4086</v>
      </c>
      <c r="C1089" s="531" t="s">
        <v>4042</v>
      </c>
      <c r="D1089" s="531" t="s">
        <v>5177</v>
      </c>
      <c r="E1089" s="531" t="s">
        <v>4061</v>
      </c>
      <c r="F1089" s="531" t="s">
        <v>4046</v>
      </c>
      <c r="G1089" s="532">
        <v>6</v>
      </c>
    </row>
    <row r="1090" spans="1:7">
      <c r="A1090" s="531" t="s">
        <v>4099</v>
      </c>
      <c r="B1090" s="531" t="s">
        <v>4086</v>
      </c>
      <c r="C1090" s="531" t="s">
        <v>4042</v>
      </c>
      <c r="D1090" s="531" t="s">
        <v>5177</v>
      </c>
      <c r="E1090" s="531" t="s">
        <v>4100</v>
      </c>
      <c r="F1090" s="531" t="s">
        <v>4046</v>
      </c>
      <c r="G1090" s="532">
        <v>1</v>
      </c>
    </row>
    <row r="1091" spans="1:7">
      <c r="A1091" s="531" t="s">
        <v>4101</v>
      </c>
      <c r="B1091" s="531" t="s">
        <v>4086</v>
      </c>
      <c r="C1091" s="531" t="s">
        <v>4042</v>
      </c>
      <c r="D1091" s="531" t="s">
        <v>5177</v>
      </c>
      <c r="E1091" s="531" t="s">
        <v>4102</v>
      </c>
      <c r="F1091" s="531" t="s">
        <v>4046</v>
      </c>
      <c r="G1091" s="532">
        <v>1</v>
      </c>
    </row>
    <row r="1092" spans="1:7">
      <c r="A1092" s="531" t="s">
        <v>5178</v>
      </c>
      <c r="B1092" s="531" t="s">
        <v>4086</v>
      </c>
      <c r="C1092" s="531" t="s">
        <v>4042</v>
      </c>
      <c r="D1092" s="531" t="s">
        <v>5177</v>
      </c>
      <c r="E1092" s="531" t="s">
        <v>5179</v>
      </c>
      <c r="F1092" s="531" t="s">
        <v>4045</v>
      </c>
      <c r="G1092" s="530" t="s">
        <v>4040</v>
      </c>
    </row>
    <row r="1093" spans="1:7">
      <c r="A1093" s="531" t="s">
        <v>3937</v>
      </c>
      <c r="B1093" s="531" t="s">
        <v>4086</v>
      </c>
      <c r="C1093" s="531" t="s">
        <v>4042</v>
      </c>
      <c r="D1093" s="531" t="s">
        <v>5177</v>
      </c>
      <c r="E1093" s="531" t="s">
        <v>4062</v>
      </c>
      <c r="F1093" s="531" t="s">
        <v>4050</v>
      </c>
      <c r="G1093" s="530" t="s">
        <v>4040</v>
      </c>
    </row>
    <row r="1094" spans="1:7">
      <c r="A1094" s="531" t="s">
        <v>5180</v>
      </c>
      <c r="B1094" s="531" t="s">
        <v>4086</v>
      </c>
      <c r="C1094" s="531" t="s">
        <v>4042</v>
      </c>
      <c r="D1094" s="531" t="s">
        <v>5177</v>
      </c>
      <c r="E1094" s="531" t="s">
        <v>4124</v>
      </c>
      <c r="F1094" s="531" t="s">
        <v>4046</v>
      </c>
      <c r="G1094" s="530" t="s">
        <v>4040</v>
      </c>
    </row>
    <row r="1095" spans="1:7">
      <c r="A1095" s="531" t="s">
        <v>2200</v>
      </c>
      <c r="B1095" s="531" t="s">
        <v>4086</v>
      </c>
      <c r="C1095" s="531" t="s">
        <v>4042</v>
      </c>
      <c r="D1095" s="531" t="s">
        <v>5177</v>
      </c>
      <c r="E1095" s="531" t="s">
        <v>4063</v>
      </c>
      <c r="F1095" s="531" t="s">
        <v>4050</v>
      </c>
      <c r="G1095" s="530" t="s">
        <v>4040</v>
      </c>
    </row>
    <row r="1096" spans="1:7">
      <c r="A1096" s="531" t="s">
        <v>4060</v>
      </c>
      <c r="B1096" s="531" t="s">
        <v>4086</v>
      </c>
      <c r="C1096" s="531" t="s">
        <v>4042</v>
      </c>
      <c r="D1096" s="531" t="s">
        <v>5181</v>
      </c>
      <c r="E1096" s="531" t="s">
        <v>4061</v>
      </c>
      <c r="F1096" s="531" t="s">
        <v>4046</v>
      </c>
      <c r="G1096" s="532">
        <v>6</v>
      </c>
    </row>
    <row r="1097" spans="1:7">
      <c r="A1097" s="530" t="s">
        <v>4040</v>
      </c>
      <c r="B1097" s="531" t="s">
        <v>4086</v>
      </c>
      <c r="C1097" s="531" t="s">
        <v>4042</v>
      </c>
      <c r="D1097" s="531" t="s">
        <v>5181</v>
      </c>
      <c r="E1097" s="531" t="s">
        <v>5182</v>
      </c>
      <c r="F1097" s="531" t="s">
        <v>4045</v>
      </c>
      <c r="G1097" s="530" t="s">
        <v>4040</v>
      </c>
    </row>
    <row r="1098" spans="1:7">
      <c r="A1098" s="531" t="s">
        <v>4099</v>
      </c>
      <c r="B1098" s="531" t="s">
        <v>4086</v>
      </c>
      <c r="C1098" s="531" t="s">
        <v>4042</v>
      </c>
      <c r="D1098" s="531" t="s">
        <v>5181</v>
      </c>
      <c r="E1098" s="531" t="s">
        <v>4100</v>
      </c>
      <c r="F1098" s="531" t="s">
        <v>4046</v>
      </c>
      <c r="G1098" s="532">
        <v>1</v>
      </c>
    </row>
    <row r="1099" spans="1:7">
      <c r="A1099" s="531" t="s">
        <v>4101</v>
      </c>
      <c r="B1099" s="531" t="s">
        <v>4086</v>
      </c>
      <c r="C1099" s="531" t="s">
        <v>4042</v>
      </c>
      <c r="D1099" s="531" t="s">
        <v>5181</v>
      </c>
      <c r="E1099" s="531" t="s">
        <v>4102</v>
      </c>
      <c r="F1099" s="531" t="s">
        <v>4046</v>
      </c>
      <c r="G1099" s="532">
        <v>1</v>
      </c>
    </row>
    <row r="1100" spans="1:7">
      <c r="A1100" s="531" t="s">
        <v>5183</v>
      </c>
      <c r="B1100" s="531" t="s">
        <v>4086</v>
      </c>
      <c r="C1100" s="531" t="s">
        <v>4042</v>
      </c>
      <c r="D1100" s="531" t="s">
        <v>5181</v>
      </c>
      <c r="E1100" s="531" t="s">
        <v>5184</v>
      </c>
      <c r="F1100" s="531" t="s">
        <v>4046</v>
      </c>
      <c r="G1100" s="532">
        <v>1</v>
      </c>
    </row>
    <row r="1101" spans="1:7">
      <c r="A1101" s="531" t="s">
        <v>5185</v>
      </c>
      <c r="B1101" s="531" t="s">
        <v>4086</v>
      </c>
      <c r="C1101" s="531" t="s">
        <v>4042</v>
      </c>
      <c r="D1101" s="531" t="s">
        <v>5181</v>
      </c>
      <c r="E1101" s="531" t="s">
        <v>5186</v>
      </c>
      <c r="F1101" s="531" t="s">
        <v>4046</v>
      </c>
      <c r="G1101" s="532">
        <v>1</v>
      </c>
    </row>
    <row r="1102" spans="1:7">
      <c r="A1102" s="531" t="s">
        <v>4384</v>
      </c>
      <c r="B1102" s="531" t="s">
        <v>4086</v>
      </c>
      <c r="C1102" s="531" t="s">
        <v>4042</v>
      </c>
      <c r="D1102" s="531" t="s">
        <v>5181</v>
      </c>
      <c r="E1102" s="531" t="s">
        <v>5187</v>
      </c>
      <c r="F1102" s="531" t="s">
        <v>4045</v>
      </c>
      <c r="G1102" s="530" t="s">
        <v>4040</v>
      </c>
    </row>
    <row r="1103" spans="1:7">
      <c r="A1103" s="531" t="s">
        <v>1855</v>
      </c>
      <c r="B1103" s="531" t="s">
        <v>4086</v>
      </c>
      <c r="C1103" s="531" t="s">
        <v>4042</v>
      </c>
      <c r="D1103" s="531" t="s">
        <v>5181</v>
      </c>
      <c r="E1103" s="531" t="s">
        <v>4484</v>
      </c>
      <c r="F1103" s="531" t="s">
        <v>4046</v>
      </c>
      <c r="G1103" s="532">
        <v>40</v>
      </c>
    </row>
    <row r="1104" spans="1:7">
      <c r="A1104" s="531" t="s">
        <v>3934</v>
      </c>
      <c r="B1104" s="531" t="s">
        <v>4086</v>
      </c>
      <c r="C1104" s="531" t="s">
        <v>4042</v>
      </c>
      <c r="D1104" s="531" t="s">
        <v>5181</v>
      </c>
      <c r="E1104" s="531" t="s">
        <v>4106</v>
      </c>
      <c r="F1104" s="531" t="s">
        <v>4078</v>
      </c>
      <c r="G1104" s="530" t="s">
        <v>4040</v>
      </c>
    </row>
    <row r="1105" spans="1:7">
      <c r="A1105" s="531" t="s">
        <v>5188</v>
      </c>
      <c r="B1105" s="531" t="s">
        <v>4086</v>
      </c>
      <c r="C1105" s="531" t="s">
        <v>4042</v>
      </c>
      <c r="D1105" s="531" t="s">
        <v>5181</v>
      </c>
      <c r="E1105" s="531" t="s">
        <v>5189</v>
      </c>
      <c r="F1105" s="531" t="s">
        <v>4045</v>
      </c>
      <c r="G1105" s="530" t="s">
        <v>4040</v>
      </c>
    </row>
    <row r="1106" spans="1:7">
      <c r="A1106" s="531" t="s">
        <v>5190</v>
      </c>
      <c r="B1106" s="531" t="s">
        <v>4086</v>
      </c>
      <c r="C1106" s="531" t="s">
        <v>4042</v>
      </c>
      <c r="D1106" s="531" t="s">
        <v>5181</v>
      </c>
      <c r="E1106" s="531" t="s">
        <v>5191</v>
      </c>
      <c r="F1106" s="531" t="s">
        <v>4045</v>
      </c>
      <c r="G1106" s="530" t="s">
        <v>4040</v>
      </c>
    </row>
    <row r="1107" spans="1:7">
      <c r="A1107" s="531" t="s">
        <v>3937</v>
      </c>
      <c r="B1107" s="531" t="s">
        <v>4086</v>
      </c>
      <c r="C1107" s="531" t="s">
        <v>4042</v>
      </c>
      <c r="D1107" s="531" t="s">
        <v>5181</v>
      </c>
      <c r="E1107" s="531" t="s">
        <v>4062</v>
      </c>
      <c r="F1107" s="531" t="s">
        <v>4050</v>
      </c>
      <c r="G1107" s="530" t="s">
        <v>4040</v>
      </c>
    </row>
    <row r="1108" spans="1:7">
      <c r="A1108" s="531" t="s">
        <v>2200</v>
      </c>
      <c r="B1108" s="531" t="s">
        <v>4086</v>
      </c>
      <c r="C1108" s="531" t="s">
        <v>4042</v>
      </c>
      <c r="D1108" s="531" t="s">
        <v>5181</v>
      </c>
      <c r="E1108" s="531" t="s">
        <v>4063</v>
      </c>
      <c r="F1108" s="531" t="s">
        <v>4050</v>
      </c>
      <c r="G1108" s="530" t="s">
        <v>4040</v>
      </c>
    </row>
    <row r="1109" spans="1:7">
      <c r="A1109" s="531" t="s">
        <v>307</v>
      </c>
      <c r="B1109" s="531" t="s">
        <v>4086</v>
      </c>
      <c r="C1109" s="531" t="s">
        <v>4042</v>
      </c>
      <c r="D1109" s="531" t="s">
        <v>5192</v>
      </c>
      <c r="E1109" s="531" t="s">
        <v>4891</v>
      </c>
      <c r="F1109" s="531" t="s">
        <v>4094</v>
      </c>
      <c r="G1109" s="530" t="s">
        <v>4040</v>
      </c>
    </row>
    <row r="1110" spans="1:7">
      <c r="A1110" s="531" t="s">
        <v>4060</v>
      </c>
      <c r="B1110" s="531" t="s">
        <v>4086</v>
      </c>
      <c r="C1110" s="531" t="s">
        <v>4042</v>
      </c>
      <c r="D1110" s="531" t="s">
        <v>5192</v>
      </c>
      <c r="E1110" s="531" t="s">
        <v>4061</v>
      </c>
      <c r="F1110" s="531" t="s">
        <v>4046</v>
      </c>
      <c r="G1110" s="532">
        <v>6</v>
      </c>
    </row>
    <row r="1111" spans="1:7">
      <c r="A1111" s="531" t="s">
        <v>4099</v>
      </c>
      <c r="B1111" s="531" t="s">
        <v>4086</v>
      </c>
      <c r="C1111" s="531" t="s">
        <v>4042</v>
      </c>
      <c r="D1111" s="531" t="s">
        <v>5192</v>
      </c>
      <c r="E1111" s="531" t="s">
        <v>4100</v>
      </c>
      <c r="F1111" s="531" t="s">
        <v>4046</v>
      </c>
      <c r="G1111" s="532">
        <v>1</v>
      </c>
    </row>
    <row r="1112" spans="1:7">
      <c r="A1112" s="531" t="s">
        <v>4101</v>
      </c>
      <c r="B1112" s="531" t="s">
        <v>4086</v>
      </c>
      <c r="C1112" s="531" t="s">
        <v>4042</v>
      </c>
      <c r="D1112" s="531" t="s">
        <v>5192</v>
      </c>
      <c r="E1112" s="531" t="s">
        <v>4102</v>
      </c>
      <c r="F1112" s="531" t="s">
        <v>4046</v>
      </c>
      <c r="G1112" s="532">
        <v>1</v>
      </c>
    </row>
    <row r="1113" spans="1:7">
      <c r="A1113" s="531" t="s">
        <v>5193</v>
      </c>
      <c r="B1113" s="531" t="s">
        <v>4086</v>
      </c>
      <c r="C1113" s="531" t="s">
        <v>4042</v>
      </c>
      <c r="D1113" s="531" t="s">
        <v>5192</v>
      </c>
      <c r="E1113" s="531" t="s">
        <v>5194</v>
      </c>
      <c r="F1113" s="531" t="s">
        <v>4078</v>
      </c>
      <c r="G1113" s="530" t="s">
        <v>4040</v>
      </c>
    </row>
    <row r="1114" spans="1:7">
      <c r="A1114" s="531" t="s">
        <v>5195</v>
      </c>
      <c r="B1114" s="531" t="s">
        <v>4086</v>
      </c>
      <c r="C1114" s="531" t="s">
        <v>4042</v>
      </c>
      <c r="D1114" s="531" t="s">
        <v>5192</v>
      </c>
      <c r="E1114" s="531" t="s">
        <v>5196</v>
      </c>
      <c r="F1114" s="531" t="s">
        <v>4046</v>
      </c>
      <c r="G1114" s="530" t="s">
        <v>4040</v>
      </c>
    </row>
    <row r="1115" spans="1:7">
      <c r="A1115" s="531" t="s">
        <v>3937</v>
      </c>
      <c r="B1115" s="531" t="s">
        <v>4086</v>
      </c>
      <c r="C1115" s="531" t="s">
        <v>4042</v>
      </c>
      <c r="D1115" s="531" t="s">
        <v>5192</v>
      </c>
      <c r="E1115" s="531" t="s">
        <v>4062</v>
      </c>
      <c r="F1115" s="531" t="s">
        <v>4050</v>
      </c>
      <c r="G1115" s="530" t="s">
        <v>4040</v>
      </c>
    </row>
    <row r="1116" spans="1:7">
      <c r="A1116" s="531" t="s">
        <v>2200</v>
      </c>
      <c r="B1116" s="531" t="s">
        <v>4086</v>
      </c>
      <c r="C1116" s="531" t="s">
        <v>4042</v>
      </c>
      <c r="D1116" s="531" t="s">
        <v>5192</v>
      </c>
      <c r="E1116" s="531" t="s">
        <v>4063</v>
      </c>
      <c r="F1116" s="531" t="s">
        <v>4050</v>
      </c>
      <c r="G1116" s="530" t="s">
        <v>4040</v>
      </c>
    </row>
    <row r="1117" spans="1:7">
      <c r="A1117" s="531" t="s">
        <v>5055</v>
      </c>
      <c r="B1117" s="531" t="s">
        <v>4086</v>
      </c>
      <c r="C1117" s="531" t="s">
        <v>4042</v>
      </c>
      <c r="D1117" s="531" t="s">
        <v>5197</v>
      </c>
      <c r="E1117" s="531" t="s">
        <v>5198</v>
      </c>
      <c r="F1117" s="531" t="s">
        <v>4078</v>
      </c>
      <c r="G1117" s="530" t="s">
        <v>4040</v>
      </c>
    </row>
    <row r="1118" spans="1:7">
      <c r="A1118" s="531" t="s">
        <v>5199</v>
      </c>
      <c r="B1118" s="531" t="s">
        <v>4086</v>
      </c>
      <c r="C1118" s="531" t="s">
        <v>4042</v>
      </c>
      <c r="D1118" s="531" t="s">
        <v>5197</v>
      </c>
      <c r="E1118" s="531" t="s">
        <v>5049</v>
      </c>
      <c r="F1118" s="531" t="s">
        <v>4046</v>
      </c>
      <c r="G1118" s="532">
        <v>20</v>
      </c>
    </row>
    <row r="1119" spans="1:7">
      <c r="A1119" s="531" t="s">
        <v>4060</v>
      </c>
      <c r="B1119" s="531" t="s">
        <v>4086</v>
      </c>
      <c r="C1119" s="531" t="s">
        <v>4042</v>
      </c>
      <c r="D1119" s="531" t="s">
        <v>5197</v>
      </c>
      <c r="E1119" s="531" t="s">
        <v>4061</v>
      </c>
      <c r="F1119" s="531" t="s">
        <v>4046</v>
      </c>
      <c r="G1119" s="532">
        <v>6</v>
      </c>
    </row>
    <row r="1120" spans="1:7">
      <c r="A1120" s="531" t="s">
        <v>4099</v>
      </c>
      <c r="B1120" s="531" t="s">
        <v>4086</v>
      </c>
      <c r="C1120" s="531" t="s">
        <v>4042</v>
      </c>
      <c r="D1120" s="531" t="s">
        <v>5197</v>
      </c>
      <c r="E1120" s="531" t="s">
        <v>4100</v>
      </c>
      <c r="F1120" s="531" t="s">
        <v>4046</v>
      </c>
      <c r="G1120" s="532">
        <v>1</v>
      </c>
    </row>
    <row r="1121" spans="1:7">
      <c r="A1121" s="531" t="s">
        <v>4101</v>
      </c>
      <c r="B1121" s="531" t="s">
        <v>4086</v>
      </c>
      <c r="C1121" s="531" t="s">
        <v>4042</v>
      </c>
      <c r="D1121" s="531" t="s">
        <v>5197</v>
      </c>
      <c r="E1121" s="531" t="s">
        <v>4102</v>
      </c>
      <c r="F1121" s="531" t="s">
        <v>4046</v>
      </c>
      <c r="G1121" s="532">
        <v>1</v>
      </c>
    </row>
    <row r="1122" spans="1:7">
      <c r="A1122" s="531" t="s">
        <v>3937</v>
      </c>
      <c r="B1122" s="531" t="s">
        <v>4086</v>
      </c>
      <c r="C1122" s="531" t="s">
        <v>4042</v>
      </c>
      <c r="D1122" s="531" t="s">
        <v>5197</v>
      </c>
      <c r="E1122" s="531" t="s">
        <v>4062</v>
      </c>
      <c r="F1122" s="531" t="s">
        <v>4050</v>
      </c>
      <c r="G1122" s="530" t="s">
        <v>4040</v>
      </c>
    </row>
    <row r="1123" spans="1:7">
      <c r="A1123" s="531" t="s">
        <v>2200</v>
      </c>
      <c r="B1123" s="531" t="s">
        <v>4086</v>
      </c>
      <c r="C1123" s="531" t="s">
        <v>4042</v>
      </c>
      <c r="D1123" s="531" t="s">
        <v>5197</v>
      </c>
      <c r="E1123" s="531" t="s">
        <v>4063</v>
      </c>
      <c r="F1123" s="531" t="s">
        <v>4050</v>
      </c>
      <c r="G1123" s="530" t="s">
        <v>4040</v>
      </c>
    </row>
    <row r="1124" spans="1:7">
      <c r="A1124" s="531" t="s">
        <v>4060</v>
      </c>
      <c r="B1124" s="531" t="s">
        <v>4086</v>
      </c>
      <c r="C1124" s="531" t="s">
        <v>4042</v>
      </c>
      <c r="D1124" s="531" t="s">
        <v>5200</v>
      </c>
      <c r="E1124" s="531" t="s">
        <v>4061</v>
      </c>
      <c r="F1124" s="531" t="s">
        <v>4046</v>
      </c>
      <c r="G1124" s="532">
        <v>6</v>
      </c>
    </row>
    <row r="1125" spans="1:7">
      <c r="A1125" s="531" t="s">
        <v>5201</v>
      </c>
      <c r="B1125" s="531" t="s">
        <v>4086</v>
      </c>
      <c r="C1125" s="531" t="s">
        <v>4042</v>
      </c>
      <c r="D1125" s="531" t="s">
        <v>5200</v>
      </c>
      <c r="E1125" s="531" t="s">
        <v>5202</v>
      </c>
      <c r="F1125" s="531" t="s">
        <v>4094</v>
      </c>
      <c r="G1125" s="530" t="s">
        <v>4040</v>
      </c>
    </row>
    <row r="1126" spans="1:7">
      <c r="A1126" s="531" t="s">
        <v>4099</v>
      </c>
      <c r="B1126" s="531" t="s">
        <v>4086</v>
      </c>
      <c r="C1126" s="531" t="s">
        <v>4042</v>
      </c>
      <c r="D1126" s="531" t="s">
        <v>5200</v>
      </c>
      <c r="E1126" s="531" t="s">
        <v>4100</v>
      </c>
      <c r="F1126" s="531" t="s">
        <v>4046</v>
      </c>
      <c r="G1126" s="532">
        <v>1</v>
      </c>
    </row>
    <row r="1127" spans="1:7">
      <c r="A1127" s="531" t="s">
        <v>4101</v>
      </c>
      <c r="B1127" s="531" t="s">
        <v>4086</v>
      </c>
      <c r="C1127" s="531" t="s">
        <v>4042</v>
      </c>
      <c r="D1127" s="531" t="s">
        <v>5200</v>
      </c>
      <c r="E1127" s="531" t="s">
        <v>4102</v>
      </c>
      <c r="F1127" s="531" t="s">
        <v>4046</v>
      </c>
      <c r="G1127" s="532">
        <v>1</v>
      </c>
    </row>
    <row r="1128" spans="1:7">
      <c r="A1128" s="531" t="s">
        <v>3937</v>
      </c>
      <c r="B1128" s="531" t="s">
        <v>4086</v>
      </c>
      <c r="C1128" s="531" t="s">
        <v>4042</v>
      </c>
      <c r="D1128" s="531" t="s">
        <v>5200</v>
      </c>
      <c r="E1128" s="531" t="s">
        <v>4062</v>
      </c>
      <c r="F1128" s="531" t="s">
        <v>4050</v>
      </c>
      <c r="G1128" s="530" t="s">
        <v>4040</v>
      </c>
    </row>
    <row r="1129" spans="1:7">
      <c r="A1129" s="531" t="s">
        <v>5203</v>
      </c>
      <c r="B1129" s="531" t="s">
        <v>4086</v>
      </c>
      <c r="C1129" s="531" t="s">
        <v>4042</v>
      </c>
      <c r="D1129" s="531" t="s">
        <v>5200</v>
      </c>
      <c r="E1129" s="531" t="s">
        <v>5204</v>
      </c>
      <c r="F1129" s="531" t="s">
        <v>4078</v>
      </c>
      <c r="G1129" s="530" t="s">
        <v>4040</v>
      </c>
    </row>
    <row r="1130" spans="1:7">
      <c r="A1130" s="531" t="s">
        <v>5205</v>
      </c>
      <c r="B1130" s="531" t="s">
        <v>4086</v>
      </c>
      <c r="C1130" s="531" t="s">
        <v>4042</v>
      </c>
      <c r="D1130" s="531" t="s">
        <v>5200</v>
      </c>
      <c r="E1130" s="531" t="s">
        <v>5206</v>
      </c>
      <c r="F1130" s="531" t="s">
        <v>4046</v>
      </c>
      <c r="G1130" s="532">
        <v>20</v>
      </c>
    </row>
    <row r="1131" spans="1:7">
      <c r="A1131" s="531" t="s">
        <v>2200</v>
      </c>
      <c r="B1131" s="531" t="s">
        <v>4086</v>
      </c>
      <c r="C1131" s="531" t="s">
        <v>4042</v>
      </c>
      <c r="D1131" s="531" t="s">
        <v>5200</v>
      </c>
      <c r="E1131" s="531" t="s">
        <v>4063</v>
      </c>
      <c r="F1131" s="531" t="s">
        <v>4050</v>
      </c>
      <c r="G1131" s="530" t="s">
        <v>4040</v>
      </c>
    </row>
    <row r="1132" spans="1:7">
      <c r="A1132" s="531" t="s">
        <v>5055</v>
      </c>
      <c r="B1132" s="531" t="s">
        <v>4086</v>
      </c>
      <c r="C1132" s="531" t="s">
        <v>4042</v>
      </c>
      <c r="D1132" s="531" t="s">
        <v>5207</v>
      </c>
      <c r="E1132" s="531" t="s">
        <v>5198</v>
      </c>
      <c r="F1132" s="531" t="s">
        <v>4078</v>
      </c>
      <c r="G1132" s="530" t="s">
        <v>4040</v>
      </c>
    </row>
    <row r="1133" spans="1:7">
      <c r="A1133" s="531" t="s">
        <v>4060</v>
      </c>
      <c r="B1133" s="531" t="s">
        <v>4086</v>
      </c>
      <c r="C1133" s="531" t="s">
        <v>4042</v>
      </c>
      <c r="D1133" s="531" t="s">
        <v>5207</v>
      </c>
      <c r="E1133" s="531" t="s">
        <v>4061</v>
      </c>
      <c r="F1133" s="531" t="s">
        <v>4046</v>
      </c>
      <c r="G1133" s="532">
        <v>6</v>
      </c>
    </row>
    <row r="1134" spans="1:7">
      <c r="A1134" s="531" t="s">
        <v>4521</v>
      </c>
      <c r="B1134" s="531" t="s">
        <v>4086</v>
      </c>
      <c r="C1134" s="531" t="s">
        <v>4042</v>
      </c>
      <c r="D1134" s="531" t="s">
        <v>5207</v>
      </c>
      <c r="E1134" s="531" t="s">
        <v>4522</v>
      </c>
      <c r="F1134" s="531" t="s">
        <v>4050</v>
      </c>
      <c r="G1134" s="530" t="s">
        <v>4040</v>
      </c>
    </row>
    <row r="1135" spans="1:7">
      <c r="A1135" s="531" t="s">
        <v>4523</v>
      </c>
      <c r="B1135" s="531" t="s">
        <v>4086</v>
      </c>
      <c r="C1135" s="531" t="s">
        <v>4042</v>
      </c>
      <c r="D1135" s="531" t="s">
        <v>5207</v>
      </c>
      <c r="E1135" s="531" t="s">
        <v>4524</v>
      </c>
      <c r="F1135" s="531" t="s">
        <v>4050</v>
      </c>
      <c r="G1135" s="530" t="s">
        <v>4040</v>
      </c>
    </row>
    <row r="1136" spans="1:7">
      <c r="A1136" s="531" t="s">
        <v>4525</v>
      </c>
      <c r="B1136" s="531" t="s">
        <v>4086</v>
      </c>
      <c r="C1136" s="531" t="s">
        <v>4042</v>
      </c>
      <c r="D1136" s="531" t="s">
        <v>5207</v>
      </c>
      <c r="E1136" s="531" t="s">
        <v>4526</v>
      </c>
      <c r="F1136" s="531" t="s">
        <v>4046</v>
      </c>
      <c r="G1136" s="532">
        <v>20</v>
      </c>
    </row>
    <row r="1137" spans="1:7">
      <c r="A1137" s="531" t="s">
        <v>4527</v>
      </c>
      <c r="B1137" s="531" t="s">
        <v>4086</v>
      </c>
      <c r="C1137" s="531" t="s">
        <v>4042</v>
      </c>
      <c r="D1137" s="531" t="s">
        <v>5207</v>
      </c>
      <c r="E1137" s="531" t="s">
        <v>4528</v>
      </c>
      <c r="F1137" s="531" t="s">
        <v>4046</v>
      </c>
      <c r="G1137" s="532">
        <v>20</v>
      </c>
    </row>
    <row r="1138" spans="1:7">
      <c r="A1138" s="531" t="s">
        <v>4529</v>
      </c>
      <c r="B1138" s="531" t="s">
        <v>4086</v>
      </c>
      <c r="C1138" s="531" t="s">
        <v>4042</v>
      </c>
      <c r="D1138" s="531" t="s">
        <v>5207</v>
      </c>
      <c r="E1138" s="531" t="s">
        <v>4530</v>
      </c>
      <c r="F1138" s="531" t="s">
        <v>4046</v>
      </c>
      <c r="G1138" s="532">
        <v>20</v>
      </c>
    </row>
    <row r="1139" spans="1:7">
      <c r="A1139" s="531" t="s">
        <v>4531</v>
      </c>
      <c r="B1139" s="531" t="s">
        <v>4086</v>
      </c>
      <c r="C1139" s="531" t="s">
        <v>4042</v>
      </c>
      <c r="D1139" s="531" t="s">
        <v>5207</v>
      </c>
      <c r="E1139" s="531" t="s">
        <v>4532</v>
      </c>
      <c r="F1139" s="531" t="s">
        <v>4046</v>
      </c>
      <c r="G1139" s="532">
        <v>20</v>
      </c>
    </row>
    <row r="1140" spans="1:7">
      <c r="A1140" s="531" t="s">
        <v>4533</v>
      </c>
      <c r="B1140" s="531" t="s">
        <v>4086</v>
      </c>
      <c r="C1140" s="531" t="s">
        <v>4042</v>
      </c>
      <c r="D1140" s="531" t="s">
        <v>5207</v>
      </c>
      <c r="E1140" s="531" t="s">
        <v>4534</v>
      </c>
      <c r="F1140" s="531" t="s">
        <v>4046</v>
      </c>
      <c r="G1140" s="532">
        <v>20</v>
      </c>
    </row>
    <row r="1141" spans="1:7">
      <c r="A1141" s="531" t="s">
        <v>4535</v>
      </c>
      <c r="B1141" s="531" t="s">
        <v>4086</v>
      </c>
      <c r="C1141" s="531" t="s">
        <v>4042</v>
      </c>
      <c r="D1141" s="531" t="s">
        <v>5207</v>
      </c>
      <c r="E1141" s="531" t="s">
        <v>4536</v>
      </c>
      <c r="F1141" s="531" t="s">
        <v>4046</v>
      </c>
      <c r="G1141" s="532">
        <v>20</v>
      </c>
    </row>
    <row r="1142" spans="1:7">
      <c r="A1142" s="531" t="s">
        <v>4537</v>
      </c>
      <c r="B1142" s="531" t="s">
        <v>4086</v>
      </c>
      <c r="C1142" s="531" t="s">
        <v>4042</v>
      </c>
      <c r="D1142" s="531" t="s">
        <v>5207</v>
      </c>
      <c r="E1142" s="531" t="s">
        <v>4538</v>
      </c>
      <c r="F1142" s="531" t="s">
        <v>4046</v>
      </c>
      <c r="G1142" s="532">
        <v>20</v>
      </c>
    </row>
    <row r="1143" spans="1:7">
      <c r="A1143" s="531" t="s">
        <v>4539</v>
      </c>
      <c r="B1143" s="531" t="s">
        <v>4086</v>
      </c>
      <c r="C1143" s="531" t="s">
        <v>4042</v>
      </c>
      <c r="D1143" s="531" t="s">
        <v>5207</v>
      </c>
      <c r="E1143" s="531" t="s">
        <v>4540</v>
      </c>
      <c r="F1143" s="531" t="s">
        <v>4046</v>
      </c>
      <c r="G1143" s="532">
        <v>20</v>
      </c>
    </row>
    <row r="1144" spans="1:7">
      <c r="A1144" s="531" t="s">
        <v>4099</v>
      </c>
      <c r="B1144" s="531" t="s">
        <v>4086</v>
      </c>
      <c r="C1144" s="531" t="s">
        <v>4042</v>
      </c>
      <c r="D1144" s="531" t="s">
        <v>5207</v>
      </c>
      <c r="E1144" s="531" t="s">
        <v>4100</v>
      </c>
      <c r="F1144" s="531" t="s">
        <v>4046</v>
      </c>
      <c r="G1144" s="532">
        <v>1</v>
      </c>
    </row>
    <row r="1145" spans="1:7">
      <c r="A1145" s="531" t="s">
        <v>4101</v>
      </c>
      <c r="B1145" s="531" t="s">
        <v>4086</v>
      </c>
      <c r="C1145" s="531" t="s">
        <v>4042</v>
      </c>
      <c r="D1145" s="531" t="s">
        <v>5207</v>
      </c>
      <c r="E1145" s="531" t="s">
        <v>4102</v>
      </c>
      <c r="F1145" s="531" t="s">
        <v>4046</v>
      </c>
      <c r="G1145" s="532">
        <v>1</v>
      </c>
    </row>
    <row r="1146" spans="1:7">
      <c r="A1146" s="531" t="s">
        <v>3937</v>
      </c>
      <c r="B1146" s="531" t="s">
        <v>4086</v>
      </c>
      <c r="C1146" s="531" t="s">
        <v>4042</v>
      </c>
      <c r="D1146" s="531" t="s">
        <v>5207</v>
      </c>
      <c r="E1146" s="531" t="s">
        <v>4062</v>
      </c>
      <c r="F1146" s="531" t="s">
        <v>4050</v>
      </c>
      <c r="G1146" s="530" t="s">
        <v>4040</v>
      </c>
    </row>
    <row r="1147" spans="1:7">
      <c r="A1147" s="531" t="s">
        <v>5208</v>
      </c>
      <c r="B1147" s="531" t="s">
        <v>4086</v>
      </c>
      <c r="C1147" s="531" t="s">
        <v>4042</v>
      </c>
      <c r="D1147" s="531" t="s">
        <v>5207</v>
      </c>
      <c r="E1147" s="531" t="s">
        <v>5209</v>
      </c>
      <c r="F1147" s="531" t="s">
        <v>4078</v>
      </c>
      <c r="G1147" s="530" t="s">
        <v>4040</v>
      </c>
    </row>
    <row r="1148" spans="1:7">
      <c r="A1148" s="531" t="s">
        <v>5210</v>
      </c>
      <c r="B1148" s="531" t="s">
        <v>4086</v>
      </c>
      <c r="C1148" s="531" t="s">
        <v>4042</v>
      </c>
      <c r="D1148" s="531" t="s">
        <v>5207</v>
      </c>
      <c r="E1148" s="531" t="s">
        <v>5211</v>
      </c>
      <c r="F1148" s="531" t="s">
        <v>4046</v>
      </c>
      <c r="G1148" s="532">
        <v>20</v>
      </c>
    </row>
    <row r="1149" spans="1:7">
      <c r="A1149" s="531" t="s">
        <v>5203</v>
      </c>
      <c r="B1149" s="531" t="s">
        <v>4086</v>
      </c>
      <c r="C1149" s="531" t="s">
        <v>4042</v>
      </c>
      <c r="D1149" s="531" t="s">
        <v>5207</v>
      </c>
      <c r="E1149" s="531" t="s">
        <v>5204</v>
      </c>
      <c r="F1149" s="531" t="s">
        <v>4078</v>
      </c>
      <c r="G1149" s="530" t="s">
        <v>4040</v>
      </c>
    </row>
    <row r="1150" spans="1:7">
      <c r="A1150" s="531" t="s">
        <v>2200</v>
      </c>
      <c r="B1150" s="531" t="s">
        <v>4086</v>
      </c>
      <c r="C1150" s="531" t="s">
        <v>4042</v>
      </c>
      <c r="D1150" s="531" t="s">
        <v>5207</v>
      </c>
      <c r="E1150" s="531" t="s">
        <v>4063</v>
      </c>
      <c r="F1150" s="531" t="s">
        <v>4050</v>
      </c>
      <c r="G1150" s="530" t="s">
        <v>4040</v>
      </c>
    </row>
    <row r="1151" spans="1:7">
      <c r="A1151" s="531" t="s">
        <v>5212</v>
      </c>
      <c r="B1151" s="531" t="s">
        <v>4086</v>
      </c>
      <c r="C1151" s="531" t="s">
        <v>4042</v>
      </c>
      <c r="D1151" s="531" t="s">
        <v>5207</v>
      </c>
      <c r="E1151" s="531" t="s">
        <v>5213</v>
      </c>
      <c r="F1151" s="531" t="s">
        <v>4119</v>
      </c>
      <c r="G1151" s="530" t="s">
        <v>4040</v>
      </c>
    </row>
    <row r="1152" spans="1:7">
      <c r="A1152" s="531" t="s">
        <v>307</v>
      </c>
      <c r="B1152" s="531" t="s">
        <v>4086</v>
      </c>
      <c r="C1152" s="531" t="s">
        <v>4042</v>
      </c>
      <c r="D1152" s="531" t="s">
        <v>5214</v>
      </c>
      <c r="E1152" s="531" t="s">
        <v>4891</v>
      </c>
      <c r="F1152" s="531" t="s">
        <v>4094</v>
      </c>
      <c r="G1152" s="530" t="s">
        <v>4040</v>
      </c>
    </row>
    <row r="1153" spans="1:7">
      <c r="A1153" s="531" t="s">
        <v>4060</v>
      </c>
      <c r="B1153" s="531" t="s">
        <v>4086</v>
      </c>
      <c r="C1153" s="531" t="s">
        <v>4042</v>
      </c>
      <c r="D1153" s="531" t="s">
        <v>5214</v>
      </c>
      <c r="E1153" s="531" t="s">
        <v>4061</v>
      </c>
      <c r="F1153" s="531" t="s">
        <v>4046</v>
      </c>
      <c r="G1153" s="532">
        <v>6</v>
      </c>
    </row>
    <row r="1154" spans="1:7">
      <c r="A1154" s="531" t="s">
        <v>4099</v>
      </c>
      <c r="B1154" s="531" t="s">
        <v>4086</v>
      </c>
      <c r="C1154" s="531" t="s">
        <v>4042</v>
      </c>
      <c r="D1154" s="531" t="s">
        <v>5214</v>
      </c>
      <c r="E1154" s="531" t="s">
        <v>4100</v>
      </c>
      <c r="F1154" s="531" t="s">
        <v>4046</v>
      </c>
      <c r="G1154" s="532">
        <v>1</v>
      </c>
    </row>
    <row r="1155" spans="1:7">
      <c r="A1155" s="531" t="s">
        <v>4101</v>
      </c>
      <c r="B1155" s="531" t="s">
        <v>4086</v>
      </c>
      <c r="C1155" s="531" t="s">
        <v>4042</v>
      </c>
      <c r="D1155" s="531" t="s">
        <v>5214</v>
      </c>
      <c r="E1155" s="531" t="s">
        <v>4102</v>
      </c>
      <c r="F1155" s="531" t="s">
        <v>4046</v>
      </c>
      <c r="G1155" s="532">
        <v>1</v>
      </c>
    </row>
    <row r="1156" spans="1:7">
      <c r="A1156" s="531" t="s">
        <v>4515</v>
      </c>
      <c r="B1156" s="531" t="s">
        <v>4086</v>
      </c>
      <c r="C1156" s="531" t="s">
        <v>4042</v>
      </c>
      <c r="D1156" s="531" t="s">
        <v>5214</v>
      </c>
      <c r="E1156" s="531" t="s">
        <v>4516</v>
      </c>
      <c r="F1156" s="531" t="s">
        <v>4094</v>
      </c>
      <c r="G1156" s="530" t="s">
        <v>4040</v>
      </c>
    </row>
    <row r="1157" spans="1:7">
      <c r="A1157" s="531" t="s">
        <v>5215</v>
      </c>
      <c r="B1157" s="531" t="s">
        <v>4086</v>
      </c>
      <c r="C1157" s="531" t="s">
        <v>4042</v>
      </c>
      <c r="D1157" s="531" t="s">
        <v>5214</v>
      </c>
      <c r="E1157" s="531" t="s">
        <v>5216</v>
      </c>
      <c r="F1157" s="531" t="s">
        <v>4078</v>
      </c>
      <c r="G1157" s="530" t="s">
        <v>4040</v>
      </c>
    </row>
    <row r="1158" spans="1:7">
      <c r="A1158" s="531" t="s">
        <v>5217</v>
      </c>
      <c r="B1158" s="531" t="s">
        <v>4086</v>
      </c>
      <c r="C1158" s="531" t="s">
        <v>4042</v>
      </c>
      <c r="D1158" s="531" t="s">
        <v>5214</v>
      </c>
      <c r="E1158" s="531" t="s">
        <v>5218</v>
      </c>
      <c r="F1158" s="531" t="s">
        <v>4046</v>
      </c>
      <c r="G1158" s="530" t="s">
        <v>4040</v>
      </c>
    </row>
    <row r="1159" spans="1:7">
      <c r="A1159" s="531" t="s">
        <v>3937</v>
      </c>
      <c r="B1159" s="531" t="s">
        <v>4086</v>
      </c>
      <c r="C1159" s="531" t="s">
        <v>4042</v>
      </c>
      <c r="D1159" s="531" t="s">
        <v>5214</v>
      </c>
      <c r="E1159" s="531" t="s">
        <v>4062</v>
      </c>
      <c r="F1159" s="531" t="s">
        <v>4050</v>
      </c>
      <c r="G1159" s="530" t="s">
        <v>4040</v>
      </c>
    </row>
    <row r="1160" spans="1:7">
      <c r="A1160" s="531" t="s">
        <v>5203</v>
      </c>
      <c r="B1160" s="531" t="s">
        <v>4086</v>
      </c>
      <c r="C1160" s="531" t="s">
        <v>4042</v>
      </c>
      <c r="D1160" s="531" t="s">
        <v>5214</v>
      </c>
      <c r="E1160" s="531" t="s">
        <v>5204</v>
      </c>
      <c r="F1160" s="531" t="s">
        <v>4045</v>
      </c>
      <c r="G1160" s="530" t="s">
        <v>4040</v>
      </c>
    </row>
    <row r="1161" spans="1:7">
      <c r="A1161" s="531" t="s">
        <v>2200</v>
      </c>
      <c r="B1161" s="531" t="s">
        <v>4086</v>
      </c>
      <c r="C1161" s="531" t="s">
        <v>4042</v>
      </c>
      <c r="D1161" s="531" t="s">
        <v>5214</v>
      </c>
      <c r="E1161" s="531" t="s">
        <v>4063</v>
      </c>
      <c r="F1161" s="531" t="s">
        <v>4050</v>
      </c>
      <c r="G1161" s="530" t="s">
        <v>4040</v>
      </c>
    </row>
    <row r="1162" spans="1:7">
      <c r="A1162" s="531" t="s">
        <v>3880</v>
      </c>
      <c r="B1162" s="531" t="s">
        <v>4086</v>
      </c>
      <c r="C1162" s="531" t="s">
        <v>4042</v>
      </c>
      <c r="D1162" s="531" t="s">
        <v>5219</v>
      </c>
      <c r="E1162" s="531" t="s">
        <v>4091</v>
      </c>
      <c r="F1162" s="531" t="s">
        <v>4046</v>
      </c>
      <c r="G1162" s="530" t="s">
        <v>4040</v>
      </c>
    </row>
    <row r="1163" spans="1:7">
      <c r="A1163" s="531" t="s">
        <v>4060</v>
      </c>
      <c r="B1163" s="531" t="s">
        <v>4086</v>
      </c>
      <c r="C1163" s="531" t="s">
        <v>4042</v>
      </c>
      <c r="D1163" s="531" t="s">
        <v>5219</v>
      </c>
      <c r="E1163" s="531" t="s">
        <v>4061</v>
      </c>
      <c r="F1163" s="531" t="s">
        <v>4046</v>
      </c>
      <c r="G1163" s="532">
        <v>6</v>
      </c>
    </row>
    <row r="1164" spans="1:7">
      <c r="A1164" s="531" t="s">
        <v>4099</v>
      </c>
      <c r="B1164" s="531" t="s">
        <v>4086</v>
      </c>
      <c r="C1164" s="531" t="s">
        <v>4042</v>
      </c>
      <c r="D1164" s="531" t="s">
        <v>5219</v>
      </c>
      <c r="E1164" s="531" t="s">
        <v>4100</v>
      </c>
      <c r="F1164" s="531" t="s">
        <v>4046</v>
      </c>
      <c r="G1164" s="532">
        <v>1</v>
      </c>
    </row>
    <row r="1165" spans="1:7">
      <c r="A1165" s="531" t="s">
        <v>4101</v>
      </c>
      <c r="B1165" s="531" t="s">
        <v>4086</v>
      </c>
      <c r="C1165" s="531" t="s">
        <v>4042</v>
      </c>
      <c r="D1165" s="531" t="s">
        <v>5219</v>
      </c>
      <c r="E1165" s="531" t="s">
        <v>4102</v>
      </c>
      <c r="F1165" s="531" t="s">
        <v>4046</v>
      </c>
      <c r="G1165" s="532">
        <v>1</v>
      </c>
    </row>
    <row r="1166" spans="1:7">
      <c r="A1166" s="531" t="s">
        <v>5220</v>
      </c>
      <c r="B1166" s="531" t="s">
        <v>4086</v>
      </c>
      <c r="C1166" s="531" t="s">
        <v>4042</v>
      </c>
      <c r="D1166" s="531" t="s">
        <v>5219</v>
      </c>
      <c r="E1166" s="531" t="s">
        <v>5221</v>
      </c>
      <c r="F1166" s="531" t="s">
        <v>4119</v>
      </c>
      <c r="G1166" s="530" t="s">
        <v>4040</v>
      </c>
    </row>
    <row r="1167" spans="1:7">
      <c r="A1167" s="531" t="s">
        <v>3937</v>
      </c>
      <c r="B1167" s="531" t="s">
        <v>4086</v>
      </c>
      <c r="C1167" s="531" t="s">
        <v>4042</v>
      </c>
      <c r="D1167" s="531" t="s">
        <v>5219</v>
      </c>
      <c r="E1167" s="531" t="s">
        <v>4062</v>
      </c>
      <c r="F1167" s="531" t="s">
        <v>4050</v>
      </c>
      <c r="G1167" s="530" t="s">
        <v>4040</v>
      </c>
    </row>
    <row r="1168" spans="1:7">
      <c r="A1168" s="531" t="s">
        <v>3878</v>
      </c>
      <c r="B1168" s="531" t="s">
        <v>4086</v>
      </c>
      <c r="C1168" s="531" t="s">
        <v>4042</v>
      </c>
      <c r="D1168" s="531" t="s">
        <v>5219</v>
      </c>
      <c r="E1168" s="531" t="s">
        <v>4124</v>
      </c>
      <c r="F1168" s="531" t="s">
        <v>4046</v>
      </c>
      <c r="G1168" s="530" t="s">
        <v>4040</v>
      </c>
    </row>
    <row r="1169" spans="1:7">
      <c r="A1169" s="531" t="s">
        <v>2200</v>
      </c>
      <c r="B1169" s="531" t="s">
        <v>4086</v>
      </c>
      <c r="C1169" s="531" t="s">
        <v>4042</v>
      </c>
      <c r="D1169" s="531" t="s">
        <v>5219</v>
      </c>
      <c r="E1169" s="531" t="s">
        <v>4063</v>
      </c>
      <c r="F1169" s="531" t="s">
        <v>4050</v>
      </c>
      <c r="G1169" s="530" t="s">
        <v>4040</v>
      </c>
    </row>
    <row r="1170" spans="1:7">
      <c r="A1170" s="531" t="s">
        <v>4060</v>
      </c>
      <c r="B1170" s="531" t="s">
        <v>4086</v>
      </c>
      <c r="C1170" s="531" t="s">
        <v>4042</v>
      </c>
      <c r="D1170" s="531" t="s">
        <v>5222</v>
      </c>
      <c r="E1170" s="531" t="s">
        <v>4061</v>
      </c>
      <c r="F1170" s="531" t="s">
        <v>4046</v>
      </c>
      <c r="G1170" s="532">
        <v>6</v>
      </c>
    </row>
    <row r="1171" spans="1:7">
      <c r="A1171" s="531" t="s">
        <v>4099</v>
      </c>
      <c r="B1171" s="531" t="s">
        <v>4086</v>
      </c>
      <c r="C1171" s="531" t="s">
        <v>4042</v>
      </c>
      <c r="D1171" s="531" t="s">
        <v>5222</v>
      </c>
      <c r="E1171" s="531" t="s">
        <v>4100</v>
      </c>
      <c r="F1171" s="531" t="s">
        <v>4046</v>
      </c>
      <c r="G1171" s="532">
        <v>1</v>
      </c>
    </row>
    <row r="1172" spans="1:7">
      <c r="A1172" s="531" t="s">
        <v>4101</v>
      </c>
      <c r="B1172" s="531" t="s">
        <v>4086</v>
      </c>
      <c r="C1172" s="531" t="s">
        <v>4042</v>
      </c>
      <c r="D1172" s="531" t="s">
        <v>5222</v>
      </c>
      <c r="E1172" s="531" t="s">
        <v>4102</v>
      </c>
      <c r="F1172" s="531" t="s">
        <v>4046</v>
      </c>
      <c r="G1172" s="532">
        <v>1</v>
      </c>
    </row>
    <row r="1173" spans="1:7">
      <c r="A1173" s="531" t="s">
        <v>3937</v>
      </c>
      <c r="B1173" s="531" t="s">
        <v>4086</v>
      </c>
      <c r="C1173" s="531" t="s">
        <v>4042</v>
      </c>
      <c r="D1173" s="531" t="s">
        <v>5222</v>
      </c>
      <c r="E1173" s="531" t="s">
        <v>4062</v>
      </c>
      <c r="F1173" s="531" t="s">
        <v>4050</v>
      </c>
      <c r="G1173" s="530" t="s">
        <v>4040</v>
      </c>
    </row>
    <row r="1174" spans="1:7">
      <c r="A1174" s="531" t="s">
        <v>5223</v>
      </c>
      <c r="B1174" s="531" t="s">
        <v>4086</v>
      </c>
      <c r="C1174" s="531" t="s">
        <v>4042</v>
      </c>
      <c r="D1174" s="531" t="s">
        <v>5222</v>
      </c>
      <c r="E1174" s="531" t="s">
        <v>5224</v>
      </c>
      <c r="F1174" s="531" t="s">
        <v>4078</v>
      </c>
      <c r="G1174" s="530" t="s">
        <v>4040</v>
      </c>
    </row>
    <row r="1175" spans="1:7">
      <c r="A1175" s="531" t="s">
        <v>5225</v>
      </c>
      <c r="B1175" s="531" t="s">
        <v>4086</v>
      </c>
      <c r="C1175" s="531" t="s">
        <v>4042</v>
      </c>
      <c r="D1175" s="531" t="s">
        <v>5222</v>
      </c>
      <c r="E1175" s="531" t="s">
        <v>5226</v>
      </c>
      <c r="F1175" s="531" t="s">
        <v>5227</v>
      </c>
      <c r="G1175" s="530" t="s">
        <v>4040</v>
      </c>
    </row>
    <row r="1176" spans="1:7">
      <c r="A1176" s="531" t="s">
        <v>5228</v>
      </c>
      <c r="B1176" s="531" t="s">
        <v>4086</v>
      </c>
      <c r="C1176" s="531" t="s">
        <v>4042</v>
      </c>
      <c r="D1176" s="531" t="s">
        <v>5222</v>
      </c>
      <c r="E1176" s="531" t="s">
        <v>5229</v>
      </c>
      <c r="F1176" s="531" t="s">
        <v>4046</v>
      </c>
      <c r="G1176" s="530" t="s">
        <v>4040</v>
      </c>
    </row>
    <row r="1177" spans="1:7">
      <c r="A1177" s="531" t="s">
        <v>2200</v>
      </c>
      <c r="B1177" s="531" t="s">
        <v>4086</v>
      </c>
      <c r="C1177" s="531" t="s">
        <v>4042</v>
      </c>
      <c r="D1177" s="531" t="s">
        <v>5222</v>
      </c>
      <c r="E1177" s="531" t="s">
        <v>4063</v>
      </c>
      <c r="F1177" s="531" t="s">
        <v>4050</v>
      </c>
      <c r="G1177" s="530" t="s">
        <v>4040</v>
      </c>
    </row>
    <row r="1178" spans="1:7">
      <c r="A1178" s="531" t="s">
        <v>4084</v>
      </c>
      <c r="B1178" s="531" t="s">
        <v>4086</v>
      </c>
      <c r="C1178" s="531" t="s">
        <v>4042</v>
      </c>
      <c r="D1178" s="531" t="s">
        <v>5222</v>
      </c>
      <c r="E1178" s="531" t="s">
        <v>4077</v>
      </c>
      <c r="F1178" s="531" t="s">
        <v>4078</v>
      </c>
      <c r="G1178" s="530" t="s">
        <v>4040</v>
      </c>
    </row>
    <row r="1179" spans="1:7">
      <c r="A1179" s="531" t="s">
        <v>307</v>
      </c>
      <c r="B1179" s="531" t="s">
        <v>4086</v>
      </c>
      <c r="C1179" s="531" t="s">
        <v>4042</v>
      </c>
      <c r="D1179" s="531" t="s">
        <v>5230</v>
      </c>
      <c r="E1179" s="531" t="s">
        <v>4891</v>
      </c>
      <c r="F1179" s="531" t="s">
        <v>4094</v>
      </c>
      <c r="G1179" s="530" t="s">
        <v>4040</v>
      </c>
    </row>
    <row r="1180" spans="1:7">
      <c r="A1180" s="531" t="s">
        <v>5231</v>
      </c>
      <c r="B1180" s="531" t="s">
        <v>4086</v>
      </c>
      <c r="C1180" s="531" t="s">
        <v>4042</v>
      </c>
      <c r="D1180" s="531" t="s">
        <v>5230</v>
      </c>
      <c r="E1180" s="531" t="s">
        <v>5232</v>
      </c>
      <c r="F1180" s="531" t="s">
        <v>4046</v>
      </c>
      <c r="G1180" s="532">
        <v>1</v>
      </c>
    </row>
    <row r="1181" spans="1:7">
      <c r="A1181" s="531" t="s">
        <v>4060</v>
      </c>
      <c r="B1181" s="531" t="s">
        <v>4086</v>
      </c>
      <c r="C1181" s="531" t="s">
        <v>4042</v>
      </c>
      <c r="D1181" s="531" t="s">
        <v>5230</v>
      </c>
      <c r="E1181" s="531" t="s">
        <v>4061</v>
      </c>
      <c r="F1181" s="531" t="s">
        <v>4046</v>
      </c>
      <c r="G1181" s="532">
        <v>6</v>
      </c>
    </row>
    <row r="1182" spans="1:7">
      <c r="A1182" s="531" t="s">
        <v>4099</v>
      </c>
      <c r="B1182" s="531" t="s">
        <v>4086</v>
      </c>
      <c r="C1182" s="531" t="s">
        <v>4042</v>
      </c>
      <c r="D1182" s="531" t="s">
        <v>5230</v>
      </c>
      <c r="E1182" s="531" t="s">
        <v>4100</v>
      </c>
      <c r="F1182" s="531" t="s">
        <v>4046</v>
      </c>
      <c r="G1182" s="532">
        <v>1</v>
      </c>
    </row>
    <row r="1183" spans="1:7">
      <c r="A1183" s="531" t="s">
        <v>4101</v>
      </c>
      <c r="B1183" s="531" t="s">
        <v>4086</v>
      </c>
      <c r="C1183" s="531" t="s">
        <v>4042</v>
      </c>
      <c r="D1183" s="531" t="s">
        <v>5230</v>
      </c>
      <c r="E1183" s="531" t="s">
        <v>4102</v>
      </c>
      <c r="F1183" s="531" t="s">
        <v>4046</v>
      </c>
      <c r="G1183" s="532">
        <v>1</v>
      </c>
    </row>
    <row r="1184" spans="1:7">
      <c r="A1184" s="531" t="s">
        <v>5233</v>
      </c>
      <c r="B1184" s="531" t="s">
        <v>4086</v>
      </c>
      <c r="C1184" s="531" t="s">
        <v>4042</v>
      </c>
      <c r="D1184" s="531" t="s">
        <v>5230</v>
      </c>
      <c r="E1184" s="531" t="s">
        <v>5234</v>
      </c>
      <c r="F1184" s="531" t="s">
        <v>4078</v>
      </c>
      <c r="G1184" s="530" t="s">
        <v>4040</v>
      </c>
    </row>
    <row r="1185" spans="1:7">
      <c r="A1185" s="531" t="s">
        <v>5070</v>
      </c>
      <c r="B1185" s="531" t="s">
        <v>4086</v>
      </c>
      <c r="C1185" s="531" t="s">
        <v>4042</v>
      </c>
      <c r="D1185" s="531" t="s">
        <v>5230</v>
      </c>
      <c r="E1185" s="531" t="s">
        <v>5071</v>
      </c>
      <c r="F1185" s="531" t="s">
        <v>4046</v>
      </c>
      <c r="G1185" s="530" t="s">
        <v>4040</v>
      </c>
    </row>
    <row r="1186" spans="1:7">
      <c r="A1186" s="531" t="s">
        <v>3937</v>
      </c>
      <c r="B1186" s="531" t="s">
        <v>4086</v>
      </c>
      <c r="C1186" s="531" t="s">
        <v>4042</v>
      </c>
      <c r="D1186" s="531" t="s">
        <v>5230</v>
      </c>
      <c r="E1186" s="531" t="s">
        <v>4062</v>
      </c>
      <c r="F1186" s="531" t="s">
        <v>4050</v>
      </c>
      <c r="G1186" s="530" t="s">
        <v>4040</v>
      </c>
    </row>
    <row r="1187" spans="1:7">
      <c r="A1187" s="531" t="s">
        <v>2200</v>
      </c>
      <c r="B1187" s="531" t="s">
        <v>4086</v>
      </c>
      <c r="C1187" s="531" t="s">
        <v>4042</v>
      </c>
      <c r="D1187" s="531" t="s">
        <v>5230</v>
      </c>
      <c r="E1187" s="531" t="s">
        <v>4063</v>
      </c>
      <c r="F1187" s="531" t="s">
        <v>4050</v>
      </c>
      <c r="G1187" s="530" t="s">
        <v>4040</v>
      </c>
    </row>
    <row r="1188" spans="1:7">
      <c r="A1188" s="531" t="s">
        <v>5235</v>
      </c>
      <c r="B1188" s="531" t="s">
        <v>4086</v>
      </c>
      <c r="C1188" s="531" t="s">
        <v>4042</v>
      </c>
      <c r="D1188" s="531" t="s">
        <v>5236</v>
      </c>
      <c r="E1188" s="531" t="s">
        <v>5237</v>
      </c>
      <c r="F1188" s="531" t="s">
        <v>4046</v>
      </c>
      <c r="G1188" s="532">
        <v>500</v>
      </c>
    </row>
    <row r="1189" spans="1:7">
      <c r="A1189" s="531" t="s">
        <v>5238</v>
      </c>
      <c r="B1189" s="531" t="s">
        <v>4086</v>
      </c>
      <c r="C1189" s="531" t="s">
        <v>4042</v>
      </c>
      <c r="D1189" s="531" t="s">
        <v>5236</v>
      </c>
      <c r="E1189" s="531" t="s">
        <v>5239</v>
      </c>
      <c r="F1189" s="531" t="s">
        <v>4119</v>
      </c>
      <c r="G1189" s="530" t="s">
        <v>4040</v>
      </c>
    </row>
    <row r="1190" spans="1:7">
      <c r="A1190" s="531" t="s">
        <v>5240</v>
      </c>
      <c r="B1190" s="531" t="s">
        <v>4086</v>
      </c>
      <c r="C1190" s="531" t="s">
        <v>4042</v>
      </c>
      <c r="D1190" s="531" t="s">
        <v>5236</v>
      </c>
      <c r="E1190" s="531" t="s">
        <v>5241</v>
      </c>
      <c r="F1190" s="531" t="s">
        <v>4046</v>
      </c>
      <c r="G1190" s="532">
        <v>100</v>
      </c>
    </row>
    <row r="1191" spans="1:7">
      <c r="A1191" s="531" t="s">
        <v>4060</v>
      </c>
      <c r="B1191" s="531" t="s">
        <v>4086</v>
      </c>
      <c r="C1191" s="531" t="s">
        <v>4042</v>
      </c>
      <c r="D1191" s="531" t="s">
        <v>5236</v>
      </c>
      <c r="E1191" s="531" t="s">
        <v>4061</v>
      </c>
      <c r="F1191" s="531" t="s">
        <v>4046</v>
      </c>
      <c r="G1191" s="530" t="s">
        <v>4040</v>
      </c>
    </row>
    <row r="1192" spans="1:7">
      <c r="A1192" s="531" t="s">
        <v>4099</v>
      </c>
      <c r="B1192" s="531" t="s">
        <v>4086</v>
      </c>
      <c r="C1192" s="531" t="s">
        <v>4042</v>
      </c>
      <c r="D1192" s="531" t="s">
        <v>5236</v>
      </c>
      <c r="E1192" s="531" t="s">
        <v>4100</v>
      </c>
      <c r="F1192" s="531" t="s">
        <v>4046</v>
      </c>
      <c r="G1192" s="532">
        <v>1</v>
      </c>
    </row>
    <row r="1193" spans="1:7">
      <c r="A1193" s="531" t="s">
        <v>4101</v>
      </c>
      <c r="B1193" s="531" t="s">
        <v>4086</v>
      </c>
      <c r="C1193" s="531" t="s">
        <v>4042</v>
      </c>
      <c r="D1193" s="531" t="s">
        <v>5236</v>
      </c>
      <c r="E1193" s="531" t="s">
        <v>4102</v>
      </c>
      <c r="F1193" s="531" t="s">
        <v>4046</v>
      </c>
      <c r="G1193" s="532">
        <v>1</v>
      </c>
    </row>
    <row r="1194" spans="1:7">
      <c r="A1194" s="531" t="s">
        <v>5242</v>
      </c>
      <c r="B1194" s="531" t="s">
        <v>4086</v>
      </c>
      <c r="C1194" s="531" t="s">
        <v>4042</v>
      </c>
      <c r="D1194" s="531" t="s">
        <v>5236</v>
      </c>
      <c r="E1194" s="531" t="s">
        <v>5243</v>
      </c>
      <c r="F1194" s="531" t="s">
        <v>4046</v>
      </c>
      <c r="G1194" s="532">
        <v>1</v>
      </c>
    </row>
    <row r="1195" spans="1:7">
      <c r="A1195" s="531" t="s">
        <v>3937</v>
      </c>
      <c r="B1195" s="531" t="s">
        <v>4086</v>
      </c>
      <c r="C1195" s="531" t="s">
        <v>4042</v>
      </c>
      <c r="D1195" s="531" t="s">
        <v>5236</v>
      </c>
      <c r="E1195" s="531" t="s">
        <v>4062</v>
      </c>
      <c r="F1195" s="531" t="s">
        <v>4050</v>
      </c>
      <c r="G1195" s="530" t="s">
        <v>4040</v>
      </c>
    </row>
    <row r="1196" spans="1:7">
      <c r="A1196" s="531" t="s">
        <v>5244</v>
      </c>
      <c r="B1196" s="531" t="s">
        <v>4086</v>
      </c>
      <c r="C1196" s="531" t="s">
        <v>4042</v>
      </c>
      <c r="D1196" s="531" t="s">
        <v>5236</v>
      </c>
      <c r="E1196" s="531" t="s">
        <v>5245</v>
      </c>
      <c r="F1196" s="531" t="s">
        <v>4045</v>
      </c>
      <c r="G1196" s="530" t="s">
        <v>4040</v>
      </c>
    </row>
    <row r="1197" spans="1:7">
      <c r="A1197" s="531" t="s">
        <v>2200</v>
      </c>
      <c r="B1197" s="531" t="s">
        <v>4086</v>
      </c>
      <c r="C1197" s="531" t="s">
        <v>4042</v>
      </c>
      <c r="D1197" s="531" t="s">
        <v>5236</v>
      </c>
      <c r="E1197" s="531" t="s">
        <v>4063</v>
      </c>
      <c r="F1197" s="531" t="s">
        <v>4050</v>
      </c>
      <c r="G1197" s="530" t="s">
        <v>4040</v>
      </c>
    </row>
    <row r="1198" spans="1:7">
      <c r="A1198" s="531" t="s">
        <v>5246</v>
      </c>
      <c r="B1198" s="531" t="s">
        <v>4086</v>
      </c>
      <c r="C1198" s="531" t="s">
        <v>4042</v>
      </c>
      <c r="D1198" s="531" t="s">
        <v>5247</v>
      </c>
      <c r="E1198" s="531" t="s">
        <v>5248</v>
      </c>
      <c r="F1198" s="531" t="s">
        <v>4046</v>
      </c>
      <c r="G1198" s="532">
        <v>256</v>
      </c>
    </row>
    <row r="1199" spans="1:7">
      <c r="A1199" s="531" t="s">
        <v>5249</v>
      </c>
      <c r="B1199" s="531" t="s">
        <v>4086</v>
      </c>
      <c r="C1199" s="531" t="s">
        <v>4042</v>
      </c>
      <c r="D1199" s="531" t="s">
        <v>5247</v>
      </c>
      <c r="E1199" s="531" t="s">
        <v>5250</v>
      </c>
      <c r="F1199" s="531" t="s">
        <v>4046</v>
      </c>
      <c r="G1199" s="532">
        <v>256</v>
      </c>
    </row>
    <row r="1200" spans="1:7">
      <c r="A1200" s="531" t="s">
        <v>4060</v>
      </c>
      <c r="B1200" s="531" t="s">
        <v>4086</v>
      </c>
      <c r="C1200" s="531" t="s">
        <v>4042</v>
      </c>
      <c r="D1200" s="531" t="s">
        <v>5247</v>
      </c>
      <c r="E1200" s="531" t="s">
        <v>4061</v>
      </c>
      <c r="F1200" s="531" t="s">
        <v>4046</v>
      </c>
      <c r="G1200" s="532">
        <v>6</v>
      </c>
    </row>
    <row r="1201" spans="1:7">
      <c r="A1201" s="531" t="s">
        <v>4099</v>
      </c>
      <c r="B1201" s="531" t="s">
        <v>4086</v>
      </c>
      <c r="C1201" s="531" t="s">
        <v>4042</v>
      </c>
      <c r="D1201" s="531" t="s">
        <v>5247</v>
      </c>
      <c r="E1201" s="531" t="s">
        <v>4100</v>
      </c>
      <c r="F1201" s="531" t="s">
        <v>4046</v>
      </c>
      <c r="G1201" s="532">
        <v>1</v>
      </c>
    </row>
    <row r="1202" spans="1:7">
      <c r="A1202" s="531" t="s">
        <v>4101</v>
      </c>
      <c r="B1202" s="531" t="s">
        <v>4086</v>
      </c>
      <c r="C1202" s="531" t="s">
        <v>4042</v>
      </c>
      <c r="D1202" s="531" t="s">
        <v>5247</v>
      </c>
      <c r="E1202" s="531" t="s">
        <v>4102</v>
      </c>
      <c r="F1202" s="531" t="s">
        <v>4046</v>
      </c>
      <c r="G1202" s="532">
        <v>1</v>
      </c>
    </row>
    <row r="1203" spans="1:7">
      <c r="A1203" s="531" t="s">
        <v>5251</v>
      </c>
      <c r="B1203" s="531" t="s">
        <v>4086</v>
      </c>
      <c r="C1203" s="531" t="s">
        <v>4042</v>
      </c>
      <c r="D1203" s="531" t="s">
        <v>5247</v>
      </c>
      <c r="E1203" s="531" t="s">
        <v>5252</v>
      </c>
      <c r="F1203" s="531" t="s">
        <v>4078</v>
      </c>
      <c r="G1203" s="530" t="s">
        <v>4040</v>
      </c>
    </row>
    <row r="1204" spans="1:7">
      <c r="A1204" s="531" t="s">
        <v>5253</v>
      </c>
      <c r="B1204" s="531" t="s">
        <v>4086</v>
      </c>
      <c r="C1204" s="531" t="s">
        <v>4042</v>
      </c>
      <c r="D1204" s="531" t="s">
        <v>5247</v>
      </c>
      <c r="E1204" s="531" t="s">
        <v>5254</v>
      </c>
      <c r="F1204" s="531" t="s">
        <v>4046</v>
      </c>
      <c r="G1204" s="532">
        <v>256</v>
      </c>
    </row>
    <row r="1205" spans="1:7">
      <c r="A1205" s="531" t="s">
        <v>3937</v>
      </c>
      <c r="B1205" s="531" t="s">
        <v>4086</v>
      </c>
      <c r="C1205" s="531" t="s">
        <v>4042</v>
      </c>
      <c r="D1205" s="531" t="s">
        <v>5247</v>
      </c>
      <c r="E1205" s="531" t="s">
        <v>4062</v>
      </c>
      <c r="F1205" s="531" t="s">
        <v>4050</v>
      </c>
      <c r="G1205" s="530" t="s">
        <v>4040</v>
      </c>
    </row>
    <row r="1206" spans="1:7">
      <c r="A1206" s="531" t="s">
        <v>2200</v>
      </c>
      <c r="B1206" s="531" t="s">
        <v>4086</v>
      </c>
      <c r="C1206" s="531" t="s">
        <v>4042</v>
      </c>
      <c r="D1206" s="531" t="s">
        <v>5247</v>
      </c>
      <c r="E1206" s="531" t="s">
        <v>4063</v>
      </c>
      <c r="F1206" s="531" t="s">
        <v>4050</v>
      </c>
      <c r="G1206" s="530" t="s">
        <v>4040</v>
      </c>
    </row>
    <row r="1207" spans="1:7">
      <c r="A1207" s="531" t="s">
        <v>4060</v>
      </c>
      <c r="B1207" s="531" t="s">
        <v>4086</v>
      </c>
      <c r="C1207" s="531" t="s">
        <v>4042</v>
      </c>
      <c r="D1207" s="531" t="s">
        <v>5255</v>
      </c>
      <c r="E1207" s="531" t="s">
        <v>4061</v>
      </c>
      <c r="F1207" s="531" t="s">
        <v>4046</v>
      </c>
      <c r="G1207" s="532">
        <v>6</v>
      </c>
    </row>
    <row r="1208" spans="1:7">
      <c r="A1208" s="531" t="s">
        <v>5256</v>
      </c>
      <c r="B1208" s="531" t="s">
        <v>4086</v>
      </c>
      <c r="C1208" s="531" t="s">
        <v>4042</v>
      </c>
      <c r="D1208" s="531" t="s">
        <v>5255</v>
      </c>
      <c r="E1208" s="531" t="s">
        <v>5257</v>
      </c>
      <c r="F1208" s="531" t="s">
        <v>4046</v>
      </c>
      <c r="G1208" s="532">
        <v>3</v>
      </c>
    </row>
    <row r="1209" spans="1:7">
      <c r="A1209" s="531" t="s">
        <v>4521</v>
      </c>
      <c r="B1209" s="531" t="s">
        <v>4086</v>
      </c>
      <c r="C1209" s="531" t="s">
        <v>4042</v>
      </c>
      <c r="D1209" s="531" t="s">
        <v>5255</v>
      </c>
      <c r="E1209" s="531" t="s">
        <v>4522</v>
      </c>
      <c r="F1209" s="531" t="s">
        <v>4050</v>
      </c>
      <c r="G1209" s="530" t="s">
        <v>4040</v>
      </c>
    </row>
    <row r="1210" spans="1:7">
      <c r="A1210" s="531" t="s">
        <v>4523</v>
      </c>
      <c r="B1210" s="531" t="s">
        <v>4086</v>
      </c>
      <c r="C1210" s="531" t="s">
        <v>4042</v>
      </c>
      <c r="D1210" s="531" t="s">
        <v>5255</v>
      </c>
      <c r="E1210" s="531" t="s">
        <v>4524</v>
      </c>
      <c r="F1210" s="531" t="s">
        <v>4050</v>
      </c>
      <c r="G1210" s="530" t="s">
        <v>4040</v>
      </c>
    </row>
    <row r="1211" spans="1:7">
      <c r="A1211" s="531" t="s">
        <v>4525</v>
      </c>
      <c r="B1211" s="531" t="s">
        <v>4086</v>
      </c>
      <c r="C1211" s="531" t="s">
        <v>4042</v>
      </c>
      <c r="D1211" s="531" t="s">
        <v>5255</v>
      </c>
      <c r="E1211" s="531" t="s">
        <v>4526</v>
      </c>
      <c r="F1211" s="531" t="s">
        <v>4046</v>
      </c>
      <c r="G1211" s="532">
        <v>20</v>
      </c>
    </row>
    <row r="1212" spans="1:7">
      <c r="A1212" s="531" t="s">
        <v>4527</v>
      </c>
      <c r="B1212" s="531" t="s">
        <v>4086</v>
      </c>
      <c r="C1212" s="531" t="s">
        <v>4042</v>
      </c>
      <c r="D1212" s="531" t="s">
        <v>5255</v>
      </c>
      <c r="E1212" s="531" t="s">
        <v>4528</v>
      </c>
      <c r="F1212" s="531" t="s">
        <v>4046</v>
      </c>
      <c r="G1212" s="532">
        <v>20</v>
      </c>
    </row>
    <row r="1213" spans="1:7">
      <c r="A1213" s="531" t="s">
        <v>4533</v>
      </c>
      <c r="B1213" s="531" t="s">
        <v>4086</v>
      </c>
      <c r="C1213" s="531" t="s">
        <v>4042</v>
      </c>
      <c r="D1213" s="531" t="s">
        <v>5255</v>
      </c>
      <c r="E1213" s="531" t="s">
        <v>4534</v>
      </c>
      <c r="F1213" s="531" t="s">
        <v>4046</v>
      </c>
      <c r="G1213" s="532">
        <v>20</v>
      </c>
    </row>
    <row r="1214" spans="1:7">
      <c r="A1214" s="531" t="s">
        <v>4535</v>
      </c>
      <c r="B1214" s="531" t="s">
        <v>4086</v>
      </c>
      <c r="C1214" s="531" t="s">
        <v>4042</v>
      </c>
      <c r="D1214" s="531" t="s">
        <v>5255</v>
      </c>
      <c r="E1214" s="531" t="s">
        <v>4536</v>
      </c>
      <c r="F1214" s="531" t="s">
        <v>4046</v>
      </c>
      <c r="G1214" s="532">
        <v>20</v>
      </c>
    </row>
    <row r="1215" spans="1:7">
      <c r="A1215" s="531" t="s">
        <v>4099</v>
      </c>
      <c r="B1215" s="531" t="s">
        <v>4086</v>
      </c>
      <c r="C1215" s="531" t="s">
        <v>4042</v>
      </c>
      <c r="D1215" s="531" t="s">
        <v>5255</v>
      </c>
      <c r="E1215" s="531" t="s">
        <v>4100</v>
      </c>
      <c r="F1215" s="531" t="s">
        <v>4046</v>
      </c>
      <c r="G1215" s="532">
        <v>1</v>
      </c>
    </row>
    <row r="1216" spans="1:7">
      <c r="A1216" s="531" t="s">
        <v>4101</v>
      </c>
      <c r="B1216" s="531" t="s">
        <v>4086</v>
      </c>
      <c r="C1216" s="531" t="s">
        <v>4042</v>
      </c>
      <c r="D1216" s="531" t="s">
        <v>5255</v>
      </c>
      <c r="E1216" s="531" t="s">
        <v>4102</v>
      </c>
      <c r="F1216" s="531" t="s">
        <v>4046</v>
      </c>
      <c r="G1216" s="532">
        <v>1</v>
      </c>
    </row>
    <row r="1217" spans="1:7">
      <c r="A1217" s="531" t="s">
        <v>5258</v>
      </c>
      <c r="B1217" s="531" t="s">
        <v>4086</v>
      </c>
      <c r="C1217" s="531" t="s">
        <v>4042</v>
      </c>
      <c r="D1217" s="531" t="s">
        <v>5255</v>
      </c>
      <c r="E1217" s="531" t="s">
        <v>5259</v>
      </c>
      <c r="F1217" s="531" t="s">
        <v>4046</v>
      </c>
      <c r="G1217" s="532">
        <v>40</v>
      </c>
    </row>
    <row r="1218" spans="1:7">
      <c r="A1218" s="531" t="s">
        <v>4541</v>
      </c>
      <c r="B1218" s="531" t="s">
        <v>4086</v>
      </c>
      <c r="C1218" s="531" t="s">
        <v>4042</v>
      </c>
      <c r="D1218" s="531" t="s">
        <v>5255</v>
      </c>
      <c r="E1218" s="531" t="s">
        <v>4542</v>
      </c>
      <c r="F1218" s="531" t="s">
        <v>4045</v>
      </c>
      <c r="G1218" s="530" t="s">
        <v>4040</v>
      </c>
    </row>
    <row r="1219" spans="1:7">
      <c r="A1219" s="531" t="s">
        <v>3937</v>
      </c>
      <c r="B1219" s="531" t="s">
        <v>4086</v>
      </c>
      <c r="C1219" s="531" t="s">
        <v>4042</v>
      </c>
      <c r="D1219" s="531" t="s">
        <v>5255</v>
      </c>
      <c r="E1219" s="531" t="s">
        <v>4062</v>
      </c>
      <c r="F1219" s="531" t="s">
        <v>4050</v>
      </c>
      <c r="G1219" s="530" t="s">
        <v>4040</v>
      </c>
    </row>
    <row r="1220" spans="1:7">
      <c r="A1220" s="531" t="s">
        <v>2200</v>
      </c>
      <c r="B1220" s="531" t="s">
        <v>4086</v>
      </c>
      <c r="C1220" s="531" t="s">
        <v>4042</v>
      </c>
      <c r="D1220" s="531" t="s">
        <v>5255</v>
      </c>
      <c r="E1220" s="531" t="s">
        <v>4063</v>
      </c>
      <c r="F1220" s="531" t="s">
        <v>4050</v>
      </c>
      <c r="G1220" s="530" t="s">
        <v>4040</v>
      </c>
    </row>
    <row r="1221" spans="1:7">
      <c r="A1221" s="531" t="s">
        <v>4060</v>
      </c>
      <c r="B1221" s="531" t="s">
        <v>4086</v>
      </c>
      <c r="C1221" s="531" t="s">
        <v>4042</v>
      </c>
      <c r="D1221" s="531" t="s">
        <v>5260</v>
      </c>
      <c r="E1221" s="531" t="s">
        <v>4061</v>
      </c>
      <c r="F1221" s="531" t="s">
        <v>4046</v>
      </c>
      <c r="G1221" s="532">
        <v>6</v>
      </c>
    </row>
    <row r="1222" spans="1:7">
      <c r="A1222" s="531" t="s">
        <v>4859</v>
      </c>
      <c r="B1222" s="531" t="s">
        <v>4086</v>
      </c>
      <c r="C1222" s="531" t="s">
        <v>4042</v>
      </c>
      <c r="D1222" s="531" t="s">
        <v>5260</v>
      </c>
      <c r="E1222" s="531" t="s">
        <v>4860</v>
      </c>
      <c r="F1222" s="531" t="s">
        <v>4046</v>
      </c>
      <c r="G1222" s="532">
        <v>4</v>
      </c>
    </row>
    <row r="1223" spans="1:7">
      <c r="A1223" s="531" t="s">
        <v>4006</v>
      </c>
      <c r="B1223" s="531" t="s">
        <v>4086</v>
      </c>
      <c r="C1223" s="531" t="s">
        <v>4042</v>
      </c>
      <c r="D1223" s="531" t="s">
        <v>5260</v>
      </c>
      <c r="E1223" s="531" t="s">
        <v>4810</v>
      </c>
      <c r="F1223" s="531" t="s">
        <v>4046</v>
      </c>
      <c r="G1223" s="532">
        <v>20</v>
      </c>
    </row>
    <row r="1224" spans="1:7">
      <c r="A1224" s="531" t="s">
        <v>4003</v>
      </c>
      <c r="B1224" s="531" t="s">
        <v>4086</v>
      </c>
      <c r="C1224" s="531" t="s">
        <v>4042</v>
      </c>
      <c r="D1224" s="531" t="s">
        <v>5260</v>
      </c>
      <c r="E1224" s="531" t="s">
        <v>4811</v>
      </c>
      <c r="F1224" s="531" t="s">
        <v>4046</v>
      </c>
      <c r="G1224" s="532">
        <v>20</v>
      </c>
    </row>
    <row r="1225" spans="1:7">
      <c r="A1225" s="531" t="s">
        <v>4406</v>
      </c>
      <c r="B1225" s="531" t="s">
        <v>4086</v>
      </c>
      <c r="C1225" s="531" t="s">
        <v>4042</v>
      </c>
      <c r="D1225" s="531" t="s">
        <v>5260</v>
      </c>
      <c r="E1225" s="531" t="s">
        <v>4812</v>
      </c>
      <c r="F1225" s="531" t="s">
        <v>4046</v>
      </c>
      <c r="G1225" s="532">
        <v>20</v>
      </c>
    </row>
    <row r="1226" spans="1:7">
      <c r="A1226" s="531" t="s">
        <v>4099</v>
      </c>
      <c r="B1226" s="531" t="s">
        <v>4086</v>
      </c>
      <c r="C1226" s="531" t="s">
        <v>4042</v>
      </c>
      <c r="D1226" s="531" t="s">
        <v>5260</v>
      </c>
      <c r="E1226" s="531" t="s">
        <v>4100</v>
      </c>
      <c r="F1226" s="531" t="s">
        <v>4046</v>
      </c>
      <c r="G1226" s="532">
        <v>1</v>
      </c>
    </row>
    <row r="1227" spans="1:7">
      <c r="A1227" s="531" t="s">
        <v>4101</v>
      </c>
      <c r="B1227" s="531" t="s">
        <v>4086</v>
      </c>
      <c r="C1227" s="531" t="s">
        <v>4042</v>
      </c>
      <c r="D1227" s="531" t="s">
        <v>5260</v>
      </c>
      <c r="E1227" s="531" t="s">
        <v>4102</v>
      </c>
      <c r="F1227" s="531" t="s">
        <v>4046</v>
      </c>
      <c r="G1227" s="532">
        <v>1</v>
      </c>
    </row>
    <row r="1228" spans="1:7">
      <c r="A1228" s="531" t="s">
        <v>5261</v>
      </c>
      <c r="B1228" s="531" t="s">
        <v>4086</v>
      </c>
      <c r="C1228" s="531" t="s">
        <v>4042</v>
      </c>
      <c r="D1228" s="531" t="s">
        <v>5260</v>
      </c>
      <c r="E1228" s="531" t="s">
        <v>5262</v>
      </c>
      <c r="F1228" s="531" t="s">
        <v>4094</v>
      </c>
      <c r="G1228" s="530" t="s">
        <v>4040</v>
      </c>
    </row>
    <row r="1229" spans="1:7">
      <c r="A1229" s="531" t="s">
        <v>5263</v>
      </c>
      <c r="B1229" s="531" t="s">
        <v>4086</v>
      </c>
      <c r="C1229" s="531" t="s">
        <v>4042</v>
      </c>
      <c r="D1229" s="531" t="s">
        <v>5260</v>
      </c>
      <c r="E1229" s="531" t="s">
        <v>5264</v>
      </c>
      <c r="F1229" s="531" t="s">
        <v>4046</v>
      </c>
      <c r="G1229" s="532">
        <v>40</v>
      </c>
    </row>
    <row r="1230" spans="1:7">
      <c r="A1230" s="531" t="s">
        <v>5265</v>
      </c>
      <c r="B1230" s="531" t="s">
        <v>4086</v>
      </c>
      <c r="C1230" s="531" t="s">
        <v>4042</v>
      </c>
      <c r="D1230" s="531" t="s">
        <v>5260</v>
      </c>
      <c r="E1230" s="531" t="s">
        <v>5266</v>
      </c>
      <c r="F1230" s="531" t="s">
        <v>4078</v>
      </c>
      <c r="G1230" s="530" t="s">
        <v>4040</v>
      </c>
    </row>
    <row r="1231" spans="1:7">
      <c r="A1231" s="531" t="s">
        <v>5267</v>
      </c>
      <c r="B1231" s="531" t="s">
        <v>4086</v>
      </c>
      <c r="C1231" s="531" t="s">
        <v>4042</v>
      </c>
      <c r="D1231" s="531" t="s">
        <v>5260</v>
      </c>
      <c r="E1231" s="531" t="s">
        <v>5268</v>
      </c>
      <c r="F1231" s="531" t="s">
        <v>4046</v>
      </c>
      <c r="G1231" s="532">
        <v>40</v>
      </c>
    </row>
    <row r="1232" spans="1:7">
      <c r="A1232" s="531" t="s">
        <v>3937</v>
      </c>
      <c r="B1232" s="531" t="s">
        <v>4086</v>
      </c>
      <c r="C1232" s="531" t="s">
        <v>4042</v>
      </c>
      <c r="D1232" s="531" t="s">
        <v>5260</v>
      </c>
      <c r="E1232" s="531" t="s">
        <v>4062</v>
      </c>
      <c r="F1232" s="531" t="s">
        <v>4050</v>
      </c>
      <c r="G1232" s="530" t="s">
        <v>4040</v>
      </c>
    </row>
    <row r="1233" spans="1:7">
      <c r="A1233" s="531" t="s">
        <v>4838</v>
      </c>
      <c r="B1233" s="531" t="s">
        <v>4086</v>
      </c>
      <c r="C1233" s="531" t="s">
        <v>4042</v>
      </c>
      <c r="D1233" s="531" t="s">
        <v>5260</v>
      </c>
      <c r="E1233" s="531" t="s">
        <v>4839</v>
      </c>
      <c r="F1233" s="531" t="s">
        <v>4046</v>
      </c>
      <c r="G1233" s="532">
        <v>20</v>
      </c>
    </row>
    <row r="1234" spans="1:7">
      <c r="A1234" s="531" t="s">
        <v>4840</v>
      </c>
      <c r="B1234" s="531" t="s">
        <v>4086</v>
      </c>
      <c r="C1234" s="531" t="s">
        <v>4042</v>
      </c>
      <c r="D1234" s="531" t="s">
        <v>5260</v>
      </c>
      <c r="E1234" s="531" t="s">
        <v>4841</v>
      </c>
      <c r="F1234" s="531" t="s">
        <v>4046</v>
      </c>
      <c r="G1234" s="532">
        <v>20</v>
      </c>
    </row>
    <row r="1235" spans="1:7">
      <c r="A1235" s="531" t="s">
        <v>4842</v>
      </c>
      <c r="B1235" s="531" t="s">
        <v>4086</v>
      </c>
      <c r="C1235" s="531" t="s">
        <v>4042</v>
      </c>
      <c r="D1235" s="531" t="s">
        <v>5260</v>
      </c>
      <c r="E1235" s="531" t="s">
        <v>4843</v>
      </c>
      <c r="F1235" s="531" t="s">
        <v>4046</v>
      </c>
      <c r="G1235" s="532">
        <v>20</v>
      </c>
    </row>
    <row r="1236" spans="1:7">
      <c r="A1236" s="531" t="s">
        <v>2200</v>
      </c>
      <c r="B1236" s="531" t="s">
        <v>4086</v>
      </c>
      <c r="C1236" s="531" t="s">
        <v>4042</v>
      </c>
      <c r="D1236" s="531" t="s">
        <v>5260</v>
      </c>
      <c r="E1236" s="531" t="s">
        <v>4063</v>
      </c>
      <c r="F1236" s="531" t="s">
        <v>4050</v>
      </c>
      <c r="G1236" s="530" t="s">
        <v>4040</v>
      </c>
    </row>
    <row r="1237" spans="1:7">
      <c r="A1237" s="531" t="s">
        <v>4060</v>
      </c>
      <c r="B1237" s="531" t="s">
        <v>4086</v>
      </c>
      <c r="C1237" s="531" t="s">
        <v>4042</v>
      </c>
      <c r="D1237" s="531" t="s">
        <v>5269</v>
      </c>
      <c r="E1237" s="531" t="s">
        <v>4061</v>
      </c>
      <c r="F1237" s="531" t="s">
        <v>4046</v>
      </c>
      <c r="G1237" s="532">
        <v>6</v>
      </c>
    </row>
    <row r="1238" spans="1:7">
      <c r="A1238" s="531" t="s">
        <v>4006</v>
      </c>
      <c r="B1238" s="531" t="s">
        <v>4086</v>
      </c>
      <c r="C1238" s="531" t="s">
        <v>4042</v>
      </c>
      <c r="D1238" s="531" t="s">
        <v>5269</v>
      </c>
      <c r="E1238" s="531" t="s">
        <v>4404</v>
      </c>
      <c r="F1238" s="531" t="s">
        <v>4046</v>
      </c>
      <c r="G1238" s="532">
        <v>20</v>
      </c>
    </row>
    <row r="1239" spans="1:7">
      <c r="A1239" s="531" t="s">
        <v>4099</v>
      </c>
      <c r="B1239" s="531" t="s">
        <v>4086</v>
      </c>
      <c r="C1239" s="531" t="s">
        <v>4042</v>
      </c>
      <c r="D1239" s="531" t="s">
        <v>5269</v>
      </c>
      <c r="E1239" s="531" t="s">
        <v>4100</v>
      </c>
      <c r="F1239" s="531" t="s">
        <v>4046</v>
      </c>
      <c r="G1239" s="532">
        <v>1</v>
      </c>
    </row>
    <row r="1240" spans="1:7">
      <c r="A1240" s="531" t="s">
        <v>4101</v>
      </c>
      <c r="B1240" s="531" t="s">
        <v>4086</v>
      </c>
      <c r="C1240" s="531" t="s">
        <v>4042</v>
      </c>
      <c r="D1240" s="531" t="s">
        <v>5269</v>
      </c>
      <c r="E1240" s="531" t="s">
        <v>4102</v>
      </c>
      <c r="F1240" s="531" t="s">
        <v>4046</v>
      </c>
      <c r="G1240" s="532">
        <v>1</v>
      </c>
    </row>
    <row r="1241" spans="1:7">
      <c r="A1241" s="531" t="s">
        <v>3937</v>
      </c>
      <c r="B1241" s="531" t="s">
        <v>4086</v>
      </c>
      <c r="C1241" s="531" t="s">
        <v>4042</v>
      </c>
      <c r="D1241" s="531" t="s">
        <v>5269</v>
      </c>
      <c r="E1241" s="531" t="s">
        <v>4062</v>
      </c>
      <c r="F1241" s="531" t="s">
        <v>4050</v>
      </c>
      <c r="G1241" s="530" t="s">
        <v>4040</v>
      </c>
    </row>
    <row r="1242" spans="1:7">
      <c r="A1242" s="531" t="s">
        <v>5270</v>
      </c>
      <c r="B1242" s="531" t="s">
        <v>4086</v>
      </c>
      <c r="C1242" s="531" t="s">
        <v>4042</v>
      </c>
      <c r="D1242" s="531" t="s">
        <v>5269</v>
      </c>
      <c r="E1242" s="531" t="s">
        <v>5271</v>
      </c>
      <c r="F1242" s="531" t="s">
        <v>4045</v>
      </c>
      <c r="G1242" s="530" t="s">
        <v>4040</v>
      </c>
    </row>
    <row r="1243" spans="1:7">
      <c r="A1243" s="531" t="s">
        <v>5272</v>
      </c>
      <c r="B1243" s="531" t="s">
        <v>4086</v>
      </c>
      <c r="C1243" s="531" t="s">
        <v>4042</v>
      </c>
      <c r="D1243" s="531" t="s">
        <v>5269</v>
      </c>
      <c r="E1243" s="531" t="s">
        <v>5273</v>
      </c>
      <c r="F1243" s="531" t="s">
        <v>4046</v>
      </c>
      <c r="G1243" s="530" t="s">
        <v>4040</v>
      </c>
    </row>
    <row r="1244" spans="1:7">
      <c r="A1244" s="531" t="s">
        <v>2200</v>
      </c>
      <c r="B1244" s="531" t="s">
        <v>4086</v>
      </c>
      <c r="C1244" s="531" t="s">
        <v>4042</v>
      </c>
      <c r="D1244" s="531" t="s">
        <v>5269</v>
      </c>
      <c r="E1244" s="531" t="s">
        <v>4063</v>
      </c>
      <c r="F1244" s="531" t="s">
        <v>4050</v>
      </c>
      <c r="G1244" s="530" t="s">
        <v>4040</v>
      </c>
    </row>
    <row r="1245" spans="1:7">
      <c r="A1245" s="531" t="s">
        <v>5274</v>
      </c>
      <c r="B1245" s="531" t="s">
        <v>4086</v>
      </c>
      <c r="C1245" s="531" t="s">
        <v>4042</v>
      </c>
      <c r="D1245" s="531" t="s">
        <v>5275</v>
      </c>
      <c r="E1245" s="531" t="s">
        <v>4341</v>
      </c>
      <c r="F1245" s="531" t="s">
        <v>4094</v>
      </c>
      <c r="G1245" s="530" t="s">
        <v>4040</v>
      </c>
    </row>
    <row r="1246" spans="1:7">
      <c r="A1246" s="531" t="s">
        <v>5276</v>
      </c>
      <c r="B1246" s="531" t="s">
        <v>4086</v>
      </c>
      <c r="C1246" s="531" t="s">
        <v>4042</v>
      </c>
      <c r="D1246" s="531" t="s">
        <v>5275</v>
      </c>
      <c r="E1246" s="531" t="s">
        <v>5277</v>
      </c>
      <c r="F1246" s="531" t="s">
        <v>4078</v>
      </c>
      <c r="G1246" s="530" t="s">
        <v>4040</v>
      </c>
    </row>
    <row r="1247" spans="1:7">
      <c r="A1247" s="531" t="s">
        <v>5278</v>
      </c>
      <c r="B1247" s="531" t="s">
        <v>4086</v>
      </c>
      <c r="C1247" s="531" t="s">
        <v>4042</v>
      </c>
      <c r="D1247" s="531" t="s">
        <v>5275</v>
      </c>
      <c r="E1247" s="531" t="s">
        <v>5279</v>
      </c>
      <c r="F1247" s="531" t="s">
        <v>4094</v>
      </c>
      <c r="G1247" s="530" t="s">
        <v>4040</v>
      </c>
    </row>
    <row r="1248" spans="1:7">
      <c r="A1248" s="531" t="s">
        <v>4060</v>
      </c>
      <c r="B1248" s="531" t="s">
        <v>4086</v>
      </c>
      <c r="C1248" s="531" t="s">
        <v>4042</v>
      </c>
      <c r="D1248" s="531" t="s">
        <v>5275</v>
      </c>
      <c r="E1248" s="531" t="s">
        <v>4061</v>
      </c>
      <c r="F1248" s="531" t="s">
        <v>4046</v>
      </c>
      <c r="G1248" s="532">
        <v>6</v>
      </c>
    </row>
    <row r="1249" spans="1:7">
      <c r="A1249" s="531" t="s">
        <v>4099</v>
      </c>
      <c r="B1249" s="531" t="s">
        <v>4086</v>
      </c>
      <c r="C1249" s="531" t="s">
        <v>4042</v>
      </c>
      <c r="D1249" s="531" t="s">
        <v>5275</v>
      </c>
      <c r="E1249" s="531" t="s">
        <v>4100</v>
      </c>
      <c r="F1249" s="531" t="s">
        <v>4046</v>
      </c>
      <c r="G1249" s="532">
        <v>1</v>
      </c>
    </row>
    <row r="1250" spans="1:7">
      <c r="A1250" s="531" t="s">
        <v>4101</v>
      </c>
      <c r="B1250" s="531" t="s">
        <v>4086</v>
      </c>
      <c r="C1250" s="531" t="s">
        <v>4042</v>
      </c>
      <c r="D1250" s="531" t="s">
        <v>5275</v>
      </c>
      <c r="E1250" s="531" t="s">
        <v>4102</v>
      </c>
      <c r="F1250" s="531" t="s">
        <v>4046</v>
      </c>
      <c r="G1250" s="532">
        <v>1</v>
      </c>
    </row>
    <row r="1251" spans="1:7">
      <c r="A1251" s="531" t="s">
        <v>3937</v>
      </c>
      <c r="B1251" s="531" t="s">
        <v>4086</v>
      </c>
      <c r="C1251" s="531" t="s">
        <v>4042</v>
      </c>
      <c r="D1251" s="531" t="s">
        <v>5275</v>
      </c>
      <c r="E1251" s="531" t="s">
        <v>4062</v>
      </c>
      <c r="F1251" s="531" t="s">
        <v>4050</v>
      </c>
      <c r="G1251" s="530" t="s">
        <v>4040</v>
      </c>
    </row>
    <row r="1252" spans="1:7">
      <c r="A1252" s="531" t="s">
        <v>4910</v>
      </c>
      <c r="B1252" s="531" t="s">
        <v>4086</v>
      </c>
      <c r="C1252" s="531" t="s">
        <v>4042</v>
      </c>
      <c r="D1252" s="531" t="s">
        <v>5275</v>
      </c>
      <c r="E1252" s="531" t="s">
        <v>4911</v>
      </c>
      <c r="F1252" s="531" t="s">
        <v>4078</v>
      </c>
      <c r="G1252" s="530" t="s">
        <v>4040</v>
      </c>
    </row>
    <row r="1253" spans="1:7">
      <c r="A1253" s="531" t="s">
        <v>5280</v>
      </c>
      <c r="B1253" s="531" t="s">
        <v>4086</v>
      </c>
      <c r="C1253" s="531" t="s">
        <v>4042</v>
      </c>
      <c r="D1253" s="531" t="s">
        <v>5275</v>
      </c>
      <c r="E1253" s="531" t="s">
        <v>5281</v>
      </c>
      <c r="F1253" s="531" t="s">
        <v>4045</v>
      </c>
      <c r="G1253" s="530" t="s">
        <v>4040</v>
      </c>
    </row>
    <row r="1254" spans="1:7">
      <c r="A1254" s="531" t="s">
        <v>5282</v>
      </c>
      <c r="B1254" s="531" t="s">
        <v>4086</v>
      </c>
      <c r="C1254" s="531" t="s">
        <v>4042</v>
      </c>
      <c r="D1254" s="531" t="s">
        <v>5275</v>
      </c>
      <c r="E1254" s="531" t="s">
        <v>5283</v>
      </c>
      <c r="F1254" s="531" t="s">
        <v>4046</v>
      </c>
      <c r="G1254" s="532">
        <v>20</v>
      </c>
    </row>
    <row r="1255" spans="1:7">
      <c r="A1255" s="531" t="s">
        <v>5284</v>
      </c>
      <c r="B1255" s="531" t="s">
        <v>4086</v>
      </c>
      <c r="C1255" s="531" t="s">
        <v>4042</v>
      </c>
      <c r="D1255" s="531" t="s">
        <v>5275</v>
      </c>
      <c r="E1255" s="531" t="s">
        <v>5285</v>
      </c>
      <c r="F1255" s="531" t="s">
        <v>4094</v>
      </c>
      <c r="G1255" s="530" t="s">
        <v>4040</v>
      </c>
    </row>
    <row r="1256" spans="1:7">
      <c r="A1256" s="531" t="s">
        <v>5286</v>
      </c>
      <c r="B1256" s="531" t="s">
        <v>4086</v>
      </c>
      <c r="C1256" s="531" t="s">
        <v>4042</v>
      </c>
      <c r="D1256" s="531" t="s">
        <v>5275</v>
      </c>
      <c r="E1256" s="531" t="s">
        <v>5287</v>
      </c>
      <c r="F1256" s="531" t="s">
        <v>4045</v>
      </c>
      <c r="G1256" s="530" t="s">
        <v>4040</v>
      </c>
    </row>
    <row r="1257" spans="1:7">
      <c r="A1257" s="531" t="s">
        <v>2200</v>
      </c>
      <c r="B1257" s="531" t="s">
        <v>4086</v>
      </c>
      <c r="C1257" s="531" t="s">
        <v>4042</v>
      </c>
      <c r="D1257" s="531" t="s">
        <v>5275</v>
      </c>
      <c r="E1257" s="531" t="s">
        <v>4063</v>
      </c>
      <c r="F1257" s="531" t="s">
        <v>4050</v>
      </c>
      <c r="G1257" s="530" t="s">
        <v>4040</v>
      </c>
    </row>
    <row r="1258" spans="1:7">
      <c r="A1258" s="531" t="s">
        <v>5288</v>
      </c>
      <c r="B1258" s="531" t="s">
        <v>4086</v>
      </c>
      <c r="C1258" s="531" t="s">
        <v>4042</v>
      </c>
      <c r="D1258" s="531" t="s">
        <v>5289</v>
      </c>
      <c r="E1258" s="531" t="s">
        <v>5290</v>
      </c>
      <c r="F1258" s="531" t="s">
        <v>4094</v>
      </c>
      <c r="G1258" s="530" t="s">
        <v>4040</v>
      </c>
    </row>
    <row r="1259" spans="1:7">
      <c r="A1259" s="531" t="s">
        <v>4060</v>
      </c>
      <c r="B1259" s="531" t="s">
        <v>4086</v>
      </c>
      <c r="C1259" s="531" t="s">
        <v>4042</v>
      </c>
      <c r="D1259" s="531" t="s">
        <v>5289</v>
      </c>
      <c r="E1259" s="531" t="s">
        <v>4061</v>
      </c>
      <c r="F1259" s="531" t="s">
        <v>4046</v>
      </c>
      <c r="G1259" s="532">
        <v>6</v>
      </c>
    </row>
    <row r="1260" spans="1:7">
      <c r="A1260" s="531" t="s">
        <v>5291</v>
      </c>
      <c r="B1260" s="531" t="s">
        <v>4086</v>
      </c>
      <c r="C1260" s="531" t="s">
        <v>4042</v>
      </c>
      <c r="D1260" s="531" t="s">
        <v>5289</v>
      </c>
      <c r="E1260" s="531" t="s">
        <v>5292</v>
      </c>
      <c r="F1260" s="531" t="s">
        <v>4046</v>
      </c>
      <c r="G1260" s="532">
        <v>3</v>
      </c>
    </row>
    <row r="1261" spans="1:7">
      <c r="A1261" s="531" t="s">
        <v>5293</v>
      </c>
      <c r="B1261" s="531" t="s">
        <v>4086</v>
      </c>
      <c r="C1261" s="531" t="s">
        <v>4042</v>
      </c>
      <c r="D1261" s="531" t="s">
        <v>5289</v>
      </c>
      <c r="E1261" s="531" t="s">
        <v>5294</v>
      </c>
      <c r="F1261" s="531" t="s">
        <v>4119</v>
      </c>
      <c r="G1261" s="530" t="s">
        <v>4040</v>
      </c>
    </row>
    <row r="1262" spans="1:7">
      <c r="A1262" s="531" t="s">
        <v>4006</v>
      </c>
      <c r="B1262" s="531" t="s">
        <v>4086</v>
      </c>
      <c r="C1262" s="531" t="s">
        <v>4042</v>
      </c>
      <c r="D1262" s="531" t="s">
        <v>5289</v>
      </c>
      <c r="E1262" s="531" t="s">
        <v>4404</v>
      </c>
      <c r="F1262" s="531" t="s">
        <v>4046</v>
      </c>
      <c r="G1262" s="532">
        <v>20</v>
      </c>
    </row>
    <row r="1263" spans="1:7">
      <c r="A1263" s="531" t="s">
        <v>4003</v>
      </c>
      <c r="B1263" s="531" t="s">
        <v>4086</v>
      </c>
      <c r="C1263" s="531" t="s">
        <v>4042</v>
      </c>
      <c r="D1263" s="531" t="s">
        <v>5289</v>
      </c>
      <c r="E1263" s="531" t="s">
        <v>4405</v>
      </c>
      <c r="F1263" s="531" t="s">
        <v>4046</v>
      </c>
      <c r="G1263" s="532">
        <v>20</v>
      </c>
    </row>
    <row r="1264" spans="1:7">
      <c r="A1264" s="531" t="s">
        <v>4406</v>
      </c>
      <c r="B1264" s="531" t="s">
        <v>4086</v>
      </c>
      <c r="C1264" s="531" t="s">
        <v>4042</v>
      </c>
      <c r="D1264" s="531" t="s">
        <v>5289</v>
      </c>
      <c r="E1264" s="531" t="s">
        <v>4407</v>
      </c>
      <c r="F1264" s="531" t="s">
        <v>4046</v>
      </c>
      <c r="G1264" s="532">
        <v>20</v>
      </c>
    </row>
    <row r="1265" spans="1:7">
      <c r="A1265" s="531" t="s">
        <v>4099</v>
      </c>
      <c r="B1265" s="531" t="s">
        <v>4086</v>
      </c>
      <c r="C1265" s="531" t="s">
        <v>4042</v>
      </c>
      <c r="D1265" s="531" t="s">
        <v>5289</v>
      </c>
      <c r="E1265" s="531" t="s">
        <v>4100</v>
      </c>
      <c r="F1265" s="531" t="s">
        <v>4046</v>
      </c>
      <c r="G1265" s="532">
        <v>1</v>
      </c>
    </row>
    <row r="1266" spans="1:7">
      <c r="A1266" s="531" t="s">
        <v>4101</v>
      </c>
      <c r="B1266" s="531" t="s">
        <v>4086</v>
      </c>
      <c r="C1266" s="531" t="s">
        <v>4042</v>
      </c>
      <c r="D1266" s="531" t="s">
        <v>5289</v>
      </c>
      <c r="E1266" s="531" t="s">
        <v>4102</v>
      </c>
      <c r="F1266" s="531" t="s">
        <v>4046</v>
      </c>
      <c r="G1266" s="532">
        <v>1</v>
      </c>
    </row>
    <row r="1267" spans="1:7">
      <c r="A1267" s="531" t="s">
        <v>3937</v>
      </c>
      <c r="B1267" s="531" t="s">
        <v>4086</v>
      </c>
      <c r="C1267" s="531" t="s">
        <v>4042</v>
      </c>
      <c r="D1267" s="531" t="s">
        <v>5289</v>
      </c>
      <c r="E1267" s="531" t="s">
        <v>4062</v>
      </c>
      <c r="F1267" s="531" t="s">
        <v>4050</v>
      </c>
      <c r="G1267" s="530" t="s">
        <v>4040</v>
      </c>
    </row>
    <row r="1268" spans="1:7">
      <c r="A1268" s="531" t="s">
        <v>5295</v>
      </c>
      <c r="B1268" s="531" t="s">
        <v>4086</v>
      </c>
      <c r="C1268" s="531" t="s">
        <v>4042</v>
      </c>
      <c r="D1268" s="531" t="s">
        <v>5289</v>
      </c>
      <c r="E1268" s="531" t="s">
        <v>5296</v>
      </c>
      <c r="F1268" s="531" t="s">
        <v>4045</v>
      </c>
      <c r="G1268" s="530" t="s">
        <v>4040</v>
      </c>
    </row>
    <row r="1269" spans="1:7">
      <c r="A1269" s="531" t="s">
        <v>5297</v>
      </c>
      <c r="B1269" s="531" t="s">
        <v>4086</v>
      </c>
      <c r="C1269" s="531" t="s">
        <v>4042</v>
      </c>
      <c r="D1269" s="531" t="s">
        <v>5289</v>
      </c>
      <c r="E1269" s="531" t="s">
        <v>5298</v>
      </c>
      <c r="F1269" s="531" t="s">
        <v>4046</v>
      </c>
      <c r="G1269" s="530" t="s">
        <v>4040</v>
      </c>
    </row>
    <row r="1270" spans="1:7">
      <c r="A1270" s="531" t="s">
        <v>2200</v>
      </c>
      <c r="B1270" s="531" t="s">
        <v>4086</v>
      </c>
      <c r="C1270" s="531" t="s">
        <v>4042</v>
      </c>
      <c r="D1270" s="531" t="s">
        <v>5289</v>
      </c>
      <c r="E1270" s="531" t="s">
        <v>4063</v>
      </c>
      <c r="F1270" s="531" t="s">
        <v>4050</v>
      </c>
      <c r="G1270" s="530" t="s">
        <v>4040</v>
      </c>
    </row>
    <row r="1271" spans="1:7">
      <c r="A1271" s="531" t="s">
        <v>5299</v>
      </c>
      <c r="B1271" s="531" t="s">
        <v>4086</v>
      </c>
      <c r="C1271" s="531" t="s">
        <v>4042</v>
      </c>
      <c r="D1271" s="531" t="s">
        <v>5300</v>
      </c>
      <c r="E1271" s="531" t="s">
        <v>5301</v>
      </c>
      <c r="F1271" s="531" t="s">
        <v>4046</v>
      </c>
      <c r="G1271" s="532">
        <v>1</v>
      </c>
    </row>
    <row r="1272" spans="1:7">
      <c r="A1272" s="531" t="s">
        <v>3880</v>
      </c>
      <c r="B1272" s="531" t="s">
        <v>4086</v>
      </c>
      <c r="C1272" s="531" t="s">
        <v>4042</v>
      </c>
      <c r="D1272" s="531" t="s">
        <v>5300</v>
      </c>
      <c r="E1272" s="531" t="s">
        <v>4091</v>
      </c>
      <c r="F1272" s="531" t="s">
        <v>4046</v>
      </c>
      <c r="G1272" s="530" t="s">
        <v>4040</v>
      </c>
    </row>
    <row r="1273" spans="1:7">
      <c r="A1273" s="531" t="s">
        <v>4060</v>
      </c>
      <c r="B1273" s="531" t="s">
        <v>4086</v>
      </c>
      <c r="C1273" s="531" t="s">
        <v>4042</v>
      </c>
      <c r="D1273" s="531" t="s">
        <v>5300</v>
      </c>
      <c r="E1273" s="531" t="s">
        <v>4061</v>
      </c>
      <c r="F1273" s="531" t="s">
        <v>4046</v>
      </c>
      <c r="G1273" s="532">
        <v>6</v>
      </c>
    </row>
    <row r="1274" spans="1:7">
      <c r="A1274" s="531" t="s">
        <v>5302</v>
      </c>
      <c r="B1274" s="531" t="s">
        <v>4086</v>
      </c>
      <c r="C1274" s="531" t="s">
        <v>4042</v>
      </c>
      <c r="D1274" s="531" t="s">
        <v>5300</v>
      </c>
      <c r="E1274" s="531" t="s">
        <v>5303</v>
      </c>
      <c r="F1274" s="531" t="s">
        <v>4046</v>
      </c>
      <c r="G1274" s="532">
        <v>1</v>
      </c>
    </row>
    <row r="1275" spans="1:7">
      <c r="A1275" s="531" t="s">
        <v>4099</v>
      </c>
      <c r="B1275" s="531" t="s">
        <v>4086</v>
      </c>
      <c r="C1275" s="531" t="s">
        <v>4042</v>
      </c>
      <c r="D1275" s="531" t="s">
        <v>5300</v>
      </c>
      <c r="E1275" s="531" t="s">
        <v>4100</v>
      </c>
      <c r="F1275" s="531" t="s">
        <v>4046</v>
      </c>
      <c r="G1275" s="532">
        <v>1</v>
      </c>
    </row>
    <row r="1276" spans="1:7">
      <c r="A1276" s="531" t="s">
        <v>4101</v>
      </c>
      <c r="B1276" s="531" t="s">
        <v>4086</v>
      </c>
      <c r="C1276" s="531" t="s">
        <v>4042</v>
      </c>
      <c r="D1276" s="531" t="s">
        <v>5300</v>
      </c>
      <c r="E1276" s="531" t="s">
        <v>4102</v>
      </c>
      <c r="F1276" s="531" t="s">
        <v>4046</v>
      </c>
      <c r="G1276" s="532">
        <v>1</v>
      </c>
    </row>
    <row r="1277" spans="1:7">
      <c r="A1277" s="531" t="s">
        <v>5304</v>
      </c>
      <c r="B1277" s="531" t="s">
        <v>4086</v>
      </c>
      <c r="C1277" s="531" t="s">
        <v>4042</v>
      </c>
      <c r="D1277" s="531" t="s">
        <v>5300</v>
      </c>
      <c r="E1277" s="531" t="s">
        <v>5305</v>
      </c>
      <c r="F1277" s="531" t="s">
        <v>4046</v>
      </c>
      <c r="G1277" s="532">
        <v>1</v>
      </c>
    </row>
    <row r="1278" spans="1:7">
      <c r="A1278" s="531" t="s">
        <v>3937</v>
      </c>
      <c r="B1278" s="531" t="s">
        <v>4086</v>
      </c>
      <c r="C1278" s="531" t="s">
        <v>4042</v>
      </c>
      <c r="D1278" s="531" t="s">
        <v>5300</v>
      </c>
      <c r="E1278" s="531" t="s">
        <v>4062</v>
      </c>
      <c r="F1278" s="531" t="s">
        <v>4050</v>
      </c>
      <c r="G1278" s="530" t="s">
        <v>4040</v>
      </c>
    </row>
    <row r="1279" spans="1:7">
      <c r="A1279" s="531" t="s">
        <v>4915</v>
      </c>
      <c r="B1279" s="531" t="s">
        <v>4086</v>
      </c>
      <c r="C1279" s="531" t="s">
        <v>4042</v>
      </c>
      <c r="D1279" s="531" t="s">
        <v>5300</v>
      </c>
      <c r="E1279" s="531" t="s">
        <v>5306</v>
      </c>
      <c r="F1279" s="531" t="s">
        <v>4078</v>
      </c>
      <c r="G1279" s="530" t="s">
        <v>4040</v>
      </c>
    </row>
    <row r="1280" spans="1:7">
      <c r="A1280" s="531" t="s">
        <v>1855</v>
      </c>
      <c r="B1280" s="531" t="s">
        <v>4086</v>
      </c>
      <c r="C1280" s="531" t="s">
        <v>4042</v>
      </c>
      <c r="D1280" s="531" t="s">
        <v>5300</v>
      </c>
      <c r="E1280" s="531" t="s">
        <v>5307</v>
      </c>
      <c r="F1280" s="531" t="s">
        <v>4046</v>
      </c>
      <c r="G1280" s="532">
        <v>40</v>
      </c>
    </row>
    <row r="1281" spans="1:7">
      <c r="A1281" s="531" t="s">
        <v>2200</v>
      </c>
      <c r="B1281" s="531" t="s">
        <v>4086</v>
      </c>
      <c r="C1281" s="531" t="s">
        <v>4042</v>
      </c>
      <c r="D1281" s="531" t="s">
        <v>5300</v>
      </c>
      <c r="E1281" s="531" t="s">
        <v>4063</v>
      </c>
      <c r="F1281" s="531" t="s">
        <v>4050</v>
      </c>
      <c r="G1281" s="530" t="s">
        <v>4040</v>
      </c>
    </row>
    <row r="1282" spans="1:7">
      <c r="A1282" s="531" t="s">
        <v>4060</v>
      </c>
      <c r="B1282" s="531" t="s">
        <v>4086</v>
      </c>
      <c r="C1282" s="531" t="s">
        <v>4042</v>
      </c>
      <c r="D1282" s="531" t="s">
        <v>5308</v>
      </c>
      <c r="E1282" s="531" t="s">
        <v>4061</v>
      </c>
      <c r="F1282" s="531" t="s">
        <v>4046</v>
      </c>
      <c r="G1282" s="532">
        <v>6</v>
      </c>
    </row>
    <row r="1283" spans="1:7">
      <c r="A1283" s="531" t="s">
        <v>5309</v>
      </c>
      <c r="B1283" s="531" t="s">
        <v>4086</v>
      </c>
      <c r="C1283" s="531" t="s">
        <v>4042</v>
      </c>
      <c r="D1283" s="531" t="s">
        <v>5308</v>
      </c>
      <c r="E1283" s="531" t="s">
        <v>5310</v>
      </c>
      <c r="F1283" s="531" t="s">
        <v>4046</v>
      </c>
      <c r="G1283" s="532">
        <v>40</v>
      </c>
    </row>
    <row r="1284" spans="1:7">
      <c r="A1284" s="531" t="s">
        <v>5311</v>
      </c>
      <c r="B1284" s="531" t="s">
        <v>4086</v>
      </c>
      <c r="C1284" s="531" t="s">
        <v>4042</v>
      </c>
      <c r="D1284" s="531" t="s">
        <v>5308</v>
      </c>
      <c r="E1284" s="531" t="s">
        <v>5312</v>
      </c>
      <c r="F1284" s="531" t="s">
        <v>4094</v>
      </c>
      <c r="G1284" s="530" t="s">
        <v>4040</v>
      </c>
    </row>
    <row r="1285" spans="1:7">
      <c r="A1285" s="531" t="s">
        <v>3937</v>
      </c>
      <c r="B1285" s="531" t="s">
        <v>4086</v>
      </c>
      <c r="C1285" s="531" t="s">
        <v>4042</v>
      </c>
      <c r="D1285" s="531" t="s">
        <v>5308</v>
      </c>
      <c r="E1285" s="531" t="s">
        <v>4062</v>
      </c>
      <c r="F1285" s="531" t="s">
        <v>4050</v>
      </c>
      <c r="G1285" s="530" t="s">
        <v>4040</v>
      </c>
    </row>
    <row r="1286" spans="1:7">
      <c r="A1286" s="531" t="s">
        <v>2200</v>
      </c>
      <c r="B1286" s="531" t="s">
        <v>4086</v>
      </c>
      <c r="C1286" s="531" t="s">
        <v>4042</v>
      </c>
      <c r="D1286" s="531" t="s">
        <v>5308</v>
      </c>
      <c r="E1286" s="531" t="s">
        <v>4063</v>
      </c>
      <c r="F1286" s="531" t="s">
        <v>4050</v>
      </c>
      <c r="G1286" s="530" t="s">
        <v>4040</v>
      </c>
    </row>
    <row r="1287" spans="1:7">
      <c r="A1287" s="531" t="s">
        <v>4060</v>
      </c>
      <c r="B1287" s="531" t="s">
        <v>4086</v>
      </c>
      <c r="C1287" s="531" t="s">
        <v>4042</v>
      </c>
      <c r="D1287" s="531" t="s">
        <v>5313</v>
      </c>
      <c r="E1287" s="531" t="s">
        <v>4061</v>
      </c>
      <c r="F1287" s="531" t="s">
        <v>4046</v>
      </c>
      <c r="G1287" s="532">
        <v>6</v>
      </c>
    </row>
    <row r="1288" spans="1:7">
      <c r="A1288" s="531" t="s">
        <v>5314</v>
      </c>
      <c r="B1288" s="531" t="s">
        <v>4086</v>
      </c>
      <c r="C1288" s="531" t="s">
        <v>4042</v>
      </c>
      <c r="D1288" s="531" t="s">
        <v>5313</v>
      </c>
      <c r="E1288" s="531" t="s">
        <v>5315</v>
      </c>
      <c r="F1288" s="531" t="s">
        <v>4046</v>
      </c>
      <c r="G1288" s="532">
        <v>10</v>
      </c>
    </row>
    <row r="1289" spans="1:7">
      <c r="A1289" s="531" t="s">
        <v>3499</v>
      </c>
      <c r="B1289" s="531" t="s">
        <v>4086</v>
      </c>
      <c r="C1289" s="531" t="s">
        <v>4042</v>
      </c>
      <c r="D1289" s="531" t="s">
        <v>5313</v>
      </c>
      <c r="E1289" s="531" t="s">
        <v>4404</v>
      </c>
      <c r="F1289" s="531" t="s">
        <v>4046</v>
      </c>
      <c r="G1289" s="532">
        <v>20</v>
      </c>
    </row>
    <row r="1290" spans="1:7">
      <c r="A1290" s="531" t="s">
        <v>4099</v>
      </c>
      <c r="B1290" s="531" t="s">
        <v>4086</v>
      </c>
      <c r="C1290" s="531" t="s">
        <v>4042</v>
      </c>
      <c r="D1290" s="531" t="s">
        <v>5313</v>
      </c>
      <c r="E1290" s="531" t="s">
        <v>4100</v>
      </c>
      <c r="F1290" s="531" t="s">
        <v>5316</v>
      </c>
      <c r="G1290" s="532">
        <v>1</v>
      </c>
    </row>
    <row r="1291" spans="1:7">
      <c r="A1291" s="531" t="s">
        <v>4101</v>
      </c>
      <c r="B1291" s="531" t="s">
        <v>4086</v>
      </c>
      <c r="C1291" s="531" t="s">
        <v>4042</v>
      </c>
      <c r="D1291" s="531" t="s">
        <v>5313</v>
      </c>
      <c r="E1291" s="531" t="s">
        <v>4102</v>
      </c>
      <c r="F1291" s="531" t="s">
        <v>4046</v>
      </c>
      <c r="G1291" s="532">
        <v>1</v>
      </c>
    </row>
    <row r="1292" spans="1:7">
      <c r="A1292" s="531" t="s">
        <v>3937</v>
      </c>
      <c r="B1292" s="531" t="s">
        <v>4086</v>
      </c>
      <c r="C1292" s="531" t="s">
        <v>4042</v>
      </c>
      <c r="D1292" s="531" t="s">
        <v>5313</v>
      </c>
      <c r="E1292" s="531" t="s">
        <v>4062</v>
      </c>
      <c r="F1292" s="531" t="s">
        <v>4050</v>
      </c>
      <c r="G1292" s="530" t="s">
        <v>4040</v>
      </c>
    </row>
    <row r="1293" spans="1:7">
      <c r="A1293" s="531" t="s">
        <v>5317</v>
      </c>
      <c r="B1293" s="531" t="s">
        <v>4086</v>
      </c>
      <c r="C1293" s="531" t="s">
        <v>4042</v>
      </c>
      <c r="D1293" s="531" t="s">
        <v>5313</v>
      </c>
      <c r="E1293" s="531" t="s">
        <v>5318</v>
      </c>
      <c r="F1293" s="531" t="s">
        <v>4045</v>
      </c>
      <c r="G1293" s="530" t="s">
        <v>4040</v>
      </c>
    </row>
    <row r="1294" spans="1:7">
      <c r="A1294" s="531" t="s">
        <v>5319</v>
      </c>
      <c r="B1294" s="531" t="s">
        <v>4086</v>
      </c>
      <c r="C1294" s="531" t="s">
        <v>4042</v>
      </c>
      <c r="D1294" s="531" t="s">
        <v>5313</v>
      </c>
      <c r="E1294" s="531" t="s">
        <v>5320</v>
      </c>
      <c r="F1294" s="531" t="s">
        <v>4046</v>
      </c>
      <c r="G1294" s="530" t="s">
        <v>4040</v>
      </c>
    </row>
    <row r="1295" spans="1:7">
      <c r="A1295" s="531" t="s">
        <v>2200</v>
      </c>
      <c r="B1295" s="531" t="s">
        <v>4086</v>
      </c>
      <c r="C1295" s="531" t="s">
        <v>4042</v>
      </c>
      <c r="D1295" s="531" t="s">
        <v>5313</v>
      </c>
      <c r="E1295" s="531" t="s">
        <v>4063</v>
      </c>
      <c r="F1295" s="531" t="s">
        <v>4050</v>
      </c>
      <c r="G1295" s="530" t="s">
        <v>4040</v>
      </c>
    </row>
    <row r="1296" spans="1:7">
      <c r="A1296" s="531" t="s">
        <v>4060</v>
      </c>
      <c r="B1296" s="531" t="s">
        <v>4086</v>
      </c>
      <c r="C1296" s="531" t="s">
        <v>4042</v>
      </c>
      <c r="D1296" s="531" t="s">
        <v>5321</v>
      </c>
      <c r="E1296" s="531" t="s">
        <v>4061</v>
      </c>
      <c r="F1296" s="531" t="s">
        <v>4046</v>
      </c>
      <c r="G1296" s="532">
        <v>6</v>
      </c>
    </row>
    <row r="1297" spans="1:7">
      <c r="A1297" s="531" t="s">
        <v>4099</v>
      </c>
      <c r="B1297" s="531" t="s">
        <v>4086</v>
      </c>
      <c r="C1297" s="531" t="s">
        <v>4042</v>
      </c>
      <c r="D1297" s="531" t="s">
        <v>5321</v>
      </c>
      <c r="E1297" s="531" t="s">
        <v>4100</v>
      </c>
      <c r="F1297" s="531" t="s">
        <v>4046</v>
      </c>
      <c r="G1297" s="532">
        <v>1</v>
      </c>
    </row>
    <row r="1298" spans="1:7">
      <c r="A1298" s="531" t="s">
        <v>4101</v>
      </c>
      <c r="B1298" s="531" t="s">
        <v>4086</v>
      </c>
      <c r="C1298" s="531" t="s">
        <v>4042</v>
      </c>
      <c r="D1298" s="531" t="s">
        <v>5321</v>
      </c>
      <c r="E1298" s="531" t="s">
        <v>4102</v>
      </c>
      <c r="F1298" s="531" t="s">
        <v>4046</v>
      </c>
      <c r="G1298" s="532">
        <v>1</v>
      </c>
    </row>
    <row r="1299" spans="1:7">
      <c r="A1299" s="531" t="s">
        <v>4861</v>
      </c>
      <c r="B1299" s="531" t="s">
        <v>4086</v>
      </c>
      <c r="C1299" s="531" t="s">
        <v>4042</v>
      </c>
      <c r="D1299" s="531" t="s">
        <v>5321</v>
      </c>
      <c r="E1299" s="531" t="s">
        <v>4862</v>
      </c>
      <c r="F1299" s="531" t="s">
        <v>4046</v>
      </c>
      <c r="G1299" s="532">
        <v>1</v>
      </c>
    </row>
    <row r="1300" spans="1:7">
      <c r="A1300" s="531" t="s">
        <v>5322</v>
      </c>
      <c r="B1300" s="531" t="s">
        <v>4086</v>
      </c>
      <c r="C1300" s="531" t="s">
        <v>4042</v>
      </c>
      <c r="D1300" s="531" t="s">
        <v>5321</v>
      </c>
      <c r="E1300" s="531" t="s">
        <v>5323</v>
      </c>
      <c r="F1300" s="531" t="s">
        <v>4046</v>
      </c>
      <c r="G1300" s="532">
        <v>10</v>
      </c>
    </row>
    <row r="1301" spans="1:7">
      <c r="A1301" s="531" t="s">
        <v>3937</v>
      </c>
      <c r="B1301" s="531" t="s">
        <v>4086</v>
      </c>
      <c r="C1301" s="531" t="s">
        <v>4042</v>
      </c>
      <c r="D1301" s="531" t="s">
        <v>5321</v>
      </c>
      <c r="E1301" s="531" t="s">
        <v>4062</v>
      </c>
      <c r="F1301" s="531" t="s">
        <v>4050</v>
      </c>
      <c r="G1301" s="530" t="s">
        <v>4040</v>
      </c>
    </row>
    <row r="1302" spans="1:7">
      <c r="A1302" s="531" t="s">
        <v>4844</v>
      </c>
      <c r="B1302" s="531" t="s">
        <v>4086</v>
      </c>
      <c r="C1302" s="531" t="s">
        <v>4042</v>
      </c>
      <c r="D1302" s="531" t="s">
        <v>5321</v>
      </c>
      <c r="E1302" s="531" t="s">
        <v>4845</v>
      </c>
      <c r="F1302" s="531" t="s">
        <v>4078</v>
      </c>
      <c r="G1302" s="530" t="s">
        <v>4040</v>
      </c>
    </row>
    <row r="1303" spans="1:7">
      <c r="A1303" s="531" t="s">
        <v>5324</v>
      </c>
      <c r="B1303" s="531" t="s">
        <v>4086</v>
      </c>
      <c r="C1303" s="531" t="s">
        <v>4042</v>
      </c>
      <c r="D1303" s="531" t="s">
        <v>5321</v>
      </c>
      <c r="E1303" s="531" t="s">
        <v>5325</v>
      </c>
      <c r="F1303" s="531" t="s">
        <v>4046</v>
      </c>
      <c r="G1303" s="532">
        <v>40</v>
      </c>
    </row>
    <row r="1304" spans="1:7">
      <c r="A1304" s="531" t="s">
        <v>2200</v>
      </c>
      <c r="B1304" s="531" t="s">
        <v>4086</v>
      </c>
      <c r="C1304" s="531" t="s">
        <v>4042</v>
      </c>
      <c r="D1304" s="531" t="s">
        <v>5321</v>
      </c>
      <c r="E1304" s="531" t="s">
        <v>4063</v>
      </c>
      <c r="F1304" s="531" t="s">
        <v>4050</v>
      </c>
      <c r="G1304" s="530" t="s">
        <v>4040</v>
      </c>
    </row>
    <row r="1305" spans="1:7">
      <c r="A1305" s="531" t="s">
        <v>5326</v>
      </c>
      <c r="B1305" s="531" t="s">
        <v>4086</v>
      </c>
      <c r="C1305" s="531" t="s">
        <v>4042</v>
      </c>
      <c r="D1305" s="531" t="s">
        <v>5327</v>
      </c>
      <c r="E1305" s="531" t="s">
        <v>4061</v>
      </c>
      <c r="F1305" s="531" t="s">
        <v>4046</v>
      </c>
      <c r="G1305" s="532">
        <v>6</v>
      </c>
    </row>
    <row r="1306" spans="1:7">
      <c r="A1306" s="531" t="s">
        <v>3937</v>
      </c>
      <c r="B1306" s="531" t="s">
        <v>4086</v>
      </c>
      <c r="C1306" s="531" t="s">
        <v>4042</v>
      </c>
      <c r="D1306" s="531" t="s">
        <v>5327</v>
      </c>
      <c r="E1306" s="531" t="s">
        <v>4062</v>
      </c>
      <c r="F1306" s="531" t="s">
        <v>4050</v>
      </c>
      <c r="G1306" s="530" t="s">
        <v>4040</v>
      </c>
    </row>
    <row r="1307" spans="1:7">
      <c r="A1307" s="531" t="s">
        <v>2200</v>
      </c>
      <c r="B1307" s="531" t="s">
        <v>4086</v>
      </c>
      <c r="C1307" s="531" t="s">
        <v>4042</v>
      </c>
      <c r="D1307" s="531" t="s">
        <v>5327</v>
      </c>
      <c r="E1307" s="531" t="s">
        <v>4063</v>
      </c>
      <c r="F1307" s="531" t="s">
        <v>4050</v>
      </c>
      <c r="G1307" s="530" t="s">
        <v>4040</v>
      </c>
    </row>
    <row r="1308" spans="1:7">
      <c r="A1308" s="531" t="s">
        <v>5328</v>
      </c>
      <c r="B1308" s="531" t="s">
        <v>4086</v>
      </c>
      <c r="C1308" s="531" t="s">
        <v>4042</v>
      </c>
      <c r="D1308" s="531" t="s">
        <v>5327</v>
      </c>
      <c r="E1308" s="531" t="s">
        <v>4077</v>
      </c>
      <c r="F1308" s="531" t="s">
        <v>4078</v>
      </c>
      <c r="G1308" s="530" t="s">
        <v>4040</v>
      </c>
    </row>
    <row r="1309" spans="1:7">
      <c r="A1309" s="531" t="s">
        <v>5329</v>
      </c>
      <c r="B1309" s="531" t="s">
        <v>4086</v>
      </c>
      <c r="C1309" s="531" t="s">
        <v>4042</v>
      </c>
      <c r="D1309" s="531" t="s">
        <v>5330</v>
      </c>
      <c r="E1309" s="531" t="s">
        <v>5331</v>
      </c>
      <c r="F1309" s="531" t="s">
        <v>5332</v>
      </c>
      <c r="G1309" s="530" t="s">
        <v>4040</v>
      </c>
    </row>
    <row r="1310" spans="1:7">
      <c r="A1310" s="531" t="s">
        <v>5333</v>
      </c>
      <c r="B1310" s="531" t="s">
        <v>4086</v>
      </c>
      <c r="C1310" s="531" t="s">
        <v>4042</v>
      </c>
      <c r="D1310" s="531" t="s">
        <v>5330</v>
      </c>
      <c r="E1310" s="531" t="s">
        <v>5334</v>
      </c>
      <c r="F1310" s="531" t="s">
        <v>4094</v>
      </c>
      <c r="G1310" s="530" t="s">
        <v>4040</v>
      </c>
    </row>
    <row r="1311" spans="1:7">
      <c r="A1311" s="531" t="s">
        <v>4509</v>
      </c>
      <c r="B1311" s="531" t="s">
        <v>4086</v>
      </c>
      <c r="C1311" s="531" t="s">
        <v>4042</v>
      </c>
      <c r="D1311" s="531" t="s">
        <v>5330</v>
      </c>
      <c r="E1311" s="531" t="s">
        <v>4061</v>
      </c>
      <c r="F1311" s="531" t="s">
        <v>4046</v>
      </c>
      <c r="G1311" s="532">
        <v>6</v>
      </c>
    </row>
    <row r="1312" spans="1:7">
      <c r="A1312" s="531" t="s">
        <v>4099</v>
      </c>
      <c r="B1312" s="531" t="s">
        <v>4086</v>
      </c>
      <c r="C1312" s="531" t="s">
        <v>4042</v>
      </c>
      <c r="D1312" s="531" t="s">
        <v>5330</v>
      </c>
      <c r="E1312" s="531" t="s">
        <v>4100</v>
      </c>
      <c r="F1312" s="531" t="s">
        <v>4046</v>
      </c>
      <c r="G1312" s="532">
        <v>1</v>
      </c>
    </row>
    <row r="1313" spans="1:7">
      <c r="A1313" s="531" t="s">
        <v>4101</v>
      </c>
      <c r="B1313" s="531" t="s">
        <v>4086</v>
      </c>
      <c r="C1313" s="531" t="s">
        <v>4042</v>
      </c>
      <c r="D1313" s="531" t="s">
        <v>5330</v>
      </c>
      <c r="E1313" s="531" t="s">
        <v>4102</v>
      </c>
      <c r="F1313" s="531" t="s">
        <v>4046</v>
      </c>
      <c r="G1313" s="532">
        <v>1</v>
      </c>
    </row>
    <row r="1314" spans="1:7">
      <c r="A1314" s="531" t="s">
        <v>4497</v>
      </c>
      <c r="B1314" s="531" t="s">
        <v>4086</v>
      </c>
      <c r="C1314" s="531" t="s">
        <v>4042</v>
      </c>
      <c r="D1314" s="531" t="s">
        <v>5330</v>
      </c>
      <c r="E1314" s="531" t="s">
        <v>4498</v>
      </c>
      <c r="F1314" s="531" t="s">
        <v>4046</v>
      </c>
      <c r="G1314" s="532">
        <v>1</v>
      </c>
    </row>
    <row r="1315" spans="1:7">
      <c r="A1315" s="531" t="s">
        <v>5335</v>
      </c>
      <c r="B1315" s="531" t="s">
        <v>4086</v>
      </c>
      <c r="C1315" s="531" t="s">
        <v>4042</v>
      </c>
      <c r="D1315" s="531" t="s">
        <v>5330</v>
      </c>
      <c r="E1315" s="531" t="s">
        <v>5336</v>
      </c>
      <c r="F1315" s="531" t="s">
        <v>4078</v>
      </c>
      <c r="G1315" s="530" t="s">
        <v>4040</v>
      </c>
    </row>
    <row r="1316" spans="1:7">
      <c r="A1316" s="531" t="s">
        <v>5070</v>
      </c>
      <c r="B1316" s="531" t="s">
        <v>4086</v>
      </c>
      <c r="C1316" s="531" t="s">
        <v>4042</v>
      </c>
      <c r="D1316" s="531" t="s">
        <v>5330</v>
      </c>
      <c r="E1316" s="531" t="s">
        <v>5071</v>
      </c>
      <c r="F1316" s="531" t="s">
        <v>4046</v>
      </c>
      <c r="G1316" s="532">
        <v>40</v>
      </c>
    </row>
    <row r="1317" spans="1:7">
      <c r="A1317" s="531" t="s">
        <v>3937</v>
      </c>
      <c r="B1317" s="531" t="s">
        <v>4086</v>
      </c>
      <c r="C1317" s="531" t="s">
        <v>4042</v>
      </c>
      <c r="D1317" s="531" t="s">
        <v>5330</v>
      </c>
      <c r="E1317" s="531" t="s">
        <v>4062</v>
      </c>
      <c r="F1317" s="531" t="s">
        <v>4050</v>
      </c>
      <c r="G1317" s="530" t="s">
        <v>4040</v>
      </c>
    </row>
    <row r="1318" spans="1:7">
      <c r="A1318" s="531" t="s">
        <v>2200</v>
      </c>
      <c r="B1318" s="531" t="s">
        <v>4086</v>
      </c>
      <c r="C1318" s="531" t="s">
        <v>4042</v>
      </c>
      <c r="D1318" s="531" t="s">
        <v>5330</v>
      </c>
      <c r="E1318" s="531" t="s">
        <v>4063</v>
      </c>
      <c r="F1318" s="531" t="s">
        <v>4050</v>
      </c>
      <c r="G1318" s="530" t="s">
        <v>4040</v>
      </c>
    </row>
    <row r="1319" spans="1:7">
      <c r="A1319" s="531" t="s">
        <v>3880</v>
      </c>
      <c r="B1319" s="531" t="s">
        <v>4086</v>
      </c>
      <c r="C1319" s="531" t="s">
        <v>4042</v>
      </c>
      <c r="D1319" s="531" t="s">
        <v>5337</v>
      </c>
      <c r="E1319" s="531" t="s">
        <v>4091</v>
      </c>
      <c r="F1319" s="531" t="s">
        <v>4046</v>
      </c>
      <c r="G1319" s="532">
        <v>80</v>
      </c>
    </row>
    <row r="1320" spans="1:7">
      <c r="A1320" s="531" t="s">
        <v>5338</v>
      </c>
      <c r="B1320" s="531" t="s">
        <v>4086</v>
      </c>
      <c r="C1320" s="531" t="s">
        <v>4042</v>
      </c>
      <c r="D1320" s="531" t="s">
        <v>5337</v>
      </c>
      <c r="E1320" s="531" t="s">
        <v>5339</v>
      </c>
      <c r="F1320" s="531" t="s">
        <v>4094</v>
      </c>
      <c r="G1320" s="530" t="s">
        <v>4040</v>
      </c>
    </row>
    <row r="1321" spans="1:7">
      <c r="A1321" s="531" t="s">
        <v>4060</v>
      </c>
      <c r="B1321" s="531" t="s">
        <v>4086</v>
      </c>
      <c r="C1321" s="531" t="s">
        <v>4042</v>
      </c>
      <c r="D1321" s="531" t="s">
        <v>5337</v>
      </c>
      <c r="E1321" s="531" t="s">
        <v>4061</v>
      </c>
      <c r="F1321" s="531" t="s">
        <v>4046</v>
      </c>
      <c r="G1321" s="532">
        <v>6</v>
      </c>
    </row>
    <row r="1322" spans="1:7">
      <c r="A1322" s="531" t="s">
        <v>5340</v>
      </c>
      <c r="B1322" s="531" t="s">
        <v>4086</v>
      </c>
      <c r="C1322" s="531" t="s">
        <v>4042</v>
      </c>
      <c r="D1322" s="531" t="s">
        <v>5337</v>
      </c>
      <c r="E1322" s="531" t="s">
        <v>5341</v>
      </c>
      <c r="F1322" s="531" t="s">
        <v>4046</v>
      </c>
      <c r="G1322" s="532">
        <v>10</v>
      </c>
    </row>
    <row r="1323" spans="1:7">
      <c r="A1323" s="531" t="s">
        <v>4006</v>
      </c>
      <c r="B1323" s="531" t="s">
        <v>4086</v>
      </c>
      <c r="C1323" s="531" t="s">
        <v>4042</v>
      </c>
      <c r="D1323" s="531" t="s">
        <v>5337</v>
      </c>
      <c r="E1323" s="531" t="s">
        <v>4404</v>
      </c>
      <c r="F1323" s="531" t="s">
        <v>4046</v>
      </c>
      <c r="G1323" s="532">
        <v>20</v>
      </c>
    </row>
    <row r="1324" spans="1:7">
      <c r="A1324" s="531" t="s">
        <v>4003</v>
      </c>
      <c r="B1324" s="531" t="s">
        <v>4086</v>
      </c>
      <c r="C1324" s="531" t="s">
        <v>4042</v>
      </c>
      <c r="D1324" s="531" t="s">
        <v>5337</v>
      </c>
      <c r="E1324" s="531" t="s">
        <v>4405</v>
      </c>
      <c r="F1324" s="531" t="s">
        <v>4046</v>
      </c>
      <c r="G1324" s="532">
        <v>20</v>
      </c>
    </row>
    <row r="1325" spans="1:7">
      <c r="A1325" s="531" t="s">
        <v>4099</v>
      </c>
      <c r="B1325" s="531" t="s">
        <v>4086</v>
      </c>
      <c r="C1325" s="531" t="s">
        <v>4042</v>
      </c>
      <c r="D1325" s="531" t="s">
        <v>5337</v>
      </c>
      <c r="E1325" s="531" t="s">
        <v>4100</v>
      </c>
      <c r="F1325" s="531" t="s">
        <v>4046</v>
      </c>
      <c r="G1325" s="532">
        <v>1</v>
      </c>
    </row>
    <row r="1326" spans="1:7">
      <c r="A1326" s="531" t="s">
        <v>4101</v>
      </c>
      <c r="B1326" s="531" t="s">
        <v>4086</v>
      </c>
      <c r="C1326" s="531" t="s">
        <v>4042</v>
      </c>
      <c r="D1326" s="531" t="s">
        <v>5337</v>
      </c>
      <c r="E1326" s="531" t="s">
        <v>4102</v>
      </c>
      <c r="F1326" s="531" t="s">
        <v>4046</v>
      </c>
      <c r="G1326" s="532">
        <v>1</v>
      </c>
    </row>
    <row r="1327" spans="1:7">
      <c r="A1327" s="531" t="s">
        <v>3937</v>
      </c>
      <c r="B1327" s="531" t="s">
        <v>4086</v>
      </c>
      <c r="C1327" s="531" t="s">
        <v>4042</v>
      </c>
      <c r="D1327" s="531" t="s">
        <v>5337</v>
      </c>
      <c r="E1327" s="531" t="s">
        <v>4062</v>
      </c>
      <c r="F1327" s="531" t="s">
        <v>4050</v>
      </c>
      <c r="G1327" s="530" t="s">
        <v>4040</v>
      </c>
    </row>
    <row r="1328" spans="1:7">
      <c r="A1328" s="531" t="s">
        <v>5342</v>
      </c>
      <c r="B1328" s="531" t="s">
        <v>4086</v>
      </c>
      <c r="C1328" s="531" t="s">
        <v>4042</v>
      </c>
      <c r="D1328" s="531" t="s">
        <v>5337</v>
      </c>
      <c r="E1328" s="531" t="s">
        <v>5343</v>
      </c>
      <c r="F1328" s="531" t="s">
        <v>4045</v>
      </c>
      <c r="G1328" s="530" t="s">
        <v>4040</v>
      </c>
    </row>
    <row r="1329" spans="1:7">
      <c r="A1329" s="531" t="s">
        <v>2200</v>
      </c>
      <c r="B1329" s="531" t="s">
        <v>4086</v>
      </c>
      <c r="C1329" s="531" t="s">
        <v>4042</v>
      </c>
      <c r="D1329" s="531" t="s">
        <v>5337</v>
      </c>
      <c r="E1329" s="531" t="s">
        <v>4063</v>
      </c>
      <c r="F1329" s="531" t="s">
        <v>4050</v>
      </c>
      <c r="G1329" s="530" t="s">
        <v>4040</v>
      </c>
    </row>
    <row r="1330" spans="1:7">
      <c r="A1330" s="531" t="s">
        <v>4060</v>
      </c>
      <c r="B1330" s="531" t="s">
        <v>4086</v>
      </c>
      <c r="C1330" s="531" t="s">
        <v>4042</v>
      </c>
      <c r="D1330" s="531" t="s">
        <v>5344</v>
      </c>
      <c r="E1330" s="531" t="s">
        <v>4061</v>
      </c>
      <c r="F1330" s="531" t="s">
        <v>4046</v>
      </c>
      <c r="G1330" s="532">
        <v>6</v>
      </c>
    </row>
    <row r="1331" spans="1:7">
      <c r="A1331" s="531" t="s">
        <v>4099</v>
      </c>
      <c r="B1331" s="531" t="s">
        <v>4086</v>
      </c>
      <c r="C1331" s="531" t="s">
        <v>4042</v>
      </c>
      <c r="D1331" s="531" t="s">
        <v>5344</v>
      </c>
      <c r="E1331" s="531" t="s">
        <v>4100</v>
      </c>
      <c r="F1331" s="531" t="s">
        <v>4046</v>
      </c>
      <c r="G1331" s="532">
        <v>1</v>
      </c>
    </row>
    <row r="1332" spans="1:7">
      <c r="A1332" s="531" t="s">
        <v>4101</v>
      </c>
      <c r="B1332" s="531" t="s">
        <v>4086</v>
      </c>
      <c r="C1332" s="531" t="s">
        <v>4042</v>
      </c>
      <c r="D1332" s="531" t="s">
        <v>5344</v>
      </c>
      <c r="E1332" s="531" t="s">
        <v>4102</v>
      </c>
      <c r="F1332" s="531" t="s">
        <v>4046</v>
      </c>
      <c r="G1332" s="532">
        <v>1</v>
      </c>
    </row>
    <row r="1333" spans="1:7">
      <c r="A1333" s="531" t="s">
        <v>5345</v>
      </c>
      <c r="B1333" s="531" t="s">
        <v>4086</v>
      </c>
      <c r="C1333" s="531" t="s">
        <v>4042</v>
      </c>
      <c r="D1333" s="531" t="s">
        <v>5344</v>
      </c>
      <c r="E1333" s="531" t="s">
        <v>5346</v>
      </c>
      <c r="F1333" s="531" t="s">
        <v>4046</v>
      </c>
      <c r="G1333" s="532">
        <v>2</v>
      </c>
    </row>
    <row r="1334" spans="1:7">
      <c r="A1334" s="531" t="s">
        <v>5347</v>
      </c>
      <c r="B1334" s="531" t="s">
        <v>4086</v>
      </c>
      <c r="C1334" s="531" t="s">
        <v>4042</v>
      </c>
      <c r="D1334" s="531" t="s">
        <v>5344</v>
      </c>
      <c r="E1334" s="531" t="s">
        <v>5348</v>
      </c>
      <c r="F1334" s="531" t="s">
        <v>4046</v>
      </c>
      <c r="G1334" s="530" t="s">
        <v>4040</v>
      </c>
    </row>
    <row r="1335" spans="1:7">
      <c r="A1335" s="531" t="s">
        <v>5349</v>
      </c>
      <c r="B1335" s="531" t="s">
        <v>4086</v>
      </c>
      <c r="C1335" s="531" t="s">
        <v>4042</v>
      </c>
      <c r="D1335" s="531" t="s">
        <v>5344</v>
      </c>
      <c r="E1335" s="531" t="s">
        <v>5350</v>
      </c>
      <c r="F1335" s="531" t="s">
        <v>4046</v>
      </c>
      <c r="G1335" s="530" t="s">
        <v>4040</v>
      </c>
    </row>
    <row r="1336" spans="1:7">
      <c r="A1336" s="531" t="s">
        <v>3937</v>
      </c>
      <c r="B1336" s="531" t="s">
        <v>4086</v>
      </c>
      <c r="C1336" s="531" t="s">
        <v>4042</v>
      </c>
      <c r="D1336" s="531" t="s">
        <v>5344</v>
      </c>
      <c r="E1336" s="531" t="s">
        <v>4062</v>
      </c>
      <c r="F1336" s="531" t="s">
        <v>4050</v>
      </c>
      <c r="G1336" s="530" t="s">
        <v>4040</v>
      </c>
    </row>
    <row r="1337" spans="1:7">
      <c r="A1337" s="531" t="s">
        <v>5351</v>
      </c>
      <c r="B1337" s="531" t="s">
        <v>4086</v>
      </c>
      <c r="C1337" s="531" t="s">
        <v>4042</v>
      </c>
      <c r="D1337" s="531" t="s">
        <v>5344</v>
      </c>
      <c r="E1337" s="531" t="s">
        <v>4544</v>
      </c>
      <c r="F1337" s="531" t="s">
        <v>4078</v>
      </c>
      <c r="G1337" s="530" t="s">
        <v>4040</v>
      </c>
    </row>
    <row r="1338" spans="1:7">
      <c r="A1338" s="531" t="s">
        <v>2200</v>
      </c>
      <c r="B1338" s="531" t="s">
        <v>4086</v>
      </c>
      <c r="C1338" s="531" t="s">
        <v>4042</v>
      </c>
      <c r="D1338" s="531" t="s">
        <v>5344</v>
      </c>
      <c r="E1338" s="531" t="s">
        <v>4063</v>
      </c>
      <c r="F1338" s="531" t="s">
        <v>4050</v>
      </c>
      <c r="G1338" s="530" t="s">
        <v>4040</v>
      </c>
    </row>
    <row r="1339" spans="1:7">
      <c r="A1339" s="530" t="s">
        <v>4040</v>
      </c>
      <c r="B1339" s="531" t="s">
        <v>4086</v>
      </c>
      <c r="C1339" s="531" t="s">
        <v>4042</v>
      </c>
      <c r="D1339" s="531" t="s">
        <v>5352</v>
      </c>
      <c r="E1339" s="531" t="s">
        <v>4061</v>
      </c>
      <c r="F1339" s="531" t="s">
        <v>4046</v>
      </c>
      <c r="G1339" s="532">
        <v>6</v>
      </c>
    </row>
    <row r="1340" spans="1:7">
      <c r="A1340" s="530" t="s">
        <v>4040</v>
      </c>
      <c r="B1340" s="531" t="s">
        <v>4086</v>
      </c>
      <c r="C1340" s="531" t="s">
        <v>4042</v>
      </c>
      <c r="D1340" s="531" t="s">
        <v>5352</v>
      </c>
      <c r="E1340" s="531" t="s">
        <v>5353</v>
      </c>
      <c r="F1340" s="531" t="s">
        <v>4078</v>
      </c>
      <c r="G1340" s="530" t="s">
        <v>4040</v>
      </c>
    </row>
    <row r="1341" spans="1:7">
      <c r="A1341" s="530" t="s">
        <v>4040</v>
      </c>
      <c r="B1341" s="531" t="s">
        <v>4086</v>
      </c>
      <c r="C1341" s="531" t="s">
        <v>4042</v>
      </c>
      <c r="D1341" s="531" t="s">
        <v>5352</v>
      </c>
      <c r="E1341" s="531" t="s">
        <v>5354</v>
      </c>
      <c r="F1341" s="531" t="s">
        <v>4046</v>
      </c>
      <c r="G1341" s="532">
        <v>80</v>
      </c>
    </row>
    <row r="1342" spans="1:7">
      <c r="A1342" s="530" t="s">
        <v>4040</v>
      </c>
      <c r="B1342" s="531" t="s">
        <v>4086</v>
      </c>
      <c r="C1342" s="531" t="s">
        <v>4042</v>
      </c>
      <c r="D1342" s="531" t="s">
        <v>5352</v>
      </c>
      <c r="E1342" s="531" t="s">
        <v>4062</v>
      </c>
      <c r="F1342" s="531" t="s">
        <v>4050</v>
      </c>
      <c r="G1342" s="530" t="s">
        <v>4040</v>
      </c>
    </row>
    <row r="1343" spans="1:7">
      <c r="A1343" s="530" t="s">
        <v>4040</v>
      </c>
      <c r="B1343" s="531" t="s">
        <v>4086</v>
      </c>
      <c r="C1343" s="531" t="s">
        <v>4042</v>
      </c>
      <c r="D1343" s="531" t="s">
        <v>5352</v>
      </c>
      <c r="E1343" s="531" t="s">
        <v>4063</v>
      </c>
      <c r="F1343" s="531" t="s">
        <v>4050</v>
      </c>
      <c r="G1343" s="530" t="s">
        <v>4040</v>
      </c>
    </row>
    <row r="1344" spans="1:7">
      <c r="A1344" s="530" t="s">
        <v>4040</v>
      </c>
      <c r="B1344" s="531" t="s">
        <v>4086</v>
      </c>
      <c r="C1344" s="531" t="s">
        <v>4042</v>
      </c>
      <c r="D1344" s="531" t="s">
        <v>5355</v>
      </c>
      <c r="E1344" s="531" t="s">
        <v>4061</v>
      </c>
      <c r="F1344" s="531" t="s">
        <v>4046</v>
      </c>
      <c r="G1344" s="532">
        <v>6</v>
      </c>
    </row>
    <row r="1345" spans="1:7">
      <c r="A1345" s="530" t="s">
        <v>4040</v>
      </c>
      <c r="B1345" s="531" t="s">
        <v>4086</v>
      </c>
      <c r="C1345" s="531" t="s">
        <v>4042</v>
      </c>
      <c r="D1345" s="531" t="s">
        <v>5355</v>
      </c>
      <c r="E1345" s="531" t="s">
        <v>4100</v>
      </c>
      <c r="F1345" s="531" t="s">
        <v>4046</v>
      </c>
      <c r="G1345" s="532">
        <v>1</v>
      </c>
    </row>
    <row r="1346" spans="1:7">
      <c r="A1346" s="530" t="s">
        <v>4040</v>
      </c>
      <c r="B1346" s="531" t="s">
        <v>4086</v>
      </c>
      <c r="C1346" s="531" t="s">
        <v>4042</v>
      </c>
      <c r="D1346" s="531" t="s">
        <v>5355</v>
      </c>
      <c r="E1346" s="531" t="s">
        <v>4102</v>
      </c>
      <c r="F1346" s="531" t="s">
        <v>4046</v>
      </c>
      <c r="G1346" s="532">
        <v>1</v>
      </c>
    </row>
    <row r="1347" spans="1:7">
      <c r="A1347" s="530" t="s">
        <v>4040</v>
      </c>
      <c r="B1347" s="531" t="s">
        <v>4086</v>
      </c>
      <c r="C1347" s="531" t="s">
        <v>4042</v>
      </c>
      <c r="D1347" s="531" t="s">
        <v>5355</v>
      </c>
      <c r="E1347" s="531" t="s">
        <v>5356</v>
      </c>
      <c r="F1347" s="531" t="s">
        <v>4078</v>
      </c>
      <c r="G1347" s="530" t="s">
        <v>4040</v>
      </c>
    </row>
    <row r="1348" spans="1:7">
      <c r="A1348" s="530" t="s">
        <v>4040</v>
      </c>
      <c r="B1348" s="531" t="s">
        <v>4086</v>
      </c>
      <c r="C1348" s="531" t="s">
        <v>4042</v>
      </c>
      <c r="D1348" s="531" t="s">
        <v>5355</v>
      </c>
      <c r="E1348" s="531" t="s">
        <v>5357</v>
      </c>
      <c r="F1348" s="531" t="s">
        <v>4046</v>
      </c>
      <c r="G1348" s="532">
        <v>80</v>
      </c>
    </row>
    <row r="1349" spans="1:7">
      <c r="A1349" s="530" t="s">
        <v>4040</v>
      </c>
      <c r="B1349" s="531" t="s">
        <v>4086</v>
      </c>
      <c r="C1349" s="531" t="s">
        <v>4042</v>
      </c>
      <c r="D1349" s="531" t="s">
        <v>5355</v>
      </c>
      <c r="E1349" s="531" t="s">
        <v>4062</v>
      </c>
      <c r="F1349" s="531" t="s">
        <v>4050</v>
      </c>
      <c r="G1349" s="530" t="s">
        <v>4040</v>
      </c>
    </row>
    <row r="1350" spans="1:7">
      <c r="A1350" s="530" t="s">
        <v>4040</v>
      </c>
      <c r="B1350" s="531" t="s">
        <v>4086</v>
      </c>
      <c r="C1350" s="531" t="s">
        <v>4042</v>
      </c>
      <c r="D1350" s="531" t="s">
        <v>5355</v>
      </c>
      <c r="E1350" s="531" t="s">
        <v>4063</v>
      </c>
      <c r="F1350" s="531" t="s">
        <v>4050</v>
      </c>
      <c r="G1350" s="530" t="s">
        <v>4040</v>
      </c>
    </row>
    <row r="1351" spans="1:7">
      <c r="A1351" s="530" t="s">
        <v>4040</v>
      </c>
      <c r="B1351" s="531" t="s">
        <v>4086</v>
      </c>
      <c r="C1351" s="531" t="s">
        <v>4042</v>
      </c>
      <c r="D1351" s="531" t="s">
        <v>5358</v>
      </c>
      <c r="E1351" s="531" t="s">
        <v>5359</v>
      </c>
      <c r="F1351" s="531" t="s">
        <v>4046</v>
      </c>
      <c r="G1351" s="532">
        <v>3</v>
      </c>
    </row>
    <row r="1352" spans="1:7">
      <c r="A1352" s="530" t="s">
        <v>4040</v>
      </c>
      <c r="B1352" s="531" t="s">
        <v>4086</v>
      </c>
      <c r="C1352" s="531" t="s">
        <v>4042</v>
      </c>
      <c r="D1352" s="531" t="s">
        <v>5358</v>
      </c>
      <c r="E1352" s="531" t="s">
        <v>5360</v>
      </c>
      <c r="F1352" s="531" t="s">
        <v>4075</v>
      </c>
      <c r="G1352" s="530" t="s">
        <v>4040</v>
      </c>
    </row>
    <row r="1353" spans="1:7">
      <c r="A1353" s="530" t="s">
        <v>4040</v>
      </c>
      <c r="B1353" s="531" t="s">
        <v>4086</v>
      </c>
      <c r="C1353" s="531" t="s">
        <v>4042</v>
      </c>
      <c r="D1353" s="531" t="s">
        <v>5358</v>
      </c>
      <c r="E1353" s="531" t="s">
        <v>5361</v>
      </c>
      <c r="F1353" s="531" t="s">
        <v>4078</v>
      </c>
      <c r="G1353" s="530" t="s">
        <v>4040</v>
      </c>
    </row>
    <row r="1354" spans="1:7">
      <c r="A1354" s="530" t="s">
        <v>4040</v>
      </c>
      <c r="B1354" s="531" t="s">
        <v>4086</v>
      </c>
      <c r="C1354" s="531" t="s">
        <v>4042</v>
      </c>
      <c r="D1354" s="531" t="s">
        <v>5358</v>
      </c>
      <c r="E1354" s="531" t="s">
        <v>5362</v>
      </c>
      <c r="F1354" s="531" t="s">
        <v>4078</v>
      </c>
      <c r="G1354" s="530" t="s">
        <v>4040</v>
      </c>
    </row>
    <row r="1355" spans="1:7">
      <c r="A1355" s="530" t="s">
        <v>4040</v>
      </c>
      <c r="B1355" s="531" t="s">
        <v>4086</v>
      </c>
      <c r="C1355" s="531" t="s">
        <v>4042</v>
      </c>
      <c r="D1355" s="531" t="s">
        <v>5358</v>
      </c>
      <c r="E1355" s="531" t="s">
        <v>5363</v>
      </c>
      <c r="F1355" s="531" t="s">
        <v>4046</v>
      </c>
      <c r="G1355" s="532">
        <v>80</v>
      </c>
    </row>
    <row r="1356" spans="1:7">
      <c r="A1356" s="530" t="s">
        <v>4040</v>
      </c>
      <c r="B1356" s="531" t="s">
        <v>4086</v>
      </c>
      <c r="C1356" s="531" t="s">
        <v>4042</v>
      </c>
      <c r="D1356" s="531" t="s">
        <v>5358</v>
      </c>
      <c r="E1356" s="531" t="s">
        <v>4061</v>
      </c>
      <c r="F1356" s="531" t="s">
        <v>4046</v>
      </c>
      <c r="G1356" s="532">
        <v>6</v>
      </c>
    </row>
    <row r="1357" spans="1:7">
      <c r="A1357" s="530" t="s">
        <v>4040</v>
      </c>
      <c r="B1357" s="531" t="s">
        <v>4086</v>
      </c>
      <c r="C1357" s="531" t="s">
        <v>4042</v>
      </c>
      <c r="D1357" s="531" t="s">
        <v>5358</v>
      </c>
      <c r="E1357" s="531" t="s">
        <v>4100</v>
      </c>
      <c r="F1357" s="531" t="s">
        <v>4046</v>
      </c>
      <c r="G1357" s="532">
        <v>1</v>
      </c>
    </row>
    <row r="1358" spans="1:7">
      <c r="A1358" s="530" t="s">
        <v>4040</v>
      </c>
      <c r="B1358" s="531" t="s">
        <v>4086</v>
      </c>
      <c r="C1358" s="531" t="s">
        <v>4042</v>
      </c>
      <c r="D1358" s="531" t="s">
        <v>5358</v>
      </c>
      <c r="E1358" s="531" t="s">
        <v>4102</v>
      </c>
      <c r="F1358" s="531" t="s">
        <v>4046</v>
      </c>
      <c r="G1358" s="532">
        <v>1</v>
      </c>
    </row>
    <row r="1359" spans="1:7">
      <c r="A1359" s="530" t="s">
        <v>4040</v>
      </c>
      <c r="B1359" s="531" t="s">
        <v>4086</v>
      </c>
      <c r="C1359" s="531" t="s">
        <v>4042</v>
      </c>
      <c r="D1359" s="531" t="s">
        <v>5358</v>
      </c>
      <c r="E1359" s="531" t="s">
        <v>4674</v>
      </c>
      <c r="F1359" s="531" t="s">
        <v>4046</v>
      </c>
      <c r="G1359" s="532">
        <v>256</v>
      </c>
    </row>
    <row r="1360" spans="1:7">
      <c r="A1360" s="530" t="s">
        <v>4040</v>
      </c>
      <c r="B1360" s="531" t="s">
        <v>4086</v>
      </c>
      <c r="C1360" s="531" t="s">
        <v>4042</v>
      </c>
      <c r="D1360" s="531" t="s">
        <v>5358</v>
      </c>
      <c r="E1360" s="531" t="s">
        <v>4062</v>
      </c>
      <c r="F1360" s="531" t="s">
        <v>4050</v>
      </c>
      <c r="G1360" s="530" t="s">
        <v>4040</v>
      </c>
    </row>
    <row r="1361" spans="1:7">
      <c r="A1361" s="530" t="s">
        <v>4040</v>
      </c>
      <c r="B1361" s="531" t="s">
        <v>4086</v>
      </c>
      <c r="C1361" s="531" t="s">
        <v>4042</v>
      </c>
      <c r="D1361" s="531" t="s">
        <v>5358</v>
      </c>
      <c r="E1361" s="531" t="s">
        <v>5364</v>
      </c>
      <c r="F1361" s="531" t="s">
        <v>4286</v>
      </c>
      <c r="G1361" s="530" t="s">
        <v>4040</v>
      </c>
    </row>
    <row r="1362" spans="1:7">
      <c r="A1362" s="530" t="s">
        <v>4040</v>
      </c>
      <c r="B1362" s="531" t="s">
        <v>4086</v>
      </c>
      <c r="C1362" s="531" t="s">
        <v>4042</v>
      </c>
      <c r="D1362" s="531" t="s">
        <v>5358</v>
      </c>
      <c r="E1362" s="531" t="s">
        <v>5365</v>
      </c>
      <c r="F1362" s="531" t="s">
        <v>4075</v>
      </c>
      <c r="G1362" s="530" t="s">
        <v>4040</v>
      </c>
    </row>
    <row r="1363" spans="1:7">
      <c r="A1363" s="530" t="s">
        <v>4040</v>
      </c>
      <c r="B1363" s="531" t="s">
        <v>4086</v>
      </c>
      <c r="C1363" s="531" t="s">
        <v>4042</v>
      </c>
      <c r="D1363" s="531" t="s">
        <v>5358</v>
      </c>
      <c r="E1363" s="531" t="s">
        <v>5366</v>
      </c>
      <c r="F1363" s="531" t="s">
        <v>4075</v>
      </c>
      <c r="G1363" s="530" t="s">
        <v>4040</v>
      </c>
    </row>
    <row r="1364" spans="1:7">
      <c r="A1364" s="530" t="s">
        <v>4040</v>
      </c>
      <c r="B1364" s="531" t="s">
        <v>4086</v>
      </c>
      <c r="C1364" s="531" t="s">
        <v>4042</v>
      </c>
      <c r="D1364" s="531" t="s">
        <v>5358</v>
      </c>
      <c r="E1364" s="531" t="s">
        <v>4063</v>
      </c>
      <c r="F1364" s="531" t="s">
        <v>4050</v>
      </c>
      <c r="G1364" s="530" t="s">
        <v>4040</v>
      </c>
    </row>
    <row r="1365" spans="1:7">
      <c r="A1365" s="531" t="s">
        <v>4060</v>
      </c>
      <c r="B1365" s="531" t="s">
        <v>4086</v>
      </c>
      <c r="C1365" s="531" t="s">
        <v>4042</v>
      </c>
      <c r="D1365" s="531" t="s">
        <v>5367</v>
      </c>
      <c r="E1365" s="531" t="s">
        <v>4061</v>
      </c>
      <c r="F1365" s="531" t="s">
        <v>4046</v>
      </c>
      <c r="G1365" s="532">
        <v>6</v>
      </c>
    </row>
    <row r="1366" spans="1:7">
      <c r="A1366" s="531" t="s">
        <v>5368</v>
      </c>
      <c r="B1366" s="531" t="s">
        <v>4086</v>
      </c>
      <c r="C1366" s="531" t="s">
        <v>4042</v>
      </c>
      <c r="D1366" s="531" t="s">
        <v>5367</v>
      </c>
      <c r="E1366" s="531" t="s">
        <v>5369</v>
      </c>
      <c r="F1366" s="531" t="s">
        <v>4046</v>
      </c>
      <c r="G1366" s="532">
        <v>10</v>
      </c>
    </row>
    <row r="1367" spans="1:7">
      <c r="A1367" s="531" t="s">
        <v>3499</v>
      </c>
      <c r="B1367" s="531" t="s">
        <v>4086</v>
      </c>
      <c r="C1367" s="531" t="s">
        <v>4042</v>
      </c>
      <c r="D1367" s="531" t="s">
        <v>5367</v>
      </c>
      <c r="E1367" s="531" t="s">
        <v>4404</v>
      </c>
      <c r="F1367" s="531" t="s">
        <v>4046</v>
      </c>
      <c r="G1367" s="532">
        <v>20</v>
      </c>
    </row>
    <row r="1368" spans="1:7">
      <c r="A1368" s="531" t="s">
        <v>4099</v>
      </c>
      <c r="B1368" s="531" t="s">
        <v>4086</v>
      </c>
      <c r="C1368" s="531" t="s">
        <v>4042</v>
      </c>
      <c r="D1368" s="531" t="s">
        <v>5367</v>
      </c>
      <c r="E1368" s="531" t="s">
        <v>4100</v>
      </c>
      <c r="F1368" s="531" t="s">
        <v>5316</v>
      </c>
      <c r="G1368" s="532">
        <v>1</v>
      </c>
    </row>
    <row r="1369" spans="1:7">
      <c r="A1369" s="531" t="s">
        <v>4101</v>
      </c>
      <c r="B1369" s="531" t="s">
        <v>4086</v>
      </c>
      <c r="C1369" s="531" t="s">
        <v>4042</v>
      </c>
      <c r="D1369" s="531" t="s">
        <v>5367</v>
      </c>
      <c r="E1369" s="531" t="s">
        <v>4102</v>
      </c>
      <c r="F1369" s="531" t="s">
        <v>4046</v>
      </c>
      <c r="G1369" s="532">
        <v>1</v>
      </c>
    </row>
    <row r="1370" spans="1:7">
      <c r="A1370" s="531" t="s">
        <v>3937</v>
      </c>
      <c r="B1370" s="531" t="s">
        <v>4086</v>
      </c>
      <c r="C1370" s="531" t="s">
        <v>4042</v>
      </c>
      <c r="D1370" s="531" t="s">
        <v>5367</v>
      </c>
      <c r="E1370" s="531" t="s">
        <v>4062</v>
      </c>
      <c r="F1370" s="531" t="s">
        <v>4050</v>
      </c>
      <c r="G1370" s="530" t="s">
        <v>4040</v>
      </c>
    </row>
    <row r="1371" spans="1:7">
      <c r="A1371" s="531" t="s">
        <v>5370</v>
      </c>
      <c r="B1371" s="531" t="s">
        <v>4086</v>
      </c>
      <c r="C1371" s="531" t="s">
        <v>4042</v>
      </c>
      <c r="D1371" s="531" t="s">
        <v>5367</v>
      </c>
      <c r="E1371" s="531" t="s">
        <v>5371</v>
      </c>
      <c r="F1371" s="531" t="s">
        <v>4045</v>
      </c>
      <c r="G1371" s="530" t="s">
        <v>4040</v>
      </c>
    </row>
    <row r="1372" spans="1:7">
      <c r="A1372" s="531" t="s">
        <v>5372</v>
      </c>
      <c r="B1372" s="531" t="s">
        <v>4086</v>
      </c>
      <c r="C1372" s="531" t="s">
        <v>4042</v>
      </c>
      <c r="D1372" s="531" t="s">
        <v>5367</v>
      </c>
      <c r="E1372" s="531" t="s">
        <v>5373</v>
      </c>
      <c r="F1372" s="531" t="s">
        <v>4046</v>
      </c>
      <c r="G1372" s="530" t="s">
        <v>4040</v>
      </c>
    </row>
    <row r="1373" spans="1:7">
      <c r="A1373" s="531" t="s">
        <v>2200</v>
      </c>
      <c r="B1373" s="531" t="s">
        <v>4086</v>
      </c>
      <c r="C1373" s="531" t="s">
        <v>4042</v>
      </c>
      <c r="D1373" s="531" t="s">
        <v>5367</v>
      </c>
      <c r="E1373" s="531" t="s">
        <v>4063</v>
      </c>
      <c r="F1373" s="531" t="s">
        <v>4050</v>
      </c>
      <c r="G1373" s="530" t="s">
        <v>4040</v>
      </c>
    </row>
    <row r="1374" spans="1:7">
      <c r="A1374" s="531" t="s">
        <v>5045</v>
      </c>
      <c r="B1374" s="531" t="s">
        <v>4086</v>
      </c>
      <c r="C1374" s="531" t="s">
        <v>4042</v>
      </c>
      <c r="D1374" s="531" t="s">
        <v>5374</v>
      </c>
      <c r="E1374" s="531" t="s">
        <v>5375</v>
      </c>
      <c r="F1374" s="531" t="s">
        <v>4075</v>
      </c>
      <c r="G1374" s="530" t="s">
        <v>4040</v>
      </c>
    </row>
    <row r="1375" spans="1:7">
      <c r="A1375" s="531" t="s">
        <v>4060</v>
      </c>
      <c r="B1375" s="531" t="s">
        <v>4086</v>
      </c>
      <c r="C1375" s="531" t="s">
        <v>4042</v>
      </c>
      <c r="D1375" s="531" t="s">
        <v>5374</v>
      </c>
      <c r="E1375" s="531" t="s">
        <v>4061</v>
      </c>
      <c r="F1375" s="531" t="s">
        <v>4046</v>
      </c>
      <c r="G1375" s="532">
        <v>6</v>
      </c>
    </row>
    <row r="1376" spans="1:7">
      <c r="A1376" s="531" t="s">
        <v>5376</v>
      </c>
      <c r="B1376" s="531" t="s">
        <v>4086</v>
      </c>
      <c r="C1376" s="531" t="s">
        <v>4042</v>
      </c>
      <c r="D1376" s="531" t="s">
        <v>5374</v>
      </c>
      <c r="E1376" s="531" t="s">
        <v>5377</v>
      </c>
      <c r="F1376" s="531" t="s">
        <v>4046</v>
      </c>
      <c r="G1376" s="532">
        <v>20</v>
      </c>
    </row>
    <row r="1377" spans="1:7">
      <c r="A1377" s="531" t="s">
        <v>5378</v>
      </c>
      <c r="B1377" s="531" t="s">
        <v>4086</v>
      </c>
      <c r="C1377" s="531" t="s">
        <v>4042</v>
      </c>
      <c r="D1377" s="531" t="s">
        <v>5374</v>
      </c>
      <c r="E1377" s="531" t="s">
        <v>5379</v>
      </c>
      <c r="F1377" s="531" t="s">
        <v>4075</v>
      </c>
      <c r="G1377" s="530" t="s">
        <v>4040</v>
      </c>
    </row>
    <row r="1378" spans="1:7">
      <c r="A1378" s="531" t="s">
        <v>4521</v>
      </c>
      <c r="B1378" s="531" t="s">
        <v>4086</v>
      </c>
      <c r="C1378" s="531" t="s">
        <v>4042</v>
      </c>
      <c r="D1378" s="531" t="s">
        <v>5374</v>
      </c>
      <c r="E1378" s="531" t="s">
        <v>4522</v>
      </c>
      <c r="F1378" s="531" t="s">
        <v>4050</v>
      </c>
      <c r="G1378" s="530" t="s">
        <v>4040</v>
      </c>
    </row>
    <row r="1379" spans="1:7">
      <c r="A1379" s="531" t="s">
        <v>4523</v>
      </c>
      <c r="B1379" s="531" t="s">
        <v>4086</v>
      </c>
      <c r="C1379" s="531" t="s">
        <v>4042</v>
      </c>
      <c r="D1379" s="531" t="s">
        <v>5374</v>
      </c>
      <c r="E1379" s="531" t="s">
        <v>4524</v>
      </c>
      <c r="F1379" s="531" t="s">
        <v>4050</v>
      </c>
      <c r="G1379" s="530" t="s">
        <v>4040</v>
      </c>
    </row>
    <row r="1380" spans="1:7">
      <c r="A1380" s="531" t="s">
        <v>4525</v>
      </c>
      <c r="B1380" s="531" t="s">
        <v>4086</v>
      </c>
      <c r="C1380" s="531" t="s">
        <v>4042</v>
      </c>
      <c r="D1380" s="531" t="s">
        <v>5374</v>
      </c>
      <c r="E1380" s="531" t="s">
        <v>4526</v>
      </c>
      <c r="F1380" s="531" t="s">
        <v>4046</v>
      </c>
      <c r="G1380" s="532">
        <v>20</v>
      </c>
    </row>
    <row r="1381" spans="1:7">
      <c r="A1381" s="531" t="s">
        <v>4527</v>
      </c>
      <c r="B1381" s="531" t="s">
        <v>4086</v>
      </c>
      <c r="C1381" s="531" t="s">
        <v>4042</v>
      </c>
      <c r="D1381" s="531" t="s">
        <v>5374</v>
      </c>
      <c r="E1381" s="531" t="s">
        <v>4528</v>
      </c>
      <c r="F1381" s="531" t="s">
        <v>4046</v>
      </c>
      <c r="G1381" s="532">
        <v>20</v>
      </c>
    </row>
    <row r="1382" spans="1:7">
      <c r="A1382" s="531" t="s">
        <v>4529</v>
      </c>
      <c r="B1382" s="531" t="s">
        <v>4086</v>
      </c>
      <c r="C1382" s="531" t="s">
        <v>4042</v>
      </c>
      <c r="D1382" s="531" t="s">
        <v>5374</v>
      </c>
      <c r="E1382" s="531" t="s">
        <v>4530</v>
      </c>
      <c r="F1382" s="531" t="s">
        <v>4046</v>
      </c>
      <c r="G1382" s="532">
        <v>20</v>
      </c>
    </row>
    <row r="1383" spans="1:7">
      <c r="A1383" s="531" t="s">
        <v>4531</v>
      </c>
      <c r="B1383" s="531" t="s">
        <v>4086</v>
      </c>
      <c r="C1383" s="531" t="s">
        <v>4042</v>
      </c>
      <c r="D1383" s="531" t="s">
        <v>5374</v>
      </c>
      <c r="E1383" s="531" t="s">
        <v>4532</v>
      </c>
      <c r="F1383" s="531" t="s">
        <v>4046</v>
      </c>
      <c r="G1383" s="532">
        <v>20</v>
      </c>
    </row>
    <row r="1384" spans="1:7">
      <c r="A1384" s="531" t="s">
        <v>4533</v>
      </c>
      <c r="B1384" s="531" t="s">
        <v>4086</v>
      </c>
      <c r="C1384" s="531" t="s">
        <v>4042</v>
      </c>
      <c r="D1384" s="531" t="s">
        <v>5374</v>
      </c>
      <c r="E1384" s="531" t="s">
        <v>4534</v>
      </c>
      <c r="F1384" s="531" t="s">
        <v>4046</v>
      </c>
      <c r="G1384" s="532">
        <v>20</v>
      </c>
    </row>
    <row r="1385" spans="1:7">
      <c r="A1385" s="531" t="s">
        <v>4535</v>
      </c>
      <c r="B1385" s="531" t="s">
        <v>4086</v>
      </c>
      <c r="C1385" s="531" t="s">
        <v>4042</v>
      </c>
      <c r="D1385" s="531" t="s">
        <v>5374</v>
      </c>
      <c r="E1385" s="531" t="s">
        <v>4536</v>
      </c>
      <c r="F1385" s="531" t="s">
        <v>4046</v>
      </c>
      <c r="G1385" s="532">
        <v>20</v>
      </c>
    </row>
    <row r="1386" spans="1:7">
      <c r="A1386" s="531" t="s">
        <v>4537</v>
      </c>
      <c r="B1386" s="531" t="s">
        <v>4086</v>
      </c>
      <c r="C1386" s="531" t="s">
        <v>4042</v>
      </c>
      <c r="D1386" s="531" t="s">
        <v>5374</v>
      </c>
      <c r="E1386" s="531" t="s">
        <v>4538</v>
      </c>
      <c r="F1386" s="531" t="s">
        <v>4046</v>
      </c>
      <c r="G1386" s="532">
        <v>20</v>
      </c>
    </row>
    <row r="1387" spans="1:7">
      <c r="A1387" s="531" t="s">
        <v>4539</v>
      </c>
      <c r="B1387" s="531" t="s">
        <v>4086</v>
      </c>
      <c r="C1387" s="531" t="s">
        <v>4042</v>
      </c>
      <c r="D1387" s="531" t="s">
        <v>5374</v>
      </c>
      <c r="E1387" s="531" t="s">
        <v>4540</v>
      </c>
      <c r="F1387" s="531" t="s">
        <v>4046</v>
      </c>
      <c r="G1387" s="532">
        <v>20</v>
      </c>
    </row>
    <row r="1388" spans="1:7">
      <c r="A1388" s="531" t="s">
        <v>4099</v>
      </c>
      <c r="B1388" s="531" t="s">
        <v>4086</v>
      </c>
      <c r="C1388" s="531" t="s">
        <v>4042</v>
      </c>
      <c r="D1388" s="531" t="s">
        <v>5374</v>
      </c>
      <c r="E1388" s="531" t="s">
        <v>4100</v>
      </c>
      <c r="F1388" s="531" t="s">
        <v>4046</v>
      </c>
      <c r="G1388" s="532">
        <v>1</v>
      </c>
    </row>
    <row r="1389" spans="1:7">
      <c r="A1389" s="531" t="s">
        <v>4101</v>
      </c>
      <c r="B1389" s="531" t="s">
        <v>4086</v>
      </c>
      <c r="C1389" s="531" t="s">
        <v>4042</v>
      </c>
      <c r="D1389" s="531" t="s">
        <v>5374</v>
      </c>
      <c r="E1389" s="531" t="s">
        <v>4102</v>
      </c>
      <c r="F1389" s="531" t="s">
        <v>4046</v>
      </c>
      <c r="G1389" s="532">
        <v>1</v>
      </c>
    </row>
    <row r="1390" spans="1:7">
      <c r="A1390" s="531" t="s">
        <v>5380</v>
      </c>
      <c r="B1390" s="531" t="s">
        <v>4086</v>
      </c>
      <c r="C1390" s="531" t="s">
        <v>4042</v>
      </c>
      <c r="D1390" s="531" t="s">
        <v>5374</v>
      </c>
      <c r="E1390" s="531" t="s">
        <v>5381</v>
      </c>
      <c r="F1390" s="531" t="s">
        <v>4094</v>
      </c>
      <c r="G1390" s="530" t="s">
        <v>4040</v>
      </c>
    </row>
    <row r="1391" spans="1:7">
      <c r="A1391" s="531" t="s">
        <v>5382</v>
      </c>
      <c r="B1391" s="531" t="s">
        <v>4086</v>
      </c>
      <c r="C1391" s="531" t="s">
        <v>4042</v>
      </c>
      <c r="D1391" s="531" t="s">
        <v>5374</v>
      </c>
      <c r="E1391" s="531" t="s">
        <v>5383</v>
      </c>
      <c r="F1391" s="531" t="s">
        <v>4094</v>
      </c>
      <c r="G1391" s="530" t="s">
        <v>4040</v>
      </c>
    </row>
    <row r="1392" spans="1:7">
      <c r="A1392" s="531" t="s">
        <v>3937</v>
      </c>
      <c r="B1392" s="531" t="s">
        <v>4086</v>
      </c>
      <c r="C1392" s="531" t="s">
        <v>4042</v>
      </c>
      <c r="D1392" s="531" t="s">
        <v>5374</v>
      </c>
      <c r="E1392" s="531" t="s">
        <v>4062</v>
      </c>
      <c r="F1392" s="531" t="s">
        <v>4050</v>
      </c>
      <c r="G1392" s="530" t="s">
        <v>4040</v>
      </c>
    </row>
    <row r="1393" spans="1:7">
      <c r="A1393" s="531" t="s">
        <v>5384</v>
      </c>
      <c r="B1393" s="531" t="s">
        <v>4086</v>
      </c>
      <c r="C1393" s="531" t="s">
        <v>4042</v>
      </c>
      <c r="D1393" s="531" t="s">
        <v>5374</v>
      </c>
      <c r="E1393" s="531" t="s">
        <v>5385</v>
      </c>
      <c r="F1393" s="531" t="s">
        <v>4094</v>
      </c>
      <c r="G1393" s="530" t="s">
        <v>4040</v>
      </c>
    </row>
    <row r="1394" spans="1:7">
      <c r="A1394" s="531" t="s">
        <v>5386</v>
      </c>
      <c r="B1394" s="531" t="s">
        <v>4086</v>
      </c>
      <c r="C1394" s="531" t="s">
        <v>4042</v>
      </c>
      <c r="D1394" s="531" t="s">
        <v>5374</v>
      </c>
      <c r="E1394" s="531" t="s">
        <v>5387</v>
      </c>
      <c r="F1394" s="531" t="s">
        <v>4045</v>
      </c>
      <c r="G1394" s="530" t="s">
        <v>4040</v>
      </c>
    </row>
    <row r="1395" spans="1:7">
      <c r="A1395" s="531" t="s">
        <v>5388</v>
      </c>
      <c r="B1395" s="531" t="s">
        <v>4086</v>
      </c>
      <c r="C1395" s="531" t="s">
        <v>4042</v>
      </c>
      <c r="D1395" s="531" t="s">
        <v>5374</v>
      </c>
      <c r="E1395" s="531" t="s">
        <v>5389</v>
      </c>
      <c r="F1395" s="531" t="s">
        <v>4045</v>
      </c>
      <c r="G1395" s="530" t="s">
        <v>4040</v>
      </c>
    </row>
    <row r="1396" spans="1:7">
      <c r="A1396" s="531" t="s">
        <v>5390</v>
      </c>
      <c r="B1396" s="531" t="s">
        <v>4086</v>
      </c>
      <c r="C1396" s="531" t="s">
        <v>4042</v>
      </c>
      <c r="D1396" s="531" t="s">
        <v>5374</v>
      </c>
      <c r="E1396" s="531" t="s">
        <v>5391</v>
      </c>
      <c r="F1396" s="531" t="s">
        <v>4045</v>
      </c>
      <c r="G1396" s="530" t="s">
        <v>4040</v>
      </c>
    </row>
    <row r="1397" spans="1:7">
      <c r="A1397" s="531" t="s">
        <v>5392</v>
      </c>
      <c r="B1397" s="531" t="s">
        <v>4086</v>
      </c>
      <c r="C1397" s="531" t="s">
        <v>4042</v>
      </c>
      <c r="D1397" s="531" t="s">
        <v>5374</v>
      </c>
      <c r="E1397" s="531" t="s">
        <v>5393</v>
      </c>
      <c r="F1397" s="531" t="s">
        <v>4045</v>
      </c>
      <c r="G1397" s="530" t="s">
        <v>4040</v>
      </c>
    </row>
    <row r="1398" spans="1:7">
      <c r="A1398" s="531" t="s">
        <v>5394</v>
      </c>
      <c r="B1398" s="531" t="s">
        <v>4086</v>
      </c>
      <c r="C1398" s="531" t="s">
        <v>4042</v>
      </c>
      <c r="D1398" s="531" t="s">
        <v>5374</v>
      </c>
      <c r="E1398" s="531" t="s">
        <v>5395</v>
      </c>
      <c r="F1398" s="531" t="s">
        <v>4045</v>
      </c>
      <c r="G1398" s="530" t="s">
        <v>4040</v>
      </c>
    </row>
    <row r="1399" spans="1:7">
      <c r="A1399" s="531" t="s">
        <v>5396</v>
      </c>
      <c r="B1399" s="531" t="s">
        <v>4086</v>
      </c>
      <c r="C1399" s="531" t="s">
        <v>4042</v>
      </c>
      <c r="D1399" s="531" t="s">
        <v>5374</v>
      </c>
      <c r="E1399" s="531" t="s">
        <v>5397</v>
      </c>
      <c r="F1399" s="531" t="s">
        <v>4045</v>
      </c>
      <c r="G1399" s="530" t="s">
        <v>4040</v>
      </c>
    </row>
    <row r="1400" spans="1:7">
      <c r="A1400" s="531" t="s">
        <v>5398</v>
      </c>
      <c r="B1400" s="531" t="s">
        <v>4086</v>
      </c>
      <c r="C1400" s="531" t="s">
        <v>4042</v>
      </c>
      <c r="D1400" s="531" t="s">
        <v>5374</v>
      </c>
      <c r="E1400" s="531" t="s">
        <v>5399</v>
      </c>
      <c r="F1400" s="531" t="s">
        <v>4094</v>
      </c>
      <c r="G1400" s="530" t="s">
        <v>4040</v>
      </c>
    </row>
    <row r="1401" spans="1:7">
      <c r="A1401" s="531" t="s">
        <v>5400</v>
      </c>
      <c r="B1401" s="531" t="s">
        <v>4086</v>
      </c>
      <c r="C1401" s="531" t="s">
        <v>4042</v>
      </c>
      <c r="D1401" s="531" t="s">
        <v>5374</v>
      </c>
      <c r="E1401" s="531" t="s">
        <v>5401</v>
      </c>
      <c r="F1401" s="531" t="s">
        <v>4046</v>
      </c>
      <c r="G1401" s="530" t="s">
        <v>4040</v>
      </c>
    </row>
    <row r="1402" spans="1:7">
      <c r="A1402" s="531" t="s">
        <v>2200</v>
      </c>
      <c r="B1402" s="531" t="s">
        <v>4086</v>
      </c>
      <c r="C1402" s="531" t="s">
        <v>4042</v>
      </c>
      <c r="D1402" s="531" t="s">
        <v>5374</v>
      </c>
      <c r="E1402" s="531" t="s">
        <v>4063</v>
      </c>
      <c r="F1402" s="531" t="s">
        <v>4050</v>
      </c>
      <c r="G1402" s="530" t="s">
        <v>4040</v>
      </c>
    </row>
    <row r="1403" spans="1:7">
      <c r="A1403" s="531" t="s">
        <v>4060</v>
      </c>
      <c r="B1403" s="531" t="s">
        <v>4086</v>
      </c>
      <c r="C1403" s="531" t="s">
        <v>4042</v>
      </c>
      <c r="D1403" s="531" t="s">
        <v>5402</v>
      </c>
      <c r="E1403" s="531" t="s">
        <v>4061</v>
      </c>
      <c r="F1403" s="531" t="s">
        <v>4046</v>
      </c>
      <c r="G1403" s="532">
        <v>6</v>
      </c>
    </row>
    <row r="1404" spans="1:7">
      <c r="A1404" s="531" t="s">
        <v>5403</v>
      </c>
      <c r="B1404" s="531" t="s">
        <v>4086</v>
      </c>
      <c r="C1404" s="531" t="s">
        <v>4042</v>
      </c>
      <c r="D1404" s="531" t="s">
        <v>5402</v>
      </c>
      <c r="E1404" s="531" t="s">
        <v>5404</v>
      </c>
      <c r="F1404" s="531" t="s">
        <v>4094</v>
      </c>
      <c r="G1404" s="530" t="s">
        <v>4040</v>
      </c>
    </row>
    <row r="1405" spans="1:7">
      <c r="A1405" s="531" t="s">
        <v>4678</v>
      </c>
      <c r="B1405" s="531" t="s">
        <v>4086</v>
      </c>
      <c r="C1405" s="531" t="s">
        <v>4042</v>
      </c>
      <c r="D1405" s="531" t="s">
        <v>5402</v>
      </c>
      <c r="E1405" s="531" t="s">
        <v>5405</v>
      </c>
      <c r="F1405" s="531" t="s">
        <v>4094</v>
      </c>
      <c r="G1405" s="530" t="s">
        <v>4040</v>
      </c>
    </row>
    <row r="1406" spans="1:7">
      <c r="A1406" s="531" t="s">
        <v>5406</v>
      </c>
      <c r="B1406" s="531" t="s">
        <v>4086</v>
      </c>
      <c r="C1406" s="531" t="s">
        <v>4042</v>
      </c>
      <c r="D1406" s="531" t="s">
        <v>5402</v>
      </c>
      <c r="E1406" s="531" t="s">
        <v>5407</v>
      </c>
      <c r="F1406" s="531" t="s">
        <v>4094</v>
      </c>
      <c r="G1406" s="530" t="s">
        <v>4040</v>
      </c>
    </row>
    <row r="1407" spans="1:7">
      <c r="A1407" s="531" t="s">
        <v>5408</v>
      </c>
      <c r="B1407" s="531" t="s">
        <v>4086</v>
      </c>
      <c r="C1407" s="531" t="s">
        <v>4042</v>
      </c>
      <c r="D1407" s="531" t="s">
        <v>5402</v>
      </c>
      <c r="E1407" s="531" t="s">
        <v>5409</v>
      </c>
      <c r="F1407" s="531" t="s">
        <v>4094</v>
      </c>
      <c r="G1407" s="530" t="s">
        <v>4040</v>
      </c>
    </row>
    <row r="1408" spans="1:7">
      <c r="A1408" s="531" t="s">
        <v>5410</v>
      </c>
      <c r="B1408" s="531" t="s">
        <v>4086</v>
      </c>
      <c r="C1408" s="531" t="s">
        <v>4042</v>
      </c>
      <c r="D1408" s="531" t="s">
        <v>5402</v>
      </c>
      <c r="E1408" s="531" t="s">
        <v>5411</v>
      </c>
      <c r="F1408" s="531" t="s">
        <v>4094</v>
      </c>
      <c r="G1408" s="530" t="s">
        <v>4040</v>
      </c>
    </row>
    <row r="1409" spans="1:7">
      <c r="A1409" s="531" t="s">
        <v>4099</v>
      </c>
      <c r="B1409" s="531" t="s">
        <v>4086</v>
      </c>
      <c r="C1409" s="531" t="s">
        <v>4042</v>
      </c>
      <c r="D1409" s="531" t="s">
        <v>5402</v>
      </c>
      <c r="E1409" s="531" t="s">
        <v>4100</v>
      </c>
      <c r="F1409" s="531" t="s">
        <v>4046</v>
      </c>
      <c r="G1409" s="532">
        <v>1</v>
      </c>
    </row>
    <row r="1410" spans="1:7">
      <c r="A1410" s="531" t="s">
        <v>4101</v>
      </c>
      <c r="B1410" s="531" t="s">
        <v>4086</v>
      </c>
      <c r="C1410" s="531" t="s">
        <v>4042</v>
      </c>
      <c r="D1410" s="531" t="s">
        <v>5402</v>
      </c>
      <c r="E1410" s="531" t="s">
        <v>4102</v>
      </c>
      <c r="F1410" s="531" t="s">
        <v>4046</v>
      </c>
      <c r="G1410" s="532">
        <v>1</v>
      </c>
    </row>
    <row r="1411" spans="1:7">
      <c r="A1411" s="531" t="s">
        <v>3937</v>
      </c>
      <c r="B1411" s="531" t="s">
        <v>4086</v>
      </c>
      <c r="C1411" s="531" t="s">
        <v>4042</v>
      </c>
      <c r="D1411" s="531" t="s">
        <v>5402</v>
      </c>
      <c r="E1411" s="531" t="s">
        <v>4062</v>
      </c>
      <c r="F1411" s="531" t="s">
        <v>4050</v>
      </c>
      <c r="G1411" s="530" t="s">
        <v>4040</v>
      </c>
    </row>
    <row r="1412" spans="1:7">
      <c r="A1412" s="531" t="s">
        <v>5396</v>
      </c>
      <c r="B1412" s="531" t="s">
        <v>4086</v>
      </c>
      <c r="C1412" s="531" t="s">
        <v>4042</v>
      </c>
      <c r="D1412" s="531" t="s">
        <v>5402</v>
      </c>
      <c r="E1412" s="531" t="s">
        <v>5397</v>
      </c>
      <c r="F1412" s="531" t="s">
        <v>4045</v>
      </c>
      <c r="G1412" s="530" t="s">
        <v>4040</v>
      </c>
    </row>
    <row r="1413" spans="1:7">
      <c r="A1413" s="531" t="s">
        <v>5412</v>
      </c>
      <c r="B1413" s="531" t="s">
        <v>4086</v>
      </c>
      <c r="C1413" s="531" t="s">
        <v>4042</v>
      </c>
      <c r="D1413" s="531" t="s">
        <v>5402</v>
      </c>
      <c r="E1413" s="531" t="s">
        <v>5413</v>
      </c>
      <c r="F1413" s="531" t="s">
        <v>4045</v>
      </c>
      <c r="G1413" s="530" t="s">
        <v>4040</v>
      </c>
    </row>
    <row r="1414" spans="1:7">
      <c r="A1414" s="531" t="s">
        <v>5414</v>
      </c>
      <c r="B1414" s="531" t="s">
        <v>4086</v>
      </c>
      <c r="C1414" s="531" t="s">
        <v>4042</v>
      </c>
      <c r="D1414" s="531" t="s">
        <v>5402</v>
      </c>
      <c r="E1414" s="531" t="s">
        <v>5415</v>
      </c>
      <c r="F1414" s="531" t="s">
        <v>4046</v>
      </c>
      <c r="G1414" s="530" t="s">
        <v>4040</v>
      </c>
    </row>
    <row r="1415" spans="1:7">
      <c r="A1415" s="531" t="s">
        <v>2200</v>
      </c>
      <c r="B1415" s="531" t="s">
        <v>4086</v>
      </c>
      <c r="C1415" s="531" t="s">
        <v>4042</v>
      </c>
      <c r="D1415" s="531" t="s">
        <v>5402</v>
      </c>
      <c r="E1415" s="531" t="s">
        <v>4063</v>
      </c>
      <c r="F1415" s="531" t="s">
        <v>4050</v>
      </c>
      <c r="G1415" s="530" t="s">
        <v>4040</v>
      </c>
    </row>
    <row r="1416" spans="1:7">
      <c r="A1416" s="531" t="s">
        <v>5416</v>
      </c>
      <c r="B1416" s="531" t="s">
        <v>4086</v>
      </c>
      <c r="C1416" s="531" t="s">
        <v>4042</v>
      </c>
      <c r="D1416" s="531" t="s">
        <v>5417</v>
      </c>
      <c r="E1416" s="531" t="s">
        <v>5418</v>
      </c>
      <c r="F1416" s="531" t="s">
        <v>4046</v>
      </c>
      <c r="G1416" s="532">
        <v>1</v>
      </c>
    </row>
    <row r="1417" spans="1:7">
      <c r="A1417" s="531" t="s">
        <v>5419</v>
      </c>
      <c r="B1417" s="531" t="s">
        <v>4086</v>
      </c>
      <c r="C1417" s="531" t="s">
        <v>4042</v>
      </c>
      <c r="D1417" s="531" t="s">
        <v>5417</v>
      </c>
      <c r="E1417" s="531" t="s">
        <v>5239</v>
      </c>
      <c r="F1417" s="531" t="s">
        <v>4045</v>
      </c>
      <c r="G1417" s="530" t="s">
        <v>4040</v>
      </c>
    </row>
    <row r="1418" spans="1:7">
      <c r="A1418" s="531" t="s">
        <v>5420</v>
      </c>
      <c r="B1418" s="531" t="s">
        <v>4086</v>
      </c>
      <c r="C1418" s="531" t="s">
        <v>4042</v>
      </c>
      <c r="D1418" s="531" t="s">
        <v>5417</v>
      </c>
      <c r="E1418" s="531" t="s">
        <v>5421</v>
      </c>
      <c r="F1418" s="531" t="s">
        <v>4046</v>
      </c>
      <c r="G1418" s="530" t="s">
        <v>4040</v>
      </c>
    </row>
    <row r="1419" spans="1:7">
      <c r="A1419" s="531" t="s">
        <v>4099</v>
      </c>
      <c r="B1419" s="531" t="s">
        <v>4086</v>
      </c>
      <c r="C1419" s="531" t="s">
        <v>4042</v>
      </c>
      <c r="D1419" s="531" t="s">
        <v>5417</v>
      </c>
      <c r="E1419" s="531" t="s">
        <v>4100</v>
      </c>
      <c r="F1419" s="531" t="s">
        <v>4046</v>
      </c>
      <c r="G1419" s="532">
        <v>1</v>
      </c>
    </row>
    <row r="1420" spans="1:7">
      <c r="A1420" s="531" t="s">
        <v>4101</v>
      </c>
      <c r="B1420" s="531" t="s">
        <v>4086</v>
      </c>
      <c r="C1420" s="531" t="s">
        <v>4042</v>
      </c>
      <c r="D1420" s="531" t="s">
        <v>5417</v>
      </c>
      <c r="E1420" s="531" t="s">
        <v>4102</v>
      </c>
      <c r="F1420" s="531" t="s">
        <v>4046</v>
      </c>
      <c r="G1420" s="532">
        <v>1</v>
      </c>
    </row>
    <row r="1421" spans="1:7">
      <c r="A1421" s="531" t="s">
        <v>5422</v>
      </c>
      <c r="B1421" s="531" t="s">
        <v>4086</v>
      </c>
      <c r="C1421" s="531" t="s">
        <v>4042</v>
      </c>
      <c r="D1421" s="531" t="s">
        <v>5417</v>
      </c>
      <c r="E1421" s="531" t="s">
        <v>5423</v>
      </c>
      <c r="F1421" s="531" t="s">
        <v>4045</v>
      </c>
      <c r="G1421" s="530" t="s">
        <v>4040</v>
      </c>
    </row>
    <row r="1422" spans="1:7">
      <c r="A1422" s="531" t="s">
        <v>2179</v>
      </c>
      <c r="B1422" s="531" t="s">
        <v>4086</v>
      </c>
      <c r="C1422" s="531" t="s">
        <v>4042</v>
      </c>
      <c r="D1422" s="531" t="s">
        <v>5417</v>
      </c>
      <c r="E1422" s="531" t="s">
        <v>5424</v>
      </c>
      <c r="F1422" s="531" t="s">
        <v>4046</v>
      </c>
      <c r="G1422" s="530" t="s">
        <v>4040</v>
      </c>
    </row>
    <row r="1423" spans="1:7">
      <c r="A1423" s="531" t="s">
        <v>5425</v>
      </c>
      <c r="B1423" s="531" t="s">
        <v>4086</v>
      </c>
      <c r="C1423" s="531" t="s">
        <v>4042</v>
      </c>
      <c r="D1423" s="531" t="s">
        <v>5417</v>
      </c>
      <c r="E1423" s="531" t="s">
        <v>5426</v>
      </c>
      <c r="F1423" s="531" t="s">
        <v>4046</v>
      </c>
      <c r="G1423" s="530" t="s">
        <v>4040</v>
      </c>
    </row>
    <row r="1424" spans="1:7">
      <c r="A1424" s="531" t="s">
        <v>5427</v>
      </c>
      <c r="B1424" s="531" t="s">
        <v>4086</v>
      </c>
      <c r="C1424" s="531" t="s">
        <v>4042</v>
      </c>
      <c r="D1424" s="531" t="s">
        <v>5417</v>
      </c>
      <c r="E1424" s="531" t="s">
        <v>5428</v>
      </c>
      <c r="F1424" s="531" t="s">
        <v>4046</v>
      </c>
      <c r="G1424" s="532">
        <v>1</v>
      </c>
    </row>
    <row r="1425" spans="1:7">
      <c r="A1425" s="531" t="s">
        <v>3937</v>
      </c>
      <c r="B1425" s="531" t="s">
        <v>4086</v>
      </c>
      <c r="C1425" s="531" t="s">
        <v>4042</v>
      </c>
      <c r="D1425" s="531" t="s">
        <v>5417</v>
      </c>
      <c r="E1425" s="531" t="s">
        <v>4062</v>
      </c>
      <c r="F1425" s="531" t="s">
        <v>4050</v>
      </c>
      <c r="G1425" s="530" t="s">
        <v>4040</v>
      </c>
    </row>
    <row r="1426" spans="1:7">
      <c r="A1426" s="531" t="s">
        <v>5429</v>
      </c>
      <c r="B1426" s="531" t="s">
        <v>4086</v>
      </c>
      <c r="C1426" s="531" t="s">
        <v>4042</v>
      </c>
      <c r="D1426" s="531" t="s">
        <v>5417</v>
      </c>
      <c r="E1426" s="531" t="s">
        <v>4036</v>
      </c>
      <c r="F1426" s="531" t="s">
        <v>4046</v>
      </c>
      <c r="G1426" s="530" t="s">
        <v>4040</v>
      </c>
    </row>
    <row r="1427" spans="1:7">
      <c r="A1427" s="531" t="s">
        <v>2200</v>
      </c>
      <c r="B1427" s="531" t="s">
        <v>4086</v>
      </c>
      <c r="C1427" s="531" t="s">
        <v>4042</v>
      </c>
      <c r="D1427" s="531" t="s">
        <v>5417</v>
      </c>
      <c r="E1427" s="531" t="s">
        <v>4063</v>
      </c>
      <c r="F1427" s="531" t="s">
        <v>4050</v>
      </c>
      <c r="G1427" s="530" t="s">
        <v>4040</v>
      </c>
    </row>
    <row r="1428" spans="1:7">
      <c r="A1428" s="531" t="s">
        <v>5430</v>
      </c>
      <c r="B1428" s="531" t="s">
        <v>4086</v>
      </c>
      <c r="C1428" s="531" t="s">
        <v>4042</v>
      </c>
      <c r="D1428" s="531" t="s">
        <v>5431</v>
      </c>
      <c r="E1428" s="531" t="s">
        <v>5432</v>
      </c>
      <c r="F1428" s="531" t="s">
        <v>4094</v>
      </c>
      <c r="G1428" s="530" t="s">
        <v>4040</v>
      </c>
    </row>
    <row r="1429" spans="1:7">
      <c r="A1429" s="531" t="s">
        <v>5433</v>
      </c>
      <c r="B1429" s="531" t="s">
        <v>4086</v>
      </c>
      <c r="C1429" s="531" t="s">
        <v>4042</v>
      </c>
      <c r="D1429" s="531" t="s">
        <v>5431</v>
      </c>
      <c r="E1429" s="531" t="s">
        <v>5434</v>
      </c>
      <c r="F1429" s="531" t="s">
        <v>4094</v>
      </c>
      <c r="G1429" s="530" t="s">
        <v>4040</v>
      </c>
    </row>
    <row r="1430" spans="1:7">
      <c r="A1430" s="531" t="s">
        <v>5435</v>
      </c>
      <c r="B1430" s="531" t="s">
        <v>4086</v>
      </c>
      <c r="C1430" s="531" t="s">
        <v>4042</v>
      </c>
      <c r="D1430" s="531" t="s">
        <v>5431</v>
      </c>
      <c r="E1430" s="531" t="s">
        <v>5436</v>
      </c>
      <c r="F1430" s="531" t="s">
        <v>4094</v>
      </c>
      <c r="G1430" s="530" t="s">
        <v>4040</v>
      </c>
    </row>
    <row r="1431" spans="1:7">
      <c r="A1431" s="531" t="s">
        <v>5437</v>
      </c>
      <c r="B1431" s="531" t="s">
        <v>4086</v>
      </c>
      <c r="C1431" s="531" t="s">
        <v>4042</v>
      </c>
      <c r="D1431" s="531" t="s">
        <v>5431</v>
      </c>
      <c r="E1431" s="531" t="s">
        <v>5438</v>
      </c>
      <c r="F1431" s="531" t="s">
        <v>4094</v>
      </c>
      <c r="G1431" s="530" t="s">
        <v>4040</v>
      </c>
    </row>
    <row r="1432" spans="1:7">
      <c r="A1432" s="531" t="s">
        <v>4060</v>
      </c>
      <c r="B1432" s="531" t="s">
        <v>4086</v>
      </c>
      <c r="C1432" s="531" t="s">
        <v>4042</v>
      </c>
      <c r="D1432" s="531" t="s">
        <v>5431</v>
      </c>
      <c r="E1432" s="531" t="s">
        <v>4061</v>
      </c>
      <c r="F1432" s="531" t="s">
        <v>4046</v>
      </c>
      <c r="G1432" s="532">
        <v>6</v>
      </c>
    </row>
    <row r="1433" spans="1:7">
      <c r="A1433" s="531" t="s">
        <v>4099</v>
      </c>
      <c r="B1433" s="531" t="s">
        <v>4086</v>
      </c>
      <c r="C1433" s="531" t="s">
        <v>4042</v>
      </c>
      <c r="D1433" s="531" t="s">
        <v>5431</v>
      </c>
      <c r="E1433" s="531" t="s">
        <v>4100</v>
      </c>
      <c r="F1433" s="531" t="s">
        <v>4046</v>
      </c>
      <c r="G1433" s="532">
        <v>1</v>
      </c>
    </row>
    <row r="1434" spans="1:7">
      <c r="A1434" s="531" t="s">
        <v>4101</v>
      </c>
      <c r="B1434" s="531" t="s">
        <v>4086</v>
      </c>
      <c r="C1434" s="531" t="s">
        <v>4042</v>
      </c>
      <c r="D1434" s="531" t="s">
        <v>5431</v>
      </c>
      <c r="E1434" s="531" t="s">
        <v>4102</v>
      </c>
      <c r="F1434" s="531" t="s">
        <v>4046</v>
      </c>
      <c r="G1434" s="532">
        <v>1</v>
      </c>
    </row>
    <row r="1435" spans="1:7">
      <c r="A1435" s="531" t="s">
        <v>5070</v>
      </c>
      <c r="B1435" s="531" t="s">
        <v>4086</v>
      </c>
      <c r="C1435" s="531" t="s">
        <v>4042</v>
      </c>
      <c r="D1435" s="531" t="s">
        <v>5431</v>
      </c>
      <c r="E1435" s="531" t="s">
        <v>5071</v>
      </c>
      <c r="F1435" s="531" t="s">
        <v>4046</v>
      </c>
      <c r="G1435" s="532">
        <v>20</v>
      </c>
    </row>
    <row r="1436" spans="1:7">
      <c r="A1436" s="531" t="s">
        <v>5439</v>
      </c>
      <c r="B1436" s="531" t="s">
        <v>4086</v>
      </c>
      <c r="C1436" s="531" t="s">
        <v>4042</v>
      </c>
      <c r="D1436" s="531" t="s">
        <v>5431</v>
      </c>
      <c r="E1436" s="531" t="s">
        <v>5440</v>
      </c>
      <c r="F1436" s="531" t="s">
        <v>4078</v>
      </c>
      <c r="G1436" s="530" t="s">
        <v>4040</v>
      </c>
    </row>
    <row r="1437" spans="1:7">
      <c r="A1437" s="531" t="s">
        <v>3937</v>
      </c>
      <c r="B1437" s="531" t="s">
        <v>4086</v>
      </c>
      <c r="C1437" s="531" t="s">
        <v>4042</v>
      </c>
      <c r="D1437" s="531" t="s">
        <v>5431</v>
      </c>
      <c r="E1437" s="531" t="s">
        <v>4062</v>
      </c>
      <c r="F1437" s="531" t="s">
        <v>4050</v>
      </c>
      <c r="G1437" s="530" t="s">
        <v>4040</v>
      </c>
    </row>
    <row r="1438" spans="1:7">
      <c r="A1438" s="531" t="s">
        <v>2200</v>
      </c>
      <c r="B1438" s="531" t="s">
        <v>4086</v>
      </c>
      <c r="C1438" s="531" t="s">
        <v>4042</v>
      </c>
      <c r="D1438" s="531" t="s">
        <v>5431</v>
      </c>
      <c r="E1438" s="531" t="s">
        <v>4063</v>
      </c>
      <c r="F1438" s="531" t="s">
        <v>4050</v>
      </c>
      <c r="G1438" s="530" t="s">
        <v>4040</v>
      </c>
    </row>
    <row r="1439" spans="1:7">
      <c r="A1439" s="531" t="s">
        <v>5441</v>
      </c>
      <c r="B1439" s="531" t="s">
        <v>4086</v>
      </c>
      <c r="C1439" s="531" t="s">
        <v>4042</v>
      </c>
      <c r="D1439" s="531" t="s">
        <v>5431</v>
      </c>
      <c r="E1439" s="531" t="s">
        <v>5442</v>
      </c>
      <c r="F1439" s="531" t="s">
        <v>4046</v>
      </c>
      <c r="G1439" s="532">
        <v>1</v>
      </c>
    </row>
    <row r="1440" spans="1:7">
      <c r="A1440" s="531" t="s">
        <v>4060</v>
      </c>
      <c r="B1440" s="531" t="s">
        <v>4086</v>
      </c>
      <c r="C1440" s="531" t="s">
        <v>4042</v>
      </c>
      <c r="D1440" s="531" t="s">
        <v>5443</v>
      </c>
      <c r="E1440" s="531" t="s">
        <v>4061</v>
      </c>
      <c r="F1440" s="531" t="s">
        <v>4046</v>
      </c>
      <c r="G1440" s="532">
        <v>6</v>
      </c>
    </row>
    <row r="1441" spans="1:7">
      <c r="A1441" s="531" t="s">
        <v>4099</v>
      </c>
      <c r="B1441" s="531" t="s">
        <v>4086</v>
      </c>
      <c r="C1441" s="531" t="s">
        <v>4042</v>
      </c>
      <c r="D1441" s="531" t="s">
        <v>5443</v>
      </c>
      <c r="E1441" s="531" t="s">
        <v>4100</v>
      </c>
      <c r="F1441" s="531" t="s">
        <v>4046</v>
      </c>
      <c r="G1441" s="532">
        <v>1</v>
      </c>
    </row>
    <row r="1442" spans="1:7">
      <c r="A1442" s="531" t="s">
        <v>4101</v>
      </c>
      <c r="B1442" s="531" t="s">
        <v>4086</v>
      </c>
      <c r="C1442" s="531" t="s">
        <v>4042</v>
      </c>
      <c r="D1442" s="531" t="s">
        <v>5443</v>
      </c>
      <c r="E1442" s="531" t="s">
        <v>4102</v>
      </c>
      <c r="F1442" s="531" t="s">
        <v>4046</v>
      </c>
      <c r="G1442" s="532">
        <v>1</v>
      </c>
    </row>
    <row r="1443" spans="1:7">
      <c r="A1443" s="531" t="s">
        <v>5427</v>
      </c>
      <c r="B1443" s="531" t="s">
        <v>4086</v>
      </c>
      <c r="C1443" s="531" t="s">
        <v>4042</v>
      </c>
      <c r="D1443" s="531" t="s">
        <v>5443</v>
      </c>
      <c r="E1443" s="531" t="s">
        <v>4243</v>
      </c>
      <c r="F1443" s="531" t="s">
        <v>4046</v>
      </c>
      <c r="G1443" s="532">
        <v>3</v>
      </c>
    </row>
    <row r="1444" spans="1:7">
      <c r="A1444" s="531" t="s">
        <v>5444</v>
      </c>
      <c r="B1444" s="531" t="s">
        <v>4086</v>
      </c>
      <c r="C1444" s="531" t="s">
        <v>4042</v>
      </c>
      <c r="D1444" s="531" t="s">
        <v>5443</v>
      </c>
      <c r="E1444" s="531" t="s">
        <v>5445</v>
      </c>
      <c r="F1444" s="531" t="s">
        <v>4078</v>
      </c>
      <c r="G1444" s="530" t="s">
        <v>4040</v>
      </c>
    </row>
    <row r="1445" spans="1:7">
      <c r="A1445" s="531" t="s">
        <v>5446</v>
      </c>
      <c r="B1445" s="531" t="s">
        <v>4086</v>
      </c>
      <c r="C1445" s="531" t="s">
        <v>4042</v>
      </c>
      <c r="D1445" s="531" t="s">
        <v>5443</v>
      </c>
      <c r="E1445" s="531" t="s">
        <v>5447</v>
      </c>
      <c r="F1445" s="531" t="s">
        <v>4046</v>
      </c>
      <c r="G1445" s="532">
        <v>50</v>
      </c>
    </row>
    <row r="1446" spans="1:7">
      <c r="A1446" s="531" t="s">
        <v>3937</v>
      </c>
      <c r="B1446" s="531" t="s">
        <v>4086</v>
      </c>
      <c r="C1446" s="531" t="s">
        <v>4042</v>
      </c>
      <c r="D1446" s="531" t="s">
        <v>5443</v>
      </c>
      <c r="E1446" s="531" t="s">
        <v>4062</v>
      </c>
      <c r="F1446" s="531" t="s">
        <v>4050</v>
      </c>
      <c r="G1446" s="530" t="s">
        <v>4040</v>
      </c>
    </row>
    <row r="1447" spans="1:7">
      <c r="A1447" s="531" t="s">
        <v>5448</v>
      </c>
      <c r="B1447" s="531" t="s">
        <v>4086</v>
      </c>
      <c r="C1447" s="531" t="s">
        <v>4042</v>
      </c>
      <c r="D1447" s="531" t="s">
        <v>5443</v>
      </c>
      <c r="E1447" s="531" t="s">
        <v>5449</v>
      </c>
      <c r="F1447" s="531" t="s">
        <v>4094</v>
      </c>
      <c r="G1447" s="530" t="s">
        <v>4040</v>
      </c>
    </row>
    <row r="1448" spans="1:7">
      <c r="A1448" s="531" t="s">
        <v>2200</v>
      </c>
      <c r="B1448" s="531" t="s">
        <v>4086</v>
      </c>
      <c r="C1448" s="531" t="s">
        <v>4042</v>
      </c>
      <c r="D1448" s="531" t="s">
        <v>5443</v>
      </c>
      <c r="E1448" s="531" t="s">
        <v>4063</v>
      </c>
      <c r="F1448" s="531" t="s">
        <v>4050</v>
      </c>
      <c r="G1448" s="530" t="s">
        <v>4040</v>
      </c>
    </row>
    <row r="1449" spans="1:7">
      <c r="A1449" s="531" t="s">
        <v>4060</v>
      </c>
      <c r="B1449" s="531" t="s">
        <v>4086</v>
      </c>
      <c r="C1449" s="531" t="s">
        <v>4042</v>
      </c>
      <c r="D1449" s="531" t="s">
        <v>5450</v>
      </c>
      <c r="E1449" s="531" t="s">
        <v>4061</v>
      </c>
      <c r="F1449" s="531" t="s">
        <v>4046</v>
      </c>
      <c r="G1449" s="532">
        <v>6</v>
      </c>
    </row>
    <row r="1450" spans="1:7">
      <c r="A1450" s="531" t="s">
        <v>4099</v>
      </c>
      <c r="B1450" s="531" t="s">
        <v>4086</v>
      </c>
      <c r="C1450" s="531" t="s">
        <v>4042</v>
      </c>
      <c r="D1450" s="531" t="s">
        <v>5450</v>
      </c>
      <c r="E1450" s="531" t="s">
        <v>4100</v>
      </c>
      <c r="F1450" s="531" t="s">
        <v>4046</v>
      </c>
      <c r="G1450" s="532">
        <v>1</v>
      </c>
    </row>
    <row r="1451" spans="1:7">
      <c r="A1451" s="531" t="s">
        <v>4101</v>
      </c>
      <c r="B1451" s="531" t="s">
        <v>4086</v>
      </c>
      <c r="C1451" s="531" t="s">
        <v>4042</v>
      </c>
      <c r="D1451" s="531" t="s">
        <v>5450</v>
      </c>
      <c r="E1451" s="531" t="s">
        <v>4102</v>
      </c>
      <c r="F1451" s="531" t="s">
        <v>4046</v>
      </c>
      <c r="G1451" s="532">
        <v>1</v>
      </c>
    </row>
    <row r="1452" spans="1:7">
      <c r="A1452" s="531" t="s">
        <v>5427</v>
      </c>
      <c r="B1452" s="531" t="s">
        <v>4086</v>
      </c>
      <c r="C1452" s="531" t="s">
        <v>4042</v>
      </c>
      <c r="D1452" s="531" t="s">
        <v>5450</v>
      </c>
      <c r="E1452" s="531" t="s">
        <v>4243</v>
      </c>
      <c r="F1452" s="531" t="s">
        <v>4046</v>
      </c>
      <c r="G1452" s="532">
        <v>3</v>
      </c>
    </row>
    <row r="1453" spans="1:7">
      <c r="A1453" s="531" t="s">
        <v>3937</v>
      </c>
      <c r="B1453" s="531" t="s">
        <v>4086</v>
      </c>
      <c r="C1453" s="531" t="s">
        <v>4042</v>
      </c>
      <c r="D1453" s="531" t="s">
        <v>5450</v>
      </c>
      <c r="E1453" s="531" t="s">
        <v>4062</v>
      </c>
      <c r="F1453" s="531" t="s">
        <v>4050</v>
      </c>
      <c r="G1453" s="530" t="s">
        <v>4040</v>
      </c>
    </row>
    <row r="1454" spans="1:7">
      <c r="A1454" s="531" t="s">
        <v>5451</v>
      </c>
      <c r="B1454" s="531" t="s">
        <v>4086</v>
      </c>
      <c r="C1454" s="531" t="s">
        <v>4042</v>
      </c>
      <c r="D1454" s="531" t="s">
        <v>5450</v>
      </c>
      <c r="E1454" s="531" t="s">
        <v>5449</v>
      </c>
      <c r="F1454" s="531" t="s">
        <v>4094</v>
      </c>
      <c r="G1454" s="530" t="s">
        <v>4040</v>
      </c>
    </row>
    <row r="1455" spans="1:7">
      <c r="A1455" s="531" t="s">
        <v>5203</v>
      </c>
      <c r="B1455" s="531" t="s">
        <v>4086</v>
      </c>
      <c r="C1455" s="531" t="s">
        <v>4042</v>
      </c>
      <c r="D1455" s="531" t="s">
        <v>5450</v>
      </c>
      <c r="E1455" s="531" t="s">
        <v>5204</v>
      </c>
      <c r="F1455" s="531" t="s">
        <v>4078</v>
      </c>
      <c r="G1455" s="530" t="s">
        <v>4040</v>
      </c>
    </row>
    <row r="1456" spans="1:7">
      <c r="A1456" s="531" t="s">
        <v>5452</v>
      </c>
      <c r="B1456" s="531" t="s">
        <v>4086</v>
      </c>
      <c r="C1456" s="531" t="s">
        <v>4042</v>
      </c>
      <c r="D1456" s="531" t="s">
        <v>5450</v>
      </c>
      <c r="E1456" s="531" t="s">
        <v>5206</v>
      </c>
      <c r="F1456" s="531" t="s">
        <v>4046</v>
      </c>
      <c r="G1456" s="532">
        <v>50</v>
      </c>
    </row>
    <row r="1457" spans="1:7">
      <c r="A1457" s="531" t="s">
        <v>2200</v>
      </c>
      <c r="B1457" s="531" t="s">
        <v>4086</v>
      </c>
      <c r="C1457" s="531" t="s">
        <v>4042</v>
      </c>
      <c r="D1457" s="531" t="s">
        <v>5450</v>
      </c>
      <c r="E1457" s="531" t="s">
        <v>4063</v>
      </c>
      <c r="F1457" s="531" t="s">
        <v>4050</v>
      </c>
      <c r="G1457" s="530" t="s">
        <v>4040</v>
      </c>
    </row>
    <row r="1458" spans="1:7">
      <c r="A1458" s="531" t="s">
        <v>5453</v>
      </c>
      <c r="B1458" s="531" t="s">
        <v>4086</v>
      </c>
      <c r="C1458" s="531" t="s">
        <v>4042</v>
      </c>
      <c r="D1458" s="531" t="s">
        <v>5450</v>
      </c>
      <c r="E1458" s="531" t="s">
        <v>5454</v>
      </c>
      <c r="F1458" s="531" t="s">
        <v>4075</v>
      </c>
      <c r="G1458" s="530" t="s">
        <v>4040</v>
      </c>
    </row>
    <row r="1459" spans="1:7">
      <c r="A1459" s="531" t="s">
        <v>5455</v>
      </c>
      <c r="B1459" s="531" t="s">
        <v>4086</v>
      </c>
      <c r="C1459" s="531" t="s">
        <v>4042</v>
      </c>
      <c r="D1459" s="531" t="s">
        <v>5450</v>
      </c>
      <c r="E1459" s="531" t="s">
        <v>5456</v>
      </c>
      <c r="F1459" s="531" t="s">
        <v>4075</v>
      </c>
      <c r="G1459" s="530" t="s">
        <v>4040</v>
      </c>
    </row>
    <row r="1460" spans="1:7">
      <c r="A1460" s="531" t="s">
        <v>5457</v>
      </c>
      <c r="B1460" s="531" t="s">
        <v>4086</v>
      </c>
      <c r="C1460" s="531" t="s">
        <v>4042</v>
      </c>
      <c r="D1460" s="531" t="s">
        <v>5450</v>
      </c>
      <c r="E1460" s="531" t="s">
        <v>5458</v>
      </c>
      <c r="F1460" s="531" t="s">
        <v>4075</v>
      </c>
      <c r="G1460" s="530" t="s">
        <v>4040</v>
      </c>
    </row>
    <row r="1461" spans="1:7">
      <c r="A1461" s="531" t="s">
        <v>5459</v>
      </c>
      <c r="B1461" s="531" t="s">
        <v>4086</v>
      </c>
      <c r="C1461" s="531" t="s">
        <v>4042</v>
      </c>
      <c r="D1461" s="531" t="s">
        <v>5450</v>
      </c>
      <c r="E1461" s="531" t="s">
        <v>5460</v>
      </c>
      <c r="F1461" s="531" t="s">
        <v>4075</v>
      </c>
      <c r="G1461" s="530" t="s">
        <v>4040</v>
      </c>
    </row>
    <row r="1462" spans="1:7">
      <c r="A1462" s="531" t="s">
        <v>4060</v>
      </c>
      <c r="B1462" s="531" t="s">
        <v>4086</v>
      </c>
      <c r="C1462" s="531" t="s">
        <v>4042</v>
      </c>
      <c r="D1462" s="531" t="s">
        <v>5461</v>
      </c>
      <c r="E1462" s="531" t="s">
        <v>4061</v>
      </c>
      <c r="F1462" s="531" t="s">
        <v>4046</v>
      </c>
      <c r="G1462" s="532">
        <v>6</v>
      </c>
    </row>
    <row r="1463" spans="1:7">
      <c r="A1463" s="531" t="s">
        <v>5462</v>
      </c>
      <c r="B1463" s="531" t="s">
        <v>4086</v>
      </c>
      <c r="C1463" s="531" t="s">
        <v>4042</v>
      </c>
      <c r="D1463" s="531" t="s">
        <v>5461</v>
      </c>
      <c r="E1463" s="531" t="s">
        <v>5463</v>
      </c>
      <c r="F1463" s="531" t="s">
        <v>4046</v>
      </c>
      <c r="G1463" s="532">
        <v>256</v>
      </c>
    </row>
    <row r="1464" spans="1:7">
      <c r="A1464" s="531" t="s">
        <v>4099</v>
      </c>
      <c r="B1464" s="531" t="s">
        <v>4086</v>
      </c>
      <c r="C1464" s="531" t="s">
        <v>4042</v>
      </c>
      <c r="D1464" s="531" t="s">
        <v>5461</v>
      </c>
      <c r="E1464" s="531" t="s">
        <v>4100</v>
      </c>
      <c r="F1464" s="531" t="s">
        <v>4046</v>
      </c>
      <c r="G1464" s="532">
        <v>1</v>
      </c>
    </row>
    <row r="1465" spans="1:7">
      <c r="A1465" s="531" t="s">
        <v>4101</v>
      </c>
      <c r="B1465" s="531" t="s">
        <v>4086</v>
      </c>
      <c r="C1465" s="531" t="s">
        <v>4042</v>
      </c>
      <c r="D1465" s="531" t="s">
        <v>5461</v>
      </c>
      <c r="E1465" s="531" t="s">
        <v>4102</v>
      </c>
      <c r="F1465" s="531" t="s">
        <v>4046</v>
      </c>
      <c r="G1465" s="532">
        <v>1</v>
      </c>
    </row>
    <row r="1466" spans="1:7">
      <c r="A1466" s="531" t="s">
        <v>3937</v>
      </c>
      <c r="B1466" s="531" t="s">
        <v>4086</v>
      </c>
      <c r="C1466" s="531" t="s">
        <v>4042</v>
      </c>
      <c r="D1466" s="531" t="s">
        <v>5461</v>
      </c>
      <c r="E1466" s="531" t="s">
        <v>4062</v>
      </c>
      <c r="F1466" s="531" t="s">
        <v>4050</v>
      </c>
      <c r="G1466" s="530" t="s">
        <v>4040</v>
      </c>
    </row>
    <row r="1467" spans="1:7">
      <c r="A1467" s="531" t="s">
        <v>2200</v>
      </c>
      <c r="B1467" s="531" t="s">
        <v>4086</v>
      </c>
      <c r="C1467" s="531" t="s">
        <v>4042</v>
      </c>
      <c r="D1467" s="531" t="s">
        <v>5461</v>
      </c>
      <c r="E1467" s="531" t="s">
        <v>4063</v>
      </c>
      <c r="F1467" s="531" t="s">
        <v>4050</v>
      </c>
      <c r="G1467" s="530" t="s">
        <v>4040</v>
      </c>
    </row>
    <row r="1468" spans="1:7">
      <c r="A1468" s="531" t="s">
        <v>5464</v>
      </c>
      <c r="B1468" s="531" t="s">
        <v>4086</v>
      </c>
      <c r="C1468" s="531" t="s">
        <v>4042</v>
      </c>
      <c r="D1468" s="531" t="s">
        <v>5461</v>
      </c>
      <c r="E1468" s="531" t="s">
        <v>5465</v>
      </c>
      <c r="F1468" s="531" t="s">
        <v>4078</v>
      </c>
      <c r="G1468" s="530" t="s">
        <v>4040</v>
      </c>
    </row>
    <row r="1469" spans="1:7">
      <c r="A1469" s="531" t="s">
        <v>5466</v>
      </c>
      <c r="B1469" s="531" t="s">
        <v>4086</v>
      </c>
      <c r="C1469" s="531" t="s">
        <v>4042</v>
      </c>
      <c r="D1469" s="531" t="s">
        <v>5461</v>
      </c>
      <c r="E1469" s="531" t="s">
        <v>5467</v>
      </c>
      <c r="F1469" s="531" t="s">
        <v>4094</v>
      </c>
      <c r="G1469" s="530" t="s">
        <v>4040</v>
      </c>
    </row>
    <row r="1470" spans="1:7">
      <c r="A1470" s="531" t="s">
        <v>5468</v>
      </c>
      <c r="B1470" s="531" t="s">
        <v>4086</v>
      </c>
      <c r="C1470" s="531" t="s">
        <v>4042</v>
      </c>
      <c r="D1470" s="531" t="s">
        <v>5469</v>
      </c>
      <c r="E1470" s="531" t="s">
        <v>5470</v>
      </c>
      <c r="F1470" s="531" t="s">
        <v>4046</v>
      </c>
      <c r="G1470" s="530" t="s">
        <v>4040</v>
      </c>
    </row>
    <row r="1471" spans="1:7">
      <c r="A1471" s="531" t="s">
        <v>5471</v>
      </c>
      <c r="B1471" s="531" t="s">
        <v>4086</v>
      </c>
      <c r="C1471" s="531" t="s">
        <v>4042</v>
      </c>
      <c r="D1471" s="531" t="s">
        <v>5469</v>
      </c>
      <c r="E1471" s="531" t="s">
        <v>5472</v>
      </c>
      <c r="F1471" s="531" t="s">
        <v>4050</v>
      </c>
      <c r="G1471" s="530" t="s">
        <v>4040</v>
      </c>
    </row>
    <row r="1472" spans="1:7">
      <c r="A1472" s="531" t="s">
        <v>5473</v>
      </c>
      <c r="B1472" s="531" t="s">
        <v>4086</v>
      </c>
      <c r="C1472" s="531" t="s">
        <v>4042</v>
      </c>
      <c r="D1472" s="531" t="s">
        <v>5469</v>
      </c>
      <c r="E1472" s="531" t="s">
        <v>5474</v>
      </c>
      <c r="F1472" s="531" t="s">
        <v>4075</v>
      </c>
      <c r="G1472" s="530" t="s">
        <v>4040</v>
      </c>
    </row>
    <row r="1473" spans="1:7">
      <c r="A1473" s="531" t="s">
        <v>4099</v>
      </c>
      <c r="B1473" s="531" t="s">
        <v>4086</v>
      </c>
      <c r="C1473" s="531" t="s">
        <v>4042</v>
      </c>
      <c r="D1473" s="531" t="s">
        <v>5469</v>
      </c>
      <c r="E1473" s="531" t="s">
        <v>4100</v>
      </c>
      <c r="F1473" s="531" t="s">
        <v>4046</v>
      </c>
      <c r="G1473" s="532">
        <v>1</v>
      </c>
    </row>
    <row r="1474" spans="1:7">
      <c r="A1474" s="531" t="s">
        <v>4101</v>
      </c>
      <c r="B1474" s="531" t="s">
        <v>4086</v>
      </c>
      <c r="C1474" s="531" t="s">
        <v>4042</v>
      </c>
      <c r="D1474" s="531" t="s">
        <v>5469</v>
      </c>
      <c r="E1474" s="531" t="s">
        <v>4102</v>
      </c>
      <c r="F1474" s="531" t="s">
        <v>4046</v>
      </c>
      <c r="G1474" s="532">
        <v>1</v>
      </c>
    </row>
    <row r="1475" spans="1:7">
      <c r="A1475" s="531" t="s">
        <v>5475</v>
      </c>
      <c r="B1475" s="531" t="s">
        <v>4086</v>
      </c>
      <c r="C1475" s="531" t="s">
        <v>4042</v>
      </c>
      <c r="D1475" s="531" t="s">
        <v>5469</v>
      </c>
      <c r="E1475" s="531" t="s">
        <v>5476</v>
      </c>
      <c r="F1475" s="531" t="s">
        <v>4075</v>
      </c>
      <c r="G1475" s="530" t="s">
        <v>4040</v>
      </c>
    </row>
    <row r="1476" spans="1:7">
      <c r="A1476" s="531" t="s">
        <v>5477</v>
      </c>
      <c r="B1476" s="531" t="s">
        <v>4086</v>
      </c>
      <c r="C1476" s="531" t="s">
        <v>4042</v>
      </c>
      <c r="D1476" s="531" t="s">
        <v>5469</v>
      </c>
      <c r="E1476" s="531" t="s">
        <v>5478</v>
      </c>
      <c r="F1476" s="531" t="s">
        <v>4075</v>
      </c>
      <c r="G1476" s="530" t="s">
        <v>4040</v>
      </c>
    </row>
    <row r="1477" spans="1:7">
      <c r="A1477" s="531" t="s">
        <v>4143</v>
      </c>
      <c r="B1477" s="531" t="s">
        <v>4086</v>
      </c>
      <c r="C1477" s="531" t="s">
        <v>4042</v>
      </c>
      <c r="D1477" s="531" t="s">
        <v>5469</v>
      </c>
      <c r="E1477" s="531" t="s">
        <v>4144</v>
      </c>
      <c r="F1477" s="531" t="s">
        <v>4078</v>
      </c>
      <c r="G1477" s="530" t="s">
        <v>4040</v>
      </c>
    </row>
    <row r="1478" spans="1:7">
      <c r="A1478" s="531" t="s">
        <v>3937</v>
      </c>
      <c r="B1478" s="531" t="s">
        <v>4086</v>
      </c>
      <c r="C1478" s="531" t="s">
        <v>4042</v>
      </c>
      <c r="D1478" s="531" t="s">
        <v>5469</v>
      </c>
      <c r="E1478" s="531" t="s">
        <v>4062</v>
      </c>
      <c r="F1478" s="531" t="s">
        <v>4050</v>
      </c>
      <c r="G1478" s="530" t="s">
        <v>4040</v>
      </c>
    </row>
    <row r="1479" spans="1:7">
      <c r="A1479" s="531" t="s">
        <v>5479</v>
      </c>
      <c r="B1479" s="531" t="s">
        <v>4086</v>
      </c>
      <c r="C1479" s="531" t="s">
        <v>4042</v>
      </c>
      <c r="D1479" s="531" t="s">
        <v>5469</v>
      </c>
      <c r="E1479" s="531" t="s">
        <v>5480</v>
      </c>
      <c r="F1479" s="531" t="s">
        <v>4046</v>
      </c>
      <c r="G1479" s="530" t="s">
        <v>4040</v>
      </c>
    </row>
    <row r="1480" spans="1:7">
      <c r="A1480" s="531" t="s">
        <v>5481</v>
      </c>
      <c r="B1480" s="531" t="s">
        <v>4086</v>
      </c>
      <c r="C1480" s="531" t="s">
        <v>4042</v>
      </c>
      <c r="D1480" s="531" t="s">
        <v>5469</v>
      </c>
      <c r="E1480" s="531" t="s">
        <v>5482</v>
      </c>
      <c r="F1480" s="531" t="s">
        <v>4094</v>
      </c>
      <c r="G1480" s="530" t="s">
        <v>4040</v>
      </c>
    </row>
    <row r="1481" spans="1:7">
      <c r="A1481" s="531" t="s">
        <v>2200</v>
      </c>
      <c r="B1481" s="531" t="s">
        <v>4086</v>
      </c>
      <c r="C1481" s="531" t="s">
        <v>4042</v>
      </c>
      <c r="D1481" s="531" t="s">
        <v>5469</v>
      </c>
      <c r="E1481" s="531" t="s">
        <v>4063</v>
      </c>
      <c r="F1481" s="531" t="s">
        <v>4050</v>
      </c>
      <c r="G1481" s="530" t="s">
        <v>4040</v>
      </c>
    </row>
    <row r="1482" spans="1:7">
      <c r="A1482" s="531" t="s">
        <v>4076</v>
      </c>
      <c r="B1482" s="531" t="s">
        <v>4086</v>
      </c>
      <c r="C1482" s="531" t="s">
        <v>4042</v>
      </c>
      <c r="D1482" s="531" t="s">
        <v>5469</v>
      </c>
      <c r="E1482" s="531" t="s">
        <v>4077</v>
      </c>
      <c r="F1482" s="531" t="s">
        <v>4078</v>
      </c>
      <c r="G1482" s="530" t="s">
        <v>4040</v>
      </c>
    </row>
    <row r="1483" spans="1:7">
      <c r="A1483" s="531" t="s">
        <v>5483</v>
      </c>
      <c r="B1483" s="531" t="s">
        <v>4086</v>
      </c>
      <c r="C1483" s="531" t="s">
        <v>4042</v>
      </c>
      <c r="D1483" s="531" t="s">
        <v>5469</v>
      </c>
      <c r="E1483" s="531" t="s">
        <v>5484</v>
      </c>
      <c r="F1483" s="531" t="s">
        <v>4094</v>
      </c>
      <c r="G1483" s="530" t="s">
        <v>4040</v>
      </c>
    </row>
    <row r="1484" spans="1:7">
      <c r="A1484" s="531" t="s">
        <v>4060</v>
      </c>
      <c r="B1484" s="531" t="s">
        <v>4086</v>
      </c>
      <c r="C1484" s="531" t="s">
        <v>4042</v>
      </c>
      <c r="D1484" s="531" t="s">
        <v>5485</v>
      </c>
      <c r="E1484" s="531" t="s">
        <v>4061</v>
      </c>
      <c r="F1484" s="531" t="s">
        <v>4046</v>
      </c>
      <c r="G1484" s="532">
        <v>6</v>
      </c>
    </row>
    <row r="1485" spans="1:7">
      <c r="A1485" s="531" t="s">
        <v>5486</v>
      </c>
      <c r="B1485" s="531" t="s">
        <v>4086</v>
      </c>
      <c r="C1485" s="531" t="s">
        <v>4042</v>
      </c>
      <c r="D1485" s="531" t="s">
        <v>5485</v>
      </c>
      <c r="E1485" s="531" t="s">
        <v>5487</v>
      </c>
      <c r="F1485" s="531" t="s">
        <v>4046</v>
      </c>
      <c r="G1485" s="532">
        <v>4</v>
      </c>
    </row>
    <row r="1486" spans="1:7">
      <c r="A1486" s="531" t="s">
        <v>4006</v>
      </c>
      <c r="B1486" s="531" t="s">
        <v>4086</v>
      </c>
      <c r="C1486" s="531" t="s">
        <v>4042</v>
      </c>
      <c r="D1486" s="531" t="s">
        <v>5485</v>
      </c>
      <c r="E1486" s="531" t="s">
        <v>4404</v>
      </c>
      <c r="F1486" s="531" t="s">
        <v>4046</v>
      </c>
      <c r="G1486" s="532">
        <v>20</v>
      </c>
    </row>
    <row r="1487" spans="1:7">
      <c r="A1487" s="531" t="s">
        <v>4003</v>
      </c>
      <c r="B1487" s="531" t="s">
        <v>4086</v>
      </c>
      <c r="C1487" s="531" t="s">
        <v>4042</v>
      </c>
      <c r="D1487" s="531" t="s">
        <v>5485</v>
      </c>
      <c r="E1487" s="531" t="s">
        <v>4405</v>
      </c>
      <c r="F1487" s="531" t="s">
        <v>4046</v>
      </c>
      <c r="G1487" s="532">
        <v>20</v>
      </c>
    </row>
    <row r="1488" spans="1:7">
      <c r="A1488" s="531" t="s">
        <v>4099</v>
      </c>
      <c r="B1488" s="531" t="s">
        <v>4086</v>
      </c>
      <c r="C1488" s="531" t="s">
        <v>4042</v>
      </c>
      <c r="D1488" s="531" t="s">
        <v>5485</v>
      </c>
      <c r="E1488" s="531" t="s">
        <v>4100</v>
      </c>
      <c r="F1488" s="531" t="s">
        <v>4046</v>
      </c>
      <c r="G1488" s="532">
        <v>1</v>
      </c>
    </row>
    <row r="1489" spans="1:7">
      <c r="A1489" s="531" t="s">
        <v>4101</v>
      </c>
      <c r="B1489" s="531" t="s">
        <v>4086</v>
      </c>
      <c r="C1489" s="531" t="s">
        <v>4042</v>
      </c>
      <c r="D1489" s="531" t="s">
        <v>5485</v>
      </c>
      <c r="E1489" s="531" t="s">
        <v>4102</v>
      </c>
      <c r="F1489" s="531" t="s">
        <v>4046</v>
      </c>
      <c r="G1489" s="532">
        <v>1</v>
      </c>
    </row>
    <row r="1490" spans="1:7">
      <c r="A1490" s="531" t="s">
        <v>3937</v>
      </c>
      <c r="B1490" s="531" t="s">
        <v>4086</v>
      </c>
      <c r="C1490" s="531" t="s">
        <v>4042</v>
      </c>
      <c r="D1490" s="531" t="s">
        <v>5485</v>
      </c>
      <c r="E1490" s="531" t="s">
        <v>4062</v>
      </c>
      <c r="F1490" s="531" t="s">
        <v>4050</v>
      </c>
      <c r="G1490" s="530" t="s">
        <v>4040</v>
      </c>
    </row>
    <row r="1491" spans="1:7">
      <c r="A1491" s="531" t="s">
        <v>2200</v>
      </c>
      <c r="B1491" s="531" t="s">
        <v>4086</v>
      </c>
      <c r="C1491" s="531" t="s">
        <v>4042</v>
      </c>
      <c r="D1491" s="531" t="s">
        <v>5485</v>
      </c>
      <c r="E1491" s="531" t="s">
        <v>4063</v>
      </c>
      <c r="F1491" s="531" t="s">
        <v>4050</v>
      </c>
      <c r="G1491" s="530" t="s">
        <v>4040</v>
      </c>
    </row>
    <row r="1492" spans="1:7">
      <c r="A1492" s="531" t="s">
        <v>5488</v>
      </c>
      <c r="B1492" s="531" t="s">
        <v>4086</v>
      </c>
      <c r="C1492" s="531" t="s">
        <v>4042</v>
      </c>
      <c r="D1492" s="531" t="s">
        <v>5485</v>
      </c>
      <c r="E1492" s="531" t="s">
        <v>5489</v>
      </c>
      <c r="F1492" s="531" t="s">
        <v>4045</v>
      </c>
      <c r="G1492" s="530" t="s">
        <v>4040</v>
      </c>
    </row>
    <row r="1493" spans="1:7">
      <c r="A1493" s="531" t="s">
        <v>5490</v>
      </c>
      <c r="B1493" s="531" t="s">
        <v>4086</v>
      </c>
      <c r="C1493" s="531" t="s">
        <v>4042</v>
      </c>
      <c r="D1493" s="531" t="s">
        <v>5485</v>
      </c>
      <c r="E1493" s="531" t="s">
        <v>5491</v>
      </c>
      <c r="F1493" s="531" t="s">
        <v>4046</v>
      </c>
      <c r="G1493" s="532">
        <v>1</v>
      </c>
    </row>
    <row r="1494" spans="1:7">
      <c r="A1494" s="531" t="s">
        <v>5492</v>
      </c>
      <c r="B1494" s="531" t="s">
        <v>4086</v>
      </c>
      <c r="C1494" s="531" t="s">
        <v>4042</v>
      </c>
      <c r="D1494" s="531" t="s">
        <v>5485</v>
      </c>
      <c r="E1494" s="531" t="s">
        <v>5493</v>
      </c>
      <c r="F1494" s="531" t="s">
        <v>4046</v>
      </c>
      <c r="G1494" s="530" t="s">
        <v>4040</v>
      </c>
    </row>
    <row r="1495" spans="1:7">
      <c r="A1495" s="531" t="s">
        <v>4060</v>
      </c>
      <c r="B1495" s="531" t="s">
        <v>4086</v>
      </c>
      <c r="C1495" s="531" t="s">
        <v>4042</v>
      </c>
      <c r="D1495" s="531" t="s">
        <v>5494</v>
      </c>
      <c r="E1495" s="531" t="s">
        <v>4061</v>
      </c>
      <c r="F1495" s="531" t="s">
        <v>4046</v>
      </c>
      <c r="G1495" s="532">
        <v>6</v>
      </c>
    </row>
    <row r="1496" spans="1:7">
      <c r="A1496" s="531" t="s">
        <v>5495</v>
      </c>
      <c r="B1496" s="531" t="s">
        <v>4086</v>
      </c>
      <c r="C1496" s="531" t="s">
        <v>4042</v>
      </c>
      <c r="D1496" s="531" t="s">
        <v>5494</v>
      </c>
      <c r="E1496" s="531" t="s">
        <v>5496</v>
      </c>
      <c r="F1496" s="531" t="s">
        <v>4046</v>
      </c>
      <c r="G1496" s="532">
        <v>4</v>
      </c>
    </row>
    <row r="1497" spans="1:7">
      <c r="A1497" s="531" t="s">
        <v>4006</v>
      </c>
      <c r="B1497" s="531" t="s">
        <v>4086</v>
      </c>
      <c r="C1497" s="531" t="s">
        <v>4042</v>
      </c>
      <c r="D1497" s="531" t="s">
        <v>5494</v>
      </c>
      <c r="E1497" s="531" t="s">
        <v>4404</v>
      </c>
      <c r="F1497" s="531" t="s">
        <v>4046</v>
      </c>
      <c r="G1497" s="532">
        <v>20</v>
      </c>
    </row>
    <row r="1498" spans="1:7">
      <c r="A1498" s="531" t="s">
        <v>4099</v>
      </c>
      <c r="B1498" s="531" t="s">
        <v>4086</v>
      </c>
      <c r="C1498" s="531" t="s">
        <v>4042</v>
      </c>
      <c r="D1498" s="531" t="s">
        <v>5494</v>
      </c>
      <c r="E1498" s="531" t="s">
        <v>4100</v>
      </c>
      <c r="F1498" s="531" t="s">
        <v>4046</v>
      </c>
      <c r="G1498" s="532">
        <v>1</v>
      </c>
    </row>
    <row r="1499" spans="1:7">
      <c r="A1499" s="531" t="s">
        <v>4101</v>
      </c>
      <c r="B1499" s="531" t="s">
        <v>4086</v>
      </c>
      <c r="C1499" s="531" t="s">
        <v>4042</v>
      </c>
      <c r="D1499" s="531" t="s">
        <v>5494</v>
      </c>
      <c r="E1499" s="531" t="s">
        <v>4102</v>
      </c>
      <c r="F1499" s="531" t="s">
        <v>4046</v>
      </c>
      <c r="G1499" s="532">
        <v>1</v>
      </c>
    </row>
    <row r="1500" spans="1:7">
      <c r="A1500" s="531" t="s">
        <v>3937</v>
      </c>
      <c r="B1500" s="531" t="s">
        <v>4086</v>
      </c>
      <c r="C1500" s="531" t="s">
        <v>4042</v>
      </c>
      <c r="D1500" s="531" t="s">
        <v>5494</v>
      </c>
      <c r="E1500" s="531" t="s">
        <v>4062</v>
      </c>
      <c r="F1500" s="531" t="s">
        <v>4050</v>
      </c>
      <c r="G1500" s="530" t="s">
        <v>4040</v>
      </c>
    </row>
    <row r="1501" spans="1:7">
      <c r="A1501" s="531" t="s">
        <v>2200</v>
      </c>
      <c r="B1501" s="531" t="s">
        <v>4086</v>
      </c>
      <c r="C1501" s="531" t="s">
        <v>4042</v>
      </c>
      <c r="D1501" s="531" t="s">
        <v>5494</v>
      </c>
      <c r="E1501" s="531" t="s">
        <v>4063</v>
      </c>
      <c r="F1501" s="531" t="s">
        <v>4050</v>
      </c>
      <c r="G1501" s="530" t="s">
        <v>4040</v>
      </c>
    </row>
    <row r="1502" spans="1:7">
      <c r="A1502" s="531" t="s">
        <v>5497</v>
      </c>
      <c r="B1502" s="531" t="s">
        <v>4086</v>
      </c>
      <c r="C1502" s="531" t="s">
        <v>4042</v>
      </c>
      <c r="D1502" s="531" t="s">
        <v>5494</v>
      </c>
      <c r="E1502" s="531" t="s">
        <v>5498</v>
      </c>
      <c r="F1502" s="531" t="s">
        <v>4045</v>
      </c>
      <c r="G1502" s="530" t="s">
        <v>4040</v>
      </c>
    </row>
    <row r="1503" spans="1:7">
      <c r="A1503" s="531" t="s">
        <v>3929</v>
      </c>
      <c r="B1503" s="531" t="s">
        <v>4086</v>
      </c>
      <c r="C1503" s="531" t="s">
        <v>4042</v>
      </c>
      <c r="D1503" s="531" t="s">
        <v>5494</v>
      </c>
      <c r="E1503" s="531" t="s">
        <v>5499</v>
      </c>
      <c r="F1503" s="531" t="s">
        <v>4046</v>
      </c>
      <c r="G1503" s="530" t="s">
        <v>4040</v>
      </c>
    </row>
    <row r="1504" spans="1:7">
      <c r="A1504" s="531" t="s">
        <v>4060</v>
      </c>
      <c r="B1504" s="531" t="s">
        <v>4086</v>
      </c>
      <c r="C1504" s="531" t="s">
        <v>4042</v>
      </c>
      <c r="D1504" s="531" t="s">
        <v>5500</v>
      </c>
      <c r="E1504" s="531" t="s">
        <v>4061</v>
      </c>
      <c r="F1504" s="531" t="s">
        <v>4046</v>
      </c>
      <c r="G1504" s="532">
        <v>6</v>
      </c>
    </row>
    <row r="1505" spans="1:7">
      <c r="A1505" s="531" t="s">
        <v>4099</v>
      </c>
      <c r="B1505" s="531" t="s">
        <v>4086</v>
      </c>
      <c r="C1505" s="531" t="s">
        <v>4042</v>
      </c>
      <c r="D1505" s="531" t="s">
        <v>5500</v>
      </c>
      <c r="E1505" s="531" t="s">
        <v>4100</v>
      </c>
      <c r="F1505" s="531" t="s">
        <v>4046</v>
      </c>
      <c r="G1505" s="532">
        <v>1</v>
      </c>
    </row>
    <row r="1506" spans="1:7">
      <c r="A1506" s="531" t="s">
        <v>4101</v>
      </c>
      <c r="B1506" s="531" t="s">
        <v>4086</v>
      </c>
      <c r="C1506" s="531" t="s">
        <v>4042</v>
      </c>
      <c r="D1506" s="531" t="s">
        <v>5500</v>
      </c>
      <c r="E1506" s="531" t="s">
        <v>4102</v>
      </c>
      <c r="F1506" s="531" t="s">
        <v>4046</v>
      </c>
      <c r="G1506" s="532">
        <v>1</v>
      </c>
    </row>
    <row r="1507" spans="1:7">
      <c r="A1507" s="531" t="s">
        <v>5501</v>
      </c>
      <c r="B1507" s="531" t="s">
        <v>4086</v>
      </c>
      <c r="C1507" s="531" t="s">
        <v>4042</v>
      </c>
      <c r="D1507" s="531" t="s">
        <v>5500</v>
      </c>
      <c r="E1507" s="531" t="s">
        <v>4271</v>
      </c>
      <c r="F1507" s="531" t="s">
        <v>4078</v>
      </c>
      <c r="G1507" s="530" t="s">
        <v>4040</v>
      </c>
    </row>
    <row r="1508" spans="1:7">
      <c r="A1508" s="531" t="s">
        <v>5502</v>
      </c>
      <c r="B1508" s="531" t="s">
        <v>4086</v>
      </c>
      <c r="C1508" s="531" t="s">
        <v>4042</v>
      </c>
      <c r="D1508" s="531" t="s">
        <v>5500</v>
      </c>
      <c r="E1508" s="531" t="s">
        <v>5503</v>
      </c>
      <c r="F1508" s="531" t="s">
        <v>4046</v>
      </c>
      <c r="G1508" s="532">
        <v>64</v>
      </c>
    </row>
    <row r="1509" spans="1:7">
      <c r="A1509" s="531" t="s">
        <v>5504</v>
      </c>
      <c r="B1509" s="531" t="s">
        <v>4086</v>
      </c>
      <c r="C1509" s="531" t="s">
        <v>4042</v>
      </c>
      <c r="D1509" s="531" t="s">
        <v>5500</v>
      </c>
      <c r="E1509" s="531" t="s">
        <v>4062</v>
      </c>
      <c r="F1509" s="531" t="s">
        <v>4050</v>
      </c>
      <c r="G1509" s="530" t="s">
        <v>4040</v>
      </c>
    </row>
    <row r="1510" spans="1:7">
      <c r="A1510" s="531" t="s">
        <v>5505</v>
      </c>
      <c r="B1510" s="531" t="s">
        <v>4086</v>
      </c>
      <c r="C1510" s="531" t="s">
        <v>4042</v>
      </c>
      <c r="D1510" s="531" t="s">
        <v>5500</v>
      </c>
      <c r="E1510" s="531" t="s">
        <v>5506</v>
      </c>
      <c r="F1510" s="531" t="s">
        <v>4078</v>
      </c>
      <c r="G1510" s="530" t="s">
        <v>4040</v>
      </c>
    </row>
    <row r="1511" spans="1:7">
      <c r="A1511" s="531" t="s">
        <v>5507</v>
      </c>
      <c r="B1511" s="531" t="s">
        <v>4086</v>
      </c>
      <c r="C1511" s="531" t="s">
        <v>4042</v>
      </c>
      <c r="D1511" s="531" t="s">
        <v>5500</v>
      </c>
      <c r="E1511" s="531" t="s">
        <v>5508</v>
      </c>
      <c r="F1511" s="531" t="s">
        <v>4078</v>
      </c>
      <c r="G1511" s="530" t="s">
        <v>4040</v>
      </c>
    </row>
    <row r="1512" spans="1:7">
      <c r="A1512" s="531" t="s">
        <v>5509</v>
      </c>
      <c r="B1512" s="531" t="s">
        <v>4086</v>
      </c>
      <c r="C1512" s="531" t="s">
        <v>4042</v>
      </c>
      <c r="D1512" s="531" t="s">
        <v>5500</v>
      </c>
      <c r="E1512" s="531" t="s">
        <v>4063</v>
      </c>
      <c r="F1512" s="531" t="s">
        <v>4050</v>
      </c>
      <c r="G1512" s="530" t="s">
        <v>4040</v>
      </c>
    </row>
    <row r="1513" spans="1:7">
      <c r="A1513" s="531" t="s">
        <v>5510</v>
      </c>
      <c r="B1513" s="531" t="s">
        <v>4086</v>
      </c>
      <c r="C1513" s="531" t="s">
        <v>4042</v>
      </c>
      <c r="D1513" s="531" t="s">
        <v>5511</v>
      </c>
      <c r="E1513" s="531" t="s">
        <v>5512</v>
      </c>
      <c r="F1513" s="531" t="s">
        <v>4045</v>
      </c>
      <c r="G1513" s="530" t="s">
        <v>4040</v>
      </c>
    </row>
    <row r="1514" spans="1:7">
      <c r="A1514" s="531" t="s">
        <v>4060</v>
      </c>
      <c r="B1514" s="531" t="s">
        <v>4086</v>
      </c>
      <c r="C1514" s="531" t="s">
        <v>4042</v>
      </c>
      <c r="D1514" s="531" t="s">
        <v>5511</v>
      </c>
      <c r="E1514" s="531" t="s">
        <v>4061</v>
      </c>
      <c r="F1514" s="531" t="s">
        <v>4046</v>
      </c>
      <c r="G1514" s="532">
        <v>6</v>
      </c>
    </row>
    <row r="1515" spans="1:7">
      <c r="A1515" s="531" t="s">
        <v>5129</v>
      </c>
      <c r="B1515" s="531" t="s">
        <v>4086</v>
      </c>
      <c r="C1515" s="531" t="s">
        <v>4042</v>
      </c>
      <c r="D1515" s="531" t="s">
        <v>5511</v>
      </c>
      <c r="E1515" s="531" t="s">
        <v>5513</v>
      </c>
      <c r="F1515" s="531" t="s">
        <v>4075</v>
      </c>
      <c r="G1515" s="530" t="s">
        <v>4040</v>
      </c>
    </row>
    <row r="1516" spans="1:7">
      <c r="A1516" s="531" t="s">
        <v>5130</v>
      </c>
      <c r="B1516" s="531" t="s">
        <v>4086</v>
      </c>
      <c r="C1516" s="531" t="s">
        <v>4042</v>
      </c>
      <c r="D1516" s="531" t="s">
        <v>5511</v>
      </c>
      <c r="E1516" s="531" t="s">
        <v>5514</v>
      </c>
      <c r="F1516" s="531" t="s">
        <v>4075</v>
      </c>
      <c r="G1516" s="530" t="s">
        <v>4040</v>
      </c>
    </row>
    <row r="1517" spans="1:7">
      <c r="A1517" s="531" t="s">
        <v>5515</v>
      </c>
      <c r="B1517" s="531" t="s">
        <v>4086</v>
      </c>
      <c r="C1517" s="531" t="s">
        <v>4042</v>
      </c>
      <c r="D1517" s="531" t="s">
        <v>5511</v>
      </c>
      <c r="E1517" s="531" t="s">
        <v>5516</v>
      </c>
      <c r="F1517" s="531" t="s">
        <v>4046</v>
      </c>
      <c r="G1517" s="530" t="s">
        <v>4040</v>
      </c>
    </row>
    <row r="1518" spans="1:7">
      <c r="A1518" s="531" t="s">
        <v>5517</v>
      </c>
      <c r="B1518" s="531" t="s">
        <v>4086</v>
      </c>
      <c r="C1518" s="531" t="s">
        <v>4042</v>
      </c>
      <c r="D1518" s="531" t="s">
        <v>5511</v>
      </c>
      <c r="E1518" s="531" t="s">
        <v>5518</v>
      </c>
      <c r="F1518" s="531" t="s">
        <v>4046</v>
      </c>
      <c r="G1518" s="530" t="s">
        <v>4040</v>
      </c>
    </row>
    <row r="1519" spans="1:7">
      <c r="A1519" s="531" t="s">
        <v>5519</v>
      </c>
      <c r="B1519" s="531" t="s">
        <v>4086</v>
      </c>
      <c r="C1519" s="531" t="s">
        <v>4042</v>
      </c>
      <c r="D1519" s="531" t="s">
        <v>5511</v>
      </c>
      <c r="E1519" s="531" t="s">
        <v>5520</v>
      </c>
      <c r="F1519" s="531" t="s">
        <v>4045</v>
      </c>
      <c r="G1519" s="530" t="s">
        <v>4040</v>
      </c>
    </row>
    <row r="1520" spans="1:7">
      <c r="A1520" s="531" t="s">
        <v>4099</v>
      </c>
      <c r="B1520" s="531" t="s">
        <v>4086</v>
      </c>
      <c r="C1520" s="531" t="s">
        <v>4042</v>
      </c>
      <c r="D1520" s="531" t="s">
        <v>5511</v>
      </c>
      <c r="E1520" s="531" t="s">
        <v>4100</v>
      </c>
      <c r="F1520" s="531" t="s">
        <v>4046</v>
      </c>
      <c r="G1520" s="532">
        <v>1</v>
      </c>
    </row>
    <row r="1521" spans="1:7">
      <c r="A1521" s="531" t="s">
        <v>4101</v>
      </c>
      <c r="B1521" s="531" t="s">
        <v>4086</v>
      </c>
      <c r="C1521" s="531" t="s">
        <v>4042</v>
      </c>
      <c r="D1521" s="531" t="s">
        <v>5511</v>
      </c>
      <c r="E1521" s="531" t="s">
        <v>4102</v>
      </c>
      <c r="F1521" s="531" t="s">
        <v>4046</v>
      </c>
      <c r="G1521" s="532">
        <v>1</v>
      </c>
    </row>
    <row r="1522" spans="1:7">
      <c r="A1522" s="531" t="s">
        <v>5521</v>
      </c>
      <c r="B1522" s="531" t="s">
        <v>4086</v>
      </c>
      <c r="C1522" s="531" t="s">
        <v>4042</v>
      </c>
      <c r="D1522" s="531" t="s">
        <v>5511</v>
      </c>
      <c r="E1522" s="531" t="s">
        <v>5522</v>
      </c>
      <c r="F1522" s="531" t="s">
        <v>4075</v>
      </c>
      <c r="G1522" s="530" t="s">
        <v>4040</v>
      </c>
    </row>
    <row r="1523" spans="1:7">
      <c r="A1523" s="531" t="s">
        <v>5504</v>
      </c>
      <c r="B1523" s="531" t="s">
        <v>4086</v>
      </c>
      <c r="C1523" s="531" t="s">
        <v>4042</v>
      </c>
      <c r="D1523" s="531" t="s">
        <v>5511</v>
      </c>
      <c r="E1523" s="531" t="s">
        <v>4062</v>
      </c>
      <c r="F1523" s="531" t="s">
        <v>4050</v>
      </c>
      <c r="G1523" s="530" t="s">
        <v>4040</v>
      </c>
    </row>
    <row r="1524" spans="1:7">
      <c r="A1524" s="531" t="s">
        <v>5507</v>
      </c>
      <c r="B1524" s="531" t="s">
        <v>4086</v>
      </c>
      <c r="C1524" s="531" t="s">
        <v>4042</v>
      </c>
      <c r="D1524" s="531" t="s">
        <v>5511</v>
      </c>
      <c r="E1524" s="531" t="s">
        <v>5508</v>
      </c>
      <c r="F1524" s="531" t="s">
        <v>4078</v>
      </c>
      <c r="G1524" s="530" t="s">
        <v>4040</v>
      </c>
    </row>
    <row r="1525" spans="1:7">
      <c r="A1525" s="531" t="s">
        <v>5523</v>
      </c>
      <c r="B1525" s="531" t="s">
        <v>4086</v>
      </c>
      <c r="C1525" s="531" t="s">
        <v>4042</v>
      </c>
      <c r="D1525" s="531" t="s">
        <v>5511</v>
      </c>
      <c r="E1525" s="531" t="s">
        <v>5524</v>
      </c>
      <c r="F1525" s="531" t="s">
        <v>4046</v>
      </c>
      <c r="G1525" s="530" t="s">
        <v>4040</v>
      </c>
    </row>
    <row r="1526" spans="1:7">
      <c r="A1526" s="531" t="s">
        <v>1711</v>
      </c>
      <c r="B1526" s="531" t="s">
        <v>4086</v>
      </c>
      <c r="C1526" s="531" t="s">
        <v>4042</v>
      </c>
      <c r="D1526" s="531" t="s">
        <v>5511</v>
      </c>
      <c r="E1526" s="531" t="s">
        <v>4773</v>
      </c>
      <c r="F1526" s="531" t="s">
        <v>4046</v>
      </c>
      <c r="G1526" s="530" t="s">
        <v>4040</v>
      </c>
    </row>
    <row r="1527" spans="1:7">
      <c r="A1527" s="531" t="s">
        <v>5509</v>
      </c>
      <c r="B1527" s="531" t="s">
        <v>4086</v>
      </c>
      <c r="C1527" s="531" t="s">
        <v>4042</v>
      </c>
      <c r="D1527" s="531" t="s">
        <v>5511</v>
      </c>
      <c r="E1527" s="531" t="s">
        <v>4063</v>
      </c>
      <c r="F1527" s="531" t="s">
        <v>4050</v>
      </c>
      <c r="G1527" s="530" t="s">
        <v>4040</v>
      </c>
    </row>
    <row r="1528" spans="1:7">
      <c r="A1528" s="531" t="s">
        <v>5525</v>
      </c>
      <c r="B1528" s="531" t="s">
        <v>4086</v>
      </c>
      <c r="C1528" s="531" t="s">
        <v>4042</v>
      </c>
      <c r="D1528" s="531" t="s">
        <v>5511</v>
      </c>
      <c r="E1528" s="531" t="s">
        <v>5526</v>
      </c>
      <c r="F1528" s="531" t="s">
        <v>4075</v>
      </c>
      <c r="G1528" s="530" t="s">
        <v>4040</v>
      </c>
    </row>
    <row r="1529" spans="1:7">
      <c r="A1529" s="531" t="s">
        <v>5527</v>
      </c>
      <c r="B1529" s="531" t="s">
        <v>4086</v>
      </c>
      <c r="C1529" s="531" t="s">
        <v>4042</v>
      </c>
      <c r="D1529" s="531" t="s">
        <v>5528</v>
      </c>
      <c r="E1529" s="531" t="s">
        <v>5529</v>
      </c>
      <c r="F1529" s="531" t="s">
        <v>4094</v>
      </c>
      <c r="G1529" s="530" t="s">
        <v>4040</v>
      </c>
    </row>
    <row r="1530" spans="1:7">
      <c r="A1530" s="531" t="s">
        <v>5530</v>
      </c>
      <c r="B1530" s="531" t="s">
        <v>4086</v>
      </c>
      <c r="C1530" s="531" t="s">
        <v>4042</v>
      </c>
      <c r="D1530" s="531" t="s">
        <v>5528</v>
      </c>
      <c r="E1530" s="531" t="s">
        <v>5531</v>
      </c>
      <c r="F1530" s="531" t="s">
        <v>4045</v>
      </c>
      <c r="G1530" s="530" t="s">
        <v>4040</v>
      </c>
    </row>
    <row r="1531" spans="1:7">
      <c r="A1531" s="531" t="s">
        <v>5532</v>
      </c>
      <c r="B1531" s="531" t="s">
        <v>4086</v>
      </c>
      <c r="C1531" s="531" t="s">
        <v>4042</v>
      </c>
      <c r="D1531" s="531" t="s">
        <v>5528</v>
      </c>
      <c r="E1531" s="531" t="s">
        <v>5533</v>
      </c>
      <c r="F1531" s="531" t="s">
        <v>4094</v>
      </c>
      <c r="G1531" s="530" t="s">
        <v>4040</v>
      </c>
    </row>
    <row r="1532" spans="1:7">
      <c r="A1532" s="531" t="s">
        <v>5534</v>
      </c>
      <c r="B1532" s="531" t="s">
        <v>4086</v>
      </c>
      <c r="C1532" s="531" t="s">
        <v>4042</v>
      </c>
      <c r="D1532" s="531" t="s">
        <v>5528</v>
      </c>
      <c r="E1532" s="531" t="s">
        <v>5535</v>
      </c>
      <c r="F1532" s="531" t="s">
        <v>4094</v>
      </c>
      <c r="G1532" s="530" t="s">
        <v>4040</v>
      </c>
    </row>
    <row r="1533" spans="1:7">
      <c r="A1533" s="531" t="s">
        <v>5536</v>
      </c>
      <c r="B1533" s="531" t="s">
        <v>4086</v>
      </c>
      <c r="C1533" s="531" t="s">
        <v>4042</v>
      </c>
      <c r="D1533" s="531" t="s">
        <v>5528</v>
      </c>
      <c r="E1533" s="531" t="s">
        <v>5537</v>
      </c>
      <c r="F1533" s="531" t="s">
        <v>4075</v>
      </c>
      <c r="G1533" s="530" t="s">
        <v>4040</v>
      </c>
    </row>
    <row r="1534" spans="1:7">
      <c r="A1534" s="531" t="s">
        <v>4060</v>
      </c>
      <c r="B1534" s="531" t="s">
        <v>4086</v>
      </c>
      <c r="C1534" s="531" t="s">
        <v>4042</v>
      </c>
      <c r="D1534" s="531" t="s">
        <v>5528</v>
      </c>
      <c r="E1534" s="531" t="s">
        <v>4061</v>
      </c>
      <c r="F1534" s="531" t="s">
        <v>4046</v>
      </c>
      <c r="G1534" s="532">
        <v>6</v>
      </c>
    </row>
    <row r="1535" spans="1:7">
      <c r="A1535" s="531" t="s">
        <v>5538</v>
      </c>
      <c r="B1535" s="531" t="s">
        <v>4086</v>
      </c>
      <c r="C1535" s="531" t="s">
        <v>4042</v>
      </c>
      <c r="D1535" s="531" t="s">
        <v>5528</v>
      </c>
      <c r="E1535" s="531" t="s">
        <v>5539</v>
      </c>
      <c r="F1535" s="531" t="s">
        <v>4046</v>
      </c>
      <c r="G1535" s="532">
        <v>1</v>
      </c>
    </row>
    <row r="1536" spans="1:7">
      <c r="A1536" s="531" t="s">
        <v>5540</v>
      </c>
      <c r="B1536" s="531" t="s">
        <v>4086</v>
      </c>
      <c r="C1536" s="531" t="s">
        <v>4042</v>
      </c>
      <c r="D1536" s="531" t="s">
        <v>5528</v>
      </c>
      <c r="E1536" s="531" t="s">
        <v>5541</v>
      </c>
      <c r="F1536" s="531" t="s">
        <v>4046</v>
      </c>
      <c r="G1536" s="532">
        <v>1</v>
      </c>
    </row>
    <row r="1537" spans="1:7">
      <c r="A1537" s="531" t="s">
        <v>5542</v>
      </c>
      <c r="B1537" s="531" t="s">
        <v>4086</v>
      </c>
      <c r="C1537" s="531" t="s">
        <v>4042</v>
      </c>
      <c r="D1537" s="531" t="s">
        <v>5528</v>
      </c>
      <c r="E1537" s="531" t="s">
        <v>5543</v>
      </c>
      <c r="F1537" s="531" t="s">
        <v>4046</v>
      </c>
      <c r="G1537" s="532">
        <v>1</v>
      </c>
    </row>
    <row r="1538" spans="1:7">
      <c r="A1538" s="531" t="s">
        <v>5544</v>
      </c>
      <c r="B1538" s="531" t="s">
        <v>4086</v>
      </c>
      <c r="C1538" s="531" t="s">
        <v>4042</v>
      </c>
      <c r="D1538" s="531" t="s">
        <v>5528</v>
      </c>
      <c r="E1538" s="531" t="s">
        <v>5545</v>
      </c>
      <c r="F1538" s="531" t="s">
        <v>4046</v>
      </c>
      <c r="G1538" s="532">
        <v>1</v>
      </c>
    </row>
    <row r="1539" spans="1:7">
      <c r="A1539" s="531" t="s">
        <v>4099</v>
      </c>
      <c r="B1539" s="531" t="s">
        <v>4086</v>
      </c>
      <c r="C1539" s="531" t="s">
        <v>4042</v>
      </c>
      <c r="D1539" s="531" t="s">
        <v>5528</v>
      </c>
      <c r="E1539" s="531" t="s">
        <v>4100</v>
      </c>
      <c r="F1539" s="531" t="s">
        <v>4046</v>
      </c>
      <c r="G1539" s="532">
        <v>1</v>
      </c>
    </row>
    <row r="1540" spans="1:7">
      <c r="A1540" s="531" t="s">
        <v>4101</v>
      </c>
      <c r="B1540" s="531" t="s">
        <v>4086</v>
      </c>
      <c r="C1540" s="531" t="s">
        <v>4042</v>
      </c>
      <c r="D1540" s="531" t="s">
        <v>5528</v>
      </c>
      <c r="E1540" s="531" t="s">
        <v>4102</v>
      </c>
      <c r="F1540" s="531" t="s">
        <v>4046</v>
      </c>
      <c r="G1540" s="532">
        <v>1</v>
      </c>
    </row>
    <row r="1541" spans="1:7">
      <c r="A1541" s="531" t="s">
        <v>5546</v>
      </c>
      <c r="B1541" s="531" t="s">
        <v>4086</v>
      </c>
      <c r="C1541" s="531" t="s">
        <v>4042</v>
      </c>
      <c r="D1541" s="531" t="s">
        <v>5528</v>
      </c>
      <c r="E1541" s="531" t="s">
        <v>5547</v>
      </c>
      <c r="F1541" s="531" t="s">
        <v>4046</v>
      </c>
      <c r="G1541" s="532">
        <v>1</v>
      </c>
    </row>
    <row r="1542" spans="1:7">
      <c r="A1542" s="531" t="s">
        <v>5548</v>
      </c>
      <c r="B1542" s="531" t="s">
        <v>4086</v>
      </c>
      <c r="C1542" s="531" t="s">
        <v>4042</v>
      </c>
      <c r="D1542" s="531" t="s">
        <v>5528</v>
      </c>
      <c r="E1542" s="531" t="s">
        <v>5549</v>
      </c>
      <c r="F1542" s="531" t="s">
        <v>4046</v>
      </c>
      <c r="G1542" s="532">
        <v>10</v>
      </c>
    </row>
    <row r="1543" spans="1:7">
      <c r="A1543" s="531" t="s">
        <v>5550</v>
      </c>
      <c r="B1543" s="531" t="s">
        <v>4086</v>
      </c>
      <c r="C1543" s="531" t="s">
        <v>4042</v>
      </c>
      <c r="D1543" s="531" t="s">
        <v>5528</v>
      </c>
      <c r="E1543" s="531" t="s">
        <v>5551</v>
      </c>
      <c r="F1543" s="531" t="s">
        <v>4094</v>
      </c>
      <c r="G1543" s="530" t="s">
        <v>4040</v>
      </c>
    </row>
    <row r="1544" spans="1:7">
      <c r="A1544" s="531" t="s">
        <v>5552</v>
      </c>
      <c r="B1544" s="531" t="s">
        <v>4086</v>
      </c>
      <c r="C1544" s="531" t="s">
        <v>4042</v>
      </c>
      <c r="D1544" s="531" t="s">
        <v>5528</v>
      </c>
      <c r="E1544" s="531" t="s">
        <v>5553</v>
      </c>
      <c r="F1544" s="531" t="s">
        <v>4119</v>
      </c>
      <c r="G1544" s="530" t="s">
        <v>4040</v>
      </c>
    </row>
    <row r="1545" spans="1:7">
      <c r="A1545" s="531" t="s">
        <v>3937</v>
      </c>
      <c r="B1545" s="531" t="s">
        <v>4086</v>
      </c>
      <c r="C1545" s="531" t="s">
        <v>4042</v>
      </c>
      <c r="D1545" s="531" t="s">
        <v>5528</v>
      </c>
      <c r="E1545" s="531" t="s">
        <v>4062</v>
      </c>
      <c r="F1545" s="531" t="s">
        <v>4050</v>
      </c>
      <c r="G1545" s="530" t="s">
        <v>4040</v>
      </c>
    </row>
    <row r="1546" spans="1:7">
      <c r="A1546" s="531" t="s">
        <v>2200</v>
      </c>
      <c r="B1546" s="531" t="s">
        <v>4086</v>
      </c>
      <c r="C1546" s="531" t="s">
        <v>4042</v>
      </c>
      <c r="D1546" s="531" t="s">
        <v>5528</v>
      </c>
      <c r="E1546" s="531" t="s">
        <v>4063</v>
      </c>
      <c r="F1546" s="531" t="s">
        <v>4050</v>
      </c>
      <c r="G1546" s="530" t="s">
        <v>4040</v>
      </c>
    </row>
    <row r="1547" spans="1:7">
      <c r="A1547" s="531" t="s">
        <v>5554</v>
      </c>
      <c r="B1547" s="531" t="s">
        <v>4086</v>
      </c>
      <c r="C1547" s="531" t="s">
        <v>4042</v>
      </c>
      <c r="D1547" s="531" t="s">
        <v>5528</v>
      </c>
      <c r="E1547" s="531" t="s">
        <v>5555</v>
      </c>
      <c r="F1547" s="531" t="s">
        <v>4119</v>
      </c>
      <c r="G1547" s="530" t="s">
        <v>4040</v>
      </c>
    </row>
    <row r="1548" spans="1:7">
      <c r="A1548" s="531" t="s">
        <v>5556</v>
      </c>
      <c r="B1548" s="531" t="s">
        <v>4086</v>
      </c>
      <c r="C1548" s="531" t="s">
        <v>4042</v>
      </c>
      <c r="D1548" s="531" t="s">
        <v>5528</v>
      </c>
      <c r="E1548" s="531" t="s">
        <v>5557</v>
      </c>
      <c r="F1548" s="531" t="s">
        <v>4119</v>
      </c>
      <c r="G1548" s="530" t="s">
        <v>4040</v>
      </c>
    </row>
    <row r="1549" spans="1:7">
      <c r="A1549" s="531" t="s">
        <v>4368</v>
      </c>
      <c r="B1549" s="531" t="s">
        <v>4086</v>
      </c>
      <c r="C1549" s="531" t="s">
        <v>4042</v>
      </c>
      <c r="D1549" s="531" t="s">
        <v>5528</v>
      </c>
      <c r="E1549" s="531" t="s">
        <v>4369</v>
      </c>
      <c r="F1549" s="531" t="s">
        <v>4078</v>
      </c>
      <c r="G1549" s="530" t="s">
        <v>4040</v>
      </c>
    </row>
    <row r="1550" spans="1:7">
      <c r="A1550" s="531" t="s">
        <v>5558</v>
      </c>
      <c r="B1550" s="531" t="s">
        <v>4086</v>
      </c>
      <c r="C1550" s="531" t="s">
        <v>4042</v>
      </c>
      <c r="D1550" s="531" t="s">
        <v>5528</v>
      </c>
      <c r="E1550" s="531" t="s">
        <v>5559</v>
      </c>
      <c r="F1550" s="531" t="s">
        <v>4046</v>
      </c>
      <c r="G1550" s="530" t="s">
        <v>4040</v>
      </c>
    </row>
    <row r="1551" spans="1:7">
      <c r="A1551" s="531" t="s">
        <v>5560</v>
      </c>
      <c r="B1551" s="531" t="s">
        <v>4086</v>
      </c>
      <c r="C1551" s="531" t="s">
        <v>4042</v>
      </c>
      <c r="D1551" s="531" t="s">
        <v>5528</v>
      </c>
      <c r="E1551" s="531" t="s">
        <v>5561</v>
      </c>
      <c r="F1551" s="531" t="s">
        <v>4119</v>
      </c>
      <c r="G1551" s="530" t="s">
        <v>4040</v>
      </c>
    </row>
    <row r="1552" spans="1:7">
      <c r="A1552" s="531" t="s">
        <v>5562</v>
      </c>
      <c r="B1552" s="531" t="s">
        <v>4086</v>
      </c>
      <c r="C1552" s="531" t="s">
        <v>4042</v>
      </c>
      <c r="D1552" s="531" t="s">
        <v>5563</v>
      </c>
      <c r="E1552" s="531" t="s">
        <v>5564</v>
      </c>
      <c r="F1552" s="531" t="s">
        <v>4045</v>
      </c>
      <c r="G1552" s="530" t="s">
        <v>4040</v>
      </c>
    </row>
    <row r="1553" spans="1:7">
      <c r="A1553" s="531" t="s">
        <v>2179</v>
      </c>
      <c r="B1553" s="531" t="s">
        <v>4086</v>
      </c>
      <c r="C1553" s="531" t="s">
        <v>4042</v>
      </c>
      <c r="D1553" s="531" t="s">
        <v>5563</v>
      </c>
      <c r="E1553" s="531" t="s">
        <v>5565</v>
      </c>
      <c r="F1553" s="531" t="s">
        <v>4046</v>
      </c>
      <c r="G1553" s="532">
        <v>20</v>
      </c>
    </row>
    <row r="1554" spans="1:7">
      <c r="A1554" s="531" t="s">
        <v>5566</v>
      </c>
      <c r="B1554" s="531" t="s">
        <v>4086</v>
      </c>
      <c r="C1554" s="531" t="s">
        <v>4042</v>
      </c>
      <c r="D1554" s="531" t="s">
        <v>5563</v>
      </c>
      <c r="E1554" s="531" t="s">
        <v>5567</v>
      </c>
      <c r="F1554" s="531" t="s">
        <v>4046</v>
      </c>
      <c r="G1554" s="532">
        <v>50</v>
      </c>
    </row>
    <row r="1555" spans="1:7">
      <c r="A1555" s="531" t="s">
        <v>5568</v>
      </c>
      <c r="B1555" s="531" t="s">
        <v>4086</v>
      </c>
      <c r="C1555" s="531" t="s">
        <v>4042</v>
      </c>
      <c r="D1555" s="531" t="s">
        <v>5563</v>
      </c>
      <c r="E1555" s="531" t="s">
        <v>5569</v>
      </c>
      <c r="F1555" s="531" t="s">
        <v>4046</v>
      </c>
      <c r="G1555" s="532">
        <v>50</v>
      </c>
    </row>
    <row r="1556" spans="1:7">
      <c r="A1556" s="531" t="s">
        <v>5570</v>
      </c>
      <c r="B1556" s="531" t="s">
        <v>4086</v>
      </c>
      <c r="C1556" s="531" t="s">
        <v>4042</v>
      </c>
      <c r="D1556" s="531" t="s">
        <v>5563</v>
      </c>
      <c r="E1556" s="531" t="s">
        <v>5571</v>
      </c>
      <c r="F1556" s="531" t="s">
        <v>4046</v>
      </c>
      <c r="G1556" s="532">
        <v>10</v>
      </c>
    </row>
    <row r="1557" spans="1:7">
      <c r="A1557" s="531" t="s">
        <v>4099</v>
      </c>
      <c r="B1557" s="531" t="s">
        <v>4086</v>
      </c>
      <c r="C1557" s="531" t="s">
        <v>4042</v>
      </c>
      <c r="D1557" s="531" t="s">
        <v>5563</v>
      </c>
      <c r="E1557" s="531" t="s">
        <v>4100</v>
      </c>
      <c r="F1557" s="531" t="s">
        <v>4046</v>
      </c>
      <c r="G1557" s="532">
        <v>1</v>
      </c>
    </row>
    <row r="1558" spans="1:7">
      <c r="A1558" s="531" t="s">
        <v>4101</v>
      </c>
      <c r="B1558" s="531" t="s">
        <v>4086</v>
      </c>
      <c r="C1558" s="531" t="s">
        <v>4042</v>
      </c>
      <c r="D1558" s="531" t="s">
        <v>5563</v>
      </c>
      <c r="E1558" s="531" t="s">
        <v>4102</v>
      </c>
      <c r="F1558" s="531" t="s">
        <v>4046</v>
      </c>
      <c r="G1558" s="532">
        <v>1</v>
      </c>
    </row>
    <row r="1559" spans="1:7">
      <c r="A1559" s="531" t="s">
        <v>5572</v>
      </c>
      <c r="B1559" s="531" t="s">
        <v>4086</v>
      </c>
      <c r="C1559" s="531" t="s">
        <v>4042</v>
      </c>
      <c r="D1559" s="531" t="s">
        <v>5563</v>
      </c>
      <c r="E1559" s="531" t="s">
        <v>5573</v>
      </c>
      <c r="F1559" s="531" t="s">
        <v>4075</v>
      </c>
      <c r="G1559" s="530" t="s">
        <v>4040</v>
      </c>
    </row>
    <row r="1560" spans="1:7">
      <c r="A1560" s="531" t="s">
        <v>4134</v>
      </c>
      <c r="B1560" s="531" t="s">
        <v>4086</v>
      </c>
      <c r="C1560" s="531" t="s">
        <v>4042</v>
      </c>
      <c r="D1560" s="531" t="s">
        <v>5563</v>
      </c>
      <c r="E1560" s="531" t="s">
        <v>5574</v>
      </c>
      <c r="F1560" s="531" t="s">
        <v>4046</v>
      </c>
      <c r="G1560" s="532">
        <v>10</v>
      </c>
    </row>
    <row r="1561" spans="1:7">
      <c r="A1561" s="531" t="s">
        <v>3937</v>
      </c>
      <c r="B1561" s="531" t="s">
        <v>4086</v>
      </c>
      <c r="C1561" s="531" t="s">
        <v>4042</v>
      </c>
      <c r="D1561" s="531" t="s">
        <v>5563</v>
      </c>
      <c r="E1561" s="531" t="s">
        <v>4062</v>
      </c>
      <c r="F1561" s="531" t="s">
        <v>4050</v>
      </c>
      <c r="G1561" s="530" t="s">
        <v>4040</v>
      </c>
    </row>
    <row r="1562" spans="1:7">
      <c r="A1562" s="531" t="s">
        <v>2200</v>
      </c>
      <c r="B1562" s="531" t="s">
        <v>4086</v>
      </c>
      <c r="C1562" s="531" t="s">
        <v>4042</v>
      </c>
      <c r="D1562" s="531" t="s">
        <v>5563</v>
      </c>
      <c r="E1562" s="531" t="s">
        <v>4063</v>
      </c>
      <c r="F1562" s="531" t="s">
        <v>4050</v>
      </c>
      <c r="G1562" s="530" t="s">
        <v>4040</v>
      </c>
    </row>
    <row r="1563" spans="1:7">
      <c r="A1563" s="531" t="s">
        <v>5575</v>
      </c>
      <c r="B1563" s="531" t="s">
        <v>4086</v>
      </c>
      <c r="C1563" s="531" t="s">
        <v>4042</v>
      </c>
      <c r="D1563" s="531" t="s">
        <v>5576</v>
      </c>
      <c r="E1563" s="531" t="s">
        <v>5577</v>
      </c>
      <c r="F1563" s="531" t="s">
        <v>4075</v>
      </c>
      <c r="G1563" s="530" t="s">
        <v>4040</v>
      </c>
    </row>
    <row r="1564" spans="1:7">
      <c r="A1564" s="531" t="s">
        <v>5578</v>
      </c>
      <c r="B1564" s="531" t="s">
        <v>4086</v>
      </c>
      <c r="C1564" s="531" t="s">
        <v>4042</v>
      </c>
      <c r="D1564" s="531" t="s">
        <v>5576</v>
      </c>
      <c r="E1564" s="531" t="s">
        <v>5579</v>
      </c>
      <c r="F1564" s="531" t="s">
        <v>4075</v>
      </c>
      <c r="G1564" s="530" t="s">
        <v>4040</v>
      </c>
    </row>
    <row r="1565" spans="1:7">
      <c r="A1565" s="531" t="s">
        <v>5580</v>
      </c>
      <c r="B1565" s="531" t="s">
        <v>4086</v>
      </c>
      <c r="C1565" s="531" t="s">
        <v>4042</v>
      </c>
      <c r="D1565" s="531" t="s">
        <v>5576</v>
      </c>
      <c r="E1565" s="531" t="s">
        <v>5581</v>
      </c>
      <c r="F1565" s="531" t="s">
        <v>4119</v>
      </c>
      <c r="G1565" s="530" t="s">
        <v>4040</v>
      </c>
    </row>
    <row r="1566" spans="1:7">
      <c r="A1566" s="531" t="s">
        <v>4060</v>
      </c>
      <c r="B1566" s="531" t="s">
        <v>4086</v>
      </c>
      <c r="C1566" s="531" t="s">
        <v>4042</v>
      </c>
      <c r="D1566" s="531" t="s">
        <v>5576</v>
      </c>
      <c r="E1566" s="531" t="s">
        <v>4061</v>
      </c>
      <c r="F1566" s="531" t="s">
        <v>4046</v>
      </c>
      <c r="G1566" s="532">
        <v>6</v>
      </c>
    </row>
    <row r="1567" spans="1:7">
      <c r="A1567" s="531" t="s">
        <v>5582</v>
      </c>
      <c r="B1567" s="531" t="s">
        <v>4086</v>
      </c>
      <c r="C1567" s="531" t="s">
        <v>4042</v>
      </c>
      <c r="D1567" s="531" t="s">
        <v>5576</v>
      </c>
      <c r="E1567" s="531" t="s">
        <v>5583</v>
      </c>
      <c r="F1567" s="531" t="s">
        <v>4075</v>
      </c>
      <c r="G1567" s="530" t="s">
        <v>4040</v>
      </c>
    </row>
    <row r="1568" spans="1:7">
      <c r="A1568" s="531" t="s">
        <v>5584</v>
      </c>
      <c r="B1568" s="531" t="s">
        <v>4086</v>
      </c>
      <c r="C1568" s="531" t="s">
        <v>4042</v>
      </c>
      <c r="D1568" s="531" t="s">
        <v>5576</v>
      </c>
      <c r="E1568" s="531" t="s">
        <v>5585</v>
      </c>
      <c r="F1568" s="531" t="s">
        <v>4046</v>
      </c>
      <c r="G1568" s="532">
        <v>1</v>
      </c>
    </row>
    <row r="1569" spans="1:7">
      <c r="A1569" s="531" t="s">
        <v>5586</v>
      </c>
      <c r="B1569" s="531" t="s">
        <v>4086</v>
      </c>
      <c r="C1569" s="531" t="s">
        <v>4042</v>
      </c>
      <c r="D1569" s="531" t="s">
        <v>5576</v>
      </c>
      <c r="E1569" s="531" t="s">
        <v>5587</v>
      </c>
      <c r="F1569" s="531" t="s">
        <v>4046</v>
      </c>
      <c r="G1569" s="532">
        <v>1</v>
      </c>
    </row>
    <row r="1570" spans="1:7">
      <c r="A1570" s="531" t="s">
        <v>5588</v>
      </c>
      <c r="B1570" s="531" t="s">
        <v>4086</v>
      </c>
      <c r="C1570" s="531" t="s">
        <v>4042</v>
      </c>
      <c r="D1570" s="531" t="s">
        <v>5576</v>
      </c>
      <c r="E1570" s="531" t="s">
        <v>5589</v>
      </c>
      <c r="F1570" s="531" t="s">
        <v>4119</v>
      </c>
      <c r="G1570" s="530" t="s">
        <v>4040</v>
      </c>
    </row>
    <row r="1571" spans="1:7">
      <c r="A1571" s="531" t="s">
        <v>5590</v>
      </c>
      <c r="B1571" s="531" t="s">
        <v>4086</v>
      </c>
      <c r="C1571" s="531" t="s">
        <v>4042</v>
      </c>
      <c r="D1571" s="531" t="s">
        <v>5576</v>
      </c>
      <c r="E1571" s="531" t="s">
        <v>5591</v>
      </c>
      <c r="F1571" s="531" t="s">
        <v>4075</v>
      </c>
      <c r="G1571" s="530" t="s">
        <v>4040</v>
      </c>
    </row>
    <row r="1572" spans="1:7">
      <c r="A1572" s="531" t="s">
        <v>3937</v>
      </c>
      <c r="B1572" s="531" t="s">
        <v>4086</v>
      </c>
      <c r="C1572" s="531" t="s">
        <v>4042</v>
      </c>
      <c r="D1572" s="531" t="s">
        <v>5576</v>
      </c>
      <c r="E1572" s="531" t="s">
        <v>4062</v>
      </c>
      <c r="F1572" s="531" t="s">
        <v>4050</v>
      </c>
      <c r="G1572" s="530" t="s">
        <v>4040</v>
      </c>
    </row>
    <row r="1573" spans="1:7">
      <c r="A1573" s="531" t="s">
        <v>5592</v>
      </c>
      <c r="B1573" s="531" t="s">
        <v>4086</v>
      </c>
      <c r="C1573" s="531" t="s">
        <v>4042</v>
      </c>
      <c r="D1573" s="531" t="s">
        <v>5576</v>
      </c>
      <c r="E1573" s="531" t="s">
        <v>5593</v>
      </c>
      <c r="F1573" s="531" t="s">
        <v>4075</v>
      </c>
      <c r="G1573" s="530" t="s">
        <v>4040</v>
      </c>
    </row>
    <row r="1574" spans="1:7">
      <c r="A1574" s="531" t="s">
        <v>2200</v>
      </c>
      <c r="B1574" s="531" t="s">
        <v>4086</v>
      </c>
      <c r="C1574" s="531" t="s">
        <v>4042</v>
      </c>
      <c r="D1574" s="531" t="s">
        <v>5576</v>
      </c>
      <c r="E1574" s="531" t="s">
        <v>4063</v>
      </c>
      <c r="F1574" s="531" t="s">
        <v>4050</v>
      </c>
      <c r="G1574" s="530" t="s">
        <v>4040</v>
      </c>
    </row>
    <row r="1575" spans="1:7">
      <c r="A1575" s="531" t="s">
        <v>5594</v>
      </c>
      <c r="B1575" s="531" t="s">
        <v>4086</v>
      </c>
      <c r="C1575" s="531" t="s">
        <v>4042</v>
      </c>
      <c r="D1575" s="531" t="s">
        <v>5576</v>
      </c>
      <c r="E1575" s="531" t="s">
        <v>5595</v>
      </c>
      <c r="F1575" s="531" t="s">
        <v>4075</v>
      </c>
      <c r="G1575" s="530" t="s">
        <v>4040</v>
      </c>
    </row>
    <row r="1576" spans="1:7">
      <c r="A1576" s="531" t="s">
        <v>5596</v>
      </c>
      <c r="B1576" s="531" t="s">
        <v>4086</v>
      </c>
      <c r="C1576" s="531" t="s">
        <v>4042</v>
      </c>
      <c r="D1576" s="531" t="s">
        <v>5576</v>
      </c>
      <c r="E1576" s="531" t="s">
        <v>5597</v>
      </c>
      <c r="F1576" s="531" t="s">
        <v>4045</v>
      </c>
      <c r="G1576" s="530" t="s">
        <v>4040</v>
      </c>
    </row>
    <row r="1577" spans="1:7">
      <c r="A1577" s="531" t="s">
        <v>5598</v>
      </c>
      <c r="B1577" s="531" t="s">
        <v>4086</v>
      </c>
      <c r="C1577" s="531" t="s">
        <v>4042</v>
      </c>
      <c r="D1577" s="531" t="s">
        <v>5576</v>
      </c>
      <c r="E1577" s="531" t="s">
        <v>5599</v>
      </c>
      <c r="F1577" s="531" t="s">
        <v>4119</v>
      </c>
      <c r="G1577" s="530" t="s">
        <v>4040</v>
      </c>
    </row>
    <row r="1578" spans="1:7">
      <c r="A1578" s="531" t="s">
        <v>4060</v>
      </c>
      <c r="B1578" s="531" t="s">
        <v>4086</v>
      </c>
      <c r="C1578" s="531" t="s">
        <v>4042</v>
      </c>
      <c r="D1578" s="531" t="s">
        <v>5600</v>
      </c>
      <c r="E1578" s="531" t="s">
        <v>4061</v>
      </c>
      <c r="F1578" s="531" t="s">
        <v>4046</v>
      </c>
      <c r="G1578" s="532">
        <v>6</v>
      </c>
    </row>
    <row r="1579" spans="1:7">
      <c r="A1579" s="531" t="s">
        <v>5601</v>
      </c>
      <c r="B1579" s="531" t="s">
        <v>4086</v>
      </c>
      <c r="C1579" s="531" t="s">
        <v>4042</v>
      </c>
      <c r="D1579" s="531" t="s">
        <v>5600</v>
      </c>
      <c r="E1579" s="531" t="s">
        <v>5602</v>
      </c>
      <c r="F1579" s="531" t="s">
        <v>4046</v>
      </c>
      <c r="G1579" s="532">
        <v>8</v>
      </c>
    </row>
    <row r="1580" spans="1:7">
      <c r="A1580" s="531" t="s">
        <v>4099</v>
      </c>
      <c r="B1580" s="531" t="s">
        <v>4086</v>
      </c>
      <c r="C1580" s="531" t="s">
        <v>4042</v>
      </c>
      <c r="D1580" s="531" t="s">
        <v>5600</v>
      </c>
      <c r="E1580" s="531" t="s">
        <v>4100</v>
      </c>
      <c r="F1580" s="531" t="s">
        <v>4046</v>
      </c>
      <c r="G1580" s="532">
        <v>1</v>
      </c>
    </row>
    <row r="1581" spans="1:7">
      <c r="A1581" s="531" t="s">
        <v>4101</v>
      </c>
      <c r="B1581" s="531" t="s">
        <v>4086</v>
      </c>
      <c r="C1581" s="531" t="s">
        <v>4042</v>
      </c>
      <c r="D1581" s="531" t="s">
        <v>5600</v>
      </c>
      <c r="E1581" s="531" t="s">
        <v>4102</v>
      </c>
      <c r="F1581" s="531" t="s">
        <v>4046</v>
      </c>
      <c r="G1581" s="532">
        <v>1</v>
      </c>
    </row>
    <row r="1582" spans="1:7">
      <c r="A1582" s="531" t="s">
        <v>5603</v>
      </c>
      <c r="B1582" s="531" t="s">
        <v>4086</v>
      </c>
      <c r="C1582" s="531" t="s">
        <v>4042</v>
      </c>
      <c r="D1582" s="531" t="s">
        <v>5600</v>
      </c>
      <c r="E1582" s="531" t="s">
        <v>5604</v>
      </c>
      <c r="F1582" s="531" t="s">
        <v>4046</v>
      </c>
      <c r="G1582" s="532">
        <v>1</v>
      </c>
    </row>
    <row r="1583" spans="1:7">
      <c r="A1583" s="531" t="s">
        <v>5605</v>
      </c>
      <c r="B1583" s="531" t="s">
        <v>4086</v>
      </c>
      <c r="C1583" s="531" t="s">
        <v>4042</v>
      </c>
      <c r="D1583" s="531" t="s">
        <v>5600</v>
      </c>
      <c r="E1583" s="531" t="s">
        <v>4144</v>
      </c>
      <c r="F1583" s="531" t="s">
        <v>4078</v>
      </c>
      <c r="G1583" s="530" t="s">
        <v>4040</v>
      </c>
    </row>
    <row r="1584" spans="1:7">
      <c r="A1584" s="531" t="s">
        <v>3937</v>
      </c>
      <c r="B1584" s="531" t="s">
        <v>4086</v>
      </c>
      <c r="C1584" s="531" t="s">
        <v>4042</v>
      </c>
      <c r="D1584" s="531" t="s">
        <v>5600</v>
      </c>
      <c r="E1584" s="531" t="s">
        <v>4062</v>
      </c>
      <c r="F1584" s="531" t="s">
        <v>4050</v>
      </c>
      <c r="G1584" s="530" t="s">
        <v>4040</v>
      </c>
    </row>
    <row r="1585" spans="1:7">
      <c r="A1585" s="531" t="s">
        <v>5606</v>
      </c>
      <c r="B1585" s="531" t="s">
        <v>4086</v>
      </c>
      <c r="C1585" s="531" t="s">
        <v>4042</v>
      </c>
      <c r="D1585" s="531" t="s">
        <v>5600</v>
      </c>
      <c r="E1585" s="531" t="s">
        <v>5607</v>
      </c>
      <c r="F1585" s="531" t="s">
        <v>4050</v>
      </c>
      <c r="G1585" s="530" t="s">
        <v>4040</v>
      </c>
    </row>
    <row r="1586" spans="1:7">
      <c r="A1586" s="531" t="s">
        <v>5608</v>
      </c>
      <c r="B1586" s="531" t="s">
        <v>4086</v>
      </c>
      <c r="C1586" s="531" t="s">
        <v>4042</v>
      </c>
      <c r="D1586" s="531" t="s">
        <v>5600</v>
      </c>
      <c r="E1586" s="531" t="s">
        <v>5609</v>
      </c>
      <c r="F1586" s="531" t="s">
        <v>4078</v>
      </c>
      <c r="G1586" s="530" t="s">
        <v>4040</v>
      </c>
    </row>
    <row r="1587" spans="1:7">
      <c r="A1587" s="531" t="s">
        <v>2200</v>
      </c>
      <c r="B1587" s="531" t="s">
        <v>4086</v>
      </c>
      <c r="C1587" s="531" t="s">
        <v>4042</v>
      </c>
      <c r="D1587" s="531" t="s">
        <v>5600</v>
      </c>
      <c r="E1587" s="531" t="s">
        <v>4063</v>
      </c>
      <c r="F1587" s="531" t="s">
        <v>4050</v>
      </c>
      <c r="G1587" s="530" t="s">
        <v>4040</v>
      </c>
    </row>
    <row r="1588" spans="1:7">
      <c r="A1588" s="531" t="s">
        <v>5610</v>
      </c>
      <c r="B1588" s="531" t="s">
        <v>4086</v>
      </c>
      <c r="C1588" s="531" t="s">
        <v>4042</v>
      </c>
      <c r="D1588" s="531" t="s">
        <v>5600</v>
      </c>
      <c r="E1588" s="531" t="s">
        <v>5611</v>
      </c>
      <c r="F1588" s="531" t="s">
        <v>4078</v>
      </c>
      <c r="G1588" s="530" t="s">
        <v>4040</v>
      </c>
    </row>
    <row r="1589" spans="1:7">
      <c r="A1589" s="531" t="s">
        <v>5612</v>
      </c>
      <c r="B1589" s="531" t="s">
        <v>4086</v>
      </c>
      <c r="C1589" s="531" t="s">
        <v>4042</v>
      </c>
      <c r="D1589" s="531" t="s">
        <v>5600</v>
      </c>
      <c r="E1589" s="531" t="s">
        <v>5613</v>
      </c>
      <c r="F1589" s="531" t="s">
        <v>4046</v>
      </c>
      <c r="G1589" s="532">
        <v>256</v>
      </c>
    </row>
    <row r="1590" spans="1:7">
      <c r="A1590" s="531" t="s">
        <v>5614</v>
      </c>
      <c r="B1590" s="531" t="s">
        <v>4086</v>
      </c>
      <c r="C1590" s="531" t="s">
        <v>4042</v>
      </c>
      <c r="D1590" s="531" t="s">
        <v>5600</v>
      </c>
      <c r="E1590" s="531" t="s">
        <v>5615</v>
      </c>
      <c r="F1590" s="531" t="s">
        <v>4075</v>
      </c>
      <c r="G1590" s="530" t="s">
        <v>4040</v>
      </c>
    </row>
    <row r="1591" spans="1:7">
      <c r="A1591" s="531" t="s">
        <v>5616</v>
      </c>
      <c r="B1591" s="531" t="s">
        <v>4086</v>
      </c>
      <c r="C1591" s="531" t="s">
        <v>4042</v>
      </c>
      <c r="D1591" s="531" t="s">
        <v>5617</v>
      </c>
      <c r="E1591" s="531" t="s">
        <v>5618</v>
      </c>
      <c r="F1591" s="531" t="s">
        <v>4078</v>
      </c>
      <c r="G1591" s="530" t="s">
        <v>4040</v>
      </c>
    </row>
    <row r="1592" spans="1:7">
      <c r="A1592" s="531" t="s">
        <v>5619</v>
      </c>
      <c r="B1592" s="531" t="s">
        <v>4086</v>
      </c>
      <c r="C1592" s="531" t="s">
        <v>4042</v>
      </c>
      <c r="D1592" s="531" t="s">
        <v>5617</v>
      </c>
      <c r="E1592" s="531" t="s">
        <v>4383</v>
      </c>
      <c r="F1592" s="531" t="s">
        <v>4078</v>
      </c>
      <c r="G1592" s="530" t="s">
        <v>4040</v>
      </c>
    </row>
    <row r="1593" spans="1:7">
      <c r="A1593" s="531" t="s">
        <v>5620</v>
      </c>
      <c r="B1593" s="531" t="s">
        <v>4086</v>
      </c>
      <c r="C1593" s="531" t="s">
        <v>4042</v>
      </c>
      <c r="D1593" s="531" t="s">
        <v>5617</v>
      </c>
      <c r="E1593" s="531" t="s">
        <v>5621</v>
      </c>
      <c r="F1593" s="531" t="s">
        <v>4050</v>
      </c>
      <c r="G1593" s="530" t="s">
        <v>4040</v>
      </c>
    </row>
    <row r="1594" spans="1:7">
      <c r="A1594" s="531" t="s">
        <v>5622</v>
      </c>
      <c r="B1594" s="531" t="s">
        <v>4086</v>
      </c>
      <c r="C1594" s="531" t="s">
        <v>4042</v>
      </c>
      <c r="D1594" s="531" t="s">
        <v>5617</v>
      </c>
      <c r="E1594" s="531" t="s">
        <v>5623</v>
      </c>
      <c r="F1594" s="531" t="s">
        <v>4094</v>
      </c>
      <c r="G1594" s="530" t="s">
        <v>4040</v>
      </c>
    </row>
    <row r="1595" spans="1:7">
      <c r="A1595" s="531" t="s">
        <v>5624</v>
      </c>
      <c r="B1595" s="531" t="s">
        <v>4086</v>
      </c>
      <c r="C1595" s="531" t="s">
        <v>4042</v>
      </c>
      <c r="D1595" s="531" t="s">
        <v>5617</v>
      </c>
      <c r="E1595" s="531" t="s">
        <v>4061</v>
      </c>
      <c r="F1595" s="531" t="s">
        <v>4046</v>
      </c>
      <c r="G1595" s="532">
        <v>6</v>
      </c>
    </row>
    <row r="1596" spans="1:7">
      <c r="A1596" s="531" t="s">
        <v>5625</v>
      </c>
      <c r="B1596" s="531" t="s">
        <v>4086</v>
      </c>
      <c r="C1596" s="531" t="s">
        <v>4042</v>
      </c>
      <c r="D1596" s="531" t="s">
        <v>5617</v>
      </c>
      <c r="E1596" s="531" t="s">
        <v>5626</v>
      </c>
      <c r="F1596" s="531" t="s">
        <v>4046</v>
      </c>
      <c r="G1596" s="532">
        <v>1</v>
      </c>
    </row>
    <row r="1597" spans="1:7">
      <c r="A1597" s="531" t="s">
        <v>5627</v>
      </c>
      <c r="B1597" s="531" t="s">
        <v>4086</v>
      </c>
      <c r="C1597" s="531" t="s">
        <v>4042</v>
      </c>
      <c r="D1597" s="531" t="s">
        <v>5617</v>
      </c>
      <c r="E1597" s="531" t="s">
        <v>4100</v>
      </c>
      <c r="F1597" s="531" t="s">
        <v>4046</v>
      </c>
      <c r="G1597" s="530" t="s">
        <v>4040</v>
      </c>
    </row>
    <row r="1598" spans="1:7">
      <c r="A1598" s="531" t="s">
        <v>5628</v>
      </c>
      <c r="B1598" s="531" t="s">
        <v>4086</v>
      </c>
      <c r="C1598" s="531" t="s">
        <v>4042</v>
      </c>
      <c r="D1598" s="531" t="s">
        <v>5617</v>
      </c>
      <c r="E1598" s="531" t="s">
        <v>4102</v>
      </c>
      <c r="F1598" s="531" t="s">
        <v>4046</v>
      </c>
      <c r="G1598" s="530" t="s">
        <v>4040</v>
      </c>
    </row>
    <row r="1599" spans="1:7">
      <c r="A1599" s="531" t="s">
        <v>5629</v>
      </c>
      <c r="B1599" s="531" t="s">
        <v>4086</v>
      </c>
      <c r="C1599" s="531" t="s">
        <v>4042</v>
      </c>
      <c r="D1599" s="531" t="s">
        <v>5617</v>
      </c>
      <c r="E1599" s="531" t="s">
        <v>5630</v>
      </c>
      <c r="F1599" s="531" t="s">
        <v>4046</v>
      </c>
      <c r="G1599" s="532">
        <v>2</v>
      </c>
    </row>
    <row r="1600" spans="1:7">
      <c r="A1600" s="531" t="s">
        <v>5631</v>
      </c>
      <c r="B1600" s="531" t="s">
        <v>4086</v>
      </c>
      <c r="C1600" s="531" t="s">
        <v>4042</v>
      </c>
      <c r="D1600" s="531" t="s">
        <v>5617</v>
      </c>
      <c r="E1600" s="531" t="s">
        <v>4142</v>
      </c>
      <c r="F1600" s="531" t="s">
        <v>4078</v>
      </c>
      <c r="G1600" s="530" t="s">
        <v>4040</v>
      </c>
    </row>
    <row r="1601" spans="1:7">
      <c r="A1601" s="531" t="s">
        <v>5632</v>
      </c>
      <c r="B1601" s="531" t="s">
        <v>4086</v>
      </c>
      <c r="C1601" s="531" t="s">
        <v>4042</v>
      </c>
      <c r="D1601" s="531" t="s">
        <v>5617</v>
      </c>
      <c r="E1601" s="531" t="s">
        <v>4144</v>
      </c>
      <c r="F1601" s="531" t="s">
        <v>4078</v>
      </c>
      <c r="G1601" s="530" t="s">
        <v>4040</v>
      </c>
    </row>
    <row r="1602" spans="1:7">
      <c r="A1602" s="531" t="s">
        <v>5633</v>
      </c>
      <c r="B1602" s="531" t="s">
        <v>4086</v>
      </c>
      <c r="C1602" s="531" t="s">
        <v>4042</v>
      </c>
      <c r="D1602" s="531" t="s">
        <v>5617</v>
      </c>
      <c r="E1602" s="531" t="s">
        <v>4062</v>
      </c>
      <c r="F1602" s="531" t="s">
        <v>4050</v>
      </c>
      <c r="G1602" s="530" t="s">
        <v>4040</v>
      </c>
    </row>
    <row r="1603" spans="1:7">
      <c r="A1603" s="531" t="s">
        <v>5634</v>
      </c>
      <c r="B1603" s="531" t="s">
        <v>4086</v>
      </c>
      <c r="C1603" s="531" t="s">
        <v>4042</v>
      </c>
      <c r="D1603" s="531" t="s">
        <v>5617</v>
      </c>
      <c r="E1603" s="531" t="s">
        <v>4063</v>
      </c>
      <c r="F1603" s="531" t="s">
        <v>4050</v>
      </c>
      <c r="G1603" s="530" t="s">
        <v>4040</v>
      </c>
    </row>
    <row r="1604" spans="1:7">
      <c r="A1604" s="531" t="s">
        <v>5635</v>
      </c>
      <c r="B1604" s="531" t="s">
        <v>4086</v>
      </c>
      <c r="C1604" s="531" t="s">
        <v>4042</v>
      </c>
      <c r="D1604" s="531" t="s">
        <v>5636</v>
      </c>
      <c r="E1604" s="531" t="s">
        <v>5637</v>
      </c>
      <c r="F1604" s="531" t="s">
        <v>4078</v>
      </c>
      <c r="G1604" s="530" t="s">
        <v>4040</v>
      </c>
    </row>
    <row r="1605" spans="1:7">
      <c r="A1605" s="531" t="s">
        <v>5638</v>
      </c>
      <c r="B1605" s="531" t="s">
        <v>4086</v>
      </c>
      <c r="C1605" s="531" t="s">
        <v>4042</v>
      </c>
      <c r="D1605" s="531" t="s">
        <v>5636</v>
      </c>
      <c r="E1605" s="531" t="s">
        <v>5639</v>
      </c>
      <c r="F1605" s="531" t="s">
        <v>4119</v>
      </c>
      <c r="G1605" s="530" t="s">
        <v>4040</v>
      </c>
    </row>
    <row r="1606" spans="1:7">
      <c r="A1606" s="531" t="s">
        <v>5640</v>
      </c>
      <c r="B1606" s="531" t="s">
        <v>4086</v>
      </c>
      <c r="C1606" s="531" t="s">
        <v>4042</v>
      </c>
      <c r="D1606" s="531" t="s">
        <v>5636</v>
      </c>
      <c r="E1606" s="531" t="s">
        <v>5641</v>
      </c>
      <c r="F1606" s="531" t="s">
        <v>4046</v>
      </c>
      <c r="G1606" s="532">
        <v>1</v>
      </c>
    </row>
    <row r="1607" spans="1:7">
      <c r="A1607" s="531" t="s">
        <v>4099</v>
      </c>
      <c r="B1607" s="531" t="s">
        <v>4086</v>
      </c>
      <c r="C1607" s="531" t="s">
        <v>4042</v>
      </c>
      <c r="D1607" s="531" t="s">
        <v>5636</v>
      </c>
      <c r="E1607" s="531" t="s">
        <v>4100</v>
      </c>
      <c r="F1607" s="531" t="s">
        <v>4046</v>
      </c>
      <c r="G1607" s="532">
        <v>1</v>
      </c>
    </row>
    <row r="1608" spans="1:7">
      <c r="A1608" s="531" t="s">
        <v>4101</v>
      </c>
      <c r="B1608" s="531" t="s">
        <v>4086</v>
      </c>
      <c r="C1608" s="531" t="s">
        <v>4042</v>
      </c>
      <c r="D1608" s="531" t="s">
        <v>5636</v>
      </c>
      <c r="E1608" s="531" t="s">
        <v>4102</v>
      </c>
      <c r="F1608" s="531" t="s">
        <v>4046</v>
      </c>
      <c r="G1608" s="532">
        <v>1</v>
      </c>
    </row>
    <row r="1609" spans="1:7">
      <c r="A1609" s="531" t="s">
        <v>5642</v>
      </c>
      <c r="B1609" s="531" t="s">
        <v>4086</v>
      </c>
      <c r="C1609" s="531" t="s">
        <v>4042</v>
      </c>
      <c r="D1609" s="531" t="s">
        <v>5636</v>
      </c>
      <c r="E1609" s="531" t="s">
        <v>5643</v>
      </c>
      <c r="F1609" s="531" t="s">
        <v>4119</v>
      </c>
      <c r="G1609" s="530" t="s">
        <v>4040</v>
      </c>
    </row>
    <row r="1610" spans="1:7">
      <c r="A1610" s="531" t="s">
        <v>1644</v>
      </c>
      <c r="B1610" s="531" t="s">
        <v>4086</v>
      </c>
      <c r="C1610" s="531" t="s">
        <v>4042</v>
      </c>
      <c r="D1610" s="531" t="s">
        <v>5636</v>
      </c>
      <c r="E1610" s="531" t="s">
        <v>4140</v>
      </c>
      <c r="F1610" s="531" t="s">
        <v>4050</v>
      </c>
      <c r="G1610" s="530" t="s">
        <v>4040</v>
      </c>
    </row>
    <row r="1611" spans="1:7">
      <c r="A1611" s="531" t="s">
        <v>4141</v>
      </c>
      <c r="B1611" s="531" t="s">
        <v>4086</v>
      </c>
      <c r="C1611" s="531" t="s">
        <v>4042</v>
      </c>
      <c r="D1611" s="531" t="s">
        <v>5636</v>
      </c>
      <c r="E1611" s="531" t="s">
        <v>4142</v>
      </c>
      <c r="F1611" s="531" t="s">
        <v>4078</v>
      </c>
      <c r="G1611" s="530" t="s">
        <v>4040</v>
      </c>
    </row>
    <row r="1612" spans="1:7">
      <c r="A1612" s="531" t="s">
        <v>3937</v>
      </c>
      <c r="B1612" s="531" t="s">
        <v>4086</v>
      </c>
      <c r="C1612" s="531" t="s">
        <v>4042</v>
      </c>
      <c r="D1612" s="531" t="s">
        <v>5636</v>
      </c>
      <c r="E1612" s="531" t="s">
        <v>4062</v>
      </c>
      <c r="F1612" s="531" t="s">
        <v>4050</v>
      </c>
      <c r="G1612" s="530" t="s">
        <v>4040</v>
      </c>
    </row>
    <row r="1613" spans="1:7">
      <c r="A1613" s="531" t="s">
        <v>5644</v>
      </c>
      <c r="B1613" s="531" t="s">
        <v>4086</v>
      </c>
      <c r="C1613" s="531" t="s">
        <v>4042</v>
      </c>
      <c r="D1613" s="531" t="s">
        <v>5636</v>
      </c>
      <c r="E1613" s="531" t="s">
        <v>5645</v>
      </c>
      <c r="F1613" s="531" t="s">
        <v>4094</v>
      </c>
      <c r="G1613" s="530" t="s">
        <v>4040</v>
      </c>
    </row>
    <row r="1614" spans="1:7">
      <c r="A1614" s="531" t="s">
        <v>5646</v>
      </c>
      <c r="B1614" s="531" t="s">
        <v>4086</v>
      </c>
      <c r="C1614" s="531" t="s">
        <v>4042</v>
      </c>
      <c r="D1614" s="531" t="s">
        <v>5636</v>
      </c>
      <c r="E1614" s="531" t="s">
        <v>5647</v>
      </c>
      <c r="F1614" s="531" t="s">
        <v>4094</v>
      </c>
      <c r="G1614" s="530" t="s">
        <v>4040</v>
      </c>
    </row>
    <row r="1615" spans="1:7">
      <c r="A1615" s="531" t="s">
        <v>5648</v>
      </c>
      <c r="B1615" s="531" t="s">
        <v>4086</v>
      </c>
      <c r="C1615" s="531" t="s">
        <v>4042</v>
      </c>
      <c r="D1615" s="531" t="s">
        <v>5636</v>
      </c>
      <c r="E1615" s="531" t="s">
        <v>5649</v>
      </c>
      <c r="F1615" s="531" t="s">
        <v>4119</v>
      </c>
      <c r="G1615" s="530" t="s">
        <v>4040</v>
      </c>
    </row>
    <row r="1616" spans="1:7">
      <c r="A1616" s="531" t="s">
        <v>2200</v>
      </c>
      <c r="B1616" s="531" t="s">
        <v>4086</v>
      </c>
      <c r="C1616" s="531" t="s">
        <v>4042</v>
      </c>
      <c r="D1616" s="531" t="s">
        <v>5636</v>
      </c>
      <c r="E1616" s="531" t="s">
        <v>4063</v>
      </c>
      <c r="F1616" s="531" t="s">
        <v>4050</v>
      </c>
      <c r="G1616" s="530" t="s">
        <v>4040</v>
      </c>
    </row>
    <row r="1617" spans="1:7">
      <c r="A1617" s="531" t="s">
        <v>5650</v>
      </c>
      <c r="B1617" s="531" t="s">
        <v>4086</v>
      </c>
      <c r="C1617" s="531" t="s">
        <v>4042</v>
      </c>
      <c r="D1617" s="531" t="s">
        <v>5651</v>
      </c>
      <c r="E1617" s="531" t="s">
        <v>4614</v>
      </c>
      <c r="F1617" s="531" t="s">
        <v>4046</v>
      </c>
      <c r="G1617" s="530" t="s">
        <v>4040</v>
      </c>
    </row>
    <row r="1618" spans="1:7">
      <c r="A1618" s="531" t="s">
        <v>5652</v>
      </c>
      <c r="B1618" s="531" t="s">
        <v>4086</v>
      </c>
      <c r="C1618" s="531" t="s">
        <v>4042</v>
      </c>
      <c r="D1618" s="531" t="s">
        <v>5651</v>
      </c>
      <c r="E1618" s="531" t="s">
        <v>5653</v>
      </c>
      <c r="F1618" s="531" t="s">
        <v>4046</v>
      </c>
      <c r="G1618" s="530" t="s">
        <v>4040</v>
      </c>
    </row>
    <row r="1619" spans="1:7">
      <c r="A1619" s="531" t="s">
        <v>3934</v>
      </c>
      <c r="B1619" s="531" t="s">
        <v>4086</v>
      </c>
      <c r="C1619" s="531" t="s">
        <v>4042</v>
      </c>
      <c r="D1619" s="531" t="s">
        <v>5651</v>
      </c>
      <c r="E1619" s="531" t="s">
        <v>4149</v>
      </c>
      <c r="F1619" s="531" t="s">
        <v>4078</v>
      </c>
      <c r="G1619" s="530" t="s">
        <v>4040</v>
      </c>
    </row>
    <row r="1620" spans="1:7">
      <c r="A1620" s="530" t="s">
        <v>4040</v>
      </c>
      <c r="B1620" s="531" t="s">
        <v>4086</v>
      </c>
      <c r="C1620" s="531" t="s">
        <v>4042</v>
      </c>
      <c r="D1620" s="531" t="s">
        <v>5651</v>
      </c>
      <c r="E1620" s="531" t="s">
        <v>4061</v>
      </c>
      <c r="F1620" s="531" t="s">
        <v>4046</v>
      </c>
      <c r="G1620" s="532">
        <v>6</v>
      </c>
    </row>
    <row r="1621" spans="1:7">
      <c r="A1621" s="531" t="s">
        <v>4099</v>
      </c>
      <c r="B1621" s="531" t="s">
        <v>4086</v>
      </c>
      <c r="C1621" s="531" t="s">
        <v>4042</v>
      </c>
      <c r="D1621" s="531" t="s">
        <v>5651</v>
      </c>
      <c r="E1621" s="531" t="s">
        <v>4100</v>
      </c>
      <c r="F1621" s="531" t="s">
        <v>4046</v>
      </c>
      <c r="G1621" s="532">
        <v>1</v>
      </c>
    </row>
    <row r="1622" spans="1:7">
      <c r="A1622" s="531" t="s">
        <v>4101</v>
      </c>
      <c r="B1622" s="531" t="s">
        <v>4086</v>
      </c>
      <c r="C1622" s="531" t="s">
        <v>4042</v>
      </c>
      <c r="D1622" s="531" t="s">
        <v>5651</v>
      </c>
      <c r="E1622" s="531" t="s">
        <v>4102</v>
      </c>
      <c r="F1622" s="531" t="s">
        <v>4046</v>
      </c>
      <c r="G1622" s="532">
        <v>1</v>
      </c>
    </row>
    <row r="1623" spans="1:7">
      <c r="A1623" s="531" t="s">
        <v>5654</v>
      </c>
      <c r="B1623" s="531" t="s">
        <v>4086</v>
      </c>
      <c r="C1623" s="531" t="s">
        <v>4042</v>
      </c>
      <c r="D1623" s="531" t="s">
        <v>5651</v>
      </c>
      <c r="E1623" s="531" t="s">
        <v>4142</v>
      </c>
      <c r="F1623" s="531" t="s">
        <v>4078</v>
      </c>
      <c r="G1623" s="530" t="s">
        <v>4040</v>
      </c>
    </row>
    <row r="1624" spans="1:7">
      <c r="A1624" s="531" t="s">
        <v>5655</v>
      </c>
      <c r="B1624" s="531" t="s">
        <v>4086</v>
      </c>
      <c r="C1624" s="531" t="s">
        <v>4042</v>
      </c>
      <c r="D1624" s="531" t="s">
        <v>5651</v>
      </c>
      <c r="E1624" s="531" t="s">
        <v>4144</v>
      </c>
      <c r="F1624" s="531" t="s">
        <v>4078</v>
      </c>
      <c r="G1624" s="530" t="s">
        <v>4040</v>
      </c>
    </row>
    <row r="1625" spans="1:7">
      <c r="A1625" s="531" t="s">
        <v>3937</v>
      </c>
      <c r="B1625" s="531" t="s">
        <v>4086</v>
      </c>
      <c r="C1625" s="531" t="s">
        <v>4042</v>
      </c>
      <c r="D1625" s="531" t="s">
        <v>5651</v>
      </c>
      <c r="E1625" s="531" t="s">
        <v>4062</v>
      </c>
      <c r="F1625" s="531" t="s">
        <v>4050</v>
      </c>
      <c r="G1625" s="530" t="s">
        <v>4040</v>
      </c>
    </row>
    <row r="1626" spans="1:7">
      <c r="A1626" s="531" t="s">
        <v>2200</v>
      </c>
      <c r="B1626" s="531" t="s">
        <v>4086</v>
      </c>
      <c r="C1626" s="531" t="s">
        <v>4042</v>
      </c>
      <c r="D1626" s="531" t="s">
        <v>5651</v>
      </c>
      <c r="E1626" s="531" t="s">
        <v>4063</v>
      </c>
      <c r="F1626" s="531" t="s">
        <v>4050</v>
      </c>
      <c r="G1626" s="530" t="s">
        <v>4040</v>
      </c>
    </row>
    <row r="1627" spans="1:7">
      <c r="A1627" s="531" t="s">
        <v>4625</v>
      </c>
      <c r="B1627" s="531" t="s">
        <v>4086</v>
      </c>
      <c r="C1627" s="531" t="s">
        <v>4042</v>
      </c>
      <c r="D1627" s="531" t="s">
        <v>5651</v>
      </c>
      <c r="E1627" s="531" t="s">
        <v>4077</v>
      </c>
      <c r="F1627" s="531" t="s">
        <v>4078</v>
      </c>
      <c r="G1627" s="530" t="s">
        <v>4040</v>
      </c>
    </row>
    <row r="1628" spans="1:7">
      <c r="A1628" s="531" t="s">
        <v>5656</v>
      </c>
      <c r="B1628" s="531" t="s">
        <v>4086</v>
      </c>
      <c r="C1628" s="531" t="s">
        <v>4042</v>
      </c>
      <c r="D1628" s="531" t="s">
        <v>5657</v>
      </c>
      <c r="E1628" s="531" t="s">
        <v>5658</v>
      </c>
      <c r="F1628" s="531" t="s">
        <v>4094</v>
      </c>
      <c r="G1628" s="530" t="s">
        <v>4040</v>
      </c>
    </row>
    <row r="1629" spans="1:7">
      <c r="A1629" s="531" t="s">
        <v>5659</v>
      </c>
      <c r="B1629" s="531" t="s">
        <v>4086</v>
      </c>
      <c r="C1629" s="531" t="s">
        <v>4042</v>
      </c>
      <c r="D1629" s="531" t="s">
        <v>5657</v>
      </c>
      <c r="E1629" s="531" t="s">
        <v>5660</v>
      </c>
      <c r="F1629" s="531" t="s">
        <v>4046</v>
      </c>
      <c r="G1629" s="532">
        <v>40</v>
      </c>
    </row>
    <row r="1630" spans="1:7">
      <c r="A1630" s="531" t="s">
        <v>4060</v>
      </c>
      <c r="B1630" s="531" t="s">
        <v>4086</v>
      </c>
      <c r="C1630" s="531" t="s">
        <v>4042</v>
      </c>
      <c r="D1630" s="531" t="s">
        <v>5657</v>
      </c>
      <c r="E1630" s="531" t="s">
        <v>4061</v>
      </c>
      <c r="F1630" s="531" t="s">
        <v>4046</v>
      </c>
      <c r="G1630" s="532">
        <v>6</v>
      </c>
    </row>
    <row r="1631" spans="1:7">
      <c r="A1631" s="531" t="s">
        <v>1717</v>
      </c>
      <c r="B1631" s="531" t="s">
        <v>4086</v>
      </c>
      <c r="C1631" s="531" t="s">
        <v>4042</v>
      </c>
      <c r="D1631" s="531" t="s">
        <v>5657</v>
      </c>
      <c r="E1631" s="531" t="s">
        <v>4879</v>
      </c>
      <c r="F1631" s="531" t="s">
        <v>4046</v>
      </c>
      <c r="G1631" s="532">
        <v>40</v>
      </c>
    </row>
    <row r="1632" spans="1:7">
      <c r="A1632" s="531" t="s">
        <v>5661</v>
      </c>
      <c r="B1632" s="531" t="s">
        <v>4086</v>
      </c>
      <c r="C1632" s="531" t="s">
        <v>4042</v>
      </c>
      <c r="D1632" s="531" t="s">
        <v>5657</v>
      </c>
      <c r="E1632" s="531" t="s">
        <v>5662</v>
      </c>
      <c r="F1632" s="531" t="s">
        <v>4046</v>
      </c>
      <c r="G1632" s="532">
        <v>12</v>
      </c>
    </row>
    <row r="1633" spans="1:7">
      <c r="A1633" s="531" t="s">
        <v>5663</v>
      </c>
      <c r="B1633" s="531" t="s">
        <v>4086</v>
      </c>
      <c r="C1633" s="531" t="s">
        <v>4042</v>
      </c>
      <c r="D1633" s="531" t="s">
        <v>5657</v>
      </c>
      <c r="E1633" s="531" t="s">
        <v>5664</v>
      </c>
      <c r="F1633" s="531" t="s">
        <v>4078</v>
      </c>
      <c r="G1633" s="530" t="s">
        <v>4040</v>
      </c>
    </row>
    <row r="1634" spans="1:7">
      <c r="A1634" s="531" t="s">
        <v>5665</v>
      </c>
      <c r="B1634" s="531" t="s">
        <v>4086</v>
      </c>
      <c r="C1634" s="531" t="s">
        <v>4042</v>
      </c>
      <c r="D1634" s="531" t="s">
        <v>5657</v>
      </c>
      <c r="E1634" s="531" t="s">
        <v>5666</v>
      </c>
      <c r="F1634" s="531" t="s">
        <v>4046</v>
      </c>
      <c r="G1634" s="530" t="s">
        <v>4040</v>
      </c>
    </row>
    <row r="1635" spans="1:7">
      <c r="A1635" s="531" t="s">
        <v>5667</v>
      </c>
      <c r="B1635" s="531" t="s">
        <v>4086</v>
      </c>
      <c r="C1635" s="531" t="s">
        <v>4042</v>
      </c>
      <c r="D1635" s="531" t="s">
        <v>5657</v>
      </c>
      <c r="E1635" s="531" t="s">
        <v>5404</v>
      </c>
      <c r="F1635" s="531" t="s">
        <v>4094</v>
      </c>
      <c r="G1635" s="530" t="s">
        <v>4040</v>
      </c>
    </row>
    <row r="1636" spans="1:7">
      <c r="A1636" s="531" t="s">
        <v>5668</v>
      </c>
      <c r="B1636" s="531" t="s">
        <v>4086</v>
      </c>
      <c r="C1636" s="531" t="s">
        <v>4042</v>
      </c>
      <c r="D1636" s="531" t="s">
        <v>5657</v>
      </c>
      <c r="E1636" s="531" t="s">
        <v>5405</v>
      </c>
      <c r="F1636" s="531" t="s">
        <v>4094</v>
      </c>
      <c r="G1636" s="530" t="s">
        <v>4040</v>
      </c>
    </row>
    <row r="1637" spans="1:7">
      <c r="A1637" s="531" t="s">
        <v>5669</v>
      </c>
      <c r="B1637" s="531" t="s">
        <v>4086</v>
      </c>
      <c r="C1637" s="531" t="s">
        <v>4042</v>
      </c>
      <c r="D1637" s="531" t="s">
        <v>5657</v>
      </c>
      <c r="E1637" s="531" t="s">
        <v>5670</v>
      </c>
      <c r="F1637" s="531" t="s">
        <v>4075</v>
      </c>
      <c r="G1637" s="530" t="s">
        <v>4040</v>
      </c>
    </row>
    <row r="1638" spans="1:7">
      <c r="A1638" s="531" t="s">
        <v>5671</v>
      </c>
      <c r="B1638" s="531" t="s">
        <v>4086</v>
      </c>
      <c r="C1638" s="531" t="s">
        <v>4042</v>
      </c>
      <c r="D1638" s="531" t="s">
        <v>5657</v>
      </c>
      <c r="E1638" s="531" t="s">
        <v>5407</v>
      </c>
      <c r="F1638" s="531" t="s">
        <v>4094</v>
      </c>
      <c r="G1638" s="530" t="s">
        <v>4040</v>
      </c>
    </row>
    <row r="1639" spans="1:7">
      <c r="A1639" s="531" t="s">
        <v>5672</v>
      </c>
      <c r="B1639" s="531" t="s">
        <v>4086</v>
      </c>
      <c r="C1639" s="531" t="s">
        <v>4042</v>
      </c>
      <c r="D1639" s="531" t="s">
        <v>5657</v>
      </c>
      <c r="E1639" s="531" t="s">
        <v>5409</v>
      </c>
      <c r="F1639" s="531" t="s">
        <v>4094</v>
      </c>
      <c r="G1639" s="530" t="s">
        <v>4040</v>
      </c>
    </row>
    <row r="1640" spans="1:7">
      <c r="A1640" s="531" t="s">
        <v>5673</v>
      </c>
      <c r="B1640" s="531" t="s">
        <v>4086</v>
      </c>
      <c r="C1640" s="531" t="s">
        <v>4042</v>
      </c>
      <c r="D1640" s="531" t="s">
        <v>5657</v>
      </c>
      <c r="E1640" s="531" t="s">
        <v>5674</v>
      </c>
      <c r="F1640" s="531" t="s">
        <v>4078</v>
      </c>
      <c r="G1640" s="530" t="s">
        <v>4040</v>
      </c>
    </row>
    <row r="1641" spans="1:7">
      <c r="A1641" s="531" t="s">
        <v>5675</v>
      </c>
      <c r="B1641" s="531" t="s">
        <v>4086</v>
      </c>
      <c r="C1641" s="531" t="s">
        <v>4042</v>
      </c>
      <c r="D1641" s="531" t="s">
        <v>5657</v>
      </c>
      <c r="E1641" s="531" t="s">
        <v>5676</v>
      </c>
      <c r="F1641" s="531" t="s">
        <v>4046</v>
      </c>
      <c r="G1641" s="530" t="s">
        <v>4040</v>
      </c>
    </row>
    <row r="1642" spans="1:7">
      <c r="A1642" s="531" t="s">
        <v>5677</v>
      </c>
      <c r="B1642" s="531" t="s">
        <v>4086</v>
      </c>
      <c r="C1642" s="531" t="s">
        <v>4042</v>
      </c>
      <c r="D1642" s="531" t="s">
        <v>5657</v>
      </c>
      <c r="E1642" s="531" t="s">
        <v>5411</v>
      </c>
      <c r="F1642" s="531" t="s">
        <v>4094</v>
      </c>
      <c r="G1642" s="530" t="s">
        <v>4040</v>
      </c>
    </row>
    <row r="1643" spans="1:7">
      <c r="A1643" s="531" t="s">
        <v>5678</v>
      </c>
      <c r="B1643" s="531" t="s">
        <v>4086</v>
      </c>
      <c r="C1643" s="531" t="s">
        <v>4042</v>
      </c>
      <c r="D1643" s="531" t="s">
        <v>5657</v>
      </c>
      <c r="E1643" s="531" t="s">
        <v>5679</v>
      </c>
      <c r="F1643" s="531" t="s">
        <v>4094</v>
      </c>
      <c r="G1643" s="530" t="s">
        <v>4040</v>
      </c>
    </row>
    <row r="1644" spans="1:7">
      <c r="A1644" s="531" t="s">
        <v>5680</v>
      </c>
      <c r="B1644" s="531" t="s">
        <v>4086</v>
      </c>
      <c r="C1644" s="531" t="s">
        <v>4042</v>
      </c>
      <c r="D1644" s="531" t="s">
        <v>5657</v>
      </c>
      <c r="E1644" s="531" t="s">
        <v>5681</v>
      </c>
      <c r="F1644" s="531" t="s">
        <v>4094</v>
      </c>
      <c r="G1644" s="530" t="s">
        <v>4040</v>
      </c>
    </row>
    <row r="1645" spans="1:7">
      <c r="A1645" s="531" t="s">
        <v>5682</v>
      </c>
      <c r="B1645" s="531" t="s">
        <v>4086</v>
      </c>
      <c r="C1645" s="531" t="s">
        <v>4042</v>
      </c>
      <c r="D1645" s="531" t="s">
        <v>5657</v>
      </c>
      <c r="E1645" s="531" t="s">
        <v>5683</v>
      </c>
      <c r="F1645" s="531" t="s">
        <v>4094</v>
      </c>
      <c r="G1645" s="530" t="s">
        <v>4040</v>
      </c>
    </row>
    <row r="1646" spans="1:7">
      <c r="A1646" s="531" t="s">
        <v>5684</v>
      </c>
      <c r="B1646" s="531" t="s">
        <v>4086</v>
      </c>
      <c r="C1646" s="531" t="s">
        <v>4042</v>
      </c>
      <c r="D1646" s="531" t="s">
        <v>5657</v>
      </c>
      <c r="E1646" s="531" t="s">
        <v>5685</v>
      </c>
      <c r="F1646" s="531" t="s">
        <v>4046</v>
      </c>
      <c r="G1646" s="532">
        <v>4</v>
      </c>
    </row>
    <row r="1647" spans="1:7">
      <c r="A1647" s="531" t="s">
        <v>5686</v>
      </c>
      <c r="B1647" s="531" t="s">
        <v>4086</v>
      </c>
      <c r="C1647" s="531" t="s">
        <v>4042</v>
      </c>
      <c r="D1647" s="531" t="s">
        <v>5657</v>
      </c>
      <c r="E1647" s="531" t="s">
        <v>5687</v>
      </c>
      <c r="F1647" s="531" t="s">
        <v>4045</v>
      </c>
      <c r="G1647" s="530" t="s">
        <v>4040</v>
      </c>
    </row>
    <row r="1648" spans="1:7">
      <c r="A1648" s="531" t="s">
        <v>5688</v>
      </c>
      <c r="B1648" s="531" t="s">
        <v>4086</v>
      </c>
      <c r="C1648" s="531" t="s">
        <v>4042</v>
      </c>
      <c r="D1648" s="531" t="s">
        <v>5657</v>
      </c>
      <c r="E1648" s="531" t="s">
        <v>5689</v>
      </c>
      <c r="F1648" s="531" t="s">
        <v>4046</v>
      </c>
      <c r="G1648" s="530" t="s">
        <v>4040</v>
      </c>
    </row>
    <row r="1649" spans="1:7">
      <c r="A1649" s="531" t="s">
        <v>5690</v>
      </c>
      <c r="B1649" s="531" t="s">
        <v>4086</v>
      </c>
      <c r="C1649" s="531" t="s">
        <v>4042</v>
      </c>
      <c r="D1649" s="531" t="s">
        <v>5657</v>
      </c>
      <c r="E1649" s="531" t="s">
        <v>5691</v>
      </c>
      <c r="F1649" s="531" t="s">
        <v>4045</v>
      </c>
      <c r="G1649" s="530" t="s">
        <v>4040</v>
      </c>
    </row>
    <row r="1650" spans="1:7">
      <c r="A1650" s="531" t="s">
        <v>5692</v>
      </c>
      <c r="B1650" s="531" t="s">
        <v>4086</v>
      </c>
      <c r="C1650" s="531" t="s">
        <v>4042</v>
      </c>
      <c r="D1650" s="531" t="s">
        <v>5657</v>
      </c>
      <c r="E1650" s="531" t="s">
        <v>5693</v>
      </c>
      <c r="F1650" s="531" t="s">
        <v>4046</v>
      </c>
      <c r="G1650" s="532">
        <v>1</v>
      </c>
    </row>
    <row r="1651" spans="1:7">
      <c r="A1651" s="531" t="s">
        <v>4099</v>
      </c>
      <c r="B1651" s="531" t="s">
        <v>4086</v>
      </c>
      <c r="C1651" s="531" t="s">
        <v>4042</v>
      </c>
      <c r="D1651" s="531" t="s">
        <v>5657</v>
      </c>
      <c r="E1651" s="531" t="s">
        <v>4100</v>
      </c>
      <c r="F1651" s="531" t="s">
        <v>4046</v>
      </c>
      <c r="G1651" s="532">
        <v>1</v>
      </c>
    </row>
    <row r="1652" spans="1:7">
      <c r="A1652" s="531" t="s">
        <v>4141</v>
      </c>
      <c r="B1652" s="531" t="s">
        <v>4086</v>
      </c>
      <c r="C1652" s="531" t="s">
        <v>4042</v>
      </c>
      <c r="D1652" s="531" t="s">
        <v>5657</v>
      </c>
      <c r="E1652" s="531" t="s">
        <v>4142</v>
      </c>
      <c r="F1652" s="531" t="s">
        <v>4078</v>
      </c>
      <c r="G1652" s="530" t="s">
        <v>4040</v>
      </c>
    </row>
    <row r="1653" spans="1:7">
      <c r="A1653" s="531" t="s">
        <v>4143</v>
      </c>
      <c r="B1653" s="531" t="s">
        <v>4086</v>
      </c>
      <c r="C1653" s="531" t="s">
        <v>4042</v>
      </c>
      <c r="D1653" s="531" t="s">
        <v>5657</v>
      </c>
      <c r="E1653" s="531" t="s">
        <v>4144</v>
      </c>
      <c r="F1653" s="531" t="s">
        <v>4078</v>
      </c>
      <c r="G1653" s="530" t="s">
        <v>4040</v>
      </c>
    </row>
    <row r="1654" spans="1:7">
      <c r="A1654" s="531" t="s">
        <v>5694</v>
      </c>
      <c r="B1654" s="531" t="s">
        <v>4086</v>
      </c>
      <c r="C1654" s="531" t="s">
        <v>4042</v>
      </c>
      <c r="D1654" s="531" t="s">
        <v>5657</v>
      </c>
      <c r="E1654" s="531" t="s">
        <v>5695</v>
      </c>
      <c r="F1654" s="531" t="s">
        <v>4075</v>
      </c>
      <c r="G1654" s="530" t="s">
        <v>4040</v>
      </c>
    </row>
    <row r="1655" spans="1:7">
      <c r="A1655" s="531" t="s">
        <v>5696</v>
      </c>
      <c r="B1655" s="531" t="s">
        <v>4086</v>
      </c>
      <c r="C1655" s="531" t="s">
        <v>4042</v>
      </c>
      <c r="D1655" s="531" t="s">
        <v>5657</v>
      </c>
      <c r="E1655" s="531" t="s">
        <v>5697</v>
      </c>
      <c r="F1655" s="531" t="s">
        <v>4050</v>
      </c>
      <c r="G1655" s="530" t="s">
        <v>4040</v>
      </c>
    </row>
    <row r="1656" spans="1:7">
      <c r="A1656" s="531" t="s">
        <v>3937</v>
      </c>
      <c r="B1656" s="531" t="s">
        <v>4086</v>
      </c>
      <c r="C1656" s="531" t="s">
        <v>4042</v>
      </c>
      <c r="D1656" s="531" t="s">
        <v>5657</v>
      </c>
      <c r="E1656" s="531" t="s">
        <v>4062</v>
      </c>
      <c r="F1656" s="531" t="s">
        <v>4050</v>
      </c>
      <c r="G1656" s="530" t="s">
        <v>4040</v>
      </c>
    </row>
    <row r="1657" spans="1:7">
      <c r="A1657" s="531" t="s">
        <v>5698</v>
      </c>
      <c r="B1657" s="531" t="s">
        <v>4086</v>
      </c>
      <c r="C1657" s="531" t="s">
        <v>4042</v>
      </c>
      <c r="D1657" s="531" t="s">
        <v>5657</v>
      </c>
      <c r="E1657" s="531" t="s">
        <v>5699</v>
      </c>
      <c r="F1657" s="531" t="s">
        <v>4050</v>
      </c>
      <c r="G1657" s="530" t="s">
        <v>4040</v>
      </c>
    </row>
    <row r="1658" spans="1:7">
      <c r="A1658" s="531" t="s">
        <v>5700</v>
      </c>
      <c r="B1658" s="531" t="s">
        <v>4086</v>
      </c>
      <c r="C1658" s="531" t="s">
        <v>4042</v>
      </c>
      <c r="D1658" s="531" t="s">
        <v>5657</v>
      </c>
      <c r="E1658" s="531" t="s">
        <v>5701</v>
      </c>
      <c r="F1658" s="531" t="s">
        <v>4078</v>
      </c>
      <c r="G1658" s="530" t="s">
        <v>4040</v>
      </c>
    </row>
    <row r="1659" spans="1:7">
      <c r="A1659" s="531" t="s">
        <v>5702</v>
      </c>
      <c r="B1659" s="531" t="s">
        <v>4086</v>
      </c>
      <c r="C1659" s="531" t="s">
        <v>4042</v>
      </c>
      <c r="D1659" s="531" t="s">
        <v>5657</v>
      </c>
      <c r="E1659" s="531" t="s">
        <v>5703</v>
      </c>
      <c r="F1659" s="531" t="s">
        <v>4046</v>
      </c>
      <c r="G1659" s="530" t="s">
        <v>4040</v>
      </c>
    </row>
    <row r="1660" spans="1:7">
      <c r="A1660" s="531" t="s">
        <v>5704</v>
      </c>
      <c r="B1660" s="531" t="s">
        <v>4086</v>
      </c>
      <c r="C1660" s="531" t="s">
        <v>4042</v>
      </c>
      <c r="D1660" s="531" t="s">
        <v>5657</v>
      </c>
      <c r="E1660" s="531" t="s">
        <v>5705</v>
      </c>
      <c r="F1660" s="531" t="s">
        <v>4075</v>
      </c>
      <c r="G1660" s="530" t="s">
        <v>4040</v>
      </c>
    </row>
    <row r="1661" spans="1:7">
      <c r="A1661" s="531" t="s">
        <v>5706</v>
      </c>
      <c r="B1661" s="531" t="s">
        <v>4086</v>
      </c>
      <c r="C1661" s="531" t="s">
        <v>4042</v>
      </c>
      <c r="D1661" s="531" t="s">
        <v>5657</v>
      </c>
      <c r="E1661" s="531" t="s">
        <v>5707</v>
      </c>
      <c r="F1661" s="531" t="s">
        <v>4094</v>
      </c>
      <c r="G1661" s="530" t="s">
        <v>4040</v>
      </c>
    </row>
    <row r="1662" spans="1:7">
      <c r="A1662" s="531" t="s">
        <v>5708</v>
      </c>
      <c r="B1662" s="531" t="s">
        <v>4086</v>
      </c>
      <c r="C1662" s="531" t="s">
        <v>4042</v>
      </c>
      <c r="D1662" s="531" t="s">
        <v>5657</v>
      </c>
      <c r="E1662" s="531" t="s">
        <v>5709</v>
      </c>
      <c r="F1662" s="531" t="s">
        <v>4094</v>
      </c>
      <c r="G1662" s="530" t="s">
        <v>4040</v>
      </c>
    </row>
    <row r="1663" spans="1:7">
      <c r="A1663" s="531" t="s">
        <v>5710</v>
      </c>
      <c r="B1663" s="531" t="s">
        <v>4086</v>
      </c>
      <c r="C1663" s="531" t="s">
        <v>4042</v>
      </c>
      <c r="D1663" s="531" t="s">
        <v>5657</v>
      </c>
      <c r="E1663" s="531" t="s">
        <v>5711</v>
      </c>
      <c r="F1663" s="531" t="s">
        <v>4094</v>
      </c>
      <c r="G1663" s="530" t="s">
        <v>4040</v>
      </c>
    </row>
    <row r="1664" spans="1:7">
      <c r="A1664" s="531" t="s">
        <v>5712</v>
      </c>
      <c r="B1664" s="531" t="s">
        <v>4086</v>
      </c>
      <c r="C1664" s="531" t="s">
        <v>4042</v>
      </c>
      <c r="D1664" s="531" t="s">
        <v>5657</v>
      </c>
      <c r="E1664" s="531" t="s">
        <v>5713</v>
      </c>
      <c r="F1664" s="531" t="s">
        <v>4050</v>
      </c>
      <c r="G1664" s="530" t="s">
        <v>4040</v>
      </c>
    </row>
    <row r="1665" spans="1:7">
      <c r="A1665" s="531" t="s">
        <v>5714</v>
      </c>
      <c r="B1665" s="531" t="s">
        <v>4086</v>
      </c>
      <c r="C1665" s="531" t="s">
        <v>4042</v>
      </c>
      <c r="D1665" s="531" t="s">
        <v>5657</v>
      </c>
      <c r="E1665" s="531" t="s">
        <v>5715</v>
      </c>
      <c r="F1665" s="531" t="s">
        <v>4045</v>
      </c>
      <c r="G1665" s="530" t="s">
        <v>4040</v>
      </c>
    </row>
    <row r="1666" spans="1:7">
      <c r="A1666" s="531" t="s">
        <v>5716</v>
      </c>
      <c r="B1666" s="531" t="s">
        <v>4086</v>
      </c>
      <c r="C1666" s="531" t="s">
        <v>4042</v>
      </c>
      <c r="D1666" s="531" t="s">
        <v>5657</v>
      </c>
      <c r="E1666" s="531" t="s">
        <v>5717</v>
      </c>
      <c r="F1666" s="531" t="s">
        <v>4046</v>
      </c>
      <c r="G1666" s="530" t="s">
        <v>4040</v>
      </c>
    </row>
    <row r="1667" spans="1:7">
      <c r="A1667" s="531" t="s">
        <v>5718</v>
      </c>
      <c r="B1667" s="531" t="s">
        <v>4086</v>
      </c>
      <c r="C1667" s="531" t="s">
        <v>4042</v>
      </c>
      <c r="D1667" s="531" t="s">
        <v>5657</v>
      </c>
      <c r="E1667" s="531" t="s">
        <v>5719</v>
      </c>
      <c r="F1667" s="531" t="s">
        <v>4094</v>
      </c>
      <c r="G1667" s="530" t="s">
        <v>4040</v>
      </c>
    </row>
    <row r="1668" spans="1:7">
      <c r="A1668" s="531" t="s">
        <v>5720</v>
      </c>
      <c r="B1668" s="531" t="s">
        <v>4086</v>
      </c>
      <c r="C1668" s="531" t="s">
        <v>4042</v>
      </c>
      <c r="D1668" s="531" t="s">
        <v>5657</v>
      </c>
      <c r="E1668" s="531" t="s">
        <v>5721</v>
      </c>
      <c r="F1668" s="531" t="s">
        <v>4045</v>
      </c>
      <c r="G1668" s="530" t="s">
        <v>4040</v>
      </c>
    </row>
    <row r="1669" spans="1:7">
      <c r="A1669" s="531" t="s">
        <v>5722</v>
      </c>
      <c r="B1669" s="531" t="s">
        <v>4086</v>
      </c>
      <c r="C1669" s="531" t="s">
        <v>4042</v>
      </c>
      <c r="D1669" s="531" t="s">
        <v>5657</v>
      </c>
      <c r="E1669" s="531" t="s">
        <v>5723</v>
      </c>
      <c r="F1669" s="531" t="s">
        <v>4046</v>
      </c>
      <c r="G1669" s="532">
        <v>1</v>
      </c>
    </row>
    <row r="1670" spans="1:7">
      <c r="A1670" s="531" t="s">
        <v>5724</v>
      </c>
      <c r="B1670" s="531" t="s">
        <v>4086</v>
      </c>
      <c r="C1670" s="531" t="s">
        <v>4042</v>
      </c>
      <c r="D1670" s="531" t="s">
        <v>5657</v>
      </c>
      <c r="E1670" s="531" t="s">
        <v>5725</v>
      </c>
      <c r="F1670" s="531" t="s">
        <v>4075</v>
      </c>
      <c r="G1670" s="530" t="s">
        <v>4040</v>
      </c>
    </row>
    <row r="1671" spans="1:7">
      <c r="A1671" s="531" t="s">
        <v>5726</v>
      </c>
      <c r="B1671" s="531" t="s">
        <v>4086</v>
      </c>
      <c r="C1671" s="531" t="s">
        <v>4042</v>
      </c>
      <c r="D1671" s="531" t="s">
        <v>5657</v>
      </c>
      <c r="E1671" s="531" t="s">
        <v>5727</v>
      </c>
      <c r="F1671" s="531" t="s">
        <v>4045</v>
      </c>
      <c r="G1671" s="530" t="s">
        <v>4040</v>
      </c>
    </row>
    <row r="1672" spans="1:7">
      <c r="A1672" s="531" t="s">
        <v>5728</v>
      </c>
      <c r="B1672" s="531" t="s">
        <v>4086</v>
      </c>
      <c r="C1672" s="531" t="s">
        <v>4042</v>
      </c>
      <c r="D1672" s="531" t="s">
        <v>5657</v>
      </c>
      <c r="E1672" s="531" t="s">
        <v>5729</v>
      </c>
      <c r="F1672" s="531" t="s">
        <v>4050</v>
      </c>
      <c r="G1672" s="530" t="s">
        <v>4040</v>
      </c>
    </row>
    <row r="1673" spans="1:7">
      <c r="A1673" s="531" t="s">
        <v>5730</v>
      </c>
      <c r="B1673" s="531" t="s">
        <v>4086</v>
      </c>
      <c r="C1673" s="531" t="s">
        <v>4042</v>
      </c>
      <c r="D1673" s="531" t="s">
        <v>5657</v>
      </c>
      <c r="E1673" s="531" t="s">
        <v>5731</v>
      </c>
      <c r="F1673" s="531" t="s">
        <v>4094</v>
      </c>
      <c r="G1673" s="530" t="s">
        <v>4040</v>
      </c>
    </row>
    <row r="1674" spans="1:7">
      <c r="A1674" s="531" t="s">
        <v>5732</v>
      </c>
      <c r="B1674" s="531" t="s">
        <v>4086</v>
      </c>
      <c r="C1674" s="531" t="s">
        <v>4042</v>
      </c>
      <c r="D1674" s="531" t="s">
        <v>5657</v>
      </c>
      <c r="E1674" s="531" t="s">
        <v>5733</v>
      </c>
      <c r="F1674" s="531" t="s">
        <v>4078</v>
      </c>
      <c r="G1674" s="530" t="s">
        <v>4040</v>
      </c>
    </row>
    <row r="1675" spans="1:7">
      <c r="A1675" s="531" t="s">
        <v>5734</v>
      </c>
      <c r="B1675" s="531" t="s">
        <v>4086</v>
      </c>
      <c r="C1675" s="531" t="s">
        <v>4042</v>
      </c>
      <c r="D1675" s="531" t="s">
        <v>5657</v>
      </c>
      <c r="E1675" s="531" t="s">
        <v>5735</v>
      </c>
      <c r="F1675" s="531" t="s">
        <v>4119</v>
      </c>
      <c r="G1675" s="530" t="s">
        <v>4040</v>
      </c>
    </row>
    <row r="1676" spans="1:7">
      <c r="A1676" s="531" t="s">
        <v>5736</v>
      </c>
      <c r="B1676" s="531" t="s">
        <v>4086</v>
      </c>
      <c r="C1676" s="531" t="s">
        <v>4042</v>
      </c>
      <c r="D1676" s="531" t="s">
        <v>5657</v>
      </c>
      <c r="E1676" s="531" t="s">
        <v>5737</v>
      </c>
      <c r="F1676" s="531" t="s">
        <v>4094</v>
      </c>
      <c r="G1676" s="530" t="s">
        <v>4040</v>
      </c>
    </row>
    <row r="1677" spans="1:7">
      <c r="A1677" s="531" t="s">
        <v>5738</v>
      </c>
      <c r="B1677" s="531" t="s">
        <v>4086</v>
      </c>
      <c r="C1677" s="531" t="s">
        <v>4042</v>
      </c>
      <c r="D1677" s="531" t="s">
        <v>5657</v>
      </c>
      <c r="E1677" s="531" t="s">
        <v>5739</v>
      </c>
      <c r="F1677" s="531" t="s">
        <v>4119</v>
      </c>
      <c r="G1677" s="530" t="s">
        <v>4040</v>
      </c>
    </row>
    <row r="1678" spans="1:7">
      <c r="A1678" s="531" t="s">
        <v>5740</v>
      </c>
      <c r="B1678" s="531" t="s">
        <v>4086</v>
      </c>
      <c r="C1678" s="531" t="s">
        <v>4042</v>
      </c>
      <c r="D1678" s="531" t="s">
        <v>5657</v>
      </c>
      <c r="E1678" s="531" t="s">
        <v>5741</v>
      </c>
      <c r="F1678" s="531" t="s">
        <v>4046</v>
      </c>
      <c r="G1678" s="532">
        <v>1</v>
      </c>
    </row>
    <row r="1679" spans="1:7">
      <c r="A1679" s="531" t="s">
        <v>5742</v>
      </c>
      <c r="B1679" s="531" t="s">
        <v>4086</v>
      </c>
      <c r="C1679" s="531" t="s">
        <v>4042</v>
      </c>
      <c r="D1679" s="531" t="s">
        <v>5657</v>
      </c>
      <c r="E1679" s="531" t="s">
        <v>5743</v>
      </c>
      <c r="F1679" s="531" t="s">
        <v>4075</v>
      </c>
      <c r="G1679" s="530" t="s">
        <v>4040</v>
      </c>
    </row>
    <row r="1680" spans="1:7">
      <c r="A1680" s="531" t="s">
        <v>5744</v>
      </c>
      <c r="B1680" s="531" t="s">
        <v>4086</v>
      </c>
      <c r="C1680" s="531" t="s">
        <v>4042</v>
      </c>
      <c r="D1680" s="531" t="s">
        <v>5657</v>
      </c>
      <c r="E1680" s="531" t="s">
        <v>5745</v>
      </c>
      <c r="F1680" s="531" t="s">
        <v>4078</v>
      </c>
      <c r="G1680" s="530" t="s">
        <v>4040</v>
      </c>
    </row>
    <row r="1681" spans="1:7">
      <c r="A1681" s="531" t="s">
        <v>5746</v>
      </c>
      <c r="B1681" s="531" t="s">
        <v>4086</v>
      </c>
      <c r="C1681" s="531" t="s">
        <v>4042</v>
      </c>
      <c r="D1681" s="531" t="s">
        <v>5657</v>
      </c>
      <c r="E1681" s="531" t="s">
        <v>5747</v>
      </c>
      <c r="F1681" s="531" t="s">
        <v>4046</v>
      </c>
      <c r="G1681" s="530" t="s">
        <v>4040</v>
      </c>
    </row>
    <row r="1682" spans="1:7">
      <c r="A1682" s="531" t="s">
        <v>5748</v>
      </c>
      <c r="B1682" s="531" t="s">
        <v>4086</v>
      </c>
      <c r="C1682" s="531" t="s">
        <v>4042</v>
      </c>
      <c r="D1682" s="531" t="s">
        <v>5657</v>
      </c>
      <c r="E1682" s="531" t="s">
        <v>5749</v>
      </c>
      <c r="F1682" s="531" t="s">
        <v>4046</v>
      </c>
      <c r="G1682" s="532">
        <v>40</v>
      </c>
    </row>
    <row r="1683" spans="1:7">
      <c r="A1683" s="531" t="s">
        <v>5750</v>
      </c>
      <c r="B1683" s="531" t="s">
        <v>4086</v>
      </c>
      <c r="C1683" s="531" t="s">
        <v>4042</v>
      </c>
      <c r="D1683" s="531" t="s">
        <v>5657</v>
      </c>
      <c r="E1683" s="531" t="s">
        <v>5751</v>
      </c>
      <c r="F1683" s="531" t="s">
        <v>4078</v>
      </c>
      <c r="G1683" s="530" t="s">
        <v>4040</v>
      </c>
    </row>
    <row r="1684" spans="1:7">
      <c r="A1684" s="531" t="s">
        <v>5752</v>
      </c>
      <c r="B1684" s="531" t="s">
        <v>4086</v>
      </c>
      <c r="C1684" s="531" t="s">
        <v>4042</v>
      </c>
      <c r="D1684" s="531" t="s">
        <v>5657</v>
      </c>
      <c r="E1684" s="531" t="s">
        <v>5753</v>
      </c>
      <c r="F1684" s="531" t="s">
        <v>4094</v>
      </c>
      <c r="G1684" s="530" t="s">
        <v>4040</v>
      </c>
    </row>
    <row r="1685" spans="1:7">
      <c r="A1685" s="531" t="s">
        <v>5754</v>
      </c>
      <c r="B1685" s="531" t="s">
        <v>4086</v>
      </c>
      <c r="C1685" s="531" t="s">
        <v>4042</v>
      </c>
      <c r="D1685" s="531" t="s">
        <v>5657</v>
      </c>
      <c r="E1685" s="531" t="s">
        <v>5755</v>
      </c>
      <c r="F1685" s="531" t="s">
        <v>4094</v>
      </c>
      <c r="G1685" s="530" t="s">
        <v>4040</v>
      </c>
    </row>
    <row r="1686" spans="1:7">
      <c r="A1686" s="531" t="s">
        <v>5756</v>
      </c>
      <c r="B1686" s="531" t="s">
        <v>4086</v>
      </c>
      <c r="C1686" s="531" t="s">
        <v>4042</v>
      </c>
      <c r="D1686" s="531" t="s">
        <v>5657</v>
      </c>
      <c r="E1686" s="531" t="s">
        <v>5757</v>
      </c>
      <c r="F1686" s="531" t="s">
        <v>4094</v>
      </c>
      <c r="G1686" s="530" t="s">
        <v>4040</v>
      </c>
    </row>
    <row r="1687" spans="1:7">
      <c r="A1687" s="531" t="s">
        <v>5758</v>
      </c>
      <c r="B1687" s="531" t="s">
        <v>4086</v>
      </c>
      <c r="C1687" s="531" t="s">
        <v>4042</v>
      </c>
      <c r="D1687" s="531" t="s">
        <v>5657</v>
      </c>
      <c r="E1687" s="531" t="s">
        <v>5759</v>
      </c>
      <c r="F1687" s="531" t="s">
        <v>4045</v>
      </c>
      <c r="G1687" s="530" t="s">
        <v>4040</v>
      </c>
    </row>
    <row r="1688" spans="1:7">
      <c r="A1688" s="531" t="s">
        <v>5760</v>
      </c>
      <c r="B1688" s="531" t="s">
        <v>4086</v>
      </c>
      <c r="C1688" s="531" t="s">
        <v>4042</v>
      </c>
      <c r="D1688" s="531" t="s">
        <v>5657</v>
      </c>
      <c r="E1688" s="531" t="s">
        <v>5761</v>
      </c>
      <c r="F1688" s="531" t="s">
        <v>4078</v>
      </c>
      <c r="G1688" s="530" t="s">
        <v>4040</v>
      </c>
    </row>
    <row r="1689" spans="1:7">
      <c r="A1689" s="531" t="s">
        <v>5762</v>
      </c>
      <c r="B1689" s="531" t="s">
        <v>4086</v>
      </c>
      <c r="C1689" s="531" t="s">
        <v>4042</v>
      </c>
      <c r="D1689" s="531" t="s">
        <v>5657</v>
      </c>
      <c r="E1689" s="531" t="s">
        <v>5763</v>
      </c>
      <c r="F1689" s="531" t="s">
        <v>4050</v>
      </c>
      <c r="G1689" s="530" t="s">
        <v>4040</v>
      </c>
    </row>
    <row r="1690" spans="1:7">
      <c r="A1690" s="531" t="s">
        <v>5764</v>
      </c>
      <c r="B1690" s="531" t="s">
        <v>4086</v>
      </c>
      <c r="C1690" s="531" t="s">
        <v>4042</v>
      </c>
      <c r="D1690" s="531" t="s">
        <v>5657</v>
      </c>
      <c r="E1690" s="531" t="s">
        <v>5765</v>
      </c>
      <c r="F1690" s="531" t="s">
        <v>4094</v>
      </c>
      <c r="G1690" s="530" t="s">
        <v>4040</v>
      </c>
    </row>
    <row r="1691" spans="1:7">
      <c r="A1691" s="531" t="s">
        <v>5766</v>
      </c>
      <c r="B1691" s="531" t="s">
        <v>4086</v>
      </c>
      <c r="C1691" s="531" t="s">
        <v>4042</v>
      </c>
      <c r="D1691" s="531" t="s">
        <v>5657</v>
      </c>
      <c r="E1691" s="531" t="s">
        <v>5767</v>
      </c>
      <c r="F1691" s="531" t="s">
        <v>4094</v>
      </c>
      <c r="G1691" s="530" t="s">
        <v>4040</v>
      </c>
    </row>
    <row r="1692" spans="1:7">
      <c r="A1692" s="531" t="s">
        <v>5768</v>
      </c>
      <c r="B1692" s="531" t="s">
        <v>4086</v>
      </c>
      <c r="C1692" s="531" t="s">
        <v>4042</v>
      </c>
      <c r="D1692" s="531" t="s">
        <v>5657</v>
      </c>
      <c r="E1692" s="531" t="s">
        <v>5769</v>
      </c>
      <c r="F1692" s="531" t="s">
        <v>4119</v>
      </c>
      <c r="G1692" s="530" t="s">
        <v>4040</v>
      </c>
    </row>
    <row r="1693" spans="1:7">
      <c r="A1693" s="531" t="s">
        <v>5770</v>
      </c>
      <c r="B1693" s="531" t="s">
        <v>4086</v>
      </c>
      <c r="C1693" s="531" t="s">
        <v>4042</v>
      </c>
      <c r="D1693" s="531" t="s">
        <v>5657</v>
      </c>
      <c r="E1693" s="531" t="s">
        <v>5771</v>
      </c>
      <c r="F1693" s="531" t="s">
        <v>4050</v>
      </c>
      <c r="G1693" s="530" t="s">
        <v>4040</v>
      </c>
    </row>
    <row r="1694" spans="1:7">
      <c r="A1694" s="531" t="s">
        <v>5772</v>
      </c>
      <c r="B1694" s="531" t="s">
        <v>4086</v>
      </c>
      <c r="C1694" s="531" t="s">
        <v>4042</v>
      </c>
      <c r="D1694" s="531" t="s">
        <v>5657</v>
      </c>
      <c r="E1694" s="531" t="s">
        <v>5773</v>
      </c>
      <c r="F1694" s="531" t="s">
        <v>4094</v>
      </c>
      <c r="G1694" s="530" t="s">
        <v>4040</v>
      </c>
    </row>
    <row r="1695" spans="1:7">
      <c r="A1695" s="531" t="s">
        <v>5774</v>
      </c>
      <c r="B1695" s="531" t="s">
        <v>4086</v>
      </c>
      <c r="C1695" s="531" t="s">
        <v>4042</v>
      </c>
      <c r="D1695" s="531" t="s">
        <v>5657</v>
      </c>
      <c r="E1695" s="531" t="s">
        <v>5775</v>
      </c>
      <c r="F1695" s="531" t="s">
        <v>4094</v>
      </c>
      <c r="G1695" s="530" t="s">
        <v>4040</v>
      </c>
    </row>
    <row r="1696" spans="1:7">
      <c r="A1696" s="531" t="s">
        <v>5776</v>
      </c>
      <c r="B1696" s="531" t="s">
        <v>4086</v>
      </c>
      <c r="C1696" s="531" t="s">
        <v>4042</v>
      </c>
      <c r="D1696" s="531" t="s">
        <v>5657</v>
      </c>
      <c r="E1696" s="531" t="s">
        <v>5777</v>
      </c>
      <c r="F1696" s="531" t="s">
        <v>4045</v>
      </c>
      <c r="G1696" s="530" t="s">
        <v>4040</v>
      </c>
    </row>
    <row r="1697" spans="1:7">
      <c r="A1697" s="531" t="s">
        <v>5778</v>
      </c>
      <c r="B1697" s="531" t="s">
        <v>4086</v>
      </c>
      <c r="C1697" s="531" t="s">
        <v>4042</v>
      </c>
      <c r="D1697" s="531" t="s">
        <v>5657</v>
      </c>
      <c r="E1697" s="531" t="s">
        <v>5779</v>
      </c>
      <c r="F1697" s="531" t="s">
        <v>4094</v>
      </c>
      <c r="G1697" s="530" t="s">
        <v>4040</v>
      </c>
    </row>
    <row r="1698" spans="1:7">
      <c r="A1698" s="531" t="s">
        <v>5780</v>
      </c>
      <c r="B1698" s="531" t="s">
        <v>4086</v>
      </c>
      <c r="C1698" s="531" t="s">
        <v>4042</v>
      </c>
      <c r="D1698" s="531" t="s">
        <v>5657</v>
      </c>
      <c r="E1698" s="531" t="s">
        <v>5781</v>
      </c>
      <c r="F1698" s="531" t="s">
        <v>4046</v>
      </c>
      <c r="G1698" s="530" t="s">
        <v>4040</v>
      </c>
    </row>
    <row r="1699" spans="1:7">
      <c r="A1699" s="531" t="s">
        <v>5782</v>
      </c>
      <c r="B1699" s="531" t="s">
        <v>4086</v>
      </c>
      <c r="C1699" s="531" t="s">
        <v>4042</v>
      </c>
      <c r="D1699" s="531" t="s">
        <v>5657</v>
      </c>
      <c r="E1699" s="531" t="s">
        <v>5783</v>
      </c>
      <c r="F1699" s="531" t="s">
        <v>4094</v>
      </c>
      <c r="G1699" s="530" t="s">
        <v>4040</v>
      </c>
    </row>
    <row r="1700" spans="1:7">
      <c r="A1700" s="531" t="s">
        <v>5784</v>
      </c>
      <c r="B1700" s="531" t="s">
        <v>4086</v>
      </c>
      <c r="C1700" s="531" t="s">
        <v>4042</v>
      </c>
      <c r="D1700" s="531" t="s">
        <v>5657</v>
      </c>
      <c r="E1700" s="531" t="s">
        <v>5785</v>
      </c>
      <c r="F1700" s="531" t="s">
        <v>4045</v>
      </c>
      <c r="G1700" s="530" t="s">
        <v>4040</v>
      </c>
    </row>
    <row r="1701" spans="1:7">
      <c r="A1701" s="531" t="s">
        <v>5786</v>
      </c>
      <c r="B1701" s="531" t="s">
        <v>4086</v>
      </c>
      <c r="C1701" s="531" t="s">
        <v>4042</v>
      </c>
      <c r="D1701" s="531" t="s">
        <v>5657</v>
      </c>
      <c r="E1701" s="531" t="s">
        <v>5787</v>
      </c>
      <c r="F1701" s="531" t="s">
        <v>4046</v>
      </c>
      <c r="G1701" s="530" t="s">
        <v>4040</v>
      </c>
    </row>
    <row r="1702" spans="1:7">
      <c r="A1702" s="531" t="s">
        <v>5788</v>
      </c>
      <c r="B1702" s="531" t="s">
        <v>4086</v>
      </c>
      <c r="C1702" s="531" t="s">
        <v>4042</v>
      </c>
      <c r="D1702" s="531" t="s">
        <v>5657</v>
      </c>
      <c r="E1702" s="531" t="s">
        <v>5789</v>
      </c>
      <c r="F1702" s="531" t="s">
        <v>4094</v>
      </c>
      <c r="G1702" s="530" t="s">
        <v>4040</v>
      </c>
    </row>
    <row r="1703" spans="1:7">
      <c r="A1703" s="531" t="s">
        <v>5790</v>
      </c>
      <c r="B1703" s="531" t="s">
        <v>4086</v>
      </c>
      <c r="C1703" s="531" t="s">
        <v>4042</v>
      </c>
      <c r="D1703" s="531" t="s">
        <v>5657</v>
      </c>
      <c r="E1703" s="531" t="s">
        <v>5791</v>
      </c>
      <c r="F1703" s="531" t="s">
        <v>4078</v>
      </c>
      <c r="G1703" s="530" t="s">
        <v>4040</v>
      </c>
    </row>
    <row r="1704" spans="1:7">
      <c r="A1704" s="531" t="s">
        <v>5792</v>
      </c>
      <c r="B1704" s="531" t="s">
        <v>4086</v>
      </c>
      <c r="C1704" s="531" t="s">
        <v>4042</v>
      </c>
      <c r="D1704" s="531" t="s">
        <v>5657</v>
      </c>
      <c r="E1704" s="531" t="s">
        <v>5793</v>
      </c>
      <c r="F1704" s="531" t="s">
        <v>4046</v>
      </c>
      <c r="G1704" s="532">
        <v>8</v>
      </c>
    </row>
    <row r="1705" spans="1:7">
      <c r="A1705" s="531" t="s">
        <v>5794</v>
      </c>
      <c r="B1705" s="531" t="s">
        <v>4086</v>
      </c>
      <c r="C1705" s="531" t="s">
        <v>4042</v>
      </c>
      <c r="D1705" s="531" t="s">
        <v>5657</v>
      </c>
      <c r="E1705" s="531" t="s">
        <v>5795</v>
      </c>
      <c r="F1705" s="531" t="s">
        <v>4075</v>
      </c>
      <c r="G1705" s="530" t="s">
        <v>4040</v>
      </c>
    </row>
    <row r="1706" spans="1:7">
      <c r="A1706" s="531" t="s">
        <v>5796</v>
      </c>
      <c r="B1706" s="531" t="s">
        <v>4086</v>
      </c>
      <c r="C1706" s="531" t="s">
        <v>4042</v>
      </c>
      <c r="D1706" s="531" t="s">
        <v>5657</v>
      </c>
      <c r="E1706" s="531" t="s">
        <v>5797</v>
      </c>
      <c r="F1706" s="531" t="s">
        <v>4119</v>
      </c>
      <c r="G1706" s="530" t="s">
        <v>4040</v>
      </c>
    </row>
    <row r="1707" spans="1:7">
      <c r="A1707" s="531" t="s">
        <v>2200</v>
      </c>
      <c r="B1707" s="531" t="s">
        <v>4086</v>
      </c>
      <c r="C1707" s="531" t="s">
        <v>4042</v>
      </c>
      <c r="D1707" s="531" t="s">
        <v>5657</v>
      </c>
      <c r="E1707" s="531" t="s">
        <v>4063</v>
      </c>
      <c r="F1707" s="531" t="s">
        <v>4050</v>
      </c>
      <c r="G1707" s="530" t="s">
        <v>4040</v>
      </c>
    </row>
    <row r="1708" spans="1:7">
      <c r="A1708" s="531" t="s">
        <v>5798</v>
      </c>
      <c r="B1708" s="531" t="s">
        <v>4086</v>
      </c>
      <c r="C1708" s="531" t="s">
        <v>4042</v>
      </c>
      <c r="D1708" s="531" t="s">
        <v>5657</v>
      </c>
      <c r="E1708" s="531" t="s">
        <v>5799</v>
      </c>
      <c r="F1708" s="531" t="s">
        <v>4078</v>
      </c>
      <c r="G1708" s="530" t="s">
        <v>4040</v>
      </c>
    </row>
    <row r="1709" spans="1:7">
      <c r="A1709" s="531" t="s">
        <v>5800</v>
      </c>
      <c r="B1709" s="531" t="s">
        <v>4086</v>
      </c>
      <c r="C1709" s="531" t="s">
        <v>4042</v>
      </c>
      <c r="D1709" s="531" t="s">
        <v>5801</v>
      </c>
      <c r="E1709" s="531" t="s">
        <v>5802</v>
      </c>
      <c r="F1709" s="531" t="s">
        <v>4046</v>
      </c>
      <c r="G1709" s="532">
        <v>8</v>
      </c>
    </row>
    <row r="1710" spans="1:7">
      <c r="A1710" s="531" t="s">
        <v>4060</v>
      </c>
      <c r="B1710" s="531" t="s">
        <v>4086</v>
      </c>
      <c r="C1710" s="531" t="s">
        <v>4042</v>
      </c>
      <c r="D1710" s="531" t="s">
        <v>5801</v>
      </c>
      <c r="E1710" s="531" t="s">
        <v>4061</v>
      </c>
      <c r="F1710" s="531" t="s">
        <v>4046</v>
      </c>
      <c r="G1710" s="532">
        <v>6</v>
      </c>
    </row>
    <row r="1711" spans="1:7">
      <c r="A1711" s="531" t="s">
        <v>4099</v>
      </c>
      <c r="B1711" s="531" t="s">
        <v>4086</v>
      </c>
      <c r="C1711" s="531" t="s">
        <v>4042</v>
      </c>
      <c r="D1711" s="531" t="s">
        <v>5801</v>
      </c>
      <c r="E1711" s="531" t="s">
        <v>4100</v>
      </c>
      <c r="F1711" s="531" t="s">
        <v>4046</v>
      </c>
      <c r="G1711" s="532">
        <v>1</v>
      </c>
    </row>
    <row r="1712" spans="1:7">
      <c r="A1712" s="531" t="s">
        <v>4101</v>
      </c>
      <c r="B1712" s="531" t="s">
        <v>4086</v>
      </c>
      <c r="C1712" s="531" t="s">
        <v>4042</v>
      </c>
      <c r="D1712" s="531" t="s">
        <v>5801</v>
      </c>
      <c r="E1712" s="531" t="s">
        <v>4102</v>
      </c>
      <c r="F1712" s="531" t="s">
        <v>4046</v>
      </c>
      <c r="G1712" s="532">
        <v>1</v>
      </c>
    </row>
    <row r="1713" spans="1:7">
      <c r="A1713" s="531" t="s">
        <v>4028</v>
      </c>
      <c r="B1713" s="531" t="s">
        <v>4086</v>
      </c>
      <c r="C1713" s="531" t="s">
        <v>4042</v>
      </c>
      <c r="D1713" s="531" t="s">
        <v>5801</v>
      </c>
      <c r="E1713" s="531" t="s">
        <v>5803</v>
      </c>
      <c r="F1713" s="531" t="s">
        <v>4046</v>
      </c>
      <c r="G1713" s="532">
        <v>8</v>
      </c>
    </row>
    <row r="1714" spans="1:7">
      <c r="A1714" s="531" t="s">
        <v>5804</v>
      </c>
      <c r="B1714" s="531" t="s">
        <v>4086</v>
      </c>
      <c r="C1714" s="531" t="s">
        <v>4042</v>
      </c>
      <c r="D1714" s="531" t="s">
        <v>5801</v>
      </c>
      <c r="E1714" s="531" t="s">
        <v>5805</v>
      </c>
      <c r="F1714" s="531" t="s">
        <v>4046</v>
      </c>
      <c r="G1714" s="532">
        <v>1</v>
      </c>
    </row>
    <row r="1715" spans="1:7">
      <c r="A1715" s="531" t="s">
        <v>5806</v>
      </c>
      <c r="B1715" s="531" t="s">
        <v>4086</v>
      </c>
      <c r="C1715" s="531" t="s">
        <v>4042</v>
      </c>
      <c r="D1715" s="531" t="s">
        <v>5801</v>
      </c>
      <c r="E1715" s="531" t="s">
        <v>5807</v>
      </c>
      <c r="F1715" s="531" t="s">
        <v>4078</v>
      </c>
      <c r="G1715" s="530" t="s">
        <v>4040</v>
      </c>
    </row>
    <row r="1716" spans="1:7">
      <c r="A1716" s="531" t="s">
        <v>2164</v>
      </c>
      <c r="B1716" s="531" t="s">
        <v>4086</v>
      </c>
      <c r="C1716" s="531" t="s">
        <v>4042</v>
      </c>
      <c r="D1716" s="531" t="s">
        <v>5801</v>
      </c>
      <c r="E1716" s="531" t="s">
        <v>4144</v>
      </c>
      <c r="F1716" s="531" t="s">
        <v>4078</v>
      </c>
      <c r="G1716" s="530" t="s">
        <v>4040</v>
      </c>
    </row>
    <row r="1717" spans="1:7">
      <c r="A1717" s="531" t="s">
        <v>5808</v>
      </c>
      <c r="B1717" s="531" t="s">
        <v>4086</v>
      </c>
      <c r="C1717" s="531" t="s">
        <v>4042</v>
      </c>
      <c r="D1717" s="531" t="s">
        <v>5801</v>
      </c>
      <c r="E1717" s="531" t="s">
        <v>5809</v>
      </c>
      <c r="F1717" s="531" t="s">
        <v>4094</v>
      </c>
      <c r="G1717" s="530" t="s">
        <v>4040</v>
      </c>
    </row>
    <row r="1718" spans="1:7">
      <c r="A1718" s="531" t="s">
        <v>5810</v>
      </c>
      <c r="B1718" s="531" t="s">
        <v>4086</v>
      </c>
      <c r="C1718" s="531" t="s">
        <v>4042</v>
      </c>
      <c r="D1718" s="531" t="s">
        <v>5801</v>
      </c>
      <c r="E1718" s="531" t="s">
        <v>5811</v>
      </c>
      <c r="F1718" s="531" t="s">
        <v>4046</v>
      </c>
      <c r="G1718" s="532">
        <v>1</v>
      </c>
    </row>
    <row r="1719" spans="1:7">
      <c r="A1719" s="531" t="s">
        <v>3937</v>
      </c>
      <c r="B1719" s="531" t="s">
        <v>4086</v>
      </c>
      <c r="C1719" s="531" t="s">
        <v>4042</v>
      </c>
      <c r="D1719" s="531" t="s">
        <v>5801</v>
      </c>
      <c r="E1719" s="531" t="s">
        <v>4062</v>
      </c>
      <c r="F1719" s="531" t="s">
        <v>4050</v>
      </c>
      <c r="G1719" s="530" t="s">
        <v>4040</v>
      </c>
    </row>
    <row r="1720" spans="1:7">
      <c r="A1720" s="531" t="s">
        <v>2200</v>
      </c>
      <c r="B1720" s="531" t="s">
        <v>4086</v>
      </c>
      <c r="C1720" s="531" t="s">
        <v>4042</v>
      </c>
      <c r="D1720" s="531" t="s">
        <v>5801</v>
      </c>
      <c r="E1720" s="531" t="s">
        <v>4063</v>
      </c>
      <c r="F1720" s="531" t="s">
        <v>4050</v>
      </c>
      <c r="G1720" s="530" t="s">
        <v>4040</v>
      </c>
    </row>
    <row r="1721" spans="1:7">
      <c r="A1721" s="531" t="s">
        <v>4221</v>
      </c>
      <c r="B1721" s="531" t="s">
        <v>4086</v>
      </c>
      <c r="C1721" s="531" t="s">
        <v>4042</v>
      </c>
      <c r="D1721" s="531" t="s">
        <v>5812</v>
      </c>
      <c r="E1721" s="531" t="s">
        <v>4222</v>
      </c>
      <c r="F1721" s="531" t="s">
        <v>4078</v>
      </c>
      <c r="G1721" s="530" t="s">
        <v>4040</v>
      </c>
    </row>
    <row r="1722" spans="1:7">
      <c r="A1722" s="531" t="s">
        <v>4060</v>
      </c>
      <c r="B1722" s="531" t="s">
        <v>4086</v>
      </c>
      <c r="C1722" s="531" t="s">
        <v>4042</v>
      </c>
      <c r="D1722" s="531" t="s">
        <v>5812</v>
      </c>
      <c r="E1722" s="531" t="s">
        <v>4061</v>
      </c>
      <c r="F1722" s="531" t="s">
        <v>4046</v>
      </c>
      <c r="G1722" s="532">
        <v>6</v>
      </c>
    </row>
    <row r="1723" spans="1:7">
      <c r="A1723" s="531" t="s">
        <v>2453</v>
      </c>
      <c r="B1723" s="531" t="s">
        <v>4086</v>
      </c>
      <c r="C1723" s="531" t="s">
        <v>4042</v>
      </c>
      <c r="D1723" s="531" t="s">
        <v>5812</v>
      </c>
      <c r="E1723" s="531" t="s">
        <v>5813</v>
      </c>
      <c r="F1723" s="531" t="s">
        <v>4046</v>
      </c>
      <c r="G1723" s="532">
        <v>1</v>
      </c>
    </row>
    <row r="1724" spans="1:7">
      <c r="A1724" s="531" t="s">
        <v>2337</v>
      </c>
      <c r="B1724" s="531" t="s">
        <v>4086</v>
      </c>
      <c r="C1724" s="531" t="s">
        <v>4042</v>
      </c>
      <c r="D1724" s="531" t="s">
        <v>5812</v>
      </c>
      <c r="E1724" s="531" t="s">
        <v>4973</v>
      </c>
      <c r="F1724" s="531" t="s">
        <v>4078</v>
      </c>
      <c r="G1724" s="530" t="s">
        <v>4040</v>
      </c>
    </row>
    <row r="1725" spans="1:7">
      <c r="A1725" s="531" t="s">
        <v>5654</v>
      </c>
      <c r="B1725" s="531" t="s">
        <v>4086</v>
      </c>
      <c r="C1725" s="531" t="s">
        <v>4042</v>
      </c>
      <c r="D1725" s="531" t="s">
        <v>5812</v>
      </c>
      <c r="E1725" s="531" t="s">
        <v>4142</v>
      </c>
      <c r="F1725" s="531" t="s">
        <v>4078</v>
      </c>
      <c r="G1725" s="530" t="s">
        <v>4040</v>
      </c>
    </row>
    <row r="1726" spans="1:7">
      <c r="A1726" s="531" t="s">
        <v>2164</v>
      </c>
      <c r="B1726" s="531" t="s">
        <v>4086</v>
      </c>
      <c r="C1726" s="531" t="s">
        <v>4042</v>
      </c>
      <c r="D1726" s="531" t="s">
        <v>5812</v>
      </c>
      <c r="E1726" s="531" t="s">
        <v>4144</v>
      </c>
      <c r="F1726" s="531" t="s">
        <v>4078</v>
      </c>
      <c r="G1726" s="530" t="s">
        <v>4040</v>
      </c>
    </row>
    <row r="1727" spans="1:7">
      <c r="A1727" s="531" t="s">
        <v>3937</v>
      </c>
      <c r="B1727" s="531" t="s">
        <v>4086</v>
      </c>
      <c r="C1727" s="531" t="s">
        <v>4042</v>
      </c>
      <c r="D1727" s="531" t="s">
        <v>5812</v>
      </c>
      <c r="E1727" s="531" t="s">
        <v>4062</v>
      </c>
      <c r="F1727" s="531" t="s">
        <v>4050</v>
      </c>
      <c r="G1727" s="530" t="s">
        <v>4040</v>
      </c>
    </row>
    <row r="1728" spans="1:7">
      <c r="A1728" s="531" t="s">
        <v>5792</v>
      </c>
      <c r="B1728" s="531" t="s">
        <v>4086</v>
      </c>
      <c r="C1728" s="531" t="s">
        <v>4042</v>
      </c>
      <c r="D1728" s="531" t="s">
        <v>5812</v>
      </c>
      <c r="E1728" s="531" t="s">
        <v>5793</v>
      </c>
      <c r="F1728" s="531" t="s">
        <v>4046</v>
      </c>
      <c r="G1728" s="532">
        <v>8</v>
      </c>
    </row>
    <row r="1729" spans="1:7">
      <c r="A1729" s="531" t="s">
        <v>5796</v>
      </c>
      <c r="B1729" s="531" t="s">
        <v>4086</v>
      </c>
      <c r="C1729" s="531" t="s">
        <v>4042</v>
      </c>
      <c r="D1729" s="531" t="s">
        <v>5812</v>
      </c>
      <c r="E1729" s="531" t="s">
        <v>5797</v>
      </c>
      <c r="F1729" s="531" t="s">
        <v>4119</v>
      </c>
      <c r="G1729" s="530" t="s">
        <v>4040</v>
      </c>
    </row>
    <row r="1730" spans="1:7">
      <c r="A1730" s="531" t="s">
        <v>2200</v>
      </c>
      <c r="B1730" s="531" t="s">
        <v>4086</v>
      </c>
      <c r="C1730" s="531" t="s">
        <v>4042</v>
      </c>
      <c r="D1730" s="531" t="s">
        <v>5812</v>
      </c>
      <c r="E1730" s="531" t="s">
        <v>4063</v>
      </c>
      <c r="F1730" s="531" t="s">
        <v>4050</v>
      </c>
      <c r="G1730" s="530" t="s">
        <v>4040</v>
      </c>
    </row>
    <row r="1731" spans="1:7">
      <c r="A1731" s="531" t="s">
        <v>5814</v>
      </c>
      <c r="B1731" s="531" t="s">
        <v>4086</v>
      </c>
      <c r="C1731" s="531" t="s">
        <v>4042</v>
      </c>
      <c r="D1731" s="531" t="s">
        <v>5815</v>
      </c>
      <c r="E1731" s="531" t="s">
        <v>5816</v>
      </c>
      <c r="F1731" s="531" t="s">
        <v>4078</v>
      </c>
      <c r="G1731" s="530" t="s">
        <v>4040</v>
      </c>
    </row>
    <row r="1732" spans="1:7">
      <c r="A1732" s="531" t="s">
        <v>4060</v>
      </c>
      <c r="B1732" s="531" t="s">
        <v>4086</v>
      </c>
      <c r="C1732" s="531" t="s">
        <v>4042</v>
      </c>
      <c r="D1732" s="531" t="s">
        <v>5815</v>
      </c>
      <c r="E1732" s="531" t="s">
        <v>4061</v>
      </c>
      <c r="F1732" s="531" t="s">
        <v>4046</v>
      </c>
      <c r="G1732" s="532">
        <v>6</v>
      </c>
    </row>
    <row r="1733" spans="1:7">
      <c r="A1733" s="531" t="s">
        <v>4099</v>
      </c>
      <c r="B1733" s="531" t="s">
        <v>4086</v>
      </c>
      <c r="C1733" s="531" t="s">
        <v>4042</v>
      </c>
      <c r="D1733" s="531" t="s">
        <v>5815</v>
      </c>
      <c r="E1733" s="531" t="s">
        <v>4100</v>
      </c>
      <c r="F1733" s="531" t="s">
        <v>4046</v>
      </c>
      <c r="G1733" s="532">
        <v>1</v>
      </c>
    </row>
    <row r="1734" spans="1:7">
      <c r="A1734" s="531" t="s">
        <v>4101</v>
      </c>
      <c r="B1734" s="531" t="s">
        <v>4086</v>
      </c>
      <c r="C1734" s="531" t="s">
        <v>4042</v>
      </c>
      <c r="D1734" s="531" t="s">
        <v>5815</v>
      </c>
      <c r="E1734" s="531" t="s">
        <v>4102</v>
      </c>
      <c r="F1734" s="531" t="s">
        <v>4046</v>
      </c>
      <c r="G1734" s="532">
        <v>1</v>
      </c>
    </row>
    <row r="1735" spans="1:7">
      <c r="A1735" s="531" t="s">
        <v>652</v>
      </c>
      <c r="B1735" s="531" t="s">
        <v>4086</v>
      </c>
      <c r="C1735" s="531" t="s">
        <v>4042</v>
      </c>
      <c r="D1735" s="531" t="s">
        <v>5815</v>
      </c>
      <c r="E1735" s="531" t="s">
        <v>4271</v>
      </c>
      <c r="F1735" s="531" t="s">
        <v>4078</v>
      </c>
      <c r="G1735" s="530" t="s">
        <v>4040</v>
      </c>
    </row>
    <row r="1736" spans="1:7">
      <c r="A1736" s="531" t="s">
        <v>5817</v>
      </c>
      <c r="B1736" s="531" t="s">
        <v>4086</v>
      </c>
      <c r="C1736" s="531" t="s">
        <v>4042</v>
      </c>
      <c r="D1736" s="531" t="s">
        <v>5815</v>
      </c>
      <c r="E1736" s="531" t="s">
        <v>4142</v>
      </c>
      <c r="F1736" s="531" t="s">
        <v>4078</v>
      </c>
      <c r="G1736" s="530" t="s">
        <v>4040</v>
      </c>
    </row>
    <row r="1737" spans="1:7">
      <c r="A1737" s="531" t="s">
        <v>5818</v>
      </c>
      <c r="B1737" s="531" t="s">
        <v>4086</v>
      </c>
      <c r="C1737" s="531" t="s">
        <v>4042</v>
      </c>
      <c r="D1737" s="531" t="s">
        <v>5815</v>
      </c>
      <c r="E1737" s="531" t="s">
        <v>5819</v>
      </c>
      <c r="F1737" s="531" t="s">
        <v>4050</v>
      </c>
      <c r="G1737" s="530" t="s">
        <v>4040</v>
      </c>
    </row>
    <row r="1738" spans="1:7">
      <c r="A1738" s="531" t="s">
        <v>3937</v>
      </c>
      <c r="B1738" s="531" t="s">
        <v>4086</v>
      </c>
      <c r="C1738" s="531" t="s">
        <v>4042</v>
      </c>
      <c r="D1738" s="531" t="s">
        <v>5815</v>
      </c>
      <c r="E1738" s="531" t="s">
        <v>4062</v>
      </c>
      <c r="F1738" s="531" t="s">
        <v>4050</v>
      </c>
      <c r="G1738" s="530" t="s">
        <v>4040</v>
      </c>
    </row>
    <row r="1739" spans="1:7">
      <c r="A1739" s="531" t="s">
        <v>1144</v>
      </c>
      <c r="B1739" s="531" t="s">
        <v>4086</v>
      </c>
      <c r="C1739" s="531" t="s">
        <v>4042</v>
      </c>
      <c r="D1739" s="531" t="s">
        <v>5815</v>
      </c>
      <c r="E1739" s="531" t="s">
        <v>4546</v>
      </c>
      <c r="F1739" s="531" t="s">
        <v>4119</v>
      </c>
      <c r="G1739" s="530" t="s">
        <v>4040</v>
      </c>
    </row>
    <row r="1740" spans="1:7">
      <c r="A1740" s="531" t="s">
        <v>5403</v>
      </c>
      <c r="B1740" s="531" t="s">
        <v>4086</v>
      </c>
      <c r="C1740" s="531" t="s">
        <v>4042</v>
      </c>
      <c r="D1740" s="531" t="s">
        <v>5815</v>
      </c>
      <c r="E1740" s="531" t="s">
        <v>5820</v>
      </c>
      <c r="F1740" s="531" t="s">
        <v>4094</v>
      </c>
      <c r="G1740" s="530" t="s">
        <v>4040</v>
      </c>
    </row>
    <row r="1741" spans="1:7">
      <c r="A1741" s="531" t="s">
        <v>2200</v>
      </c>
      <c r="B1741" s="531" t="s">
        <v>4086</v>
      </c>
      <c r="C1741" s="531" t="s">
        <v>4042</v>
      </c>
      <c r="D1741" s="531" t="s">
        <v>5815</v>
      </c>
      <c r="E1741" s="531" t="s">
        <v>4063</v>
      </c>
      <c r="F1741" s="531" t="s">
        <v>4050</v>
      </c>
      <c r="G1741" s="530" t="s">
        <v>4040</v>
      </c>
    </row>
    <row r="1742" spans="1:7">
      <c r="A1742" s="531" t="s">
        <v>4221</v>
      </c>
      <c r="B1742" s="531" t="s">
        <v>4086</v>
      </c>
      <c r="C1742" s="531" t="s">
        <v>4042</v>
      </c>
      <c r="D1742" s="531" t="s">
        <v>5821</v>
      </c>
      <c r="E1742" s="531" t="s">
        <v>4222</v>
      </c>
      <c r="F1742" s="531" t="s">
        <v>4078</v>
      </c>
      <c r="G1742" s="530" t="s">
        <v>4040</v>
      </c>
    </row>
    <row r="1743" spans="1:7">
      <c r="A1743" s="531" t="s">
        <v>3993</v>
      </c>
      <c r="B1743" s="531" t="s">
        <v>4086</v>
      </c>
      <c r="C1743" s="531" t="s">
        <v>4042</v>
      </c>
      <c r="D1743" s="531" t="s">
        <v>5821</v>
      </c>
      <c r="E1743" s="531" t="s">
        <v>4223</v>
      </c>
      <c r="F1743" s="531" t="s">
        <v>4046</v>
      </c>
      <c r="G1743" s="530" t="s">
        <v>4040</v>
      </c>
    </row>
    <row r="1744" spans="1:7">
      <c r="A1744" s="531" t="s">
        <v>5045</v>
      </c>
      <c r="B1744" s="531" t="s">
        <v>4086</v>
      </c>
      <c r="C1744" s="531" t="s">
        <v>4042</v>
      </c>
      <c r="D1744" s="531" t="s">
        <v>5821</v>
      </c>
      <c r="E1744" s="531" t="s">
        <v>5375</v>
      </c>
      <c r="F1744" s="531" t="s">
        <v>4075</v>
      </c>
      <c r="G1744" s="530" t="s">
        <v>4040</v>
      </c>
    </row>
    <row r="1745" spans="1:7">
      <c r="A1745" s="531" t="s">
        <v>4060</v>
      </c>
      <c r="B1745" s="531" t="s">
        <v>4086</v>
      </c>
      <c r="C1745" s="531" t="s">
        <v>4042</v>
      </c>
      <c r="D1745" s="531" t="s">
        <v>5821</v>
      </c>
      <c r="E1745" s="531" t="s">
        <v>4061</v>
      </c>
      <c r="F1745" s="531" t="s">
        <v>4046</v>
      </c>
      <c r="G1745" s="532">
        <v>6</v>
      </c>
    </row>
    <row r="1746" spans="1:7">
      <c r="A1746" s="531" t="s">
        <v>932</v>
      </c>
      <c r="B1746" s="531" t="s">
        <v>4086</v>
      </c>
      <c r="C1746" s="531" t="s">
        <v>4042</v>
      </c>
      <c r="D1746" s="531" t="s">
        <v>5821</v>
      </c>
      <c r="E1746" s="531" t="s">
        <v>4973</v>
      </c>
      <c r="F1746" s="531" t="s">
        <v>4078</v>
      </c>
      <c r="G1746" s="530" t="s">
        <v>4040</v>
      </c>
    </row>
    <row r="1747" spans="1:7">
      <c r="A1747" s="531" t="s">
        <v>3995</v>
      </c>
      <c r="B1747" s="531" t="s">
        <v>4086</v>
      </c>
      <c r="C1747" s="531" t="s">
        <v>4042</v>
      </c>
      <c r="D1747" s="531" t="s">
        <v>5821</v>
      </c>
      <c r="E1747" s="531" t="s">
        <v>4976</v>
      </c>
      <c r="F1747" s="531" t="s">
        <v>4046</v>
      </c>
      <c r="G1747" s="530" t="s">
        <v>4040</v>
      </c>
    </row>
    <row r="1748" spans="1:7">
      <c r="A1748" s="531" t="s">
        <v>1607</v>
      </c>
      <c r="B1748" s="531" t="s">
        <v>4086</v>
      </c>
      <c r="C1748" s="531" t="s">
        <v>4042</v>
      </c>
      <c r="D1748" s="531" t="s">
        <v>5821</v>
      </c>
      <c r="E1748" s="531" t="s">
        <v>4239</v>
      </c>
      <c r="F1748" s="531" t="s">
        <v>4046</v>
      </c>
      <c r="G1748" s="532">
        <v>40</v>
      </c>
    </row>
    <row r="1749" spans="1:7">
      <c r="A1749" s="531" t="s">
        <v>652</v>
      </c>
      <c r="B1749" s="531" t="s">
        <v>4086</v>
      </c>
      <c r="C1749" s="531" t="s">
        <v>4042</v>
      </c>
      <c r="D1749" s="531" t="s">
        <v>5821</v>
      </c>
      <c r="E1749" s="531" t="s">
        <v>4271</v>
      </c>
      <c r="F1749" s="531" t="s">
        <v>4078</v>
      </c>
      <c r="G1749" s="530" t="s">
        <v>4040</v>
      </c>
    </row>
    <row r="1750" spans="1:7">
      <c r="A1750" s="531" t="s">
        <v>5822</v>
      </c>
      <c r="B1750" s="531" t="s">
        <v>4086</v>
      </c>
      <c r="C1750" s="531" t="s">
        <v>4042</v>
      </c>
      <c r="D1750" s="531" t="s">
        <v>5821</v>
      </c>
      <c r="E1750" s="531" t="s">
        <v>5823</v>
      </c>
      <c r="F1750" s="531" t="s">
        <v>4050</v>
      </c>
      <c r="G1750" s="530" t="s">
        <v>4040</v>
      </c>
    </row>
    <row r="1751" spans="1:7">
      <c r="A1751" s="531" t="s">
        <v>5824</v>
      </c>
      <c r="B1751" s="531" t="s">
        <v>4086</v>
      </c>
      <c r="C1751" s="531" t="s">
        <v>4042</v>
      </c>
      <c r="D1751" s="531" t="s">
        <v>5821</v>
      </c>
      <c r="E1751" s="531" t="s">
        <v>5825</v>
      </c>
      <c r="F1751" s="531" t="s">
        <v>4046</v>
      </c>
      <c r="G1751" s="532">
        <v>256</v>
      </c>
    </row>
    <row r="1752" spans="1:7">
      <c r="A1752" s="531" t="s">
        <v>5826</v>
      </c>
      <c r="B1752" s="531" t="s">
        <v>4086</v>
      </c>
      <c r="C1752" s="531" t="s">
        <v>4042</v>
      </c>
      <c r="D1752" s="531" t="s">
        <v>5821</v>
      </c>
      <c r="E1752" s="531" t="s">
        <v>5827</v>
      </c>
      <c r="F1752" s="531" t="s">
        <v>4075</v>
      </c>
      <c r="G1752" s="530" t="s">
        <v>4040</v>
      </c>
    </row>
    <row r="1753" spans="1:7">
      <c r="A1753" s="531" t="s">
        <v>5817</v>
      </c>
      <c r="B1753" s="531" t="s">
        <v>4086</v>
      </c>
      <c r="C1753" s="531" t="s">
        <v>4042</v>
      </c>
      <c r="D1753" s="531" t="s">
        <v>5821</v>
      </c>
      <c r="E1753" s="531" t="s">
        <v>4142</v>
      </c>
      <c r="F1753" s="531" t="s">
        <v>4078</v>
      </c>
      <c r="G1753" s="530" t="s">
        <v>4040</v>
      </c>
    </row>
    <row r="1754" spans="1:7">
      <c r="A1754" s="531" t="s">
        <v>2164</v>
      </c>
      <c r="B1754" s="531" t="s">
        <v>4086</v>
      </c>
      <c r="C1754" s="531" t="s">
        <v>4042</v>
      </c>
      <c r="D1754" s="531" t="s">
        <v>5821</v>
      </c>
      <c r="E1754" s="531" t="s">
        <v>4144</v>
      </c>
      <c r="F1754" s="531" t="s">
        <v>4078</v>
      </c>
      <c r="G1754" s="530" t="s">
        <v>4040</v>
      </c>
    </row>
    <row r="1755" spans="1:7">
      <c r="A1755" s="531" t="s">
        <v>5828</v>
      </c>
      <c r="B1755" s="531" t="s">
        <v>4086</v>
      </c>
      <c r="C1755" s="531" t="s">
        <v>4042</v>
      </c>
      <c r="D1755" s="531" t="s">
        <v>5821</v>
      </c>
      <c r="E1755" s="531" t="s">
        <v>5829</v>
      </c>
      <c r="F1755" s="531" t="s">
        <v>4094</v>
      </c>
      <c r="G1755" s="530" t="s">
        <v>4040</v>
      </c>
    </row>
    <row r="1756" spans="1:7">
      <c r="A1756" s="531" t="s">
        <v>5830</v>
      </c>
      <c r="B1756" s="531" t="s">
        <v>4086</v>
      </c>
      <c r="C1756" s="531" t="s">
        <v>4042</v>
      </c>
      <c r="D1756" s="531" t="s">
        <v>5821</v>
      </c>
      <c r="E1756" s="531" t="s">
        <v>5831</v>
      </c>
      <c r="F1756" s="531" t="s">
        <v>4046</v>
      </c>
      <c r="G1756" s="532">
        <v>256</v>
      </c>
    </row>
    <row r="1757" spans="1:7">
      <c r="A1757" s="531" t="s">
        <v>5832</v>
      </c>
      <c r="B1757" s="531" t="s">
        <v>4086</v>
      </c>
      <c r="C1757" s="531" t="s">
        <v>4042</v>
      </c>
      <c r="D1757" s="531" t="s">
        <v>5821</v>
      </c>
      <c r="E1757" s="531" t="s">
        <v>5833</v>
      </c>
      <c r="F1757" s="531" t="s">
        <v>4119</v>
      </c>
      <c r="G1757" s="530" t="s">
        <v>4040</v>
      </c>
    </row>
    <row r="1758" spans="1:7">
      <c r="A1758" s="531" t="s">
        <v>3937</v>
      </c>
      <c r="B1758" s="531" t="s">
        <v>4086</v>
      </c>
      <c r="C1758" s="531" t="s">
        <v>4042</v>
      </c>
      <c r="D1758" s="531" t="s">
        <v>5821</v>
      </c>
      <c r="E1758" s="531" t="s">
        <v>4062</v>
      </c>
      <c r="F1758" s="531" t="s">
        <v>4050</v>
      </c>
      <c r="G1758" s="530" t="s">
        <v>4040</v>
      </c>
    </row>
    <row r="1759" spans="1:7">
      <c r="A1759" s="531" t="s">
        <v>5834</v>
      </c>
      <c r="B1759" s="531" t="s">
        <v>4086</v>
      </c>
      <c r="C1759" s="531" t="s">
        <v>4042</v>
      </c>
      <c r="D1759" s="531" t="s">
        <v>5821</v>
      </c>
      <c r="E1759" s="531" t="s">
        <v>5755</v>
      </c>
      <c r="F1759" s="531" t="s">
        <v>4094</v>
      </c>
      <c r="G1759" s="530" t="s">
        <v>4040</v>
      </c>
    </row>
    <row r="1760" spans="1:7">
      <c r="A1760" s="531" t="s">
        <v>5835</v>
      </c>
      <c r="B1760" s="531" t="s">
        <v>4086</v>
      </c>
      <c r="C1760" s="531" t="s">
        <v>4042</v>
      </c>
      <c r="D1760" s="531" t="s">
        <v>5821</v>
      </c>
      <c r="E1760" s="531" t="s">
        <v>5773</v>
      </c>
      <c r="F1760" s="531" t="s">
        <v>4094</v>
      </c>
      <c r="G1760" s="530" t="s">
        <v>4040</v>
      </c>
    </row>
    <row r="1761" spans="1:7">
      <c r="A1761" s="531" t="s">
        <v>5836</v>
      </c>
      <c r="B1761" s="531" t="s">
        <v>4086</v>
      </c>
      <c r="C1761" s="531" t="s">
        <v>4042</v>
      </c>
      <c r="D1761" s="531" t="s">
        <v>5821</v>
      </c>
      <c r="E1761" s="531" t="s">
        <v>5837</v>
      </c>
      <c r="F1761" s="531" t="s">
        <v>4119</v>
      </c>
      <c r="G1761" s="530" t="s">
        <v>4040</v>
      </c>
    </row>
    <row r="1762" spans="1:7">
      <c r="A1762" s="531" t="s">
        <v>5838</v>
      </c>
      <c r="B1762" s="531" t="s">
        <v>4086</v>
      </c>
      <c r="C1762" s="531" t="s">
        <v>4042</v>
      </c>
      <c r="D1762" s="531" t="s">
        <v>5821</v>
      </c>
      <c r="E1762" s="531" t="s">
        <v>5839</v>
      </c>
      <c r="F1762" s="531" t="s">
        <v>4119</v>
      </c>
      <c r="G1762" s="530" t="s">
        <v>4040</v>
      </c>
    </row>
    <row r="1763" spans="1:7">
      <c r="A1763" s="531" t="s">
        <v>4366</v>
      </c>
      <c r="B1763" s="531" t="s">
        <v>4086</v>
      </c>
      <c r="C1763" s="531" t="s">
        <v>4042</v>
      </c>
      <c r="D1763" s="531" t="s">
        <v>5821</v>
      </c>
      <c r="E1763" s="531" t="s">
        <v>4367</v>
      </c>
      <c r="F1763" s="531" t="s">
        <v>4075</v>
      </c>
      <c r="G1763" s="530" t="s">
        <v>4040</v>
      </c>
    </row>
    <row r="1764" spans="1:7">
      <c r="A1764" s="531" t="s">
        <v>5840</v>
      </c>
      <c r="B1764" s="531" t="s">
        <v>4086</v>
      </c>
      <c r="C1764" s="531" t="s">
        <v>4042</v>
      </c>
      <c r="D1764" s="531" t="s">
        <v>5821</v>
      </c>
      <c r="E1764" s="531" t="s">
        <v>5841</v>
      </c>
      <c r="F1764" s="531" t="s">
        <v>4075</v>
      </c>
      <c r="G1764" s="530" t="s">
        <v>4040</v>
      </c>
    </row>
    <row r="1765" spans="1:7">
      <c r="A1765" s="531" t="s">
        <v>5396</v>
      </c>
      <c r="B1765" s="531" t="s">
        <v>4086</v>
      </c>
      <c r="C1765" s="531" t="s">
        <v>4042</v>
      </c>
      <c r="D1765" s="531" t="s">
        <v>5821</v>
      </c>
      <c r="E1765" s="531" t="s">
        <v>5397</v>
      </c>
      <c r="F1765" s="531" t="s">
        <v>4045</v>
      </c>
      <c r="G1765" s="530" t="s">
        <v>4040</v>
      </c>
    </row>
    <row r="1766" spans="1:7">
      <c r="A1766" s="531" t="s">
        <v>5400</v>
      </c>
      <c r="B1766" s="531" t="s">
        <v>4086</v>
      </c>
      <c r="C1766" s="531" t="s">
        <v>4042</v>
      </c>
      <c r="D1766" s="531" t="s">
        <v>5821</v>
      </c>
      <c r="E1766" s="531" t="s">
        <v>5401</v>
      </c>
      <c r="F1766" s="531" t="s">
        <v>4046</v>
      </c>
      <c r="G1766" s="530" t="s">
        <v>4040</v>
      </c>
    </row>
    <row r="1767" spans="1:7">
      <c r="A1767" s="531" t="s">
        <v>2200</v>
      </c>
      <c r="B1767" s="531" t="s">
        <v>4086</v>
      </c>
      <c r="C1767" s="531" t="s">
        <v>4042</v>
      </c>
      <c r="D1767" s="531" t="s">
        <v>5821</v>
      </c>
      <c r="E1767" s="531" t="s">
        <v>4063</v>
      </c>
      <c r="F1767" s="531" t="s">
        <v>4050</v>
      </c>
      <c r="G1767" s="530" t="s">
        <v>4040</v>
      </c>
    </row>
    <row r="1768" spans="1:7">
      <c r="A1768" s="531" t="s">
        <v>5842</v>
      </c>
      <c r="B1768" s="531" t="s">
        <v>4086</v>
      </c>
      <c r="C1768" s="531" t="s">
        <v>4042</v>
      </c>
      <c r="D1768" s="531" t="s">
        <v>5821</v>
      </c>
      <c r="E1768" s="531" t="s">
        <v>4077</v>
      </c>
      <c r="F1768" s="531" t="s">
        <v>4078</v>
      </c>
      <c r="G1768" s="530" t="s">
        <v>4040</v>
      </c>
    </row>
    <row r="1769" spans="1:7">
      <c r="A1769" s="531" t="s">
        <v>4368</v>
      </c>
      <c r="B1769" s="531" t="s">
        <v>4086</v>
      </c>
      <c r="C1769" s="531" t="s">
        <v>4042</v>
      </c>
      <c r="D1769" s="531" t="s">
        <v>5821</v>
      </c>
      <c r="E1769" s="531" t="s">
        <v>4369</v>
      </c>
      <c r="F1769" s="531" t="s">
        <v>4078</v>
      </c>
      <c r="G1769" s="530" t="s">
        <v>4040</v>
      </c>
    </row>
    <row r="1770" spans="1:7">
      <c r="A1770" s="531" t="s">
        <v>5558</v>
      </c>
      <c r="B1770" s="531" t="s">
        <v>4086</v>
      </c>
      <c r="C1770" s="531" t="s">
        <v>4042</v>
      </c>
      <c r="D1770" s="531" t="s">
        <v>5821</v>
      </c>
      <c r="E1770" s="531" t="s">
        <v>5559</v>
      </c>
      <c r="F1770" s="531" t="s">
        <v>4046</v>
      </c>
      <c r="G1770" s="530" t="s">
        <v>4040</v>
      </c>
    </row>
    <row r="1771" spans="1:7">
      <c r="A1771" s="531" t="s">
        <v>5843</v>
      </c>
      <c r="B1771" s="531" t="s">
        <v>4086</v>
      </c>
      <c r="C1771" s="531" t="s">
        <v>4042</v>
      </c>
      <c r="D1771" s="531" t="s">
        <v>5821</v>
      </c>
      <c r="E1771" s="531" t="s">
        <v>5799</v>
      </c>
      <c r="F1771" s="531" t="s">
        <v>4078</v>
      </c>
      <c r="G1771" s="530" t="s">
        <v>4040</v>
      </c>
    </row>
    <row r="1772" spans="1:7">
      <c r="A1772" s="531" t="s">
        <v>5844</v>
      </c>
      <c r="B1772" s="531" t="s">
        <v>4086</v>
      </c>
      <c r="C1772" s="531" t="s">
        <v>4042</v>
      </c>
      <c r="D1772" s="531" t="s">
        <v>5821</v>
      </c>
      <c r="E1772" s="531" t="s">
        <v>5845</v>
      </c>
      <c r="F1772" s="531" t="s">
        <v>4119</v>
      </c>
      <c r="G1772" s="530" t="s">
        <v>4040</v>
      </c>
    </row>
    <row r="1773" spans="1:7">
      <c r="A1773" s="531" t="s">
        <v>5846</v>
      </c>
      <c r="B1773" s="531" t="s">
        <v>4086</v>
      </c>
      <c r="C1773" s="531" t="s">
        <v>4042</v>
      </c>
      <c r="D1773" s="531" t="s">
        <v>5821</v>
      </c>
      <c r="E1773" s="531" t="s">
        <v>5847</v>
      </c>
      <c r="F1773" s="531" t="s">
        <v>4075</v>
      </c>
      <c r="G1773" s="530" t="s">
        <v>4040</v>
      </c>
    </row>
    <row r="1774" spans="1:7">
      <c r="A1774" s="531" t="s">
        <v>5610</v>
      </c>
      <c r="B1774" s="531" t="s">
        <v>4086</v>
      </c>
      <c r="C1774" s="531" t="s">
        <v>4042</v>
      </c>
      <c r="D1774" s="531" t="s">
        <v>5821</v>
      </c>
      <c r="E1774" s="531" t="s">
        <v>5611</v>
      </c>
      <c r="F1774" s="531" t="s">
        <v>4078</v>
      </c>
      <c r="G1774" s="530" t="s">
        <v>4040</v>
      </c>
    </row>
    <row r="1775" spans="1:7">
      <c r="A1775" s="531" t="s">
        <v>5612</v>
      </c>
      <c r="B1775" s="531" t="s">
        <v>4086</v>
      </c>
      <c r="C1775" s="531" t="s">
        <v>4042</v>
      </c>
      <c r="D1775" s="531" t="s">
        <v>5821</v>
      </c>
      <c r="E1775" s="531" t="s">
        <v>5613</v>
      </c>
      <c r="F1775" s="531" t="s">
        <v>4046</v>
      </c>
      <c r="G1775" s="532">
        <v>256</v>
      </c>
    </row>
    <row r="1776" spans="1:7">
      <c r="A1776" s="531" t="s">
        <v>5848</v>
      </c>
      <c r="B1776" s="531" t="s">
        <v>4086</v>
      </c>
      <c r="C1776" s="531" t="s">
        <v>4042</v>
      </c>
      <c r="D1776" s="531" t="s">
        <v>5821</v>
      </c>
      <c r="E1776" s="531" t="s">
        <v>5615</v>
      </c>
      <c r="F1776" s="531" t="s">
        <v>4075</v>
      </c>
      <c r="G1776" s="530" t="s">
        <v>4040</v>
      </c>
    </row>
    <row r="1777" spans="1:7">
      <c r="A1777" s="531" t="s">
        <v>3934</v>
      </c>
      <c r="B1777" s="531" t="s">
        <v>4086</v>
      </c>
      <c r="C1777" s="531" t="s">
        <v>4042</v>
      </c>
      <c r="D1777" s="531" t="s">
        <v>5849</v>
      </c>
      <c r="E1777" s="531" t="s">
        <v>5850</v>
      </c>
      <c r="F1777" s="531" t="s">
        <v>4078</v>
      </c>
      <c r="G1777" s="530" t="s">
        <v>4040</v>
      </c>
    </row>
    <row r="1778" spans="1:7">
      <c r="A1778" s="531" t="s">
        <v>4060</v>
      </c>
      <c r="B1778" s="531" t="s">
        <v>4086</v>
      </c>
      <c r="C1778" s="531" t="s">
        <v>4042</v>
      </c>
      <c r="D1778" s="531" t="s">
        <v>5849</v>
      </c>
      <c r="E1778" s="531" t="s">
        <v>4061</v>
      </c>
      <c r="F1778" s="531" t="s">
        <v>4046</v>
      </c>
      <c r="G1778" s="532">
        <v>6</v>
      </c>
    </row>
    <row r="1779" spans="1:7">
      <c r="A1779" s="531" t="s">
        <v>4099</v>
      </c>
      <c r="B1779" s="531" t="s">
        <v>4086</v>
      </c>
      <c r="C1779" s="531" t="s">
        <v>4042</v>
      </c>
      <c r="D1779" s="531" t="s">
        <v>5849</v>
      </c>
      <c r="E1779" s="531" t="s">
        <v>4100</v>
      </c>
      <c r="F1779" s="531" t="s">
        <v>4046</v>
      </c>
      <c r="G1779" s="532">
        <v>1</v>
      </c>
    </row>
    <row r="1780" spans="1:7">
      <c r="A1780" s="531" t="s">
        <v>4101</v>
      </c>
      <c r="B1780" s="531" t="s">
        <v>4086</v>
      </c>
      <c r="C1780" s="531" t="s">
        <v>4042</v>
      </c>
      <c r="D1780" s="531" t="s">
        <v>5849</v>
      </c>
      <c r="E1780" s="531" t="s">
        <v>4102</v>
      </c>
      <c r="F1780" s="531" t="s">
        <v>4046</v>
      </c>
      <c r="G1780" s="532">
        <v>1</v>
      </c>
    </row>
    <row r="1781" spans="1:7">
      <c r="A1781" s="531" t="s">
        <v>5655</v>
      </c>
      <c r="B1781" s="531" t="s">
        <v>4086</v>
      </c>
      <c r="C1781" s="531" t="s">
        <v>4042</v>
      </c>
      <c r="D1781" s="531" t="s">
        <v>5849</v>
      </c>
      <c r="E1781" s="531" t="s">
        <v>4144</v>
      </c>
      <c r="F1781" s="531" t="s">
        <v>4078</v>
      </c>
      <c r="G1781" s="530" t="s">
        <v>4040</v>
      </c>
    </row>
    <row r="1782" spans="1:7">
      <c r="A1782" s="531" t="s">
        <v>3937</v>
      </c>
      <c r="B1782" s="531" t="s">
        <v>4086</v>
      </c>
      <c r="C1782" s="531" t="s">
        <v>4042</v>
      </c>
      <c r="D1782" s="531" t="s">
        <v>5849</v>
      </c>
      <c r="E1782" s="531" t="s">
        <v>4062</v>
      </c>
      <c r="F1782" s="531" t="s">
        <v>4050</v>
      </c>
      <c r="G1782" s="530" t="s">
        <v>4040</v>
      </c>
    </row>
    <row r="1783" spans="1:7">
      <c r="A1783" s="531" t="s">
        <v>5851</v>
      </c>
      <c r="B1783" s="531" t="s">
        <v>4086</v>
      </c>
      <c r="C1783" s="531" t="s">
        <v>4042</v>
      </c>
      <c r="D1783" s="531" t="s">
        <v>5849</v>
      </c>
      <c r="E1783" s="531" t="s">
        <v>5852</v>
      </c>
      <c r="F1783" s="531" t="s">
        <v>4094</v>
      </c>
      <c r="G1783" s="530" t="s">
        <v>4040</v>
      </c>
    </row>
    <row r="1784" spans="1:7">
      <c r="A1784" s="531" t="s">
        <v>5853</v>
      </c>
      <c r="B1784" s="531" t="s">
        <v>4086</v>
      </c>
      <c r="C1784" s="531" t="s">
        <v>4042</v>
      </c>
      <c r="D1784" s="531" t="s">
        <v>5849</v>
      </c>
      <c r="E1784" s="531" t="s">
        <v>5854</v>
      </c>
      <c r="F1784" s="531" t="s">
        <v>4094</v>
      </c>
      <c r="G1784" s="530" t="s">
        <v>4040</v>
      </c>
    </row>
    <row r="1785" spans="1:7">
      <c r="A1785" s="531" t="s">
        <v>5855</v>
      </c>
      <c r="B1785" s="531" t="s">
        <v>4086</v>
      </c>
      <c r="C1785" s="531" t="s">
        <v>4042</v>
      </c>
      <c r="D1785" s="531" t="s">
        <v>5849</v>
      </c>
      <c r="E1785" s="531" t="s">
        <v>5856</v>
      </c>
      <c r="F1785" s="531" t="s">
        <v>4094</v>
      </c>
      <c r="G1785" s="530" t="s">
        <v>4040</v>
      </c>
    </row>
    <row r="1786" spans="1:7">
      <c r="A1786" s="531" t="s">
        <v>5857</v>
      </c>
      <c r="B1786" s="531" t="s">
        <v>4086</v>
      </c>
      <c r="C1786" s="531" t="s">
        <v>4042</v>
      </c>
      <c r="D1786" s="531" t="s">
        <v>5849</v>
      </c>
      <c r="E1786" s="531" t="s">
        <v>5858</v>
      </c>
      <c r="F1786" s="531" t="s">
        <v>4094</v>
      </c>
      <c r="G1786" s="530" t="s">
        <v>4040</v>
      </c>
    </row>
    <row r="1787" spans="1:7">
      <c r="A1787" s="531" t="s">
        <v>5859</v>
      </c>
      <c r="B1787" s="531" t="s">
        <v>4086</v>
      </c>
      <c r="C1787" s="531" t="s">
        <v>4042</v>
      </c>
      <c r="D1787" s="531" t="s">
        <v>5849</v>
      </c>
      <c r="E1787" s="531" t="s">
        <v>5860</v>
      </c>
      <c r="F1787" s="531" t="s">
        <v>4094</v>
      </c>
      <c r="G1787" s="530" t="s">
        <v>4040</v>
      </c>
    </row>
    <row r="1788" spans="1:7">
      <c r="A1788" s="531" t="s">
        <v>5861</v>
      </c>
      <c r="B1788" s="531" t="s">
        <v>4086</v>
      </c>
      <c r="C1788" s="531" t="s">
        <v>4042</v>
      </c>
      <c r="D1788" s="531" t="s">
        <v>5849</v>
      </c>
      <c r="E1788" s="531" t="s">
        <v>5862</v>
      </c>
      <c r="F1788" s="531" t="s">
        <v>4094</v>
      </c>
      <c r="G1788" s="530" t="s">
        <v>4040</v>
      </c>
    </row>
    <row r="1789" spans="1:7">
      <c r="A1789" s="531" t="s">
        <v>5863</v>
      </c>
      <c r="B1789" s="531" t="s">
        <v>4086</v>
      </c>
      <c r="C1789" s="531" t="s">
        <v>4042</v>
      </c>
      <c r="D1789" s="531" t="s">
        <v>5849</v>
      </c>
      <c r="E1789" s="531" t="s">
        <v>5864</v>
      </c>
      <c r="F1789" s="531" t="s">
        <v>4094</v>
      </c>
      <c r="G1789" s="530" t="s">
        <v>4040</v>
      </c>
    </row>
    <row r="1790" spans="1:7">
      <c r="A1790" s="531" t="s">
        <v>5865</v>
      </c>
      <c r="B1790" s="531" t="s">
        <v>4086</v>
      </c>
      <c r="C1790" s="531" t="s">
        <v>4042</v>
      </c>
      <c r="D1790" s="531" t="s">
        <v>5849</v>
      </c>
      <c r="E1790" s="531" t="s">
        <v>5866</v>
      </c>
      <c r="F1790" s="531" t="s">
        <v>4094</v>
      </c>
      <c r="G1790" s="530" t="s">
        <v>4040</v>
      </c>
    </row>
    <row r="1791" spans="1:7">
      <c r="A1791" s="531" t="s">
        <v>5867</v>
      </c>
      <c r="B1791" s="531" t="s">
        <v>4086</v>
      </c>
      <c r="C1791" s="531" t="s">
        <v>4042</v>
      </c>
      <c r="D1791" s="531" t="s">
        <v>5849</v>
      </c>
      <c r="E1791" s="531" t="s">
        <v>5868</v>
      </c>
      <c r="F1791" s="531" t="s">
        <v>4094</v>
      </c>
      <c r="G1791" s="530" t="s">
        <v>4040</v>
      </c>
    </row>
    <row r="1792" spans="1:7">
      <c r="A1792" s="531" t="s">
        <v>5869</v>
      </c>
      <c r="B1792" s="531" t="s">
        <v>4086</v>
      </c>
      <c r="C1792" s="531" t="s">
        <v>4042</v>
      </c>
      <c r="D1792" s="531" t="s">
        <v>5849</v>
      </c>
      <c r="E1792" s="531" t="s">
        <v>5870</v>
      </c>
      <c r="F1792" s="531" t="s">
        <v>4094</v>
      </c>
      <c r="G1792" s="530" t="s">
        <v>4040</v>
      </c>
    </row>
    <row r="1793" spans="1:7">
      <c r="A1793" s="531" t="s">
        <v>2200</v>
      </c>
      <c r="B1793" s="531" t="s">
        <v>4086</v>
      </c>
      <c r="C1793" s="531" t="s">
        <v>4042</v>
      </c>
      <c r="D1793" s="531" t="s">
        <v>5849</v>
      </c>
      <c r="E1793" s="531" t="s">
        <v>4063</v>
      </c>
      <c r="F1793" s="531" t="s">
        <v>4050</v>
      </c>
      <c r="G1793" s="530" t="s">
        <v>4040</v>
      </c>
    </row>
    <row r="1794" spans="1:7">
      <c r="A1794" s="531" t="s">
        <v>4625</v>
      </c>
      <c r="B1794" s="531" t="s">
        <v>4086</v>
      </c>
      <c r="C1794" s="531" t="s">
        <v>4042</v>
      </c>
      <c r="D1794" s="531" t="s">
        <v>5849</v>
      </c>
      <c r="E1794" s="531" t="s">
        <v>4077</v>
      </c>
      <c r="F1794" s="531" t="s">
        <v>4078</v>
      </c>
      <c r="G1794" s="530" t="s">
        <v>4040</v>
      </c>
    </row>
    <row r="1795" spans="1:7">
      <c r="A1795" s="531" t="s">
        <v>4085</v>
      </c>
      <c r="B1795" s="531" t="s">
        <v>4086</v>
      </c>
      <c r="C1795" s="531" t="s">
        <v>4042</v>
      </c>
      <c r="D1795" s="531" t="s">
        <v>5871</v>
      </c>
      <c r="E1795" s="531" t="s">
        <v>4088</v>
      </c>
      <c r="F1795" s="531" t="s">
        <v>4078</v>
      </c>
      <c r="G1795" s="530" t="s">
        <v>4040</v>
      </c>
    </row>
    <row r="1796" spans="1:7">
      <c r="A1796" s="531" t="s">
        <v>5055</v>
      </c>
      <c r="B1796" s="531" t="s">
        <v>4086</v>
      </c>
      <c r="C1796" s="531" t="s">
        <v>4042</v>
      </c>
      <c r="D1796" s="531" t="s">
        <v>5871</v>
      </c>
      <c r="E1796" s="531" t="s">
        <v>5198</v>
      </c>
      <c r="F1796" s="531" t="s">
        <v>4078</v>
      </c>
      <c r="G1796" s="530" t="s">
        <v>4040</v>
      </c>
    </row>
    <row r="1797" spans="1:7">
      <c r="A1797" s="531" t="s">
        <v>5872</v>
      </c>
      <c r="B1797" s="531" t="s">
        <v>4086</v>
      </c>
      <c r="C1797" s="531" t="s">
        <v>4042</v>
      </c>
      <c r="D1797" s="531" t="s">
        <v>5871</v>
      </c>
      <c r="E1797" s="531" t="s">
        <v>5049</v>
      </c>
      <c r="F1797" s="531" t="s">
        <v>4046</v>
      </c>
      <c r="G1797" s="532">
        <v>20</v>
      </c>
    </row>
    <row r="1798" spans="1:7">
      <c r="A1798" s="531" t="s">
        <v>5873</v>
      </c>
      <c r="B1798" s="531" t="s">
        <v>4086</v>
      </c>
      <c r="C1798" s="531" t="s">
        <v>4042</v>
      </c>
      <c r="D1798" s="531" t="s">
        <v>5871</v>
      </c>
      <c r="E1798" s="531" t="s">
        <v>5874</v>
      </c>
      <c r="F1798" s="531" t="s">
        <v>4046</v>
      </c>
      <c r="G1798" s="532">
        <v>8</v>
      </c>
    </row>
    <row r="1799" spans="1:7">
      <c r="A1799" s="531" t="s">
        <v>5875</v>
      </c>
      <c r="B1799" s="531" t="s">
        <v>4086</v>
      </c>
      <c r="C1799" s="531" t="s">
        <v>4042</v>
      </c>
      <c r="D1799" s="531" t="s">
        <v>5871</v>
      </c>
      <c r="E1799" s="531" t="s">
        <v>5876</v>
      </c>
      <c r="F1799" s="531" t="s">
        <v>4046</v>
      </c>
      <c r="G1799" s="532">
        <v>4</v>
      </c>
    </row>
    <row r="1800" spans="1:7">
      <c r="A1800" s="531" t="s">
        <v>5877</v>
      </c>
      <c r="B1800" s="531" t="s">
        <v>4086</v>
      </c>
      <c r="C1800" s="531" t="s">
        <v>4042</v>
      </c>
      <c r="D1800" s="531" t="s">
        <v>5871</v>
      </c>
      <c r="E1800" s="531" t="s">
        <v>5878</v>
      </c>
      <c r="F1800" s="531" t="s">
        <v>4046</v>
      </c>
      <c r="G1800" s="532">
        <v>8</v>
      </c>
    </row>
    <row r="1801" spans="1:7">
      <c r="A1801" s="531" t="s">
        <v>5879</v>
      </c>
      <c r="B1801" s="531" t="s">
        <v>4086</v>
      </c>
      <c r="C1801" s="531" t="s">
        <v>4042</v>
      </c>
      <c r="D1801" s="531" t="s">
        <v>5871</v>
      </c>
      <c r="E1801" s="531" t="s">
        <v>5880</v>
      </c>
      <c r="F1801" s="531" t="s">
        <v>4046</v>
      </c>
      <c r="G1801" s="532">
        <v>4</v>
      </c>
    </row>
    <row r="1802" spans="1:7">
      <c r="A1802" s="531" t="s">
        <v>5881</v>
      </c>
      <c r="B1802" s="531" t="s">
        <v>4086</v>
      </c>
      <c r="C1802" s="531" t="s">
        <v>4042</v>
      </c>
      <c r="D1802" s="531" t="s">
        <v>5871</v>
      </c>
      <c r="E1802" s="531" t="s">
        <v>5882</v>
      </c>
      <c r="F1802" s="531" t="s">
        <v>4046</v>
      </c>
      <c r="G1802" s="532">
        <v>1</v>
      </c>
    </row>
    <row r="1803" spans="1:7">
      <c r="A1803" s="531" t="s">
        <v>4060</v>
      </c>
      <c r="B1803" s="531" t="s">
        <v>4086</v>
      </c>
      <c r="C1803" s="531" t="s">
        <v>4042</v>
      </c>
      <c r="D1803" s="531" t="s">
        <v>5871</v>
      </c>
      <c r="E1803" s="531" t="s">
        <v>4061</v>
      </c>
      <c r="F1803" s="531" t="s">
        <v>4046</v>
      </c>
      <c r="G1803" s="532">
        <v>6</v>
      </c>
    </row>
    <row r="1804" spans="1:7">
      <c r="A1804" s="531" t="s">
        <v>4095</v>
      </c>
      <c r="B1804" s="531" t="s">
        <v>4086</v>
      </c>
      <c r="C1804" s="531" t="s">
        <v>4042</v>
      </c>
      <c r="D1804" s="531" t="s">
        <v>5871</v>
      </c>
      <c r="E1804" s="531" t="s">
        <v>5883</v>
      </c>
      <c r="F1804" s="531" t="s">
        <v>4078</v>
      </c>
      <c r="G1804" s="530" t="s">
        <v>4040</v>
      </c>
    </row>
    <row r="1805" spans="1:7">
      <c r="A1805" s="531" t="s">
        <v>5201</v>
      </c>
      <c r="B1805" s="531" t="s">
        <v>4086</v>
      </c>
      <c r="C1805" s="531" t="s">
        <v>4042</v>
      </c>
      <c r="D1805" s="531" t="s">
        <v>5871</v>
      </c>
      <c r="E1805" s="531" t="s">
        <v>5202</v>
      </c>
      <c r="F1805" s="531" t="s">
        <v>4094</v>
      </c>
      <c r="G1805" s="530" t="s">
        <v>4040</v>
      </c>
    </row>
    <row r="1806" spans="1:7">
      <c r="A1806" s="531" t="s">
        <v>4099</v>
      </c>
      <c r="B1806" s="531" t="s">
        <v>4086</v>
      </c>
      <c r="C1806" s="531" t="s">
        <v>4042</v>
      </c>
      <c r="D1806" s="531" t="s">
        <v>5871</v>
      </c>
      <c r="E1806" s="531" t="s">
        <v>4100</v>
      </c>
      <c r="F1806" s="531" t="s">
        <v>4046</v>
      </c>
      <c r="G1806" s="532">
        <v>1</v>
      </c>
    </row>
    <row r="1807" spans="1:7">
      <c r="A1807" s="531" t="s">
        <v>5884</v>
      </c>
      <c r="B1807" s="531" t="s">
        <v>4086</v>
      </c>
      <c r="C1807" s="531" t="s">
        <v>4042</v>
      </c>
      <c r="D1807" s="531" t="s">
        <v>5871</v>
      </c>
      <c r="E1807" s="531" t="s">
        <v>5885</v>
      </c>
      <c r="F1807" s="531" t="s">
        <v>4046</v>
      </c>
      <c r="G1807" s="532">
        <v>1</v>
      </c>
    </row>
    <row r="1808" spans="1:7">
      <c r="A1808" s="530" t="s">
        <v>4040</v>
      </c>
      <c r="B1808" s="531" t="s">
        <v>4086</v>
      </c>
      <c r="C1808" s="531" t="s">
        <v>4042</v>
      </c>
      <c r="D1808" s="531" t="s">
        <v>5871</v>
      </c>
      <c r="E1808" s="531" t="s">
        <v>5886</v>
      </c>
      <c r="F1808" s="531" t="s">
        <v>4094</v>
      </c>
      <c r="G1808" s="530" t="s">
        <v>4040</v>
      </c>
    </row>
    <row r="1809" spans="1:7">
      <c r="A1809" s="531" t="s">
        <v>4141</v>
      </c>
      <c r="B1809" s="531" t="s">
        <v>4086</v>
      </c>
      <c r="C1809" s="531" t="s">
        <v>4042</v>
      </c>
      <c r="D1809" s="531" t="s">
        <v>5871</v>
      </c>
      <c r="E1809" s="531" t="s">
        <v>4142</v>
      </c>
      <c r="F1809" s="531" t="s">
        <v>4078</v>
      </c>
      <c r="G1809" s="530" t="s">
        <v>4040</v>
      </c>
    </row>
    <row r="1810" spans="1:7">
      <c r="A1810" s="531" t="s">
        <v>5887</v>
      </c>
      <c r="B1810" s="531" t="s">
        <v>4086</v>
      </c>
      <c r="C1810" s="531" t="s">
        <v>4042</v>
      </c>
      <c r="D1810" s="531" t="s">
        <v>5871</v>
      </c>
      <c r="E1810" s="531" t="s">
        <v>5888</v>
      </c>
      <c r="F1810" s="531" t="s">
        <v>4078</v>
      </c>
      <c r="G1810" s="530" t="s">
        <v>4040</v>
      </c>
    </row>
    <row r="1811" spans="1:7">
      <c r="A1811" s="531" t="s">
        <v>4143</v>
      </c>
      <c r="B1811" s="531" t="s">
        <v>4086</v>
      </c>
      <c r="C1811" s="531" t="s">
        <v>4042</v>
      </c>
      <c r="D1811" s="531" t="s">
        <v>5871</v>
      </c>
      <c r="E1811" s="531" t="s">
        <v>4144</v>
      </c>
      <c r="F1811" s="531" t="s">
        <v>4078</v>
      </c>
      <c r="G1811" s="530" t="s">
        <v>4040</v>
      </c>
    </row>
    <row r="1812" spans="1:7">
      <c r="A1812" s="531" t="s">
        <v>3937</v>
      </c>
      <c r="B1812" s="531" t="s">
        <v>4086</v>
      </c>
      <c r="C1812" s="531" t="s">
        <v>4042</v>
      </c>
      <c r="D1812" s="531" t="s">
        <v>5871</v>
      </c>
      <c r="E1812" s="531" t="s">
        <v>4062</v>
      </c>
      <c r="F1812" s="531" t="s">
        <v>4050</v>
      </c>
      <c r="G1812" s="530" t="s">
        <v>4040</v>
      </c>
    </row>
    <row r="1813" spans="1:7">
      <c r="A1813" s="531" t="s">
        <v>5889</v>
      </c>
      <c r="B1813" s="531" t="s">
        <v>4086</v>
      </c>
      <c r="C1813" s="531" t="s">
        <v>4042</v>
      </c>
      <c r="D1813" s="531" t="s">
        <v>5871</v>
      </c>
      <c r="E1813" s="531" t="s">
        <v>5645</v>
      </c>
      <c r="F1813" s="531" t="s">
        <v>4094</v>
      </c>
      <c r="G1813" s="530" t="s">
        <v>4040</v>
      </c>
    </row>
    <row r="1814" spans="1:7">
      <c r="A1814" s="531" t="s">
        <v>5890</v>
      </c>
      <c r="B1814" s="531" t="s">
        <v>4086</v>
      </c>
      <c r="C1814" s="531" t="s">
        <v>4042</v>
      </c>
      <c r="D1814" s="531" t="s">
        <v>5871</v>
      </c>
      <c r="E1814" s="531" t="s">
        <v>5891</v>
      </c>
      <c r="F1814" s="531" t="s">
        <v>4094</v>
      </c>
      <c r="G1814" s="530" t="s">
        <v>4040</v>
      </c>
    </row>
    <row r="1815" spans="1:7">
      <c r="A1815" s="531" t="s">
        <v>5892</v>
      </c>
      <c r="B1815" s="531" t="s">
        <v>4086</v>
      </c>
      <c r="C1815" s="531" t="s">
        <v>4042</v>
      </c>
      <c r="D1815" s="531" t="s">
        <v>5871</v>
      </c>
      <c r="E1815" s="531" t="s">
        <v>5893</v>
      </c>
      <c r="F1815" s="531" t="s">
        <v>4045</v>
      </c>
      <c r="G1815" s="530" t="s">
        <v>4040</v>
      </c>
    </row>
    <row r="1816" spans="1:7">
      <c r="A1816" s="531" t="s">
        <v>5208</v>
      </c>
      <c r="B1816" s="531" t="s">
        <v>4086</v>
      </c>
      <c r="C1816" s="531" t="s">
        <v>4042</v>
      </c>
      <c r="D1816" s="531" t="s">
        <v>5871</v>
      </c>
      <c r="E1816" s="531" t="s">
        <v>5209</v>
      </c>
      <c r="F1816" s="531" t="s">
        <v>4078</v>
      </c>
      <c r="G1816" s="530" t="s">
        <v>4040</v>
      </c>
    </row>
    <row r="1817" spans="1:7">
      <c r="A1817" s="531" t="s">
        <v>5894</v>
      </c>
      <c r="B1817" s="531" t="s">
        <v>4086</v>
      </c>
      <c r="C1817" s="531" t="s">
        <v>4042</v>
      </c>
      <c r="D1817" s="531" t="s">
        <v>5871</v>
      </c>
      <c r="E1817" s="531" t="s">
        <v>5211</v>
      </c>
      <c r="F1817" s="531" t="s">
        <v>4046</v>
      </c>
      <c r="G1817" s="532">
        <v>20</v>
      </c>
    </row>
    <row r="1818" spans="1:7">
      <c r="A1818" s="531" t="s">
        <v>5203</v>
      </c>
      <c r="B1818" s="531" t="s">
        <v>4086</v>
      </c>
      <c r="C1818" s="531" t="s">
        <v>4042</v>
      </c>
      <c r="D1818" s="531" t="s">
        <v>5871</v>
      </c>
      <c r="E1818" s="531" t="s">
        <v>5204</v>
      </c>
      <c r="F1818" s="531" t="s">
        <v>4078</v>
      </c>
      <c r="G1818" s="530" t="s">
        <v>4040</v>
      </c>
    </row>
    <row r="1819" spans="1:7">
      <c r="A1819" s="531" t="s">
        <v>5452</v>
      </c>
      <c r="B1819" s="531" t="s">
        <v>4086</v>
      </c>
      <c r="C1819" s="531" t="s">
        <v>4042</v>
      </c>
      <c r="D1819" s="531" t="s">
        <v>5871</v>
      </c>
      <c r="E1819" s="531" t="s">
        <v>5206</v>
      </c>
      <c r="F1819" s="531" t="s">
        <v>4046</v>
      </c>
      <c r="G1819" s="532">
        <v>20</v>
      </c>
    </row>
    <row r="1820" spans="1:7">
      <c r="A1820" s="531" t="s">
        <v>2200</v>
      </c>
      <c r="B1820" s="531" t="s">
        <v>4086</v>
      </c>
      <c r="C1820" s="531" t="s">
        <v>4042</v>
      </c>
      <c r="D1820" s="531" t="s">
        <v>5871</v>
      </c>
      <c r="E1820" s="531" t="s">
        <v>4063</v>
      </c>
      <c r="F1820" s="531" t="s">
        <v>4050</v>
      </c>
      <c r="G1820" s="530" t="s">
        <v>4040</v>
      </c>
    </row>
    <row r="1821" spans="1:7">
      <c r="A1821" s="531" t="s">
        <v>5895</v>
      </c>
      <c r="B1821" s="531" t="s">
        <v>4086</v>
      </c>
      <c r="C1821" s="531" t="s">
        <v>4042</v>
      </c>
      <c r="D1821" s="531" t="s">
        <v>5871</v>
      </c>
      <c r="E1821" s="531" t="s">
        <v>5896</v>
      </c>
      <c r="F1821" s="531" t="s">
        <v>4094</v>
      </c>
      <c r="G1821" s="530" t="s">
        <v>4040</v>
      </c>
    </row>
    <row r="1822" spans="1:7">
      <c r="A1822" s="531" t="s">
        <v>5212</v>
      </c>
      <c r="B1822" s="531" t="s">
        <v>4086</v>
      </c>
      <c r="C1822" s="531" t="s">
        <v>4042</v>
      </c>
      <c r="D1822" s="531" t="s">
        <v>5871</v>
      </c>
      <c r="E1822" s="531" t="s">
        <v>5213</v>
      </c>
      <c r="F1822" s="531" t="s">
        <v>4119</v>
      </c>
      <c r="G1822" s="530" t="s">
        <v>4040</v>
      </c>
    </row>
    <row r="1823" spans="1:7">
      <c r="A1823" s="531" t="s">
        <v>5897</v>
      </c>
      <c r="B1823" s="531" t="s">
        <v>4086</v>
      </c>
      <c r="C1823" s="531" t="s">
        <v>4042</v>
      </c>
      <c r="D1823" s="531" t="s">
        <v>5898</v>
      </c>
      <c r="E1823" s="531" t="s">
        <v>5899</v>
      </c>
      <c r="F1823" s="531" t="s">
        <v>4078</v>
      </c>
      <c r="G1823" s="530" t="s">
        <v>4040</v>
      </c>
    </row>
    <row r="1824" spans="1:7">
      <c r="A1824" s="531" t="s">
        <v>5900</v>
      </c>
      <c r="B1824" s="531" t="s">
        <v>4086</v>
      </c>
      <c r="C1824" s="531" t="s">
        <v>4042</v>
      </c>
      <c r="D1824" s="531" t="s">
        <v>5898</v>
      </c>
      <c r="E1824" s="531" t="s">
        <v>5901</v>
      </c>
      <c r="F1824" s="531" t="s">
        <v>4078</v>
      </c>
      <c r="G1824" s="530" t="s">
        <v>4040</v>
      </c>
    </row>
    <row r="1825" spans="1:7">
      <c r="A1825" s="531" t="s">
        <v>5902</v>
      </c>
      <c r="B1825" s="531" t="s">
        <v>4086</v>
      </c>
      <c r="C1825" s="531" t="s">
        <v>4042</v>
      </c>
      <c r="D1825" s="531" t="s">
        <v>5898</v>
      </c>
      <c r="E1825" s="531" t="s">
        <v>5903</v>
      </c>
      <c r="F1825" s="531" t="s">
        <v>4046</v>
      </c>
      <c r="G1825" s="532">
        <v>1</v>
      </c>
    </row>
    <row r="1826" spans="1:7">
      <c r="A1826" s="531" t="s">
        <v>5904</v>
      </c>
      <c r="B1826" s="531" t="s">
        <v>4086</v>
      </c>
      <c r="C1826" s="531" t="s">
        <v>4042</v>
      </c>
      <c r="D1826" s="531" t="s">
        <v>5898</v>
      </c>
      <c r="E1826" s="531" t="s">
        <v>5905</v>
      </c>
      <c r="F1826" s="531" t="s">
        <v>4078</v>
      </c>
      <c r="G1826" s="530" t="s">
        <v>4040</v>
      </c>
    </row>
    <row r="1827" spans="1:7">
      <c r="A1827" s="531" t="s">
        <v>5906</v>
      </c>
      <c r="B1827" s="531" t="s">
        <v>4086</v>
      </c>
      <c r="C1827" s="531" t="s">
        <v>4042</v>
      </c>
      <c r="D1827" s="531" t="s">
        <v>5898</v>
      </c>
      <c r="E1827" s="531" t="s">
        <v>5907</v>
      </c>
      <c r="F1827" s="531" t="s">
        <v>4094</v>
      </c>
      <c r="G1827" s="530" t="s">
        <v>4040</v>
      </c>
    </row>
    <row r="1828" spans="1:7">
      <c r="A1828" s="531" t="s">
        <v>5908</v>
      </c>
      <c r="B1828" s="531" t="s">
        <v>4086</v>
      </c>
      <c r="C1828" s="531" t="s">
        <v>4042</v>
      </c>
      <c r="D1828" s="531" t="s">
        <v>5898</v>
      </c>
      <c r="E1828" s="531" t="s">
        <v>5909</v>
      </c>
      <c r="F1828" s="531" t="s">
        <v>4094</v>
      </c>
      <c r="G1828" s="530" t="s">
        <v>4040</v>
      </c>
    </row>
    <row r="1829" spans="1:7">
      <c r="A1829" s="531" t="s">
        <v>5881</v>
      </c>
      <c r="B1829" s="531" t="s">
        <v>4086</v>
      </c>
      <c r="C1829" s="531" t="s">
        <v>4042</v>
      </c>
      <c r="D1829" s="531" t="s">
        <v>5898</v>
      </c>
      <c r="E1829" s="531" t="s">
        <v>5910</v>
      </c>
      <c r="F1829" s="531" t="s">
        <v>4046</v>
      </c>
      <c r="G1829" s="532">
        <v>1</v>
      </c>
    </row>
    <row r="1830" spans="1:7">
      <c r="A1830" s="531" t="s">
        <v>4060</v>
      </c>
      <c r="B1830" s="531" t="s">
        <v>4086</v>
      </c>
      <c r="C1830" s="531" t="s">
        <v>4042</v>
      </c>
      <c r="D1830" s="531" t="s">
        <v>5898</v>
      </c>
      <c r="E1830" s="531" t="s">
        <v>4061</v>
      </c>
      <c r="F1830" s="531" t="s">
        <v>4046</v>
      </c>
      <c r="G1830" s="532">
        <v>6</v>
      </c>
    </row>
    <row r="1831" spans="1:7">
      <c r="A1831" s="531" t="s">
        <v>5661</v>
      </c>
      <c r="B1831" s="531" t="s">
        <v>4086</v>
      </c>
      <c r="C1831" s="531" t="s">
        <v>4042</v>
      </c>
      <c r="D1831" s="531" t="s">
        <v>5898</v>
      </c>
      <c r="E1831" s="531" t="s">
        <v>5662</v>
      </c>
      <c r="F1831" s="531" t="s">
        <v>4046</v>
      </c>
      <c r="G1831" s="532">
        <v>12</v>
      </c>
    </row>
    <row r="1832" spans="1:7">
      <c r="A1832" s="531" t="s">
        <v>4020</v>
      </c>
      <c r="B1832" s="531" t="s">
        <v>4086</v>
      </c>
      <c r="C1832" s="531" t="s">
        <v>4042</v>
      </c>
      <c r="D1832" s="531" t="s">
        <v>5898</v>
      </c>
      <c r="E1832" s="531" t="s">
        <v>5911</v>
      </c>
      <c r="F1832" s="531" t="s">
        <v>4078</v>
      </c>
      <c r="G1832" s="530" t="s">
        <v>4040</v>
      </c>
    </row>
    <row r="1833" spans="1:7">
      <c r="A1833" s="531" t="s">
        <v>4099</v>
      </c>
      <c r="B1833" s="531" t="s">
        <v>4086</v>
      </c>
      <c r="C1833" s="531" t="s">
        <v>4042</v>
      </c>
      <c r="D1833" s="531" t="s">
        <v>5898</v>
      </c>
      <c r="E1833" s="531" t="s">
        <v>4100</v>
      </c>
      <c r="F1833" s="531" t="s">
        <v>4046</v>
      </c>
      <c r="G1833" s="532">
        <v>1</v>
      </c>
    </row>
    <row r="1834" spans="1:7">
      <c r="A1834" s="531" t="s">
        <v>5912</v>
      </c>
      <c r="B1834" s="531" t="s">
        <v>4086</v>
      </c>
      <c r="C1834" s="531" t="s">
        <v>4042</v>
      </c>
      <c r="D1834" s="531" t="s">
        <v>5898</v>
      </c>
      <c r="E1834" s="531" t="s">
        <v>5913</v>
      </c>
      <c r="F1834" s="531" t="s">
        <v>4046</v>
      </c>
      <c r="G1834" s="532">
        <v>1</v>
      </c>
    </row>
    <row r="1835" spans="1:7">
      <c r="A1835" s="531" t="s">
        <v>5914</v>
      </c>
      <c r="B1835" s="531" t="s">
        <v>4086</v>
      </c>
      <c r="C1835" s="531" t="s">
        <v>4042</v>
      </c>
      <c r="D1835" s="531" t="s">
        <v>5898</v>
      </c>
      <c r="E1835" s="531" t="s">
        <v>5915</v>
      </c>
      <c r="F1835" s="531" t="s">
        <v>4046</v>
      </c>
      <c r="G1835" s="532">
        <v>1</v>
      </c>
    </row>
    <row r="1836" spans="1:7">
      <c r="A1836" s="531" t="s">
        <v>5654</v>
      </c>
      <c r="B1836" s="531" t="s">
        <v>4086</v>
      </c>
      <c r="C1836" s="531" t="s">
        <v>4042</v>
      </c>
      <c r="D1836" s="531" t="s">
        <v>5898</v>
      </c>
      <c r="E1836" s="531" t="s">
        <v>4142</v>
      </c>
      <c r="F1836" s="531" t="s">
        <v>4078</v>
      </c>
      <c r="G1836" s="530" t="s">
        <v>4040</v>
      </c>
    </row>
    <row r="1837" spans="1:7">
      <c r="A1837" s="531" t="s">
        <v>5916</v>
      </c>
      <c r="B1837" s="531" t="s">
        <v>4086</v>
      </c>
      <c r="C1837" s="531" t="s">
        <v>4042</v>
      </c>
      <c r="D1837" s="531" t="s">
        <v>5898</v>
      </c>
      <c r="E1837" s="531" t="s">
        <v>5917</v>
      </c>
      <c r="F1837" s="531" t="s">
        <v>4046</v>
      </c>
      <c r="G1837" s="532">
        <v>50</v>
      </c>
    </row>
    <row r="1838" spans="1:7">
      <c r="A1838" s="531" t="s">
        <v>5918</v>
      </c>
      <c r="B1838" s="531" t="s">
        <v>4086</v>
      </c>
      <c r="C1838" s="531" t="s">
        <v>4042</v>
      </c>
      <c r="D1838" s="531" t="s">
        <v>5898</v>
      </c>
      <c r="E1838" s="531" t="s">
        <v>5919</v>
      </c>
      <c r="F1838" s="531" t="s">
        <v>4094</v>
      </c>
      <c r="G1838" s="530" t="s">
        <v>4040</v>
      </c>
    </row>
    <row r="1839" spans="1:7">
      <c r="A1839" s="531" t="s">
        <v>4863</v>
      </c>
      <c r="B1839" s="531" t="s">
        <v>4086</v>
      </c>
      <c r="C1839" s="531" t="s">
        <v>4042</v>
      </c>
      <c r="D1839" s="531" t="s">
        <v>5898</v>
      </c>
      <c r="E1839" s="531" t="s">
        <v>5920</v>
      </c>
      <c r="F1839" s="531" t="s">
        <v>4094</v>
      </c>
      <c r="G1839" s="530" t="s">
        <v>4040</v>
      </c>
    </row>
    <row r="1840" spans="1:7">
      <c r="A1840" s="531" t="s">
        <v>4143</v>
      </c>
      <c r="B1840" s="531" t="s">
        <v>4086</v>
      </c>
      <c r="C1840" s="531" t="s">
        <v>4042</v>
      </c>
      <c r="D1840" s="531" t="s">
        <v>5898</v>
      </c>
      <c r="E1840" s="531" t="s">
        <v>4144</v>
      </c>
      <c r="F1840" s="531" t="s">
        <v>4078</v>
      </c>
      <c r="G1840" s="530" t="s">
        <v>4040</v>
      </c>
    </row>
    <row r="1841" spans="1:7">
      <c r="A1841" s="531" t="s">
        <v>3937</v>
      </c>
      <c r="B1841" s="531" t="s">
        <v>4086</v>
      </c>
      <c r="C1841" s="531" t="s">
        <v>4042</v>
      </c>
      <c r="D1841" s="531" t="s">
        <v>5898</v>
      </c>
      <c r="E1841" s="531" t="s">
        <v>4062</v>
      </c>
      <c r="F1841" s="531" t="s">
        <v>4050</v>
      </c>
      <c r="G1841" s="530" t="s">
        <v>4040</v>
      </c>
    </row>
    <row r="1842" spans="1:7">
      <c r="A1842" s="531" t="s">
        <v>5921</v>
      </c>
      <c r="B1842" s="531" t="s">
        <v>4086</v>
      </c>
      <c r="C1842" s="531" t="s">
        <v>4042</v>
      </c>
      <c r="D1842" s="531" t="s">
        <v>5898</v>
      </c>
      <c r="E1842" s="531" t="s">
        <v>5922</v>
      </c>
      <c r="F1842" s="531" t="s">
        <v>4050</v>
      </c>
      <c r="G1842" s="530" t="s">
        <v>4040</v>
      </c>
    </row>
    <row r="1843" spans="1:7">
      <c r="A1843" s="531" t="s">
        <v>5923</v>
      </c>
      <c r="B1843" s="531" t="s">
        <v>4086</v>
      </c>
      <c r="C1843" s="531" t="s">
        <v>4042</v>
      </c>
      <c r="D1843" s="531" t="s">
        <v>5898</v>
      </c>
      <c r="E1843" s="531" t="s">
        <v>5924</v>
      </c>
      <c r="F1843" s="531" t="s">
        <v>4046</v>
      </c>
      <c r="G1843" s="532">
        <v>1</v>
      </c>
    </row>
    <row r="1844" spans="1:7">
      <c r="A1844" s="531" t="s">
        <v>5925</v>
      </c>
      <c r="B1844" s="531" t="s">
        <v>4086</v>
      </c>
      <c r="C1844" s="531" t="s">
        <v>4042</v>
      </c>
      <c r="D1844" s="531" t="s">
        <v>5898</v>
      </c>
      <c r="E1844" s="531" t="s">
        <v>5926</v>
      </c>
      <c r="F1844" s="531" t="s">
        <v>4078</v>
      </c>
      <c r="G1844" s="530" t="s">
        <v>4040</v>
      </c>
    </row>
    <row r="1845" spans="1:7">
      <c r="A1845" s="531" t="s">
        <v>5927</v>
      </c>
      <c r="B1845" s="531" t="s">
        <v>4086</v>
      </c>
      <c r="C1845" s="531" t="s">
        <v>4042</v>
      </c>
      <c r="D1845" s="531" t="s">
        <v>5898</v>
      </c>
      <c r="E1845" s="531" t="s">
        <v>5928</v>
      </c>
      <c r="F1845" s="531" t="s">
        <v>4046</v>
      </c>
      <c r="G1845" s="532">
        <v>50</v>
      </c>
    </row>
    <row r="1846" spans="1:7">
      <c r="A1846" s="531" t="s">
        <v>5929</v>
      </c>
      <c r="B1846" s="531" t="s">
        <v>4086</v>
      </c>
      <c r="C1846" s="531" t="s">
        <v>4042</v>
      </c>
      <c r="D1846" s="531" t="s">
        <v>5898</v>
      </c>
      <c r="E1846" s="531" t="s">
        <v>5930</v>
      </c>
      <c r="F1846" s="531" t="s">
        <v>4050</v>
      </c>
      <c r="G1846" s="530" t="s">
        <v>4040</v>
      </c>
    </row>
    <row r="1847" spans="1:7">
      <c r="A1847" s="531" t="s">
        <v>2200</v>
      </c>
      <c r="B1847" s="531" t="s">
        <v>4086</v>
      </c>
      <c r="C1847" s="531" t="s">
        <v>4042</v>
      </c>
      <c r="D1847" s="531" t="s">
        <v>5898</v>
      </c>
      <c r="E1847" s="531" t="s">
        <v>4063</v>
      </c>
      <c r="F1847" s="531" t="s">
        <v>4050</v>
      </c>
      <c r="G1847" s="530" t="s">
        <v>4040</v>
      </c>
    </row>
    <row r="1848" spans="1:7">
      <c r="A1848" s="531" t="s">
        <v>5931</v>
      </c>
      <c r="B1848" s="531" t="s">
        <v>4086</v>
      </c>
      <c r="C1848" s="531" t="s">
        <v>4042</v>
      </c>
      <c r="D1848" s="531" t="s">
        <v>5898</v>
      </c>
      <c r="E1848" s="531" t="s">
        <v>5932</v>
      </c>
      <c r="F1848" s="531" t="s">
        <v>4078</v>
      </c>
      <c r="G1848" s="530" t="s">
        <v>4040</v>
      </c>
    </row>
    <row r="1849" spans="1:7">
      <c r="A1849" s="531" t="s">
        <v>5933</v>
      </c>
      <c r="B1849" s="531" t="s">
        <v>4086</v>
      </c>
      <c r="C1849" s="531" t="s">
        <v>4042</v>
      </c>
      <c r="D1849" s="531" t="s">
        <v>5934</v>
      </c>
      <c r="E1849" s="531" t="s">
        <v>5935</v>
      </c>
      <c r="F1849" s="531" t="s">
        <v>4050</v>
      </c>
      <c r="G1849" s="530" t="s">
        <v>4040</v>
      </c>
    </row>
    <row r="1850" spans="1:7">
      <c r="A1850" s="531" t="s">
        <v>5906</v>
      </c>
      <c r="B1850" s="531" t="s">
        <v>4086</v>
      </c>
      <c r="C1850" s="531" t="s">
        <v>4042</v>
      </c>
      <c r="D1850" s="531" t="s">
        <v>5934</v>
      </c>
      <c r="E1850" s="531" t="s">
        <v>5907</v>
      </c>
      <c r="F1850" s="531" t="s">
        <v>4094</v>
      </c>
      <c r="G1850" s="530" t="s">
        <v>4040</v>
      </c>
    </row>
    <row r="1851" spans="1:7">
      <c r="A1851" s="531" t="s">
        <v>5936</v>
      </c>
      <c r="B1851" s="531" t="s">
        <v>4086</v>
      </c>
      <c r="C1851" s="531" t="s">
        <v>4042</v>
      </c>
      <c r="D1851" s="531" t="s">
        <v>5934</v>
      </c>
      <c r="E1851" s="531" t="s">
        <v>5937</v>
      </c>
      <c r="F1851" s="531" t="s">
        <v>4119</v>
      </c>
      <c r="G1851" s="530" t="s">
        <v>4040</v>
      </c>
    </row>
    <row r="1852" spans="1:7">
      <c r="A1852" s="531" t="s">
        <v>5938</v>
      </c>
      <c r="B1852" s="531" t="s">
        <v>4086</v>
      </c>
      <c r="C1852" s="531" t="s">
        <v>4042</v>
      </c>
      <c r="D1852" s="531" t="s">
        <v>5934</v>
      </c>
      <c r="E1852" s="531" t="s">
        <v>5939</v>
      </c>
      <c r="F1852" s="531" t="s">
        <v>4078</v>
      </c>
      <c r="G1852" s="530" t="s">
        <v>4040</v>
      </c>
    </row>
    <row r="1853" spans="1:7">
      <c r="A1853" s="531" t="s">
        <v>5940</v>
      </c>
      <c r="B1853" s="531" t="s">
        <v>4086</v>
      </c>
      <c r="C1853" s="531" t="s">
        <v>4042</v>
      </c>
      <c r="D1853" s="531" t="s">
        <v>5934</v>
      </c>
      <c r="E1853" s="531" t="s">
        <v>5941</v>
      </c>
      <c r="F1853" s="531" t="s">
        <v>4050</v>
      </c>
      <c r="G1853" s="530" t="s">
        <v>4040</v>
      </c>
    </row>
    <row r="1854" spans="1:7">
      <c r="A1854" s="531" t="s">
        <v>5942</v>
      </c>
      <c r="B1854" s="531" t="s">
        <v>4086</v>
      </c>
      <c r="C1854" s="531" t="s">
        <v>4042</v>
      </c>
      <c r="D1854" s="531" t="s">
        <v>5934</v>
      </c>
      <c r="E1854" s="531" t="s">
        <v>5943</v>
      </c>
      <c r="F1854" s="531" t="s">
        <v>4119</v>
      </c>
      <c r="G1854" s="530" t="s">
        <v>4040</v>
      </c>
    </row>
    <row r="1855" spans="1:7">
      <c r="A1855" s="531" t="s">
        <v>4060</v>
      </c>
      <c r="B1855" s="531" t="s">
        <v>4086</v>
      </c>
      <c r="C1855" s="531" t="s">
        <v>4042</v>
      </c>
      <c r="D1855" s="531" t="s">
        <v>5934</v>
      </c>
      <c r="E1855" s="531" t="s">
        <v>4061</v>
      </c>
      <c r="F1855" s="531" t="s">
        <v>4046</v>
      </c>
      <c r="G1855" s="532">
        <v>6</v>
      </c>
    </row>
    <row r="1856" spans="1:7">
      <c r="A1856" s="531" t="s">
        <v>5661</v>
      </c>
      <c r="B1856" s="531" t="s">
        <v>4086</v>
      </c>
      <c r="C1856" s="531" t="s">
        <v>4042</v>
      </c>
      <c r="D1856" s="531" t="s">
        <v>5934</v>
      </c>
      <c r="E1856" s="531" t="s">
        <v>5662</v>
      </c>
      <c r="F1856" s="531" t="s">
        <v>4046</v>
      </c>
      <c r="G1856" s="532">
        <v>12</v>
      </c>
    </row>
    <row r="1857" spans="1:7">
      <c r="A1857" s="531" t="s">
        <v>4099</v>
      </c>
      <c r="B1857" s="531" t="s">
        <v>4086</v>
      </c>
      <c r="C1857" s="531" t="s">
        <v>4042</v>
      </c>
      <c r="D1857" s="531" t="s">
        <v>5934</v>
      </c>
      <c r="E1857" s="531" t="s">
        <v>4100</v>
      </c>
      <c r="F1857" s="531" t="s">
        <v>4046</v>
      </c>
      <c r="G1857" s="532">
        <v>1</v>
      </c>
    </row>
    <row r="1858" spans="1:7">
      <c r="A1858" s="531" t="s">
        <v>5944</v>
      </c>
      <c r="B1858" s="531" t="s">
        <v>4086</v>
      </c>
      <c r="C1858" s="531" t="s">
        <v>4042</v>
      </c>
      <c r="D1858" s="531" t="s">
        <v>5934</v>
      </c>
      <c r="E1858" s="531" t="s">
        <v>5945</v>
      </c>
      <c r="F1858" s="531" t="s">
        <v>4078</v>
      </c>
      <c r="G1858" s="530" t="s">
        <v>4040</v>
      </c>
    </row>
    <row r="1859" spans="1:7">
      <c r="A1859" s="531" t="s">
        <v>4863</v>
      </c>
      <c r="B1859" s="531" t="s">
        <v>4086</v>
      </c>
      <c r="C1859" s="531" t="s">
        <v>4042</v>
      </c>
      <c r="D1859" s="531" t="s">
        <v>5934</v>
      </c>
      <c r="E1859" s="531" t="s">
        <v>5920</v>
      </c>
      <c r="F1859" s="531" t="s">
        <v>4094</v>
      </c>
      <c r="G1859" s="530" t="s">
        <v>4040</v>
      </c>
    </row>
    <row r="1860" spans="1:7">
      <c r="A1860" s="531" t="s">
        <v>4143</v>
      </c>
      <c r="B1860" s="531" t="s">
        <v>4086</v>
      </c>
      <c r="C1860" s="531" t="s">
        <v>4042</v>
      </c>
      <c r="D1860" s="531" t="s">
        <v>5934</v>
      </c>
      <c r="E1860" s="531" t="s">
        <v>4144</v>
      </c>
      <c r="F1860" s="531" t="s">
        <v>4078</v>
      </c>
      <c r="G1860" s="530" t="s">
        <v>4040</v>
      </c>
    </row>
    <row r="1861" spans="1:7">
      <c r="A1861" s="531" t="s">
        <v>3937</v>
      </c>
      <c r="B1861" s="531" t="s">
        <v>4086</v>
      </c>
      <c r="C1861" s="531" t="s">
        <v>4042</v>
      </c>
      <c r="D1861" s="531" t="s">
        <v>5934</v>
      </c>
      <c r="E1861" s="531" t="s">
        <v>4062</v>
      </c>
      <c r="F1861" s="531" t="s">
        <v>4050</v>
      </c>
      <c r="G1861" s="530" t="s">
        <v>4040</v>
      </c>
    </row>
    <row r="1862" spans="1:7">
      <c r="A1862" s="531" t="s">
        <v>5921</v>
      </c>
      <c r="B1862" s="531" t="s">
        <v>4086</v>
      </c>
      <c r="C1862" s="531" t="s">
        <v>4042</v>
      </c>
      <c r="D1862" s="531" t="s">
        <v>5934</v>
      </c>
      <c r="E1862" s="531" t="s">
        <v>5922</v>
      </c>
      <c r="F1862" s="531" t="s">
        <v>4050</v>
      </c>
      <c r="G1862" s="530" t="s">
        <v>4040</v>
      </c>
    </row>
    <row r="1863" spans="1:7">
      <c r="A1863" s="531" t="s">
        <v>5923</v>
      </c>
      <c r="B1863" s="531" t="s">
        <v>4086</v>
      </c>
      <c r="C1863" s="531" t="s">
        <v>4042</v>
      </c>
      <c r="D1863" s="531" t="s">
        <v>5934</v>
      </c>
      <c r="E1863" s="531" t="s">
        <v>5924</v>
      </c>
      <c r="F1863" s="531" t="s">
        <v>4046</v>
      </c>
      <c r="G1863" s="532">
        <v>1</v>
      </c>
    </row>
    <row r="1864" spans="1:7">
      <c r="A1864" s="531" t="s">
        <v>5925</v>
      </c>
      <c r="B1864" s="531" t="s">
        <v>4086</v>
      </c>
      <c r="C1864" s="531" t="s">
        <v>4042</v>
      </c>
      <c r="D1864" s="531" t="s">
        <v>5934</v>
      </c>
      <c r="E1864" s="531" t="s">
        <v>5926</v>
      </c>
      <c r="F1864" s="531" t="s">
        <v>4078</v>
      </c>
      <c r="G1864" s="530" t="s">
        <v>4040</v>
      </c>
    </row>
    <row r="1865" spans="1:7">
      <c r="A1865" s="531" t="s">
        <v>2200</v>
      </c>
      <c r="B1865" s="531" t="s">
        <v>4086</v>
      </c>
      <c r="C1865" s="531" t="s">
        <v>4042</v>
      </c>
      <c r="D1865" s="531" t="s">
        <v>5934</v>
      </c>
      <c r="E1865" s="531" t="s">
        <v>4063</v>
      </c>
      <c r="F1865" s="531" t="s">
        <v>4050</v>
      </c>
      <c r="G1865" s="530" t="s">
        <v>4040</v>
      </c>
    </row>
    <row r="1866" spans="1:7">
      <c r="A1866" s="531" t="s">
        <v>5931</v>
      </c>
      <c r="B1866" s="531" t="s">
        <v>4086</v>
      </c>
      <c r="C1866" s="531" t="s">
        <v>4042</v>
      </c>
      <c r="D1866" s="531" t="s">
        <v>5934</v>
      </c>
      <c r="E1866" s="531" t="s">
        <v>5932</v>
      </c>
      <c r="F1866" s="531" t="s">
        <v>4078</v>
      </c>
      <c r="G1866" s="530" t="s">
        <v>4040</v>
      </c>
    </row>
    <row r="1867" spans="1:7">
      <c r="A1867" s="531" t="s">
        <v>4060</v>
      </c>
      <c r="B1867" s="531" t="s">
        <v>4086</v>
      </c>
      <c r="C1867" s="531" t="s">
        <v>4042</v>
      </c>
      <c r="D1867" s="531" t="s">
        <v>5946</v>
      </c>
      <c r="E1867" s="531" t="s">
        <v>4061</v>
      </c>
      <c r="F1867" s="531" t="s">
        <v>4046</v>
      </c>
      <c r="G1867" s="532">
        <v>6</v>
      </c>
    </row>
    <row r="1868" spans="1:7">
      <c r="A1868" s="531" t="s">
        <v>4099</v>
      </c>
      <c r="B1868" s="531" t="s">
        <v>4086</v>
      </c>
      <c r="C1868" s="531" t="s">
        <v>4042</v>
      </c>
      <c r="D1868" s="531" t="s">
        <v>5946</v>
      </c>
      <c r="E1868" s="531" t="s">
        <v>4100</v>
      </c>
      <c r="F1868" s="531" t="s">
        <v>4046</v>
      </c>
      <c r="G1868" s="532">
        <v>1</v>
      </c>
    </row>
    <row r="1869" spans="1:7">
      <c r="A1869" s="531" t="s">
        <v>4101</v>
      </c>
      <c r="B1869" s="531" t="s">
        <v>4086</v>
      </c>
      <c r="C1869" s="531" t="s">
        <v>4042</v>
      </c>
      <c r="D1869" s="531" t="s">
        <v>5946</v>
      </c>
      <c r="E1869" s="531" t="s">
        <v>4102</v>
      </c>
      <c r="F1869" s="531" t="s">
        <v>4046</v>
      </c>
      <c r="G1869" s="532">
        <v>1</v>
      </c>
    </row>
    <row r="1870" spans="1:7">
      <c r="A1870" s="531" t="s">
        <v>3932</v>
      </c>
      <c r="B1870" s="531" t="s">
        <v>4086</v>
      </c>
      <c r="C1870" s="531" t="s">
        <v>4042</v>
      </c>
      <c r="D1870" s="531" t="s">
        <v>5946</v>
      </c>
      <c r="E1870" s="531" t="s">
        <v>5947</v>
      </c>
      <c r="F1870" s="531" t="s">
        <v>4078</v>
      </c>
      <c r="G1870" s="530" t="s">
        <v>4040</v>
      </c>
    </row>
    <row r="1871" spans="1:7">
      <c r="A1871" s="531" t="s">
        <v>5948</v>
      </c>
      <c r="B1871" s="531" t="s">
        <v>4086</v>
      </c>
      <c r="C1871" s="531" t="s">
        <v>4042</v>
      </c>
      <c r="D1871" s="531" t="s">
        <v>5946</v>
      </c>
      <c r="E1871" s="531" t="s">
        <v>5949</v>
      </c>
      <c r="F1871" s="531" t="s">
        <v>4046</v>
      </c>
      <c r="G1871" s="530" t="s">
        <v>4040</v>
      </c>
    </row>
    <row r="1872" spans="1:7">
      <c r="A1872" s="531" t="s">
        <v>3937</v>
      </c>
      <c r="B1872" s="531" t="s">
        <v>4086</v>
      </c>
      <c r="C1872" s="531" t="s">
        <v>4042</v>
      </c>
      <c r="D1872" s="531" t="s">
        <v>5946</v>
      </c>
      <c r="E1872" s="531" t="s">
        <v>4062</v>
      </c>
      <c r="F1872" s="531" t="s">
        <v>4050</v>
      </c>
      <c r="G1872" s="530" t="s">
        <v>4040</v>
      </c>
    </row>
    <row r="1873" spans="1:7">
      <c r="A1873" s="531" t="s">
        <v>2200</v>
      </c>
      <c r="B1873" s="531" t="s">
        <v>4086</v>
      </c>
      <c r="C1873" s="531" t="s">
        <v>4042</v>
      </c>
      <c r="D1873" s="531" t="s">
        <v>5946</v>
      </c>
      <c r="E1873" s="531" t="s">
        <v>4063</v>
      </c>
      <c r="F1873" s="531" t="s">
        <v>4050</v>
      </c>
      <c r="G1873" s="530" t="s">
        <v>4040</v>
      </c>
    </row>
    <row r="1874" spans="1:7">
      <c r="A1874" s="531" t="s">
        <v>3932</v>
      </c>
      <c r="B1874" s="531" t="s">
        <v>4086</v>
      </c>
      <c r="C1874" s="531" t="s">
        <v>4042</v>
      </c>
      <c r="D1874" s="531" t="s">
        <v>5950</v>
      </c>
      <c r="E1874" s="531" t="s">
        <v>5947</v>
      </c>
      <c r="F1874" s="531" t="s">
        <v>4078</v>
      </c>
      <c r="G1874" s="530" t="s">
        <v>4040</v>
      </c>
    </row>
    <row r="1875" spans="1:7">
      <c r="A1875" s="531" t="s">
        <v>2164</v>
      </c>
      <c r="B1875" s="531" t="s">
        <v>4086</v>
      </c>
      <c r="C1875" s="531" t="s">
        <v>4042</v>
      </c>
      <c r="D1875" s="531" t="s">
        <v>5950</v>
      </c>
      <c r="E1875" s="531" t="s">
        <v>4144</v>
      </c>
      <c r="F1875" s="531" t="s">
        <v>4078</v>
      </c>
      <c r="G1875" s="530" t="s">
        <v>4040</v>
      </c>
    </row>
    <row r="1876" spans="1:7">
      <c r="A1876" s="531" t="s">
        <v>4221</v>
      </c>
      <c r="B1876" s="531" t="s">
        <v>4086</v>
      </c>
      <c r="C1876" s="531" t="s">
        <v>4042</v>
      </c>
      <c r="D1876" s="531" t="s">
        <v>5951</v>
      </c>
      <c r="E1876" s="531" t="s">
        <v>4222</v>
      </c>
      <c r="F1876" s="531" t="s">
        <v>4078</v>
      </c>
      <c r="G1876" s="530" t="s">
        <v>4040</v>
      </c>
    </row>
    <row r="1877" spans="1:7">
      <c r="A1877" s="531" t="s">
        <v>4060</v>
      </c>
      <c r="B1877" s="531" t="s">
        <v>4086</v>
      </c>
      <c r="C1877" s="531" t="s">
        <v>4042</v>
      </c>
      <c r="D1877" s="531" t="s">
        <v>5951</v>
      </c>
      <c r="E1877" s="531" t="s">
        <v>4061</v>
      </c>
      <c r="F1877" s="531" t="s">
        <v>4046</v>
      </c>
      <c r="G1877" s="532">
        <v>6</v>
      </c>
    </row>
    <row r="1878" spans="1:7">
      <c r="A1878" s="531" t="s">
        <v>5667</v>
      </c>
      <c r="B1878" s="531" t="s">
        <v>4086</v>
      </c>
      <c r="C1878" s="531" t="s">
        <v>4042</v>
      </c>
      <c r="D1878" s="531" t="s">
        <v>5951</v>
      </c>
      <c r="E1878" s="531" t="s">
        <v>5404</v>
      </c>
      <c r="F1878" s="531" t="s">
        <v>4094</v>
      </c>
      <c r="G1878" s="530" t="s">
        <v>4040</v>
      </c>
    </row>
    <row r="1879" spans="1:7">
      <c r="A1879" s="531" t="s">
        <v>5677</v>
      </c>
      <c r="B1879" s="531" t="s">
        <v>4086</v>
      </c>
      <c r="C1879" s="531" t="s">
        <v>4042</v>
      </c>
      <c r="D1879" s="531" t="s">
        <v>5951</v>
      </c>
      <c r="E1879" s="531" t="s">
        <v>5411</v>
      </c>
      <c r="F1879" s="531" t="s">
        <v>4094</v>
      </c>
      <c r="G1879" s="530" t="s">
        <v>4040</v>
      </c>
    </row>
    <row r="1880" spans="1:7">
      <c r="A1880" s="531" t="s">
        <v>5952</v>
      </c>
      <c r="B1880" s="531" t="s">
        <v>4086</v>
      </c>
      <c r="C1880" s="531" t="s">
        <v>4042</v>
      </c>
      <c r="D1880" s="531" t="s">
        <v>5951</v>
      </c>
      <c r="E1880" s="531" t="s">
        <v>5953</v>
      </c>
      <c r="F1880" s="531" t="s">
        <v>4046</v>
      </c>
      <c r="G1880" s="532">
        <v>8</v>
      </c>
    </row>
    <row r="1881" spans="1:7">
      <c r="A1881" s="531" t="s">
        <v>5686</v>
      </c>
      <c r="B1881" s="531" t="s">
        <v>4086</v>
      </c>
      <c r="C1881" s="531" t="s">
        <v>4042</v>
      </c>
      <c r="D1881" s="531" t="s">
        <v>5951</v>
      </c>
      <c r="E1881" s="531" t="s">
        <v>5687</v>
      </c>
      <c r="F1881" s="531" t="s">
        <v>4045</v>
      </c>
      <c r="G1881" s="530" t="s">
        <v>4040</v>
      </c>
    </row>
    <row r="1882" spans="1:7">
      <c r="A1882" s="531" t="s">
        <v>652</v>
      </c>
      <c r="B1882" s="531" t="s">
        <v>4086</v>
      </c>
      <c r="C1882" s="531" t="s">
        <v>4042</v>
      </c>
      <c r="D1882" s="531" t="s">
        <v>5951</v>
      </c>
      <c r="E1882" s="531" t="s">
        <v>4271</v>
      </c>
      <c r="F1882" s="531" t="s">
        <v>4078</v>
      </c>
      <c r="G1882" s="530" t="s">
        <v>4040</v>
      </c>
    </row>
    <row r="1883" spans="1:7">
      <c r="A1883" s="531" t="s">
        <v>4143</v>
      </c>
      <c r="B1883" s="531" t="s">
        <v>4086</v>
      </c>
      <c r="C1883" s="531" t="s">
        <v>4042</v>
      </c>
      <c r="D1883" s="531" t="s">
        <v>5951</v>
      </c>
      <c r="E1883" s="531" t="s">
        <v>4144</v>
      </c>
      <c r="F1883" s="531" t="s">
        <v>4078</v>
      </c>
      <c r="G1883" s="530" t="s">
        <v>4040</v>
      </c>
    </row>
    <row r="1884" spans="1:7">
      <c r="A1884" s="531" t="s">
        <v>3937</v>
      </c>
      <c r="B1884" s="531" t="s">
        <v>4086</v>
      </c>
      <c r="C1884" s="531" t="s">
        <v>4042</v>
      </c>
      <c r="D1884" s="531" t="s">
        <v>5951</v>
      </c>
      <c r="E1884" s="531" t="s">
        <v>4062</v>
      </c>
      <c r="F1884" s="531" t="s">
        <v>4050</v>
      </c>
      <c r="G1884" s="530" t="s">
        <v>4040</v>
      </c>
    </row>
    <row r="1885" spans="1:7">
      <c r="A1885" s="531" t="s">
        <v>5954</v>
      </c>
      <c r="B1885" s="531" t="s">
        <v>4086</v>
      </c>
      <c r="C1885" s="531" t="s">
        <v>4042</v>
      </c>
      <c r="D1885" s="531" t="s">
        <v>5951</v>
      </c>
      <c r="E1885" s="531" t="s">
        <v>5955</v>
      </c>
      <c r="F1885" s="531" t="s">
        <v>4045</v>
      </c>
      <c r="G1885" s="530" t="s">
        <v>4040</v>
      </c>
    </row>
    <row r="1886" spans="1:7">
      <c r="A1886" s="531" t="s">
        <v>2200</v>
      </c>
      <c r="B1886" s="531" t="s">
        <v>4086</v>
      </c>
      <c r="C1886" s="531" t="s">
        <v>4042</v>
      </c>
      <c r="D1886" s="531" t="s">
        <v>5951</v>
      </c>
      <c r="E1886" s="531" t="s">
        <v>4063</v>
      </c>
      <c r="F1886" s="531" t="s">
        <v>4050</v>
      </c>
      <c r="G1886" s="530" t="s">
        <v>4040</v>
      </c>
    </row>
    <row r="1887" spans="1:7">
      <c r="A1887" s="531" t="s">
        <v>5956</v>
      </c>
      <c r="B1887" s="531" t="s">
        <v>4086</v>
      </c>
      <c r="C1887" s="531" t="s">
        <v>4042</v>
      </c>
      <c r="D1887" s="531" t="s">
        <v>5957</v>
      </c>
      <c r="E1887" s="531" t="s">
        <v>5958</v>
      </c>
      <c r="F1887" s="531" t="s">
        <v>4094</v>
      </c>
      <c r="G1887" s="530" t="s">
        <v>4040</v>
      </c>
    </row>
    <row r="1888" spans="1:7">
      <c r="A1888" s="531" t="s">
        <v>5959</v>
      </c>
      <c r="B1888" s="531" t="s">
        <v>4086</v>
      </c>
      <c r="C1888" s="531" t="s">
        <v>4042</v>
      </c>
      <c r="D1888" s="531" t="s">
        <v>5957</v>
      </c>
      <c r="E1888" s="531" t="s">
        <v>5960</v>
      </c>
      <c r="F1888" s="531" t="s">
        <v>4078</v>
      </c>
      <c r="G1888" s="530" t="s">
        <v>4040</v>
      </c>
    </row>
    <row r="1889" spans="1:7">
      <c r="A1889" s="531" t="s">
        <v>5961</v>
      </c>
      <c r="B1889" s="531" t="s">
        <v>4086</v>
      </c>
      <c r="C1889" s="531" t="s">
        <v>4042</v>
      </c>
      <c r="D1889" s="531" t="s">
        <v>5957</v>
      </c>
      <c r="E1889" s="531" t="s">
        <v>5962</v>
      </c>
      <c r="F1889" s="531" t="s">
        <v>4050</v>
      </c>
      <c r="G1889" s="530" t="s">
        <v>4040</v>
      </c>
    </row>
    <row r="1890" spans="1:7">
      <c r="A1890" s="531" t="s">
        <v>5963</v>
      </c>
      <c r="B1890" s="531" t="s">
        <v>4086</v>
      </c>
      <c r="C1890" s="531" t="s">
        <v>4042</v>
      </c>
      <c r="D1890" s="531" t="s">
        <v>5957</v>
      </c>
      <c r="E1890" s="531" t="s">
        <v>5964</v>
      </c>
      <c r="F1890" s="531" t="s">
        <v>4078</v>
      </c>
      <c r="G1890" s="530" t="s">
        <v>4040</v>
      </c>
    </row>
    <row r="1891" spans="1:7">
      <c r="A1891" s="531" t="s">
        <v>5965</v>
      </c>
      <c r="B1891" s="531" t="s">
        <v>4086</v>
      </c>
      <c r="C1891" s="531" t="s">
        <v>4042</v>
      </c>
      <c r="D1891" s="531" t="s">
        <v>5957</v>
      </c>
      <c r="E1891" s="531" t="s">
        <v>5966</v>
      </c>
      <c r="F1891" s="531" t="s">
        <v>4050</v>
      </c>
      <c r="G1891" s="530" t="s">
        <v>4040</v>
      </c>
    </row>
    <row r="1892" spans="1:7">
      <c r="A1892" s="531" t="s">
        <v>5967</v>
      </c>
      <c r="B1892" s="531" t="s">
        <v>4086</v>
      </c>
      <c r="C1892" s="531" t="s">
        <v>4042</v>
      </c>
      <c r="D1892" s="531" t="s">
        <v>5957</v>
      </c>
      <c r="E1892" s="531" t="s">
        <v>5533</v>
      </c>
      <c r="F1892" s="531" t="s">
        <v>4094</v>
      </c>
      <c r="G1892" s="530" t="s">
        <v>4040</v>
      </c>
    </row>
    <row r="1893" spans="1:7">
      <c r="A1893" s="531" t="s">
        <v>5968</v>
      </c>
      <c r="B1893" s="531" t="s">
        <v>4086</v>
      </c>
      <c r="C1893" s="531" t="s">
        <v>4042</v>
      </c>
      <c r="D1893" s="531" t="s">
        <v>5957</v>
      </c>
      <c r="E1893" s="531" t="s">
        <v>5969</v>
      </c>
      <c r="F1893" s="531" t="s">
        <v>4078</v>
      </c>
      <c r="G1893" s="530" t="s">
        <v>4040</v>
      </c>
    </row>
    <row r="1894" spans="1:7">
      <c r="A1894" s="531" t="s">
        <v>5970</v>
      </c>
      <c r="B1894" s="531" t="s">
        <v>4086</v>
      </c>
      <c r="C1894" s="531" t="s">
        <v>4042</v>
      </c>
      <c r="D1894" s="531" t="s">
        <v>5957</v>
      </c>
      <c r="E1894" s="531" t="s">
        <v>5971</v>
      </c>
      <c r="F1894" s="531" t="s">
        <v>4050</v>
      </c>
      <c r="G1894" s="530" t="s">
        <v>4040</v>
      </c>
    </row>
    <row r="1895" spans="1:7">
      <c r="A1895" s="531" t="s">
        <v>5972</v>
      </c>
      <c r="B1895" s="531" t="s">
        <v>4086</v>
      </c>
      <c r="C1895" s="531" t="s">
        <v>4042</v>
      </c>
      <c r="D1895" s="531" t="s">
        <v>5957</v>
      </c>
      <c r="E1895" s="531" t="s">
        <v>5973</v>
      </c>
      <c r="F1895" s="531" t="s">
        <v>4078</v>
      </c>
      <c r="G1895" s="530" t="s">
        <v>4040</v>
      </c>
    </row>
    <row r="1896" spans="1:7">
      <c r="A1896" s="531" t="s">
        <v>5974</v>
      </c>
      <c r="B1896" s="531" t="s">
        <v>4086</v>
      </c>
      <c r="C1896" s="531" t="s">
        <v>4042</v>
      </c>
      <c r="D1896" s="531" t="s">
        <v>5957</v>
      </c>
      <c r="E1896" s="531" t="s">
        <v>5975</v>
      </c>
      <c r="F1896" s="531" t="s">
        <v>4050</v>
      </c>
      <c r="G1896" s="530" t="s">
        <v>4040</v>
      </c>
    </row>
    <row r="1897" spans="1:7">
      <c r="A1897" s="531" t="s">
        <v>5976</v>
      </c>
      <c r="B1897" s="531" t="s">
        <v>4086</v>
      </c>
      <c r="C1897" s="531" t="s">
        <v>4042</v>
      </c>
      <c r="D1897" s="531" t="s">
        <v>5957</v>
      </c>
      <c r="E1897" s="531" t="s">
        <v>5977</v>
      </c>
      <c r="F1897" s="531" t="s">
        <v>4094</v>
      </c>
      <c r="G1897" s="530" t="s">
        <v>4040</v>
      </c>
    </row>
    <row r="1898" spans="1:7">
      <c r="A1898" s="531" t="s">
        <v>5978</v>
      </c>
      <c r="B1898" s="531" t="s">
        <v>4086</v>
      </c>
      <c r="C1898" s="531" t="s">
        <v>4042</v>
      </c>
      <c r="D1898" s="531" t="s">
        <v>5957</v>
      </c>
      <c r="E1898" s="531" t="s">
        <v>5979</v>
      </c>
      <c r="F1898" s="531" t="s">
        <v>4046</v>
      </c>
      <c r="G1898" s="532">
        <v>1</v>
      </c>
    </row>
    <row r="1899" spans="1:7">
      <c r="A1899" s="531" t="s">
        <v>5980</v>
      </c>
      <c r="B1899" s="531" t="s">
        <v>4086</v>
      </c>
      <c r="C1899" s="531" t="s">
        <v>4042</v>
      </c>
      <c r="D1899" s="531" t="s">
        <v>5957</v>
      </c>
      <c r="E1899" s="531" t="s">
        <v>5981</v>
      </c>
      <c r="F1899" s="531" t="s">
        <v>4046</v>
      </c>
      <c r="G1899" s="532">
        <v>1</v>
      </c>
    </row>
    <row r="1900" spans="1:7">
      <c r="A1900" s="531" t="s">
        <v>5982</v>
      </c>
      <c r="B1900" s="531" t="s">
        <v>4086</v>
      </c>
      <c r="C1900" s="531" t="s">
        <v>4042</v>
      </c>
      <c r="D1900" s="531" t="s">
        <v>5957</v>
      </c>
      <c r="E1900" s="531" t="s">
        <v>5983</v>
      </c>
      <c r="F1900" s="531" t="s">
        <v>4046</v>
      </c>
      <c r="G1900" s="532">
        <v>1</v>
      </c>
    </row>
    <row r="1901" spans="1:7">
      <c r="A1901" s="531" t="s">
        <v>5984</v>
      </c>
      <c r="B1901" s="531" t="s">
        <v>4086</v>
      </c>
      <c r="C1901" s="531" t="s">
        <v>4042</v>
      </c>
      <c r="D1901" s="531" t="s">
        <v>5957</v>
      </c>
      <c r="E1901" s="531" t="s">
        <v>5985</v>
      </c>
      <c r="F1901" s="531" t="s">
        <v>4046</v>
      </c>
      <c r="G1901" s="532">
        <v>1</v>
      </c>
    </row>
    <row r="1902" spans="1:7">
      <c r="A1902" s="531" t="s">
        <v>5986</v>
      </c>
      <c r="B1902" s="531" t="s">
        <v>4086</v>
      </c>
      <c r="C1902" s="531" t="s">
        <v>4042</v>
      </c>
      <c r="D1902" s="531" t="s">
        <v>5957</v>
      </c>
      <c r="E1902" s="531" t="s">
        <v>5987</v>
      </c>
      <c r="F1902" s="531" t="s">
        <v>4046</v>
      </c>
      <c r="G1902" s="532">
        <v>1</v>
      </c>
    </row>
    <row r="1903" spans="1:7">
      <c r="A1903" s="531" t="s">
        <v>5988</v>
      </c>
      <c r="B1903" s="531" t="s">
        <v>4086</v>
      </c>
      <c r="C1903" s="531" t="s">
        <v>4042</v>
      </c>
      <c r="D1903" s="531" t="s">
        <v>5957</v>
      </c>
      <c r="E1903" s="531" t="s">
        <v>5989</v>
      </c>
      <c r="F1903" s="531" t="s">
        <v>4046</v>
      </c>
      <c r="G1903" s="532">
        <v>1</v>
      </c>
    </row>
    <row r="1904" spans="1:7">
      <c r="A1904" s="531" t="s">
        <v>5990</v>
      </c>
      <c r="B1904" s="531" t="s">
        <v>4086</v>
      </c>
      <c r="C1904" s="531" t="s">
        <v>4042</v>
      </c>
      <c r="D1904" s="531" t="s">
        <v>5957</v>
      </c>
      <c r="E1904" s="531" t="s">
        <v>5991</v>
      </c>
      <c r="F1904" s="531" t="s">
        <v>4046</v>
      </c>
      <c r="G1904" s="532">
        <v>1</v>
      </c>
    </row>
    <row r="1905" spans="1:7">
      <c r="A1905" s="531" t="s">
        <v>5654</v>
      </c>
      <c r="B1905" s="531" t="s">
        <v>4086</v>
      </c>
      <c r="C1905" s="531" t="s">
        <v>4042</v>
      </c>
      <c r="D1905" s="531" t="s">
        <v>5957</v>
      </c>
      <c r="E1905" s="531" t="s">
        <v>4142</v>
      </c>
      <c r="F1905" s="531" t="s">
        <v>4078</v>
      </c>
      <c r="G1905" s="530" t="s">
        <v>4040</v>
      </c>
    </row>
    <row r="1906" spans="1:7">
      <c r="A1906" s="531" t="s">
        <v>3937</v>
      </c>
      <c r="B1906" s="531" t="s">
        <v>4086</v>
      </c>
      <c r="C1906" s="531" t="s">
        <v>4042</v>
      </c>
      <c r="D1906" s="531" t="s">
        <v>5957</v>
      </c>
      <c r="E1906" s="531" t="s">
        <v>4062</v>
      </c>
      <c r="F1906" s="531" t="s">
        <v>4050</v>
      </c>
      <c r="G1906" s="530" t="s">
        <v>4040</v>
      </c>
    </row>
    <row r="1907" spans="1:7">
      <c r="A1907" s="531" t="s">
        <v>2200</v>
      </c>
      <c r="B1907" s="531" t="s">
        <v>4086</v>
      </c>
      <c r="C1907" s="531" t="s">
        <v>4042</v>
      </c>
      <c r="D1907" s="531" t="s">
        <v>5957</v>
      </c>
      <c r="E1907" s="531" t="s">
        <v>4063</v>
      </c>
      <c r="F1907" s="531" t="s">
        <v>4050</v>
      </c>
      <c r="G1907" s="530" t="s">
        <v>4040</v>
      </c>
    </row>
    <row r="1908" spans="1:7">
      <c r="A1908" s="531" t="s">
        <v>5992</v>
      </c>
      <c r="B1908" s="531" t="s">
        <v>4086</v>
      </c>
      <c r="C1908" s="531" t="s">
        <v>4042</v>
      </c>
      <c r="D1908" s="531" t="s">
        <v>5993</v>
      </c>
      <c r="E1908" s="531" t="s">
        <v>5994</v>
      </c>
      <c r="F1908" s="531" t="s">
        <v>4078</v>
      </c>
      <c r="G1908" s="530" t="s">
        <v>4040</v>
      </c>
    </row>
    <row r="1909" spans="1:7">
      <c r="A1909" s="531" t="s">
        <v>5995</v>
      </c>
      <c r="B1909" s="531" t="s">
        <v>4086</v>
      </c>
      <c r="C1909" s="531" t="s">
        <v>4042</v>
      </c>
      <c r="D1909" s="531" t="s">
        <v>5993</v>
      </c>
      <c r="E1909" s="531" t="s">
        <v>5996</v>
      </c>
      <c r="F1909" s="531" t="s">
        <v>4078</v>
      </c>
      <c r="G1909" s="530" t="s">
        <v>4040</v>
      </c>
    </row>
    <row r="1910" spans="1:7">
      <c r="A1910" s="531" t="s">
        <v>5997</v>
      </c>
      <c r="B1910" s="531" t="s">
        <v>4086</v>
      </c>
      <c r="C1910" s="531" t="s">
        <v>4042</v>
      </c>
      <c r="D1910" s="531" t="s">
        <v>5993</v>
      </c>
      <c r="E1910" s="531" t="s">
        <v>5998</v>
      </c>
      <c r="F1910" s="531" t="s">
        <v>4046</v>
      </c>
      <c r="G1910" s="532">
        <v>1</v>
      </c>
    </row>
    <row r="1911" spans="1:7">
      <c r="A1911" s="531" t="s">
        <v>5999</v>
      </c>
      <c r="B1911" s="531" t="s">
        <v>4086</v>
      </c>
      <c r="C1911" s="531" t="s">
        <v>4042</v>
      </c>
      <c r="D1911" s="531" t="s">
        <v>5993</v>
      </c>
      <c r="E1911" s="531" t="s">
        <v>6000</v>
      </c>
      <c r="F1911" s="531" t="s">
        <v>4078</v>
      </c>
      <c r="G1911" s="530" t="s">
        <v>4040</v>
      </c>
    </row>
    <row r="1912" spans="1:7">
      <c r="A1912" s="531" t="s">
        <v>4099</v>
      </c>
      <c r="B1912" s="531" t="s">
        <v>4086</v>
      </c>
      <c r="C1912" s="531" t="s">
        <v>4042</v>
      </c>
      <c r="D1912" s="531" t="s">
        <v>5993</v>
      </c>
      <c r="E1912" s="531" t="s">
        <v>4100</v>
      </c>
      <c r="F1912" s="531" t="s">
        <v>4046</v>
      </c>
      <c r="G1912" s="532">
        <v>1</v>
      </c>
    </row>
    <row r="1913" spans="1:7">
      <c r="A1913" s="531" t="s">
        <v>4101</v>
      </c>
      <c r="B1913" s="531" t="s">
        <v>4086</v>
      </c>
      <c r="C1913" s="531" t="s">
        <v>4042</v>
      </c>
      <c r="D1913" s="531" t="s">
        <v>5993</v>
      </c>
      <c r="E1913" s="531" t="s">
        <v>4102</v>
      </c>
      <c r="F1913" s="531" t="s">
        <v>4046</v>
      </c>
      <c r="G1913" s="532">
        <v>1</v>
      </c>
    </row>
    <row r="1914" spans="1:7">
      <c r="A1914" s="531" t="s">
        <v>5654</v>
      </c>
      <c r="B1914" s="531" t="s">
        <v>4086</v>
      </c>
      <c r="C1914" s="531" t="s">
        <v>4042</v>
      </c>
      <c r="D1914" s="531" t="s">
        <v>5993</v>
      </c>
      <c r="E1914" s="531" t="s">
        <v>4142</v>
      </c>
      <c r="F1914" s="531" t="s">
        <v>4078</v>
      </c>
      <c r="G1914" s="530" t="s">
        <v>4040</v>
      </c>
    </row>
    <row r="1915" spans="1:7">
      <c r="A1915" s="531" t="s">
        <v>5504</v>
      </c>
      <c r="B1915" s="531" t="s">
        <v>4086</v>
      </c>
      <c r="C1915" s="531" t="s">
        <v>4042</v>
      </c>
      <c r="D1915" s="531" t="s">
        <v>5993</v>
      </c>
      <c r="E1915" s="531" t="s">
        <v>4062</v>
      </c>
      <c r="F1915" s="531" t="s">
        <v>4050</v>
      </c>
      <c r="G1915" s="530" t="s">
        <v>4040</v>
      </c>
    </row>
    <row r="1916" spans="1:7">
      <c r="A1916" s="531" t="s">
        <v>4388</v>
      </c>
      <c r="B1916" s="531" t="s">
        <v>4086</v>
      </c>
      <c r="C1916" s="531" t="s">
        <v>4042</v>
      </c>
      <c r="D1916" s="531" t="s">
        <v>5993</v>
      </c>
      <c r="E1916" s="531" t="s">
        <v>6001</v>
      </c>
      <c r="F1916" s="531" t="s">
        <v>4046</v>
      </c>
      <c r="G1916" s="532">
        <v>1</v>
      </c>
    </row>
    <row r="1917" spans="1:7">
      <c r="A1917" s="531" t="s">
        <v>5509</v>
      </c>
      <c r="B1917" s="531" t="s">
        <v>4086</v>
      </c>
      <c r="C1917" s="531" t="s">
        <v>4042</v>
      </c>
      <c r="D1917" s="531" t="s">
        <v>5993</v>
      </c>
      <c r="E1917" s="531" t="s">
        <v>4063</v>
      </c>
      <c r="F1917" s="531" t="s">
        <v>4050</v>
      </c>
      <c r="G1917" s="530" t="s">
        <v>4040</v>
      </c>
    </row>
    <row r="1918" spans="1:7">
      <c r="A1918" s="531" t="s">
        <v>6002</v>
      </c>
      <c r="B1918" s="531" t="s">
        <v>4086</v>
      </c>
      <c r="C1918" s="531" t="s">
        <v>4042</v>
      </c>
      <c r="D1918" s="531" t="s">
        <v>5993</v>
      </c>
      <c r="E1918" s="531" t="s">
        <v>4077</v>
      </c>
      <c r="F1918" s="531" t="s">
        <v>4078</v>
      </c>
      <c r="G1918" s="530" t="s">
        <v>4040</v>
      </c>
    </row>
    <row r="1919" spans="1:7">
      <c r="A1919" s="531" t="s">
        <v>6003</v>
      </c>
      <c r="B1919" s="531" t="s">
        <v>4086</v>
      </c>
      <c r="C1919" s="531" t="s">
        <v>4042</v>
      </c>
      <c r="D1919" s="531" t="s">
        <v>6004</v>
      </c>
      <c r="E1919" s="531" t="s">
        <v>6005</v>
      </c>
      <c r="F1919" s="531" t="s">
        <v>4094</v>
      </c>
      <c r="G1919" s="530" t="s">
        <v>4040</v>
      </c>
    </row>
    <row r="1920" spans="1:7">
      <c r="A1920" s="531" t="s">
        <v>5656</v>
      </c>
      <c r="B1920" s="531" t="s">
        <v>4086</v>
      </c>
      <c r="C1920" s="531" t="s">
        <v>4042</v>
      </c>
      <c r="D1920" s="531" t="s">
        <v>6004</v>
      </c>
      <c r="E1920" s="531" t="s">
        <v>5658</v>
      </c>
      <c r="F1920" s="531" t="s">
        <v>4094</v>
      </c>
      <c r="G1920" s="530" t="s">
        <v>4040</v>
      </c>
    </row>
    <row r="1921" spans="1:7">
      <c r="A1921" s="531" t="s">
        <v>6006</v>
      </c>
      <c r="B1921" s="531" t="s">
        <v>4086</v>
      </c>
      <c r="C1921" s="531" t="s">
        <v>4042</v>
      </c>
      <c r="D1921" s="531" t="s">
        <v>6004</v>
      </c>
      <c r="E1921" s="531" t="s">
        <v>6007</v>
      </c>
      <c r="F1921" s="531" t="s">
        <v>4094</v>
      </c>
      <c r="G1921" s="530" t="s">
        <v>4040</v>
      </c>
    </row>
    <row r="1922" spans="1:7">
      <c r="A1922" s="531" t="s">
        <v>6008</v>
      </c>
      <c r="B1922" s="531" t="s">
        <v>4086</v>
      </c>
      <c r="C1922" s="531" t="s">
        <v>4042</v>
      </c>
      <c r="D1922" s="531" t="s">
        <v>6004</v>
      </c>
      <c r="E1922" s="531" t="s">
        <v>4680</v>
      </c>
      <c r="F1922" s="531" t="s">
        <v>4094</v>
      </c>
      <c r="G1922" s="530" t="s">
        <v>4040</v>
      </c>
    </row>
    <row r="1923" spans="1:7">
      <c r="A1923" s="531" t="s">
        <v>4509</v>
      </c>
      <c r="B1923" s="531" t="s">
        <v>4086</v>
      </c>
      <c r="C1923" s="531" t="s">
        <v>4042</v>
      </c>
      <c r="D1923" s="531" t="s">
        <v>6004</v>
      </c>
      <c r="E1923" s="531" t="s">
        <v>4061</v>
      </c>
      <c r="F1923" s="531" t="s">
        <v>4046</v>
      </c>
      <c r="G1923" s="532">
        <v>6</v>
      </c>
    </row>
    <row r="1924" spans="1:7">
      <c r="A1924" s="531" t="s">
        <v>6009</v>
      </c>
      <c r="B1924" s="531" t="s">
        <v>4086</v>
      </c>
      <c r="C1924" s="531" t="s">
        <v>4042</v>
      </c>
      <c r="D1924" s="531" t="s">
        <v>6004</v>
      </c>
      <c r="E1924" s="531" t="s">
        <v>6010</v>
      </c>
      <c r="F1924" s="531" t="s">
        <v>4094</v>
      </c>
      <c r="G1924" s="530" t="s">
        <v>4040</v>
      </c>
    </row>
    <row r="1925" spans="1:7">
      <c r="A1925" s="531" t="s">
        <v>6011</v>
      </c>
      <c r="B1925" s="531" t="s">
        <v>4086</v>
      </c>
      <c r="C1925" s="531" t="s">
        <v>4042</v>
      </c>
      <c r="D1925" s="531" t="s">
        <v>6004</v>
      </c>
      <c r="E1925" s="531" t="s">
        <v>6012</v>
      </c>
      <c r="F1925" s="531" t="s">
        <v>4046</v>
      </c>
      <c r="G1925" s="532">
        <v>2</v>
      </c>
    </row>
    <row r="1926" spans="1:7">
      <c r="A1926" s="531" t="s">
        <v>6013</v>
      </c>
      <c r="B1926" s="531" t="s">
        <v>4086</v>
      </c>
      <c r="C1926" s="531" t="s">
        <v>4042</v>
      </c>
      <c r="D1926" s="531" t="s">
        <v>6004</v>
      </c>
      <c r="E1926" s="531" t="s">
        <v>6014</v>
      </c>
      <c r="F1926" s="531" t="s">
        <v>4050</v>
      </c>
      <c r="G1926" s="530" t="s">
        <v>4040</v>
      </c>
    </row>
    <row r="1927" spans="1:7">
      <c r="A1927" s="531" t="s">
        <v>6015</v>
      </c>
      <c r="B1927" s="531" t="s">
        <v>4086</v>
      </c>
      <c r="C1927" s="531" t="s">
        <v>4042</v>
      </c>
      <c r="D1927" s="531" t="s">
        <v>6004</v>
      </c>
      <c r="E1927" s="531" t="s">
        <v>6016</v>
      </c>
      <c r="F1927" s="531" t="s">
        <v>4046</v>
      </c>
      <c r="G1927" s="532">
        <v>2</v>
      </c>
    </row>
    <row r="1928" spans="1:7">
      <c r="A1928" s="531" t="s">
        <v>6017</v>
      </c>
      <c r="B1928" s="531" t="s">
        <v>4086</v>
      </c>
      <c r="C1928" s="531" t="s">
        <v>4042</v>
      </c>
      <c r="D1928" s="531" t="s">
        <v>6004</v>
      </c>
      <c r="E1928" s="531" t="s">
        <v>6018</v>
      </c>
      <c r="F1928" s="531" t="s">
        <v>4094</v>
      </c>
      <c r="G1928" s="530" t="s">
        <v>4040</v>
      </c>
    </row>
    <row r="1929" spans="1:7">
      <c r="A1929" s="531" t="s">
        <v>6019</v>
      </c>
      <c r="B1929" s="531" t="s">
        <v>4086</v>
      </c>
      <c r="C1929" s="531" t="s">
        <v>4042</v>
      </c>
      <c r="D1929" s="531" t="s">
        <v>6004</v>
      </c>
      <c r="E1929" s="531" t="s">
        <v>6020</v>
      </c>
      <c r="F1929" s="531" t="s">
        <v>4046</v>
      </c>
      <c r="G1929" s="532">
        <v>1</v>
      </c>
    </row>
    <row r="1930" spans="1:7">
      <c r="A1930" s="531" t="s">
        <v>4099</v>
      </c>
      <c r="B1930" s="531" t="s">
        <v>4086</v>
      </c>
      <c r="C1930" s="531" t="s">
        <v>4042</v>
      </c>
      <c r="D1930" s="531" t="s">
        <v>6004</v>
      </c>
      <c r="E1930" s="531" t="s">
        <v>4100</v>
      </c>
      <c r="F1930" s="531" t="s">
        <v>4046</v>
      </c>
      <c r="G1930" s="532">
        <v>1</v>
      </c>
    </row>
    <row r="1931" spans="1:7">
      <c r="A1931" s="531" t="s">
        <v>6021</v>
      </c>
      <c r="B1931" s="531" t="s">
        <v>4086</v>
      </c>
      <c r="C1931" s="531" t="s">
        <v>4042</v>
      </c>
      <c r="D1931" s="531" t="s">
        <v>6004</v>
      </c>
      <c r="E1931" s="531" t="s">
        <v>6022</v>
      </c>
      <c r="F1931" s="531" t="s">
        <v>4046</v>
      </c>
      <c r="G1931" s="532">
        <v>1</v>
      </c>
    </row>
    <row r="1932" spans="1:7">
      <c r="A1932" s="531" t="s">
        <v>6023</v>
      </c>
      <c r="B1932" s="531" t="s">
        <v>4086</v>
      </c>
      <c r="C1932" s="531" t="s">
        <v>4042</v>
      </c>
      <c r="D1932" s="531" t="s">
        <v>6004</v>
      </c>
      <c r="E1932" s="531" t="s">
        <v>6024</v>
      </c>
      <c r="F1932" s="531" t="s">
        <v>4046</v>
      </c>
      <c r="G1932" s="532">
        <v>1</v>
      </c>
    </row>
    <row r="1933" spans="1:7">
      <c r="A1933" s="531" t="s">
        <v>3928</v>
      </c>
      <c r="B1933" s="531" t="s">
        <v>4086</v>
      </c>
      <c r="C1933" s="531" t="s">
        <v>4042</v>
      </c>
      <c r="D1933" s="531" t="s">
        <v>6004</v>
      </c>
      <c r="E1933" s="531" t="s">
        <v>6025</v>
      </c>
      <c r="F1933" s="531" t="s">
        <v>4046</v>
      </c>
      <c r="G1933" s="532">
        <v>1</v>
      </c>
    </row>
    <row r="1934" spans="1:7">
      <c r="A1934" s="531" t="s">
        <v>6026</v>
      </c>
      <c r="B1934" s="531" t="s">
        <v>4086</v>
      </c>
      <c r="C1934" s="531" t="s">
        <v>4042</v>
      </c>
      <c r="D1934" s="531" t="s">
        <v>6004</v>
      </c>
      <c r="E1934" s="531" t="s">
        <v>6027</v>
      </c>
      <c r="F1934" s="531" t="s">
        <v>4046</v>
      </c>
      <c r="G1934" s="532">
        <v>1</v>
      </c>
    </row>
    <row r="1935" spans="1:7">
      <c r="A1935" s="531" t="s">
        <v>6028</v>
      </c>
      <c r="B1935" s="531" t="s">
        <v>4086</v>
      </c>
      <c r="C1935" s="531" t="s">
        <v>4042</v>
      </c>
      <c r="D1935" s="531" t="s">
        <v>6004</v>
      </c>
      <c r="E1935" s="531" t="s">
        <v>6029</v>
      </c>
      <c r="F1935" s="531" t="s">
        <v>4046</v>
      </c>
      <c r="G1935" s="532">
        <v>1</v>
      </c>
    </row>
    <row r="1936" spans="1:7">
      <c r="A1936" s="531" t="s">
        <v>6030</v>
      </c>
      <c r="B1936" s="531" t="s">
        <v>4086</v>
      </c>
      <c r="C1936" s="531" t="s">
        <v>4042</v>
      </c>
      <c r="D1936" s="531" t="s">
        <v>6004</v>
      </c>
      <c r="E1936" s="531" t="s">
        <v>6031</v>
      </c>
      <c r="F1936" s="531" t="s">
        <v>4094</v>
      </c>
      <c r="G1936" s="530" t="s">
        <v>4040</v>
      </c>
    </row>
    <row r="1937" spans="1:7">
      <c r="A1937" s="531" t="s">
        <v>4681</v>
      </c>
      <c r="B1937" s="531" t="s">
        <v>4086</v>
      </c>
      <c r="C1937" s="531" t="s">
        <v>4042</v>
      </c>
      <c r="D1937" s="531" t="s">
        <v>6004</v>
      </c>
      <c r="E1937" s="531" t="s">
        <v>4682</v>
      </c>
      <c r="F1937" s="531" t="s">
        <v>4094</v>
      </c>
      <c r="G1937" s="530" t="s">
        <v>4040</v>
      </c>
    </row>
    <row r="1938" spans="1:7">
      <c r="A1938" s="531" t="s">
        <v>6032</v>
      </c>
      <c r="B1938" s="531" t="s">
        <v>4086</v>
      </c>
      <c r="C1938" s="531" t="s">
        <v>4042</v>
      </c>
      <c r="D1938" s="531" t="s">
        <v>6004</v>
      </c>
      <c r="E1938" s="531" t="s">
        <v>6033</v>
      </c>
      <c r="F1938" s="531" t="s">
        <v>4094</v>
      </c>
      <c r="G1938" s="530" t="s">
        <v>4040</v>
      </c>
    </row>
    <row r="1939" spans="1:7">
      <c r="A1939" s="531" t="s">
        <v>4143</v>
      </c>
      <c r="B1939" s="531" t="s">
        <v>4086</v>
      </c>
      <c r="C1939" s="531" t="s">
        <v>4042</v>
      </c>
      <c r="D1939" s="531" t="s">
        <v>6004</v>
      </c>
      <c r="E1939" s="531" t="s">
        <v>4144</v>
      </c>
      <c r="F1939" s="531" t="s">
        <v>4078</v>
      </c>
      <c r="G1939" s="530" t="s">
        <v>4040</v>
      </c>
    </row>
    <row r="1940" spans="1:7">
      <c r="A1940" s="531" t="s">
        <v>6034</v>
      </c>
      <c r="B1940" s="531" t="s">
        <v>4086</v>
      </c>
      <c r="C1940" s="531" t="s">
        <v>4042</v>
      </c>
      <c r="D1940" s="531" t="s">
        <v>6004</v>
      </c>
      <c r="E1940" s="531" t="s">
        <v>6035</v>
      </c>
      <c r="F1940" s="531" t="s">
        <v>4094</v>
      </c>
      <c r="G1940" s="530" t="s">
        <v>4040</v>
      </c>
    </row>
    <row r="1941" spans="1:7">
      <c r="A1941" s="531" t="s">
        <v>3937</v>
      </c>
      <c r="B1941" s="531" t="s">
        <v>4086</v>
      </c>
      <c r="C1941" s="531" t="s">
        <v>4042</v>
      </c>
      <c r="D1941" s="531" t="s">
        <v>6004</v>
      </c>
      <c r="E1941" s="531" t="s">
        <v>4062</v>
      </c>
      <c r="F1941" s="531" t="s">
        <v>4050</v>
      </c>
      <c r="G1941" s="530" t="s">
        <v>4040</v>
      </c>
    </row>
    <row r="1942" spans="1:7">
      <c r="A1942" s="531" t="s">
        <v>6036</v>
      </c>
      <c r="B1942" s="531" t="s">
        <v>4086</v>
      </c>
      <c r="C1942" s="531" t="s">
        <v>4042</v>
      </c>
      <c r="D1942" s="531" t="s">
        <v>6004</v>
      </c>
      <c r="E1942" s="531" t="s">
        <v>6037</v>
      </c>
      <c r="F1942" s="531" t="s">
        <v>4046</v>
      </c>
      <c r="G1942" s="532">
        <v>8</v>
      </c>
    </row>
    <row r="1943" spans="1:7">
      <c r="A1943" s="531" t="s">
        <v>6038</v>
      </c>
      <c r="B1943" s="531" t="s">
        <v>4086</v>
      </c>
      <c r="C1943" s="531" t="s">
        <v>4042</v>
      </c>
      <c r="D1943" s="531" t="s">
        <v>6004</v>
      </c>
      <c r="E1943" s="531" t="s">
        <v>6039</v>
      </c>
      <c r="F1943" s="531" t="s">
        <v>4046</v>
      </c>
      <c r="G1943" s="532">
        <v>1</v>
      </c>
    </row>
    <row r="1944" spans="1:7">
      <c r="A1944" s="531" t="s">
        <v>6040</v>
      </c>
      <c r="B1944" s="531" t="s">
        <v>4086</v>
      </c>
      <c r="C1944" s="531" t="s">
        <v>4042</v>
      </c>
      <c r="D1944" s="531" t="s">
        <v>6004</v>
      </c>
      <c r="E1944" s="531" t="s">
        <v>6041</v>
      </c>
      <c r="F1944" s="531" t="s">
        <v>4094</v>
      </c>
      <c r="G1944" s="530" t="s">
        <v>4040</v>
      </c>
    </row>
    <row r="1945" spans="1:7">
      <c r="A1945" s="531" t="s">
        <v>4683</v>
      </c>
      <c r="B1945" s="531" t="s">
        <v>4086</v>
      </c>
      <c r="C1945" s="531" t="s">
        <v>4042</v>
      </c>
      <c r="D1945" s="531" t="s">
        <v>6004</v>
      </c>
      <c r="E1945" s="531" t="s">
        <v>4684</v>
      </c>
      <c r="F1945" s="531" t="s">
        <v>4094</v>
      </c>
      <c r="G1945" s="530" t="s">
        <v>4040</v>
      </c>
    </row>
    <row r="1946" spans="1:7">
      <c r="A1946" s="531" t="s">
        <v>2200</v>
      </c>
      <c r="B1946" s="531" t="s">
        <v>4086</v>
      </c>
      <c r="C1946" s="531" t="s">
        <v>4042</v>
      </c>
      <c r="D1946" s="531" t="s">
        <v>6004</v>
      </c>
      <c r="E1946" s="531" t="s">
        <v>4063</v>
      </c>
      <c r="F1946" s="531" t="s">
        <v>4050</v>
      </c>
      <c r="G1946" s="530" t="s">
        <v>4040</v>
      </c>
    </row>
    <row r="1947" spans="1:7">
      <c r="A1947" s="531" t="s">
        <v>6042</v>
      </c>
      <c r="B1947" s="531" t="s">
        <v>4086</v>
      </c>
      <c r="C1947" s="531" t="s">
        <v>4042</v>
      </c>
      <c r="D1947" s="531" t="s">
        <v>6043</v>
      </c>
      <c r="E1947" s="531" t="s">
        <v>6044</v>
      </c>
      <c r="F1947" s="531" t="s">
        <v>4046</v>
      </c>
      <c r="G1947" s="532">
        <v>1</v>
      </c>
    </row>
    <row r="1948" spans="1:7">
      <c r="A1948" s="531" t="s">
        <v>6045</v>
      </c>
      <c r="B1948" s="531" t="s">
        <v>4086</v>
      </c>
      <c r="C1948" s="531" t="s">
        <v>4042</v>
      </c>
      <c r="D1948" s="531" t="s">
        <v>6043</v>
      </c>
      <c r="E1948" s="531" t="s">
        <v>6046</v>
      </c>
      <c r="F1948" s="531" t="s">
        <v>4050</v>
      </c>
      <c r="G1948" s="530" t="s">
        <v>4040</v>
      </c>
    </row>
    <row r="1949" spans="1:7">
      <c r="A1949" s="531" t="s">
        <v>6047</v>
      </c>
      <c r="B1949" s="531" t="s">
        <v>4086</v>
      </c>
      <c r="C1949" s="531" t="s">
        <v>4042</v>
      </c>
      <c r="D1949" s="531" t="s">
        <v>6043</v>
      </c>
      <c r="E1949" s="531" t="s">
        <v>6048</v>
      </c>
      <c r="F1949" s="531" t="s">
        <v>4046</v>
      </c>
      <c r="G1949" s="532">
        <v>256</v>
      </c>
    </row>
    <row r="1950" spans="1:7">
      <c r="A1950" s="531" t="s">
        <v>6049</v>
      </c>
      <c r="B1950" s="531" t="s">
        <v>4086</v>
      </c>
      <c r="C1950" s="531" t="s">
        <v>4042</v>
      </c>
      <c r="D1950" s="531" t="s">
        <v>6043</v>
      </c>
      <c r="E1950" s="531" t="s">
        <v>6050</v>
      </c>
      <c r="F1950" s="531" t="s">
        <v>4046</v>
      </c>
      <c r="G1950" s="532">
        <v>6</v>
      </c>
    </row>
    <row r="1951" spans="1:7">
      <c r="A1951" s="531" t="s">
        <v>6051</v>
      </c>
      <c r="B1951" s="531" t="s">
        <v>4086</v>
      </c>
      <c r="C1951" s="531" t="s">
        <v>4042</v>
      </c>
      <c r="D1951" s="531" t="s">
        <v>6043</v>
      </c>
      <c r="E1951" s="531" t="s">
        <v>6052</v>
      </c>
      <c r="F1951" s="531" t="s">
        <v>4046</v>
      </c>
      <c r="G1951" s="532">
        <v>6</v>
      </c>
    </row>
    <row r="1952" spans="1:7">
      <c r="A1952" s="531" t="s">
        <v>6053</v>
      </c>
      <c r="B1952" s="531" t="s">
        <v>4086</v>
      </c>
      <c r="C1952" s="531" t="s">
        <v>4042</v>
      </c>
      <c r="D1952" s="531" t="s">
        <v>6043</v>
      </c>
      <c r="E1952" s="531" t="s">
        <v>6054</v>
      </c>
      <c r="F1952" s="531" t="s">
        <v>4046</v>
      </c>
      <c r="G1952" s="532">
        <v>1</v>
      </c>
    </row>
    <row r="1953" spans="1:7">
      <c r="A1953" s="531" t="s">
        <v>6055</v>
      </c>
      <c r="B1953" s="531" t="s">
        <v>4086</v>
      </c>
      <c r="C1953" s="531" t="s">
        <v>4042</v>
      </c>
      <c r="D1953" s="531" t="s">
        <v>6043</v>
      </c>
      <c r="E1953" s="531" t="s">
        <v>6056</v>
      </c>
      <c r="F1953" s="531" t="s">
        <v>4078</v>
      </c>
      <c r="G1953" s="530" t="s">
        <v>4040</v>
      </c>
    </row>
    <row r="1954" spans="1:7">
      <c r="A1954" s="531" t="s">
        <v>6057</v>
      </c>
      <c r="B1954" s="531" t="s">
        <v>4086</v>
      </c>
      <c r="C1954" s="531" t="s">
        <v>4042</v>
      </c>
      <c r="D1954" s="531" t="s">
        <v>6043</v>
      </c>
      <c r="E1954" s="531" t="s">
        <v>6058</v>
      </c>
      <c r="F1954" s="531" t="s">
        <v>4078</v>
      </c>
      <c r="G1954" s="530" t="s">
        <v>4040</v>
      </c>
    </row>
    <row r="1955" spans="1:7">
      <c r="A1955" s="531" t="s">
        <v>6059</v>
      </c>
      <c r="B1955" s="531" t="s">
        <v>4086</v>
      </c>
      <c r="C1955" s="531" t="s">
        <v>4042</v>
      </c>
      <c r="D1955" s="531" t="s">
        <v>6043</v>
      </c>
      <c r="E1955" s="531" t="s">
        <v>6060</v>
      </c>
      <c r="F1955" s="531" t="s">
        <v>4078</v>
      </c>
      <c r="G1955" s="530" t="s">
        <v>4040</v>
      </c>
    </row>
    <row r="1956" spans="1:7">
      <c r="A1956" s="531" t="s">
        <v>6061</v>
      </c>
      <c r="B1956" s="531" t="s">
        <v>4086</v>
      </c>
      <c r="C1956" s="531" t="s">
        <v>4042</v>
      </c>
      <c r="D1956" s="531" t="s">
        <v>6043</v>
      </c>
      <c r="E1956" s="531" t="s">
        <v>6062</v>
      </c>
      <c r="F1956" s="531" t="s">
        <v>4046</v>
      </c>
      <c r="G1956" s="532">
        <v>1</v>
      </c>
    </row>
    <row r="1957" spans="1:7">
      <c r="A1957" s="531" t="s">
        <v>3937</v>
      </c>
      <c r="B1957" s="531" t="s">
        <v>4086</v>
      </c>
      <c r="C1957" s="531" t="s">
        <v>4042</v>
      </c>
      <c r="D1957" s="531" t="s">
        <v>6043</v>
      </c>
      <c r="E1957" s="531" t="s">
        <v>4062</v>
      </c>
      <c r="F1957" s="531" t="s">
        <v>4050</v>
      </c>
      <c r="G1957" s="530" t="s">
        <v>4040</v>
      </c>
    </row>
    <row r="1958" spans="1:7">
      <c r="A1958" s="531" t="s">
        <v>6063</v>
      </c>
      <c r="B1958" s="531" t="s">
        <v>4086</v>
      </c>
      <c r="C1958" s="531" t="s">
        <v>4042</v>
      </c>
      <c r="D1958" s="531" t="s">
        <v>6043</v>
      </c>
      <c r="E1958" s="531" t="s">
        <v>6064</v>
      </c>
      <c r="F1958" s="531" t="s">
        <v>4046</v>
      </c>
      <c r="G1958" s="532">
        <v>1</v>
      </c>
    </row>
    <row r="1959" spans="1:7">
      <c r="A1959" s="531" t="s">
        <v>2200</v>
      </c>
      <c r="B1959" s="531" t="s">
        <v>4086</v>
      </c>
      <c r="C1959" s="531" t="s">
        <v>4042</v>
      </c>
      <c r="D1959" s="531" t="s">
        <v>6043</v>
      </c>
      <c r="E1959" s="531" t="s">
        <v>4063</v>
      </c>
      <c r="F1959" s="531" t="s">
        <v>4050</v>
      </c>
      <c r="G1959" s="530" t="s">
        <v>4040</v>
      </c>
    </row>
    <row r="1960" spans="1:7">
      <c r="A1960" s="531" t="s">
        <v>4085</v>
      </c>
      <c r="B1960" s="531" t="s">
        <v>4086</v>
      </c>
      <c r="C1960" s="531" t="s">
        <v>4042</v>
      </c>
      <c r="D1960" s="531" t="s">
        <v>6065</v>
      </c>
      <c r="E1960" s="531" t="s">
        <v>4088</v>
      </c>
      <c r="F1960" s="531" t="s">
        <v>4078</v>
      </c>
      <c r="G1960" s="530" t="s">
        <v>4040</v>
      </c>
    </row>
    <row r="1961" spans="1:7">
      <c r="A1961" s="531" t="s">
        <v>4509</v>
      </c>
      <c r="B1961" s="531" t="s">
        <v>4086</v>
      </c>
      <c r="C1961" s="531" t="s">
        <v>4042</v>
      </c>
      <c r="D1961" s="531" t="s">
        <v>6065</v>
      </c>
      <c r="E1961" s="531" t="s">
        <v>4061</v>
      </c>
      <c r="F1961" s="531" t="s">
        <v>4046</v>
      </c>
      <c r="G1961" s="532">
        <v>6</v>
      </c>
    </row>
    <row r="1962" spans="1:7">
      <c r="A1962" s="531" t="s">
        <v>6066</v>
      </c>
      <c r="B1962" s="531" t="s">
        <v>4086</v>
      </c>
      <c r="C1962" s="531" t="s">
        <v>4042</v>
      </c>
      <c r="D1962" s="531" t="s">
        <v>6065</v>
      </c>
      <c r="E1962" s="531" t="s">
        <v>4096</v>
      </c>
      <c r="F1962" s="531" t="s">
        <v>4078</v>
      </c>
      <c r="G1962" s="530" t="s">
        <v>4040</v>
      </c>
    </row>
    <row r="1963" spans="1:7">
      <c r="A1963" s="531" t="s">
        <v>4099</v>
      </c>
      <c r="B1963" s="531" t="s">
        <v>4086</v>
      </c>
      <c r="C1963" s="531" t="s">
        <v>4042</v>
      </c>
      <c r="D1963" s="531" t="s">
        <v>6065</v>
      </c>
      <c r="E1963" s="531" t="s">
        <v>4100</v>
      </c>
      <c r="F1963" s="531" t="s">
        <v>4046</v>
      </c>
      <c r="G1963" s="532">
        <v>1</v>
      </c>
    </row>
    <row r="1964" spans="1:7">
      <c r="A1964" s="531" t="s">
        <v>5884</v>
      </c>
      <c r="B1964" s="531" t="s">
        <v>4086</v>
      </c>
      <c r="C1964" s="531" t="s">
        <v>4042</v>
      </c>
      <c r="D1964" s="531" t="s">
        <v>6065</v>
      </c>
      <c r="E1964" s="531" t="s">
        <v>5885</v>
      </c>
      <c r="F1964" s="531" t="s">
        <v>4046</v>
      </c>
      <c r="G1964" s="532">
        <v>1</v>
      </c>
    </row>
    <row r="1965" spans="1:7">
      <c r="A1965" s="531" t="s">
        <v>6067</v>
      </c>
      <c r="B1965" s="531" t="s">
        <v>4086</v>
      </c>
      <c r="C1965" s="531" t="s">
        <v>4042</v>
      </c>
      <c r="D1965" s="531" t="s">
        <v>6065</v>
      </c>
      <c r="E1965" s="531" t="s">
        <v>6068</v>
      </c>
      <c r="F1965" s="531" t="s">
        <v>4094</v>
      </c>
      <c r="G1965" s="530" t="s">
        <v>4040</v>
      </c>
    </row>
    <row r="1966" spans="1:7">
      <c r="A1966" s="531" t="s">
        <v>6069</v>
      </c>
      <c r="B1966" s="531" t="s">
        <v>4086</v>
      </c>
      <c r="C1966" s="531" t="s">
        <v>4042</v>
      </c>
      <c r="D1966" s="531" t="s">
        <v>6065</v>
      </c>
      <c r="E1966" s="531" t="s">
        <v>6070</v>
      </c>
      <c r="F1966" s="531" t="s">
        <v>4094</v>
      </c>
      <c r="G1966" s="530" t="s">
        <v>4040</v>
      </c>
    </row>
    <row r="1967" spans="1:7">
      <c r="A1967" s="531" t="s">
        <v>3934</v>
      </c>
      <c r="B1967" s="531" t="s">
        <v>4086</v>
      </c>
      <c r="C1967" s="531" t="s">
        <v>4042</v>
      </c>
      <c r="D1967" s="531" t="s">
        <v>6065</v>
      </c>
      <c r="E1967" s="531" t="s">
        <v>6071</v>
      </c>
      <c r="F1967" s="531" t="s">
        <v>4078</v>
      </c>
      <c r="G1967" s="530" t="s">
        <v>4040</v>
      </c>
    </row>
    <row r="1968" spans="1:7">
      <c r="A1968" s="531" t="s">
        <v>4141</v>
      </c>
      <c r="B1968" s="531" t="s">
        <v>4086</v>
      </c>
      <c r="C1968" s="531" t="s">
        <v>4042</v>
      </c>
      <c r="D1968" s="531" t="s">
        <v>6065</v>
      </c>
      <c r="E1968" s="531" t="s">
        <v>4142</v>
      </c>
      <c r="F1968" s="531" t="s">
        <v>4078</v>
      </c>
      <c r="G1968" s="530" t="s">
        <v>4040</v>
      </c>
    </row>
    <row r="1969" spans="1:7">
      <c r="A1969" s="531" t="s">
        <v>4143</v>
      </c>
      <c r="B1969" s="531" t="s">
        <v>4086</v>
      </c>
      <c r="C1969" s="531" t="s">
        <v>4042</v>
      </c>
      <c r="D1969" s="531" t="s">
        <v>6065</v>
      </c>
      <c r="E1969" s="531" t="s">
        <v>4144</v>
      </c>
      <c r="F1969" s="531" t="s">
        <v>4078</v>
      </c>
      <c r="G1969" s="530" t="s">
        <v>4040</v>
      </c>
    </row>
    <row r="1970" spans="1:7">
      <c r="A1970" s="531" t="s">
        <v>6072</v>
      </c>
      <c r="B1970" s="531" t="s">
        <v>4086</v>
      </c>
      <c r="C1970" s="531" t="s">
        <v>4042</v>
      </c>
      <c r="D1970" s="531" t="s">
        <v>6065</v>
      </c>
      <c r="E1970" s="531" t="s">
        <v>6073</v>
      </c>
      <c r="F1970" s="531" t="s">
        <v>4050</v>
      </c>
      <c r="G1970" s="530" t="s">
        <v>4040</v>
      </c>
    </row>
    <row r="1971" spans="1:7">
      <c r="A1971" s="531" t="s">
        <v>3937</v>
      </c>
      <c r="B1971" s="531" t="s">
        <v>4086</v>
      </c>
      <c r="C1971" s="531" t="s">
        <v>4042</v>
      </c>
      <c r="D1971" s="531" t="s">
        <v>6065</v>
      </c>
      <c r="E1971" s="531" t="s">
        <v>4062</v>
      </c>
      <c r="F1971" s="531" t="s">
        <v>4050</v>
      </c>
      <c r="G1971" s="530" t="s">
        <v>4040</v>
      </c>
    </row>
    <row r="1972" spans="1:7">
      <c r="A1972" s="531" t="s">
        <v>5889</v>
      </c>
      <c r="B1972" s="531" t="s">
        <v>4086</v>
      </c>
      <c r="C1972" s="531" t="s">
        <v>4042</v>
      </c>
      <c r="D1972" s="531" t="s">
        <v>6065</v>
      </c>
      <c r="E1972" s="531" t="s">
        <v>5645</v>
      </c>
      <c r="F1972" s="531" t="s">
        <v>4094</v>
      </c>
      <c r="G1972" s="530" t="s">
        <v>4040</v>
      </c>
    </row>
    <row r="1973" spans="1:7">
      <c r="A1973" s="531" t="s">
        <v>6074</v>
      </c>
      <c r="B1973" s="531" t="s">
        <v>4086</v>
      </c>
      <c r="C1973" s="531" t="s">
        <v>4042</v>
      </c>
      <c r="D1973" s="531" t="s">
        <v>6065</v>
      </c>
      <c r="E1973" s="531" t="s">
        <v>6075</v>
      </c>
      <c r="F1973" s="531" t="s">
        <v>4119</v>
      </c>
      <c r="G1973" s="530" t="s">
        <v>4040</v>
      </c>
    </row>
    <row r="1974" spans="1:7">
      <c r="A1974" s="531" t="s">
        <v>2200</v>
      </c>
      <c r="B1974" s="531" t="s">
        <v>4086</v>
      </c>
      <c r="C1974" s="531" t="s">
        <v>4042</v>
      </c>
      <c r="D1974" s="531" t="s">
        <v>6065</v>
      </c>
      <c r="E1974" s="531" t="s">
        <v>4063</v>
      </c>
      <c r="F1974" s="531" t="s">
        <v>4050</v>
      </c>
      <c r="G1974" s="530" t="s">
        <v>4040</v>
      </c>
    </row>
    <row r="1975" spans="1:7">
      <c r="A1975" s="531" t="s">
        <v>5895</v>
      </c>
      <c r="B1975" s="531" t="s">
        <v>4086</v>
      </c>
      <c r="C1975" s="531" t="s">
        <v>4042</v>
      </c>
      <c r="D1975" s="531" t="s">
        <v>6065</v>
      </c>
      <c r="E1975" s="531" t="s">
        <v>5896</v>
      </c>
      <c r="F1975" s="531" t="s">
        <v>4094</v>
      </c>
      <c r="G1975" s="530" t="s">
        <v>4040</v>
      </c>
    </row>
    <row r="1976" spans="1:7">
      <c r="A1976" s="531" t="s">
        <v>5897</v>
      </c>
      <c r="B1976" s="531" t="s">
        <v>4086</v>
      </c>
      <c r="C1976" s="531" t="s">
        <v>4042</v>
      </c>
      <c r="D1976" s="531" t="s">
        <v>6076</v>
      </c>
      <c r="E1976" s="531" t="s">
        <v>5899</v>
      </c>
      <c r="F1976" s="531" t="s">
        <v>4078</v>
      </c>
      <c r="G1976" s="530" t="s">
        <v>4040</v>
      </c>
    </row>
    <row r="1977" spans="1:7">
      <c r="A1977" s="531" t="s">
        <v>5900</v>
      </c>
      <c r="B1977" s="531" t="s">
        <v>4086</v>
      </c>
      <c r="C1977" s="531" t="s">
        <v>4042</v>
      </c>
      <c r="D1977" s="531" t="s">
        <v>6076</v>
      </c>
      <c r="E1977" s="531" t="s">
        <v>5901</v>
      </c>
      <c r="F1977" s="531" t="s">
        <v>4078</v>
      </c>
      <c r="G1977" s="530" t="s">
        <v>4040</v>
      </c>
    </row>
    <row r="1978" spans="1:7">
      <c r="A1978" s="531" t="s">
        <v>4060</v>
      </c>
      <c r="B1978" s="531" t="s">
        <v>4086</v>
      </c>
      <c r="C1978" s="531" t="s">
        <v>4042</v>
      </c>
      <c r="D1978" s="531" t="s">
        <v>6076</v>
      </c>
      <c r="E1978" s="531" t="s">
        <v>4061</v>
      </c>
      <c r="F1978" s="531" t="s">
        <v>4046</v>
      </c>
      <c r="G1978" s="532">
        <v>6</v>
      </c>
    </row>
    <row r="1979" spans="1:7">
      <c r="A1979" s="531" t="s">
        <v>5661</v>
      </c>
      <c r="B1979" s="531" t="s">
        <v>4086</v>
      </c>
      <c r="C1979" s="531" t="s">
        <v>4042</v>
      </c>
      <c r="D1979" s="531" t="s">
        <v>6076</v>
      </c>
      <c r="E1979" s="531" t="s">
        <v>5662</v>
      </c>
      <c r="F1979" s="531" t="s">
        <v>4046</v>
      </c>
      <c r="G1979" s="532">
        <v>12</v>
      </c>
    </row>
    <row r="1980" spans="1:7">
      <c r="A1980" s="531" t="s">
        <v>4020</v>
      </c>
      <c r="B1980" s="531" t="s">
        <v>4086</v>
      </c>
      <c r="C1980" s="531" t="s">
        <v>4042</v>
      </c>
      <c r="D1980" s="531" t="s">
        <v>6076</v>
      </c>
      <c r="E1980" s="531" t="s">
        <v>5911</v>
      </c>
      <c r="F1980" s="531" t="s">
        <v>4078</v>
      </c>
      <c r="G1980" s="530" t="s">
        <v>4040</v>
      </c>
    </row>
    <row r="1981" spans="1:7">
      <c r="A1981" s="531" t="s">
        <v>4099</v>
      </c>
      <c r="B1981" s="531" t="s">
        <v>4086</v>
      </c>
      <c r="C1981" s="531" t="s">
        <v>4042</v>
      </c>
      <c r="D1981" s="531" t="s">
        <v>6076</v>
      </c>
      <c r="E1981" s="531" t="s">
        <v>4100</v>
      </c>
      <c r="F1981" s="531" t="s">
        <v>4046</v>
      </c>
      <c r="G1981" s="532">
        <v>1</v>
      </c>
    </row>
    <row r="1982" spans="1:7">
      <c r="A1982" s="531" t="s">
        <v>5912</v>
      </c>
      <c r="B1982" s="531" t="s">
        <v>4086</v>
      </c>
      <c r="C1982" s="531" t="s">
        <v>4042</v>
      </c>
      <c r="D1982" s="531" t="s">
        <v>6076</v>
      </c>
      <c r="E1982" s="531" t="s">
        <v>5913</v>
      </c>
      <c r="F1982" s="531" t="s">
        <v>4046</v>
      </c>
      <c r="G1982" s="532">
        <v>1</v>
      </c>
    </row>
    <row r="1983" spans="1:7">
      <c r="A1983" s="531" t="s">
        <v>6077</v>
      </c>
      <c r="B1983" s="531" t="s">
        <v>4086</v>
      </c>
      <c r="C1983" s="531" t="s">
        <v>4042</v>
      </c>
      <c r="D1983" s="531" t="s">
        <v>6076</v>
      </c>
      <c r="E1983" s="531" t="s">
        <v>6078</v>
      </c>
      <c r="F1983" s="531" t="s">
        <v>4094</v>
      </c>
      <c r="G1983" s="530" t="s">
        <v>4040</v>
      </c>
    </row>
    <row r="1984" spans="1:7">
      <c r="A1984" s="531" t="s">
        <v>4143</v>
      </c>
      <c r="B1984" s="531" t="s">
        <v>4086</v>
      </c>
      <c r="C1984" s="531" t="s">
        <v>4042</v>
      </c>
      <c r="D1984" s="531" t="s">
        <v>6076</v>
      </c>
      <c r="E1984" s="531" t="s">
        <v>4144</v>
      </c>
      <c r="F1984" s="531" t="s">
        <v>4078</v>
      </c>
      <c r="G1984" s="530" t="s">
        <v>4040</v>
      </c>
    </row>
    <row r="1985" spans="1:7">
      <c r="A1985" s="531" t="s">
        <v>6079</v>
      </c>
      <c r="B1985" s="531" t="s">
        <v>4086</v>
      </c>
      <c r="C1985" s="531" t="s">
        <v>4042</v>
      </c>
      <c r="D1985" s="531" t="s">
        <v>6076</v>
      </c>
      <c r="E1985" s="531" t="s">
        <v>6080</v>
      </c>
      <c r="F1985" s="531" t="s">
        <v>4078</v>
      </c>
      <c r="G1985" s="530" t="s">
        <v>4040</v>
      </c>
    </row>
    <row r="1986" spans="1:7">
      <c r="A1986" s="531" t="s">
        <v>5881</v>
      </c>
      <c r="B1986" s="531" t="s">
        <v>4086</v>
      </c>
      <c r="C1986" s="531" t="s">
        <v>4042</v>
      </c>
      <c r="D1986" s="531" t="s">
        <v>6076</v>
      </c>
      <c r="E1986" s="531" t="s">
        <v>6081</v>
      </c>
      <c r="F1986" s="531" t="s">
        <v>4046</v>
      </c>
      <c r="G1986" s="532">
        <v>1</v>
      </c>
    </row>
    <row r="1987" spans="1:7">
      <c r="A1987" s="531" t="s">
        <v>3937</v>
      </c>
      <c r="B1987" s="531" t="s">
        <v>4086</v>
      </c>
      <c r="C1987" s="531" t="s">
        <v>4042</v>
      </c>
      <c r="D1987" s="531" t="s">
        <v>6076</v>
      </c>
      <c r="E1987" s="531" t="s">
        <v>4062</v>
      </c>
      <c r="F1987" s="531" t="s">
        <v>4050</v>
      </c>
      <c r="G1987" s="530" t="s">
        <v>4040</v>
      </c>
    </row>
    <row r="1988" spans="1:7">
      <c r="A1988" s="531" t="s">
        <v>6082</v>
      </c>
      <c r="B1988" s="531" t="s">
        <v>4086</v>
      </c>
      <c r="C1988" s="531" t="s">
        <v>4042</v>
      </c>
      <c r="D1988" s="531" t="s">
        <v>6076</v>
      </c>
      <c r="E1988" s="531" t="s">
        <v>5924</v>
      </c>
      <c r="F1988" s="531" t="s">
        <v>4046</v>
      </c>
      <c r="G1988" s="532">
        <v>1</v>
      </c>
    </row>
    <row r="1989" spans="1:7">
      <c r="A1989" s="531" t="s">
        <v>6083</v>
      </c>
      <c r="B1989" s="531" t="s">
        <v>4086</v>
      </c>
      <c r="C1989" s="531" t="s">
        <v>4042</v>
      </c>
      <c r="D1989" s="531" t="s">
        <v>6076</v>
      </c>
      <c r="E1989" s="531" t="s">
        <v>6084</v>
      </c>
      <c r="F1989" s="531" t="s">
        <v>4050</v>
      </c>
      <c r="G1989" s="530" t="s">
        <v>4040</v>
      </c>
    </row>
    <row r="1990" spans="1:7">
      <c r="A1990" s="531" t="s">
        <v>5925</v>
      </c>
      <c r="B1990" s="531" t="s">
        <v>4086</v>
      </c>
      <c r="C1990" s="531" t="s">
        <v>4042</v>
      </c>
      <c r="D1990" s="531" t="s">
        <v>6076</v>
      </c>
      <c r="E1990" s="531" t="s">
        <v>5926</v>
      </c>
      <c r="F1990" s="531" t="s">
        <v>4078</v>
      </c>
      <c r="G1990" s="530" t="s">
        <v>4040</v>
      </c>
    </row>
    <row r="1991" spans="1:7">
      <c r="A1991" s="531" t="s">
        <v>2200</v>
      </c>
      <c r="B1991" s="531" t="s">
        <v>4086</v>
      </c>
      <c r="C1991" s="531" t="s">
        <v>4042</v>
      </c>
      <c r="D1991" s="531" t="s">
        <v>6076</v>
      </c>
      <c r="E1991" s="531" t="s">
        <v>4063</v>
      </c>
      <c r="F1991" s="531" t="s">
        <v>4050</v>
      </c>
      <c r="G1991" s="530" t="s">
        <v>4040</v>
      </c>
    </row>
    <row r="1992" spans="1:7">
      <c r="A1992" s="531" t="s">
        <v>5931</v>
      </c>
      <c r="B1992" s="531" t="s">
        <v>4086</v>
      </c>
      <c r="C1992" s="531" t="s">
        <v>4042</v>
      </c>
      <c r="D1992" s="531" t="s">
        <v>6076</v>
      </c>
      <c r="E1992" s="531" t="s">
        <v>5932</v>
      </c>
      <c r="F1992" s="531" t="s">
        <v>4078</v>
      </c>
      <c r="G1992" s="530" t="s">
        <v>4040</v>
      </c>
    </row>
    <row r="1993" spans="1:7">
      <c r="A1993" s="531" t="s">
        <v>4060</v>
      </c>
      <c r="B1993" s="531" t="s">
        <v>4086</v>
      </c>
      <c r="C1993" s="531" t="s">
        <v>4042</v>
      </c>
      <c r="D1993" s="531" t="s">
        <v>6085</v>
      </c>
      <c r="E1993" s="531" t="s">
        <v>4061</v>
      </c>
      <c r="F1993" s="531" t="s">
        <v>4046</v>
      </c>
      <c r="G1993" s="532">
        <v>6</v>
      </c>
    </row>
    <row r="1994" spans="1:7">
      <c r="A1994" s="531" t="s">
        <v>5661</v>
      </c>
      <c r="B1994" s="531" t="s">
        <v>4086</v>
      </c>
      <c r="C1994" s="531" t="s">
        <v>4042</v>
      </c>
      <c r="D1994" s="531" t="s">
        <v>6085</v>
      </c>
      <c r="E1994" s="531" t="s">
        <v>5662</v>
      </c>
      <c r="F1994" s="531" t="s">
        <v>4046</v>
      </c>
      <c r="G1994" s="532">
        <v>12</v>
      </c>
    </row>
    <row r="1995" spans="1:7">
      <c r="A1995" s="531" t="s">
        <v>4099</v>
      </c>
      <c r="B1995" s="531" t="s">
        <v>4086</v>
      </c>
      <c r="C1995" s="531" t="s">
        <v>4042</v>
      </c>
      <c r="D1995" s="531" t="s">
        <v>6085</v>
      </c>
      <c r="E1995" s="531" t="s">
        <v>4100</v>
      </c>
      <c r="F1995" s="531" t="s">
        <v>4046</v>
      </c>
      <c r="G1995" s="532">
        <v>1</v>
      </c>
    </row>
    <row r="1996" spans="1:7">
      <c r="A1996" s="531" t="s">
        <v>6086</v>
      </c>
      <c r="B1996" s="531" t="s">
        <v>4086</v>
      </c>
      <c r="C1996" s="531" t="s">
        <v>4042</v>
      </c>
      <c r="D1996" s="531" t="s">
        <v>6085</v>
      </c>
      <c r="E1996" s="531" t="s">
        <v>6087</v>
      </c>
      <c r="F1996" s="531" t="s">
        <v>4078</v>
      </c>
      <c r="G1996" s="530" t="s">
        <v>4040</v>
      </c>
    </row>
    <row r="1997" spans="1:7">
      <c r="A1997" s="531" t="s">
        <v>4143</v>
      </c>
      <c r="B1997" s="531" t="s">
        <v>4086</v>
      </c>
      <c r="C1997" s="531" t="s">
        <v>4042</v>
      </c>
      <c r="D1997" s="531" t="s">
        <v>6085</v>
      </c>
      <c r="E1997" s="531" t="s">
        <v>4144</v>
      </c>
      <c r="F1997" s="531" t="s">
        <v>4078</v>
      </c>
      <c r="G1997" s="530" t="s">
        <v>4040</v>
      </c>
    </row>
    <row r="1998" spans="1:7">
      <c r="A1998" s="531" t="s">
        <v>5933</v>
      </c>
      <c r="B1998" s="531" t="s">
        <v>4086</v>
      </c>
      <c r="C1998" s="531" t="s">
        <v>4042</v>
      </c>
      <c r="D1998" s="531" t="s">
        <v>6085</v>
      </c>
      <c r="E1998" s="531" t="s">
        <v>6088</v>
      </c>
      <c r="F1998" s="531" t="s">
        <v>4050</v>
      </c>
      <c r="G1998" s="530" t="s">
        <v>4040</v>
      </c>
    </row>
    <row r="1999" spans="1:7">
      <c r="A1999" s="531" t="s">
        <v>6089</v>
      </c>
      <c r="B1999" s="531" t="s">
        <v>4086</v>
      </c>
      <c r="C1999" s="531" t="s">
        <v>4042</v>
      </c>
      <c r="D1999" s="531" t="s">
        <v>6085</v>
      </c>
      <c r="E1999" s="531" t="s">
        <v>6090</v>
      </c>
      <c r="F1999" s="531" t="s">
        <v>4119</v>
      </c>
      <c r="G1999" s="530" t="s">
        <v>4040</v>
      </c>
    </row>
    <row r="2000" spans="1:7">
      <c r="A2000" s="531" t="s">
        <v>6091</v>
      </c>
      <c r="B2000" s="531" t="s">
        <v>4086</v>
      </c>
      <c r="C2000" s="531" t="s">
        <v>4042</v>
      </c>
      <c r="D2000" s="531" t="s">
        <v>6085</v>
      </c>
      <c r="E2000" s="531" t="s">
        <v>6092</v>
      </c>
      <c r="F2000" s="531" t="s">
        <v>4078</v>
      </c>
      <c r="G2000" s="530" t="s">
        <v>4040</v>
      </c>
    </row>
    <row r="2001" spans="1:7">
      <c r="A2001" s="531" t="s">
        <v>5940</v>
      </c>
      <c r="B2001" s="531" t="s">
        <v>4086</v>
      </c>
      <c r="C2001" s="531" t="s">
        <v>4042</v>
      </c>
      <c r="D2001" s="531" t="s">
        <v>6085</v>
      </c>
      <c r="E2001" s="531" t="s">
        <v>6093</v>
      </c>
      <c r="F2001" s="531" t="s">
        <v>4050</v>
      </c>
      <c r="G2001" s="530" t="s">
        <v>4040</v>
      </c>
    </row>
    <row r="2002" spans="1:7">
      <c r="A2002" s="531" t="s">
        <v>5942</v>
      </c>
      <c r="B2002" s="531" t="s">
        <v>4086</v>
      </c>
      <c r="C2002" s="531" t="s">
        <v>4042</v>
      </c>
      <c r="D2002" s="531" t="s">
        <v>6085</v>
      </c>
      <c r="E2002" s="531" t="s">
        <v>6094</v>
      </c>
      <c r="F2002" s="531" t="s">
        <v>4119</v>
      </c>
      <c r="G2002" s="530" t="s">
        <v>4040</v>
      </c>
    </row>
    <row r="2003" spans="1:7">
      <c r="A2003" s="531" t="s">
        <v>3937</v>
      </c>
      <c r="B2003" s="531" t="s">
        <v>4086</v>
      </c>
      <c r="C2003" s="531" t="s">
        <v>4042</v>
      </c>
      <c r="D2003" s="531" t="s">
        <v>6085</v>
      </c>
      <c r="E2003" s="531" t="s">
        <v>4062</v>
      </c>
      <c r="F2003" s="531" t="s">
        <v>4050</v>
      </c>
      <c r="G2003" s="530" t="s">
        <v>4040</v>
      </c>
    </row>
    <row r="2004" spans="1:7">
      <c r="A2004" s="531" t="s">
        <v>6082</v>
      </c>
      <c r="B2004" s="531" t="s">
        <v>4086</v>
      </c>
      <c r="C2004" s="531" t="s">
        <v>4042</v>
      </c>
      <c r="D2004" s="531" t="s">
        <v>6085</v>
      </c>
      <c r="E2004" s="531" t="s">
        <v>5924</v>
      </c>
      <c r="F2004" s="531" t="s">
        <v>4046</v>
      </c>
      <c r="G2004" s="532">
        <v>1</v>
      </c>
    </row>
    <row r="2005" spans="1:7">
      <c r="A2005" s="531" t="s">
        <v>6083</v>
      </c>
      <c r="B2005" s="531" t="s">
        <v>4086</v>
      </c>
      <c r="C2005" s="531" t="s">
        <v>4042</v>
      </c>
      <c r="D2005" s="531" t="s">
        <v>6085</v>
      </c>
      <c r="E2005" s="531" t="s">
        <v>6084</v>
      </c>
      <c r="F2005" s="531" t="s">
        <v>4050</v>
      </c>
      <c r="G2005" s="530" t="s">
        <v>4040</v>
      </c>
    </row>
    <row r="2006" spans="1:7">
      <c r="A2006" s="531" t="s">
        <v>5925</v>
      </c>
      <c r="B2006" s="531" t="s">
        <v>4086</v>
      </c>
      <c r="C2006" s="531" t="s">
        <v>4042</v>
      </c>
      <c r="D2006" s="531" t="s">
        <v>6085</v>
      </c>
      <c r="E2006" s="531" t="s">
        <v>5926</v>
      </c>
      <c r="F2006" s="531" t="s">
        <v>4078</v>
      </c>
      <c r="G2006" s="530" t="s">
        <v>4040</v>
      </c>
    </row>
    <row r="2007" spans="1:7">
      <c r="A2007" s="531" t="s">
        <v>2200</v>
      </c>
      <c r="B2007" s="531" t="s">
        <v>4086</v>
      </c>
      <c r="C2007" s="531" t="s">
        <v>4042</v>
      </c>
      <c r="D2007" s="531" t="s">
        <v>6085</v>
      </c>
      <c r="E2007" s="531" t="s">
        <v>4063</v>
      </c>
      <c r="F2007" s="531" t="s">
        <v>4050</v>
      </c>
      <c r="G2007" s="530" t="s">
        <v>4040</v>
      </c>
    </row>
    <row r="2008" spans="1:7">
      <c r="A2008" s="531" t="s">
        <v>5931</v>
      </c>
      <c r="B2008" s="531" t="s">
        <v>4086</v>
      </c>
      <c r="C2008" s="531" t="s">
        <v>4042</v>
      </c>
      <c r="D2008" s="531" t="s">
        <v>6085</v>
      </c>
      <c r="E2008" s="531" t="s">
        <v>5932</v>
      </c>
      <c r="F2008" s="531" t="s">
        <v>4078</v>
      </c>
      <c r="G2008" s="530" t="s">
        <v>4040</v>
      </c>
    </row>
    <row r="2009" spans="1:7">
      <c r="A2009" s="531" t="s">
        <v>3934</v>
      </c>
      <c r="B2009" s="531" t="s">
        <v>4086</v>
      </c>
      <c r="C2009" s="531" t="s">
        <v>4042</v>
      </c>
      <c r="D2009" s="531" t="s">
        <v>6095</v>
      </c>
      <c r="E2009" s="531" t="s">
        <v>4149</v>
      </c>
      <c r="F2009" s="531" t="s">
        <v>4078</v>
      </c>
      <c r="G2009" s="530" t="s">
        <v>4040</v>
      </c>
    </row>
    <row r="2010" spans="1:7">
      <c r="A2010" s="531" t="s">
        <v>4060</v>
      </c>
      <c r="B2010" s="531" t="s">
        <v>4086</v>
      </c>
      <c r="C2010" s="531" t="s">
        <v>4042</v>
      </c>
      <c r="D2010" s="531" t="s">
        <v>6095</v>
      </c>
      <c r="E2010" s="531" t="s">
        <v>4061</v>
      </c>
      <c r="F2010" s="531" t="s">
        <v>4046</v>
      </c>
      <c r="G2010" s="532">
        <v>6</v>
      </c>
    </row>
    <row r="2011" spans="1:7">
      <c r="A2011" s="531" t="s">
        <v>5667</v>
      </c>
      <c r="B2011" s="531" t="s">
        <v>4086</v>
      </c>
      <c r="C2011" s="531" t="s">
        <v>4042</v>
      </c>
      <c r="D2011" s="531" t="s">
        <v>6095</v>
      </c>
      <c r="E2011" s="531" t="s">
        <v>5404</v>
      </c>
      <c r="F2011" s="531" t="s">
        <v>4094</v>
      </c>
      <c r="G2011" s="530" t="s">
        <v>4040</v>
      </c>
    </row>
    <row r="2012" spans="1:7">
      <c r="A2012" s="531" t="s">
        <v>5668</v>
      </c>
      <c r="B2012" s="531" t="s">
        <v>4086</v>
      </c>
      <c r="C2012" s="531" t="s">
        <v>4042</v>
      </c>
      <c r="D2012" s="531" t="s">
        <v>6095</v>
      </c>
      <c r="E2012" s="531" t="s">
        <v>5405</v>
      </c>
      <c r="F2012" s="531" t="s">
        <v>4094</v>
      </c>
      <c r="G2012" s="530" t="s">
        <v>4040</v>
      </c>
    </row>
    <row r="2013" spans="1:7">
      <c r="A2013" s="531" t="s">
        <v>5671</v>
      </c>
      <c r="B2013" s="531" t="s">
        <v>4086</v>
      </c>
      <c r="C2013" s="531" t="s">
        <v>4042</v>
      </c>
      <c r="D2013" s="531" t="s">
        <v>6095</v>
      </c>
      <c r="E2013" s="531" t="s">
        <v>5407</v>
      </c>
      <c r="F2013" s="531" t="s">
        <v>4094</v>
      </c>
      <c r="G2013" s="530" t="s">
        <v>4040</v>
      </c>
    </row>
    <row r="2014" spans="1:7">
      <c r="A2014" s="531" t="s">
        <v>5672</v>
      </c>
      <c r="B2014" s="531" t="s">
        <v>4086</v>
      </c>
      <c r="C2014" s="531" t="s">
        <v>4042</v>
      </c>
      <c r="D2014" s="531" t="s">
        <v>6095</v>
      </c>
      <c r="E2014" s="531" t="s">
        <v>5409</v>
      </c>
      <c r="F2014" s="531" t="s">
        <v>4094</v>
      </c>
      <c r="G2014" s="530" t="s">
        <v>4040</v>
      </c>
    </row>
    <row r="2015" spans="1:7">
      <c r="A2015" s="531" t="s">
        <v>5673</v>
      </c>
      <c r="B2015" s="531" t="s">
        <v>4086</v>
      </c>
      <c r="C2015" s="531" t="s">
        <v>4042</v>
      </c>
      <c r="D2015" s="531" t="s">
        <v>6095</v>
      </c>
      <c r="E2015" s="531" t="s">
        <v>5674</v>
      </c>
      <c r="F2015" s="531" t="s">
        <v>4078</v>
      </c>
      <c r="G2015" s="530" t="s">
        <v>4040</v>
      </c>
    </row>
    <row r="2016" spans="1:7">
      <c r="A2016" s="531" t="s">
        <v>5677</v>
      </c>
      <c r="B2016" s="531" t="s">
        <v>4086</v>
      </c>
      <c r="C2016" s="531" t="s">
        <v>4042</v>
      </c>
      <c r="D2016" s="531" t="s">
        <v>6095</v>
      </c>
      <c r="E2016" s="531" t="s">
        <v>5411</v>
      </c>
      <c r="F2016" s="531" t="s">
        <v>4094</v>
      </c>
      <c r="G2016" s="530" t="s">
        <v>4040</v>
      </c>
    </row>
    <row r="2017" spans="1:7">
      <c r="A2017" s="531" t="s">
        <v>6096</v>
      </c>
      <c r="B2017" s="531" t="s">
        <v>4086</v>
      </c>
      <c r="C2017" s="531" t="s">
        <v>4042</v>
      </c>
      <c r="D2017" s="531" t="s">
        <v>6095</v>
      </c>
      <c r="E2017" s="531" t="s">
        <v>5679</v>
      </c>
      <c r="F2017" s="531" t="s">
        <v>4094</v>
      </c>
      <c r="G2017" s="530" t="s">
        <v>4040</v>
      </c>
    </row>
    <row r="2018" spans="1:7">
      <c r="A2018" s="531" t="s">
        <v>6097</v>
      </c>
      <c r="B2018" s="531" t="s">
        <v>4086</v>
      </c>
      <c r="C2018" s="531" t="s">
        <v>4042</v>
      </c>
      <c r="D2018" s="531" t="s">
        <v>6095</v>
      </c>
      <c r="E2018" s="531" t="s">
        <v>6098</v>
      </c>
      <c r="F2018" s="531" t="s">
        <v>4094</v>
      </c>
      <c r="G2018" s="530" t="s">
        <v>4040</v>
      </c>
    </row>
    <row r="2019" spans="1:7">
      <c r="A2019" s="531" t="s">
        <v>6099</v>
      </c>
      <c r="B2019" s="531" t="s">
        <v>4086</v>
      </c>
      <c r="C2019" s="531" t="s">
        <v>4042</v>
      </c>
      <c r="D2019" s="531" t="s">
        <v>6095</v>
      </c>
      <c r="E2019" s="531" t="s">
        <v>5683</v>
      </c>
      <c r="F2019" s="531" t="s">
        <v>4094</v>
      </c>
      <c r="G2019" s="530" t="s">
        <v>4040</v>
      </c>
    </row>
    <row r="2020" spans="1:7">
      <c r="A2020" s="531" t="s">
        <v>5952</v>
      </c>
      <c r="B2020" s="531" t="s">
        <v>4086</v>
      </c>
      <c r="C2020" s="531" t="s">
        <v>4042</v>
      </c>
      <c r="D2020" s="531" t="s">
        <v>6095</v>
      </c>
      <c r="E2020" s="531" t="s">
        <v>5953</v>
      </c>
      <c r="F2020" s="531" t="s">
        <v>4046</v>
      </c>
      <c r="G2020" s="532">
        <v>8</v>
      </c>
    </row>
    <row r="2021" spans="1:7">
      <c r="A2021" s="531" t="s">
        <v>5686</v>
      </c>
      <c r="B2021" s="531" t="s">
        <v>4086</v>
      </c>
      <c r="C2021" s="531" t="s">
        <v>4042</v>
      </c>
      <c r="D2021" s="531" t="s">
        <v>6095</v>
      </c>
      <c r="E2021" s="531" t="s">
        <v>5687</v>
      </c>
      <c r="F2021" s="531" t="s">
        <v>4045</v>
      </c>
      <c r="G2021" s="530" t="s">
        <v>4040</v>
      </c>
    </row>
    <row r="2022" spans="1:7">
      <c r="A2022" s="531" t="s">
        <v>4143</v>
      </c>
      <c r="B2022" s="531" t="s">
        <v>4086</v>
      </c>
      <c r="C2022" s="531" t="s">
        <v>4042</v>
      </c>
      <c r="D2022" s="531" t="s">
        <v>6095</v>
      </c>
      <c r="E2022" s="531" t="s">
        <v>4144</v>
      </c>
      <c r="F2022" s="531" t="s">
        <v>4078</v>
      </c>
      <c r="G2022" s="530" t="s">
        <v>4040</v>
      </c>
    </row>
    <row r="2023" spans="1:7">
      <c r="A2023" s="531" t="s">
        <v>3937</v>
      </c>
      <c r="B2023" s="531" t="s">
        <v>4086</v>
      </c>
      <c r="C2023" s="531" t="s">
        <v>4042</v>
      </c>
      <c r="D2023" s="531" t="s">
        <v>6095</v>
      </c>
      <c r="E2023" s="531" t="s">
        <v>4062</v>
      </c>
      <c r="F2023" s="531" t="s">
        <v>4050</v>
      </c>
      <c r="G2023" s="530" t="s">
        <v>4040</v>
      </c>
    </row>
    <row r="2024" spans="1:7">
      <c r="A2024" s="531" t="s">
        <v>5794</v>
      </c>
      <c r="B2024" s="531" t="s">
        <v>4086</v>
      </c>
      <c r="C2024" s="531" t="s">
        <v>4042</v>
      </c>
      <c r="D2024" s="531" t="s">
        <v>6095</v>
      </c>
      <c r="E2024" s="531" t="s">
        <v>5795</v>
      </c>
      <c r="F2024" s="531" t="s">
        <v>4075</v>
      </c>
      <c r="G2024" s="530" t="s">
        <v>4040</v>
      </c>
    </row>
    <row r="2025" spans="1:7">
      <c r="A2025" s="531" t="s">
        <v>5796</v>
      </c>
      <c r="B2025" s="531" t="s">
        <v>4086</v>
      </c>
      <c r="C2025" s="531" t="s">
        <v>4042</v>
      </c>
      <c r="D2025" s="531" t="s">
        <v>6095</v>
      </c>
      <c r="E2025" s="531" t="s">
        <v>5797</v>
      </c>
      <c r="F2025" s="531" t="s">
        <v>4119</v>
      </c>
      <c r="G2025" s="530" t="s">
        <v>4040</v>
      </c>
    </row>
    <row r="2026" spans="1:7">
      <c r="A2026" s="531" t="s">
        <v>2200</v>
      </c>
      <c r="B2026" s="531" t="s">
        <v>4086</v>
      </c>
      <c r="C2026" s="531" t="s">
        <v>4042</v>
      </c>
      <c r="D2026" s="531" t="s">
        <v>6095</v>
      </c>
      <c r="E2026" s="531" t="s">
        <v>4063</v>
      </c>
      <c r="F2026" s="531" t="s">
        <v>4050</v>
      </c>
      <c r="G2026" s="530" t="s">
        <v>4040</v>
      </c>
    </row>
    <row r="2027" spans="1:7">
      <c r="A2027" s="531" t="s">
        <v>6100</v>
      </c>
      <c r="B2027" s="531" t="s">
        <v>4086</v>
      </c>
      <c r="C2027" s="531" t="s">
        <v>4042</v>
      </c>
      <c r="D2027" s="531" t="s">
        <v>6101</v>
      </c>
      <c r="E2027" s="531" t="s">
        <v>6102</v>
      </c>
      <c r="F2027" s="531" t="s">
        <v>4094</v>
      </c>
      <c r="G2027" s="530" t="s">
        <v>4040</v>
      </c>
    </row>
    <row r="2028" spans="1:7">
      <c r="A2028" s="531" t="s">
        <v>4099</v>
      </c>
      <c r="B2028" s="531" t="s">
        <v>4086</v>
      </c>
      <c r="C2028" s="531" t="s">
        <v>4042</v>
      </c>
      <c r="D2028" s="531" t="s">
        <v>6101</v>
      </c>
      <c r="E2028" s="531" t="s">
        <v>4100</v>
      </c>
      <c r="F2028" s="531" t="s">
        <v>4046</v>
      </c>
      <c r="G2028" s="532">
        <v>1</v>
      </c>
    </row>
    <row r="2029" spans="1:7">
      <c r="A2029" s="531" t="s">
        <v>6103</v>
      </c>
      <c r="B2029" s="531" t="s">
        <v>4086</v>
      </c>
      <c r="C2029" s="531" t="s">
        <v>4042</v>
      </c>
      <c r="D2029" s="531" t="s">
        <v>6101</v>
      </c>
      <c r="E2029" s="531" t="s">
        <v>6104</v>
      </c>
      <c r="F2029" s="531" t="s">
        <v>4094</v>
      </c>
      <c r="G2029" s="530" t="s">
        <v>4040</v>
      </c>
    </row>
    <row r="2030" spans="1:7">
      <c r="A2030" s="531" t="s">
        <v>4143</v>
      </c>
      <c r="B2030" s="531" t="s">
        <v>4086</v>
      </c>
      <c r="C2030" s="531" t="s">
        <v>4042</v>
      </c>
      <c r="D2030" s="531" t="s">
        <v>6101</v>
      </c>
      <c r="E2030" s="531" t="s">
        <v>4144</v>
      </c>
      <c r="F2030" s="531" t="s">
        <v>4078</v>
      </c>
      <c r="G2030" s="530" t="s">
        <v>4040</v>
      </c>
    </row>
    <row r="2031" spans="1:7">
      <c r="A2031" s="531" t="s">
        <v>6105</v>
      </c>
      <c r="B2031" s="531" t="s">
        <v>4086</v>
      </c>
      <c r="C2031" s="531" t="s">
        <v>4042</v>
      </c>
      <c r="D2031" s="531" t="s">
        <v>6101</v>
      </c>
      <c r="E2031" s="531" t="s">
        <v>6106</v>
      </c>
      <c r="F2031" s="531" t="s">
        <v>4094</v>
      </c>
      <c r="G2031" s="530" t="s">
        <v>4040</v>
      </c>
    </row>
    <row r="2032" spans="1:7">
      <c r="A2032" s="531" t="s">
        <v>3937</v>
      </c>
      <c r="B2032" s="531" t="s">
        <v>4086</v>
      </c>
      <c r="C2032" s="531" t="s">
        <v>4042</v>
      </c>
      <c r="D2032" s="531" t="s">
        <v>6101</v>
      </c>
      <c r="E2032" s="531" t="s">
        <v>4062</v>
      </c>
      <c r="F2032" s="531" t="s">
        <v>4050</v>
      </c>
      <c r="G2032" s="530" t="s">
        <v>4040</v>
      </c>
    </row>
    <row r="2033" spans="1:7">
      <c r="A2033" s="531" t="s">
        <v>2200</v>
      </c>
      <c r="B2033" s="531" t="s">
        <v>4086</v>
      </c>
      <c r="C2033" s="531" t="s">
        <v>4042</v>
      </c>
      <c r="D2033" s="531" t="s">
        <v>6101</v>
      </c>
      <c r="E2033" s="531" t="s">
        <v>4063</v>
      </c>
      <c r="F2033" s="531" t="s">
        <v>4050</v>
      </c>
      <c r="G2033" s="530" t="s">
        <v>4040</v>
      </c>
    </row>
    <row r="2034" spans="1:7">
      <c r="A2034" s="531" t="s">
        <v>6107</v>
      </c>
      <c r="B2034" s="531" t="s">
        <v>4086</v>
      </c>
      <c r="C2034" s="531" t="s">
        <v>4042</v>
      </c>
      <c r="D2034" s="531" t="s">
        <v>6108</v>
      </c>
      <c r="E2034" s="531" t="s">
        <v>6109</v>
      </c>
      <c r="F2034" s="531" t="s">
        <v>4078</v>
      </c>
      <c r="G2034" s="530" t="s">
        <v>4040</v>
      </c>
    </row>
    <row r="2035" spans="1:7">
      <c r="A2035" s="531" t="s">
        <v>6110</v>
      </c>
      <c r="B2035" s="531" t="s">
        <v>4086</v>
      </c>
      <c r="C2035" s="531" t="s">
        <v>4042</v>
      </c>
      <c r="D2035" s="531" t="s">
        <v>6108</v>
      </c>
      <c r="E2035" s="531" t="s">
        <v>6111</v>
      </c>
      <c r="F2035" s="531" t="s">
        <v>4050</v>
      </c>
      <c r="G2035" s="530" t="s">
        <v>4040</v>
      </c>
    </row>
    <row r="2036" spans="1:7">
      <c r="A2036" s="531" t="s">
        <v>6112</v>
      </c>
      <c r="B2036" s="531" t="s">
        <v>4086</v>
      </c>
      <c r="C2036" s="531" t="s">
        <v>4042</v>
      </c>
      <c r="D2036" s="531" t="s">
        <v>6108</v>
      </c>
      <c r="E2036" s="531" t="s">
        <v>6113</v>
      </c>
      <c r="F2036" s="531" t="s">
        <v>4078</v>
      </c>
      <c r="G2036" s="530" t="s">
        <v>4040</v>
      </c>
    </row>
    <row r="2037" spans="1:7">
      <c r="A2037" s="531" t="s">
        <v>4060</v>
      </c>
      <c r="B2037" s="531" t="s">
        <v>4086</v>
      </c>
      <c r="C2037" s="531" t="s">
        <v>4042</v>
      </c>
      <c r="D2037" s="531" t="s">
        <v>6108</v>
      </c>
      <c r="E2037" s="531" t="s">
        <v>4061</v>
      </c>
      <c r="F2037" s="531" t="s">
        <v>4046</v>
      </c>
      <c r="G2037" s="532">
        <v>6</v>
      </c>
    </row>
    <row r="2038" spans="1:7">
      <c r="A2038" s="531" t="s">
        <v>4099</v>
      </c>
      <c r="B2038" s="531" t="s">
        <v>4086</v>
      </c>
      <c r="C2038" s="531" t="s">
        <v>4042</v>
      </c>
      <c r="D2038" s="531" t="s">
        <v>6108</v>
      </c>
      <c r="E2038" s="531" t="s">
        <v>4100</v>
      </c>
      <c r="F2038" s="531" t="s">
        <v>4046</v>
      </c>
      <c r="G2038" s="532">
        <v>1</v>
      </c>
    </row>
    <row r="2039" spans="1:7">
      <c r="A2039" s="531" t="s">
        <v>4101</v>
      </c>
      <c r="B2039" s="531" t="s">
        <v>4086</v>
      </c>
      <c r="C2039" s="531" t="s">
        <v>4042</v>
      </c>
      <c r="D2039" s="531" t="s">
        <v>6108</v>
      </c>
      <c r="E2039" s="531" t="s">
        <v>4102</v>
      </c>
      <c r="F2039" s="531" t="s">
        <v>4046</v>
      </c>
      <c r="G2039" s="532">
        <v>1</v>
      </c>
    </row>
    <row r="2040" spans="1:7">
      <c r="A2040" s="531" t="s">
        <v>6114</v>
      </c>
      <c r="B2040" s="531" t="s">
        <v>4086</v>
      </c>
      <c r="C2040" s="531" t="s">
        <v>4042</v>
      </c>
      <c r="D2040" s="531" t="s">
        <v>6108</v>
      </c>
      <c r="E2040" s="531" t="s">
        <v>6115</v>
      </c>
      <c r="F2040" s="531" t="s">
        <v>4046</v>
      </c>
      <c r="G2040" s="532">
        <v>1</v>
      </c>
    </row>
    <row r="2041" spans="1:7">
      <c r="A2041" s="531" t="s">
        <v>6116</v>
      </c>
      <c r="B2041" s="531" t="s">
        <v>4086</v>
      </c>
      <c r="C2041" s="531" t="s">
        <v>4042</v>
      </c>
      <c r="D2041" s="531" t="s">
        <v>6108</v>
      </c>
      <c r="E2041" s="531" t="s">
        <v>6117</v>
      </c>
      <c r="F2041" s="531" t="s">
        <v>4050</v>
      </c>
      <c r="G2041" s="530" t="s">
        <v>4040</v>
      </c>
    </row>
    <row r="2042" spans="1:7">
      <c r="A2042" s="531" t="s">
        <v>6118</v>
      </c>
      <c r="B2042" s="531" t="s">
        <v>4086</v>
      </c>
      <c r="C2042" s="531" t="s">
        <v>4042</v>
      </c>
      <c r="D2042" s="531" t="s">
        <v>6108</v>
      </c>
      <c r="E2042" s="531" t="s">
        <v>6119</v>
      </c>
      <c r="F2042" s="531" t="s">
        <v>4078</v>
      </c>
      <c r="G2042" s="530" t="s">
        <v>4040</v>
      </c>
    </row>
    <row r="2043" spans="1:7">
      <c r="A2043" s="531" t="s">
        <v>3937</v>
      </c>
      <c r="B2043" s="531" t="s">
        <v>4086</v>
      </c>
      <c r="C2043" s="531" t="s">
        <v>4042</v>
      </c>
      <c r="D2043" s="531" t="s">
        <v>6108</v>
      </c>
      <c r="E2043" s="531" t="s">
        <v>4062</v>
      </c>
      <c r="F2043" s="531" t="s">
        <v>4050</v>
      </c>
      <c r="G2043" s="530" t="s">
        <v>4040</v>
      </c>
    </row>
    <row r="2044" spans="1:7">
      <c r="A2044" s="531" t="s">
        <v>6120</v>
      </c>
      <c r="B2044" s="531" t="s">
        <v>4086</v>
      </c>
      <c r="C2044" s="531" t="s">
        <v>4042</v>
      </c>
      <c r="D2044" s="531" t="s">
        <v>6108</v>
      </c>
      <c r="E2044" s="531" t="s">
        <v>6121</v>
      </c>
      <c r="F2044" s="531" t="s">
        <v>4094</v>
      </c>
      <c r="G2044" s="530" t="s">
        <v>4040</v>
      </c>
    </row>
    <row r="2045" spans="1:7">
      <c r="A2045" s="531" t="s">
        <v>6122</v>
      </c>
      <c r="B2045" s="531" t="s">
        <v>4086</v>
      </c>
      <c r="C2045" s="531" t="s">
        <v>4042</v>
      </c>
      <c r="D2045" s="531" t="s">
        <v>6108</v>
      </c>
      <c r="E2045" s="531" t="s">
        <v>6123</v>
      </c>
      <c r="F2045" s="531" t="s">
        <v>4094</v>
      </c>
      <c r="G2045" s="530" t="s">
        <v>4040</v>
      </c>
    </row>
    <row r="2046" spans="1:7">
      <c r="A2046" s="531" t="s">
        <v>6124</v>
      </c>
      <c r="B2046" s="531" t="s">
        <v>4086</v>
      </c>
      <c r="C2046" s="531" t="s">
        <v>4042</v>
      </c>
      <c r="D2046" s="531" t="s">
        <v>6108</v>
      </c>
      <c r="E2046" s="531" t="s">
        <v>6125</v>
      </c>
      <c r="F2046" s="531" t="s">
        <v>4078</v>
      </c>
      <c r="G2046" s="530" t="s">
        <v>4040</v>
      </c>
    </row>
    <row r="2047" spans="1:7">
      <c r="A2047" s="531" t="s">
        <v>6126</v>
      </c>
      <c r="B2047" s="531" t="s">
        <v>4086</v>
      </c>
      <c r="C2047" s="531" t="s">
        <v>4042</v>
      </c>
      <c r="D2047" s="531" t="s">
        <v>6108</v>
      </c>
      <c r="E2047" s="531" t="s">
        <v>6127</v>
      </c>
      <c r="F2047" s="531" t="s">
        <v>4046</v>
      </c>
      <c r="G2047" s="530" t="s">
        <v>4040</v>
      </c>
    </row>
    <row r="2048" spans="1:7">
      <c r="A2048" s="531" t="s">
        <v>6128</v>
      </c>
      <c r="B2048" s="531" t="s">
        <v>4086</v>
      </c>
      <c r="C2048" s="531" t="s">
        <v>4042</v>
      </c>
      <c r="D2048" s="531" t="s">
        <v>6108</v>
      </c>
      <c r="E2048" s="531" t="s">
        <v>6129</v>
      </c>
      <c r="F2048" s="531" t="s">
        <v>4046</v>
      </c>
      <c r="G2048" s="530" t="s">
        <v>4040</v>
      </c>
    </row>
    <row r="2049" spans="1:7">
      <c r="A2049" s="531" t="s">
        <v>2200</v>
      </c>
      <c r="B2049" s="531" t="s">
        <v>4086</v>
      </c>
      <c r="C2049" s="531" t="s">
        <v>4042</v>
      </c>
      <c r="D2049" s="531" t="s">
        <v>6108</v>
      </c>
      <c r="E2049" s="531" t="s">
        <v>4063</v>
      </c>
      <c r="F2049" s="531" t="s">
        <v>4050</v>
      </c>
      <c r="G2049" s="530" t="s">
        <v>4040</v>
      </c>
    </row>
    <row r="2050" spans="1:7">
      <c r="A2050" s="531" t="s">
        <v>6130</v>
      </c>
      <c r="B2050" s="531" t="s">
        <v>4086</v>
      </c>
      <c r="C2050" s="531" t="s">
        <v>4042</v>
      </c>
      <c r="D2050" s="531" t="s">
        <v>6131</v>
      </c>
      <c r="E2050" s="531" t="s">
        <v>6132</v>
      </c>
      <c r="F2050" s="531" t="s">
        <v>4046</v>
      </c>
      <c r="G2050" s="530" t="s">
        <v>4040</v>
      </c>
    </row>
    <row r="2051" spans="1:7">
      <c r="A2051" s="531" t="s">
        <v>6133</v>
      </c>
      <c r="B2051" s="531" t="s">
        <v>4086</v>
      </c>
      <c r="C2051" s="531" t="s">
        <v>4042</v>
      </c>
      <c r="D2051" s="531" t="s">
        <v>6131</v>
      </c>
      <c r="E2051" s="531" t="s">
        <v>6134</v>
      </c>
      <c r="F2051" s="531" t="s">
        <v>4046</v>
      </c>
      <c r="G2051" s="530" t="s">
        <v>4040</v>
      </c>
    </row>
    <row r="2052" spans="1:7">
      <c r="A2052" s="531" t="s">
        <v>6135</v>
      </c>
      <c r="B2052" s="531" t="s">
        <v>4086</v>
      </c>
      <c r="C2052" s="531" t="s">
        <v>4042</v>
      </c>
      <c r="D2052" s="531" t="s">
        <v>6131</v>
      </c>
      <c r="E2052" s="531" t="s">
        <v>6136</v>
      </c>
      <c r="F2052" s="531" t="s">
        <v>4046</v>
      </c>
      <c r="G2052" s="532">
        <v>5</v>
      </c>
    </row>
    <row r="2053" spans="1:7">
      <c r="A2053" s="531" t="s">
        <v>6137</v>
      </c>
      <c r="B2053" s="531" t="s">
        <v>4086</v>
      </c>
      <c r="C2053" s="531" t="s">
        <v>4042</v>
      </c>
      <c r="D2053" s="531" t="s">
        <v>6131</v>
      </c>
      <c r="E2053" s="531" t="s">
        <v>6138</v>
      </c>
      <c r="F2053" s="531" t="s">
        <v>4046</v>
      </c>
      <c r="G2053" s="530" t="s">
        <v>4040</v>
      </c>
    </row>
    <row r="2054" spans="1:7">
      <c r="A2054" s="531" t="s">
        <v>6139</v>
      </c>
      <c r="B2054" s="531" t="s">
        <v>4086</v>
      </c>
      <c r="C2054" s="531" t="s">
        <v>4042</v>
      </c>
      <c r="D2054" s="531" t="s">
        <v>6131</v>
      </c>
      <c r="E2054" s="531" t="s">
        <v>6140</v>
      </c>
      <c r="F2054" s="531" t="s">
        <v>4046</v>
      </c>
      <c r="G2054" s="530" t="s">
        <v>4040</v>
      </c>
    </row>
    <row r="2055" spans="1:7">
      <c r="A2055" s="531" t="s">
        <v>6141</v>
      </c>
      <c r="B2055" s="531" t="s">
        <v>4086</v>
      </c>
      <c r="C2055" s="531" t="s">
        <v>4042</v>
      </c>
      <c r="D2055" s="531" t="s">
        <v>6131</v>
      </c>
      <c r="E2055" s="531" t="s">
        <v>6142</v>
      </c>
      <c r="F2055" s="531" t="s">
        <v>4046</v>
      </c>
      <c r="G2055" s="532">
        <v>1</v>
      </c>
    </row>
    <row r="2056" spans="1:7">
      <c r="A2056" s="531" t="s">
        <v>6143</v>
      </c>
      <c r="B2056" s="531" t="s">
        <v>4086</v>
      </c>
      <c r="C2056" s="531" t="s">
        <v>4042</v>
      </c>
      <c r="D2056" s="531" t="s">
        <v>6131</v>
      </c>
      <c r="E2056" s="531" t="s">
        <v>6144</v>
      </c>
      <c r="F2056" s="531" t="s">
        <v>4046</v>
      </c>
      <c r="G2056" s="532">
        <v>1</v>
      </c>
    </row>
    <row r="2057" spans="1:7">
      <c r="A2057" s="531" t="s">
        <v>6145</v>
      </c>
      <c r="B2057" s="531" t="s">
        <v>4086</v>
      </c>
      <c r="C2057" s="531" t="s">
        <v>4042</v>
      </c>
      <c r="D2057" s="531" t="s">
        <v>6131</v>
      </c>
      <c r="E2057" s="531" t="s">
        <v>6146</v>
      </c>
      <c r="F2057" s="531" t="s">
        <v>4046</v>
      </c>
      <c r="G2057" s="532">
        <v>1</v>
      </c>
    </row>
    <row r="2058" spans="1:7">
      <c r="A2058" s="531" t="s">
        <v>6147</v>
      </c>
      <c r="B2058" s="531" t="s">
        <v>4086</v>
      </c>
      <c r="C2058" s="531" t="s">
        <v>4042</v>
      </c>
      <c r="D2058" s="531" t="s">
        <v>6131</v>
      </c>
      <c r="E2058" s="531" t="s">
        <v>6148</v>
      </c>
      <c r="F2058" s="531" t="s">
        <v>4046</v>
      </c>
      <c r="G2058" s="532">
        <v>1</v>
      </c>
    </row>
    <row r="2059" spans="1:7">
      <c r="A2059" s="531" t="s">
        <v>6149</v>
      </c>
      <c r="B2059" s="531" t="s">
        <v>4086</v>
      </c>
      <c r="C2059" s="531" t="s">
        <v>4042</v>
      </c>
      <c r="D2059" s="531" t="s">
        <v>6131</v>
      </c>
      <c r="E2059" s="531" t="s">
        <v>6150</v>
      </c>
      <c r="F2059" s="531" t="s">
        <v>4046</v>
      </c>
      <c r="G2059" s="532">
        <v>1</v>
      </c>
    </row>
    <row r="2060" spans="1:7">
      <c r="A2060" s="531" t="s">
        <v>4025</v>
      </c>
      <c r="B2060" s="531" t="s">
        <v>4086</v>
      </c>
      <c r="C2060" s="531" t="s">
        <v>4042</v>
      </c>
      <c r="D2060" s="531" t="s">
        <v>6131</v>
      </c>
      <c r="E2060" s="531" t="s">
        <v>6151</v>
      </c>
      <c r="F2060" s="531" t="s">
        <v>4046</v>
      </c>
      <c r="G2060" s="532">
        <v>1</v>
      </c>
    </row>
    <row r="2061" spans="1:7">
      <c r="A2061" s="531" t="s">
        <v>6152</v>
      </c>
      <c r="B2061" s="531" t="s">
        <v>4086</v>
      </c>
      <c r="C2061" s="531" t="s">
        <v>4042</v>
      </c>
      <c r="D2061" s="531" t="s">
        <v>6131</v>
      </c>
      <c r="E2061" s="531" t="s">
        <v>6153</v>
      </c>
      <c r="F2061" s="531" t="s">
        <v>4046</v>
      </c>
      <c r="G2061" s="530" t="s">
        <v>4040</v>
      </c>
    </row>
    <row r="2062" spans="1:7">
      <c r="A2062" s="531" t="s">
        <v>6154</v>
      </c>
      <c r="B2062" s="531" t="s">
        <v>4086</v>
      </c>
      <c r="C2062" s="531" t="s">
        <v>4042</v>
      </c>
      <c r="D2062" s="531" t="s">
        <v>6131</v>
      </c>
      <c r="E2062" s="531" t="s">
        <v>6155</v>
      </c>
      <c r="F2062" s="531" t="s">
        <v>4046</v>
      </c>
      <c r="G2062" s="530" t="s">
        <v>4040</v>
      </c>
    </row>
    <row r="2063" spans="1:7">
      <c r="A2063" s="531" t="s">
        <v>6156</v>
      </c>
      <c r="B2063" s="531" t="s">
        <v>4086</v>
      </c>
      <c r="C2063" s="531" t="s">
        <v>4042</v>
      </c>
      <c r="D2063" s="531" t="s">
        <v>6131</v>
      </c>
      <c r="E2063" s="531" t="s">
        <v>6157</v>
      </c>
      <c r="F2063" s="531" t="s">
        <v>4046</v>
      </c>
      <c r="G2063" s="530" t="s">
        <v>4040</v>
      </c>
    </row>
    <row r="2064" spans="1:7">
      <c r="A2064" s="531" t="s">
        <v>6158</v>
      </c>
      <c r="B2064" s="531" t="s">
        <v>4086</v>
      </c>
      <c r="C2064" s="531" t="s">
        <v>4042</v>
      </c>
      <c r="D2064" s="531" t="s">
        <v>6131</v>
      </c>
      <c r="E2064" s="531" t="s">
        <v>6159</v>
      </c>
      <c r="F2064" s="531" t="s">
        <v>4046</v>
      </c>
      <c r="G2064" s="530" t="s">
        <v>4040</v>
      </c>
    </row>
    <row r="2065" spans="1:7">
      <c r="A2065" s="531" t="s">
        <v>6160</v>
      </c>
      <c r="B2065" s="531" t="s">
        <v>4086</v>
      </c>
      <c r="C2065" s="531" t="s">
        <v>4042</v>
      </c>
      <c r="D2065" s="531" t="s">
        <v>6131</v>
      </c>
      <c r="E2065" s="531" t="s">
        <v>6161</v>
      </c>
      <c r="F2065" s="531" t="s">
        <v>4046</v>
      </c>
      <c r="G2065" s="532">
        <v>7</v>
      </c>
    </row>
    <row r="2066" spans="1:7">
      <c r="A2066" s="531" t="s">
        <v>6162</v>
      </c>
      <c r="B2066" s="531" t="s">
        <v>4086</v>
      </c>
      <c r="C2066" s="531" t="s">
        <v>4042</v>
      </c>
      <c r="D2066" s="531" t="s">
        <v>6131</v>
      </c>
      <c r="E2066" s="531" t="s">
        <v>6163</v>
      </c>
      <c r="F2066" s="531" t="s">
        <v>4046</v>
      </c>
      <c r="G2066" s="532">
        <v>5</v>
      </c>
    </row>
    <row r="2067" spans="1:7">
      <c r="A2067" s="531" t="s">
        <v>6164</v>
      </c>
      <c r="B2067" s="531" t="s">
        <v>4086</v>
      </c>
      <c r="C2067" s="531" t="s">
        <v>4042</v>
      </c>
      <c r="D2067" s="531" t="s">
        <v>6165</v>
      </c>
      <c r="E2067" s="531" t="s">
        <v>6166</v>
      </c>
      <c r="F2067" s="531" t="s">
        <v>4078</v>
      </c>
      <c r="G2067" s="530" t="s">
        <v>4040</v>
      </c>
    </row>
    <row r="2068" spans="1:7">
      <c r="A2068" s="531" t="s">
        <v>6167</v>
      </c>
      <c r="B2068" s="531" t="s">
        <v>4086</v>
      </c>
      <c r="C2068" s="531" t="s">
        <v>4042</v>
      </c>
      <c r="D2068" s="531" t="s">
        <v>6165</v>
      </c>
      <c r="E2068" s="531" t="s">
        <v>6168</v>
      </c>
      <c r="F2068" s="531" t="s">
        <v>4046</v>
      </c>
      <c r="G2068" s="532">
        <v>2</v>
      </c>
    </row>
    <row r="2069" spans="1:7">
      <c r="A2069" s="531" t="s">
        <v>6169</v>
      </c>
      <c r="B2069" s="531" t="s">
        <v>4086</v>
      </c>
      <c r="C2069" s="531" t="s">
        <v>4042</v>
      </c>
      <c r="D2069" s="531" t="s">
        <v>6165</v>
      </c>
      <c r="E2069" s="531" t="s">
        <v>4189</v>
      </c>
      <c r="F2069" s="531" t="s">
        <v>4050</v>
      </c>
      <c r="G2069" s="530" t="s">
        <v>4040</v>
      </c>
    </row>
    <row r="2070" spans="1:7">
      <c r="A2070" s="531" t="s">
        <v>4612</v>
      </c>
      <c r="B2070" s="531" t="s">
        <v>4086</v>
      </c>
      <c r="C2070" s="531" t="s">
        <v>4042</v>
      </c>
      <c r="D2070" s="531" t="s">
        <v>6165</v>
      </c>
      <c r="E2070" s="531" t="s">
        <v>4614</v>
      </c>
      <c r="F2070" s="531" t="s">
        <v>4046</v>
      </c>
      <c r="G2070" s="532">
        <v>20</v>
      </c>
    </row>
    <row r="2071" spans="1:7">
      <c r="A2071" s="531" t="s">
        <v>4615</v>
      </c>
      <c r="B2071" s="531" t="s">
        <v>4086</v>
      </c>
      <c r="C2071" s="531" t="s">
        <v>4042</v>
      </c>
      <c r="D2071" s="531" t="s">
        <v>6165</v>
      </c>
      <c r="E2071" s="531" t="s">
        <v>4616</v>
      </c>
      <c r="F2071" s="531" t="s">
        <v>4046</v>
      </c>
      <c r="G2071" s="532">
        <v>10</v>
      </c>
    </row>
    <row r="2072" spans="1:7">
      <c r="A2072" s="531" t="s">
        <v>6170</v>
      </c>
      <c r="B2072" s="531" t="s">
        <v>4086</v>
      </c>
      <c r="C2072" s="531" t="s">
        <v>4042</v>
      </c>
      <c r="D2072" s="531" t="s">
        <v>6165</v>
      </c>
      <c r="E2072" s="531" t="s">
        <v>5653</v>
      </c>
      <c r="F2072" s="531" t="s">
        <v>4046</v>
      </c>
      <c r="G2072" s="530" t="s">
        <v>4040</v>
      </c>
    </row>
    <row r="2073" spans="1:7">
      <c r="A2073" s="531" t="s">
        <v>6171</v>
      </c>
      <c r="B2073" s="531" t="s">
        <v>4086</v>
      </c>
      <c r="C2073" s="531" t="s">
        <v>4042</v>
      </c>
      <c r="D2073" s="531" t="s">
        <v>6165</v>
      </c>
      <c r="E2073" s="531" t="s">
        <v>6172</v>
      </c>
      <c r="F2073" s="531" t="s">
        <v>4046</v>
      </c>
      <c r="G2073" s="532">
        <v>2</v>
      </c>
    </row>
    <row r="2074" spans="1:7">
      <c r="A2074" s="531" t="s">
        <v>6173</v>
      </c>
      <c r="B2074" s="531" t="s">
        <v>4086</v>
      </c>
      <c r="C2074" s="531" t="s">
        <v>4042</v>
      </c>
      <c r="D2074" s="531" t="s">
        <v>6165</v>
      </c>
      <c r="E2074" s="531" t="s">
        <v>6174</v>
      </c>
      <c r="F2074" s="531" t="s">
        <v>4046</v>
      </c>
      <c r="G2074" s="532">
        <v>1</v>
      </c>
    </row>
    <row r="2075" spans="1:7">
      <c r="A2075" s="531" t="s">
        <v>3934</v>
      </c>
      <c r="B2075" s="531" t="s">
        <v>4086</v>
      </c>
      <c r="C2075" s="531" t="s">
        <v>4042</v>
      </c>
      <c r="D2075" s="531" t="s">
        <v>6165</v>
      </c>
      <c r="E2075" s="531" t="s">
        <v>4149</v>
      </c>
      <c r="F2075" s="531" t="s">
        <v>4078</v>
      </c>
      <c r="G2075" s="530" t="s">
        <v>4040</v>
      </c>
    </row>
    <row r="2076" spans="1:7">
      <c r="A2076" s="531" t="s">
        <v>4619</v>
      </c>
      <c r="B2076" s="531" t="s">
        <v>4086</v>
      </c>
      <c r="C2076" s="531" t="s">
        <v>4042</v>
      </c>
      <c r="D2076" s="531" t="s">
        <v>6165</v>
      </c>
      <c r="E2076" s="531" t="s">
        <v>4620</v>
      </c>
      <c r="F2076" s="531" t="s">
        <v>4046</v>
      </c>
      <c r="G2076" s="532">
        <v>1</v>
      </c>
    </row>
    <row r="2077" spans="1:7">
      <c r="A2077" s="531" t="s">
        <v>6175</v>
      </c>
      <c r="B2077" s="531" t="s">
        <v>4086</v>
      </c>
      <c r="C2077" s="531" t="s">
        <v>4042</v>
      </c>
      <c r="D2077" s="531" t="s">
        <v>6165</v>
      </c>
      <c r="E2077" s="531" t="s">
        <v>6176</v>
      </c>
      <c r="F2077" s="531" t="s">
        <v>5332</v>
      </c>
      <c r="G2077" s="530" t="s">
        <v>4040</v>
      </c>
    </row>
    <row r="2078" spans="1:7">
      <c r="A2078" s="531" t="s">
        <v>6177</v>
      </c>
      <c r="B2078" s="531" t="s">
        <v>4086</v>
      </c>
      <c r="C2078" s="531" t="s">
        <v>4042</v>
      </c>
      <c r="D2078" s="531" t="s">
        <v>6165</v>
      </c>
      <c r="E2078" s="531" t="s">
        <v>6178</v>
      </c>
      <c r="F2078" s="531" t="s">
        <v>4046</v>
      </c>
      <c r="G2078" s="530" t="s">
        <v>4040</v>
      </c>
    </row>
    <row r="2079" spans="1:7">
      <c r="A2079" s="531" t="s">
        <v>4060</v>
      </c>
      <c r="B2079" s="531" t="s">
        <v>4086</v>
      </c>
      <c r="C2079" s="531" t="s">
        <v>4042</v>
      </c>
      <c r="D2079" s="531" t="s">
        <v>6165</v>
      </c>
      <c r="E2079" s="531" t="s">
        <v>4061</v>
      </c>
      <c r="F2079" s="531" t="s">
        <v>4046</v>
      </c>
      <c r="G2079" s="532">
        <v>6</v>
      </c>
    </row>
    <row r="2080" spans="1:7">
      <c r="A2080" s="531" t="s">
        <v>6179</v>
      </c>
      <c r="B2080" s="531" t="s">
        <v>4086</v>
      </c>
      <c r="C2080" s="531" t="s">
        <v>4042</v>
      </c>
      <c r="D2080" s="531" t="s">
        <v>6165</v>
      </c>
      <c r="E2080" s="531" t="s">
        <v>6180</v>
      </c>
      <c r="F2080" s="531" t="s">
        <v>4046</v>
      </c>
      <c r="G2080" s="532">
        <v>12</v>
      </c>
    </row>
    <row r="2081" spans="1:7">
      <c r="A2081" s="531" t="s">
        <v>6181</v>
      </c>
      <c r="B2081" s="531" t="s">
        <v>4086</v>
      </c>
      <c r="C2081" s="531" t="s">
        <v>4042</v>
      </c>
      <c r="D2081" s="531" t="s">
        <v>6165</v>
      </c>
      <c r="E2081" s="531" t="s">
        <v>6182</v>
      </c>
      <c r="F2081" s="531" t="s">
        <v>4050</v>
      </c>
      <c r="G2081" s="530" t="s">
        <v>4040</v>
      </c>
    </row>
    <row r="2082" spans="1:7">
      <c r="A2082" s="531" t="s">
        <v>6183</v>
      </c>
      <c r="B2082" s="531" t="s">
        <v>4086</v>
      </c>
      <c r="C2082" s="531" t="s">
        <v>4042</v>
      </c>
      <c r="D2082" s="531" t="s">
        <v>6165</v>
      </c>
      <c r="E2082" s="531" t="s">
        <v>6184</v>
      </c>
      <c r="F2082" s="531" t="s">
        <v>4050</v>
      </c>
      <c r="G2082" s="530" t="s">
        <v>4040</v>
      </c>
    </row>
    <row r="2083" spans="1:7">
      <c r="A2083" s="531" t="s">
        <v>4099</v>
      </c>
      <c r="B2083" s="531" t="s">
        <v>4086</v>
      </c>
      <c r="C2083" s="531" t="s">
        <v>4042</v>
      </c>
      <c r="D2083" s="531" t="s">
        <v>6165</v>
      </c>
      <c r="E2083" s="531" t="s">
        <v>4100</v>
      </c>
      <c r="F2083" s="531" t="s">
        <v>4046</v>
      </c>
      <c r="G2083" s="532">
        <v>1</v>
      </c>
    </row>
    <row r="2084" spans="1:7">
      <c r="A2084" s="531" t="s">
        <v>4623</v>
      </c>
      <c r="B2084" s="531" t="s">
        <v>4086</v>
      </c>
      <c r="C2084" s="531" t="s">
        <v>4042</v>
      </c>
      <c r="D2084" s="531" t="s">
        <v>6165</v>
      </c>
      <c r="E2084" s="531" t="s">
        <v>4624</v>
      </c>
      <c r="F2084" s="531" t="s">
        <v>4046</v>
      </c>
      <c r="G2084" s="532">
        <v>1</v>
      </c>
    </row>
    <row r="2085" spans="1:7">
      <c r="A2085" s="531" t="s">
        <v>5824</v>
      </c>
      <c r="B2085" s="531" t="s">
        <v>4086</v>
      </c>
      <c r="C2085" s="531" t="s">
        <v>4042</v>
      </c>
      <c r="D2085" s="531" t="s">
        <v>6165</v>
      </c>
      <c r="E2085" s="531" t="s">
        <v>5825</v>
      </c>
      <c r="F2085" s="531" t="s">
        <v>4046</v>
      </c>
      <c r="G2085" s="530" t="s">
        <v>4040</v>
      </c>
    </row>
    <row r="2086" spans="1:7">
      <c r="A2086" s="531" t="s">
        <v>6185</v>
      </c>
      <c r="B2086" s="531" t="s">
        <v>4086</v>
      </c>
      <c r="C2086" s="531" t="s">
        <v>4042</v>
      </c>
      <c r="D2086" s="531" t="s">
        <v>6165</v>
      </c>
      <c r="E2086" s="531" t="s">
        <v>4142</v>
      </c>
      <c r="F2086" s="531" t="s">
        <v>4078</v>
      </c>
      <c r="G2086" s="530" t="s">
        <v>4040</v>
      </c>
    </row>
    <row r="2087" spans="1:7">
      <c r="A2087" s="531" t="s">
        <v>6186</v>
      </c>
      <c r="B2087" s="531" t="s">
        <v>4086</v>
      </c>
      <c r="C2087" s="531" t="s">
        <v>4042</v>
      </c>
      <c r="D2087" s="531" t="s">
        <v>6165</v>
      </c>
      <c r="E2087" s="531" t="s">
        <v>6187</v>
      </c>
      <c r="F2087" s="531" t="s">
        <v>4050</v>
      </c>
      <c r="G2087" s="530" t="s">
        <v>4040</v>
      </c>
    </row>
    <row r="2088" spans="1:7">
      <c r="A2088" s="531" t="s">
        <v>6188</v>
      </c>
      <c r="B2088" s="531" t="s">
        <v>4086</v>
      </c>
      <c r="C2088" s="531" t="s">
        <v>4042</v>
      </c>
      <c r="D2088" s="531" t="s">
        <v>6165</v>
      </c>
      <c r="E2088" s="531" t="s">
        <v>6189</v>
      </c>
      <c r="F2088" s="531" t="s">
        <v>4050</v>
      </c>
      <c r="G2088" s="530" t="s">
        <v>4040</v>
      </c>
    </row>
    <row r="2089" spans="1:7">
      <c r="A2089" s="531" t="s">
        <v>6190</v>
      </c>
      <c r="B2089" s="531" t="s">
        <v>4086</v>
      </c>
      <c r="C2089" s="531" t="s">
        <v>4042</v>
      </c>
      <c r="D2089" s="531" t="s">
        <v>6165</v>
      </c>
      <c r="E2089" s="531" t="s">
        <v>4144</v>
      </c>
      <c r="F2089" s="531" t="s">
        <v>4078</v>
      </c>
      <c r="G2089" s="530" t="s">
        <v>4040</v>
      </c>
    </row>
    <row r="2090" spans="1:7">
      <c r="A2090" s="531" t="s">
        <v>3937</v>
      </c>
      <c r="B2090" s="531" t="s">
        <v>4086</v>
      </c>
      <c r="C2090" s="531" t="s">
        <v>4042</v>
      </c>
      <c r="D2090" s="531" t="s">
        <v>6165</v>
      </c>
      <c r="E2090" s="531" t="s">
        <v>4062</v>
      </c>
      <c r="F2090" s="531" t="s">
        <v>4050</v>
      </c>
      <c r="G2090" s="530" t="s">
        <v>4040</v>
      </c>
    </row>
    <row r="2091" spans="1:7">
      <c r="A2091" s="531" t="s">
        <v>4910</v>
      </c>
      <c r="B2091" s="531" t="s">
        <v>4086</v>
      </c>
      <c r="C2091" s="531" t="s">
        <v>4042</v>
      </c>
      <c r="D2091" s="531" t="s">
        <v>6165</v>
      </c>
      <c r="E2091" s="531" t="s">
        <v>4911</v>
      </c>
      <c r="F2091" s="531" t="s">
        <v>4078</v>
      </c>
      <c r="G2091" s="530" t="s">
        <v>4040</v>
      </c>
    </row>
    <row r="2092" spans="1:7">
      <c r="A2092" s="531" t="s">
        <v>2200</v>
      </c>
      <c r="B2092" s="531" t="s">
        <v>4086</v>
      </c>
      <c r="C2092" s="531" t="s">
        <v>4042</v>
      </c>
      <c r="D2092" s="531" t="s">
        <v>6165</v>
      </c>
      <c r="E2092" s="531" t="s">
        <v>4063</v>
      </c>
      <c r="F2092" s="531" t="s">
        <v>4050</v>
      </c>
      <c r="G2092" s="530" t="s">
        <v>4040</v>
      </c>
    </row>
    <row r="2093" spans="1:7">
      <c r="A2093" s="531" t="s">
        <v>4625</v>
      </c>
      <c r="B2093" s="531" t="s">
        <v>4086</v>
      </c>
      <c r="C2093" s="531" t="s">
        <v>4042</v>
      </c>
      <c r="D2093" s="531" t="s">
        <v>6165</v>
      </c>
      <c r="E2093" s="531" t="s">
        <v>4077</v>
      </c>
      <c r="F2093" s="531" t="s">
        <v>4078</v>
      </c>
      <c r="G2093" s="530" t="s">
        <v>4040</v>
      </c>
    </row>
    <row r="2094" spans="1:7">
      <c r="A2094" s="531" t="s">
        <v>6191</v>
      </c>
      <c r="B2094" s="531" t="s">
        <v>4086</v>
      </c>
      <c r="C2094" s="531" t="s">
        <v>4042</v>
      </c>
      <c r="D2094" s="531" t="s">
        <v>6192</v>
      </c>
      <c r="E2094" s="531" t="s">
        <v>6193</v>
      </c>
      <c r="F2094" s="531" t="s">
        <v>4094</v>
      </c>
      <c r="G2094" s="530" t="s">
        <v>4040</v>
      </c>
    </row>
    <row r="2095" spans="1:7">
      <c r="A2095" s="531" t="s">
        <v>3934</v>
      </c>
      <c r="B2095" s="531" t="s">
        <v>4086</v>
      </c>
      <c r="C2095" s="531" t="s">
        <v>4042</v>
      </c>
      <c r="D2095" s="531" t="s">
        <v>6192</v>
      </c>
      <c r="E2095" s="531" t="s">
        <v>4149</v>
      </c>
      <c r="F2095" s="531" t="s">
        <v>4078</v>
      </c>
      <c r="G2095" s="530" t="s">
        <v>4040</v>
      </c>
    </row>
    <row r="2096" spans="1:7">
      <c r="A2096" s="531" t="s">
        <v>6194</v>
      </c>
      <c r="B2096" s="531" t="s">
        <v>4086</v>
      </c>
      <c r="C2096" s="531" t="s">
        <v>4042</v>
      </c>
      <c r="D2096" s="531" t="s">
        <v>6192</v>
      </c>
      <c r="E2096" s="531" t="s">
        <v>6195</v>
      </c>
      <c r="F2096" s="531" t="s">
        <v>4078</v>
      </c>
      <c r="G2096" s="530" t="s">
        <v>4040</v>
      </c>
    </row>
    <row r="2097" spans="1:7">
      <c r="A2097" s="531" t="s">
        <v>4060</v>
      </c>
      <c r="B2097" s="531" t="s">
        <v>4086</v>
      </c>
      <c r="C2097" s="531" t="s">
        <v>4042</v>
      </c>
      <c r="D2097" s="531" t="s">
        <v>6192</v>
      </c>
      <c r="E2097" s="531" t="s">
        <v>4061</v>
      </c>
      <c r="F2097" s="531" t="s">
        <v>4046</v>
      </c>
      <c r="G2097" s="532">
        <v>6</v>
      </c>
    </row>
    <row r="2098" spans="1:7">
      <c r="A2098" s="531" t="s">
        <v>4099</v>
      </c>
      <c r="B2098" s="531" t="s">
        <v>4086</v>
      </c>
      <c r="C2098" s="531" t="s">
        <v>4042</v>
      </c>
      <c r="D2098" s="531" t="s">
        <v>6192</v>
      </c>
      <c r="E2098" s="531" t="s">
        <v>4100</v>
      </c>
      <c r="F2098" s="531" t="s">
        <v>4046</v>
      </c>
      <c r="G2098" s="532">
        <v>1</v>
      </c>
    </row>
    <row r="2099" spans="1:7">
      <c r="A2099" s="531" t="s">
        <v>4101</v>
      </c>
      <c r="B2099" s="531" t="s">
        <v>4086</v>
      </c>
      <c r="C2099" s="531" t="s">
        <v>4042</v>
      </c>
      <c r="D2099" s="531" t="s">
        <v>6192</v>
      </c>
      <c r="E2099" s="531" t="s">
        <v>4102</v>
      </c>
      <c r="F2099" s="531" t="s">
        <v>4046</v>
      </c>
      <c r="G2099" s="532">
        <v>1</v>
      </c>
    </row>
    <row r="2100" spans="1:7">
      <c r="A2100" s="531" t="s">
        <v>6196</v>
      </c>
      <c r="B2100" s="531" t="s">
        <v>4086</v>
      </c>
      <c r="C2100" s="531" t="s">
        <v>4042</v>
      </c>
      <c r="D2100" s="531" t="s">
        <v>6192</v>
      </c>
      <c r="E2100" s="531" t="s">
        <v>6197</v>
      </c>
      <c r="F2100" s="531" t="s">
        <v>4078</v>
      </c>
      <c r="G2100" s="530" t="s">
        <v>4040</v>
      </c>
    </row>
    <row r="2101" spans="1:7">
      <c r="A2101" s="531" t="s">
        <v>6198</v>
      </c>
      <c r="B2101" s="531" t="s">
        <v>4086</v>
      </c>
      <c r="C2101" s="531" t="s">
        <v>4042</v>
      </c>
      <c r="D2101" s="531" t="s">
        <v>6192</v>
      </c>
      <c r="E2101" s="531" t="s">
        <v>6199</v>
      </c>
      <c r="F2101" s="531" t="s">
        <v>4046</v>
      </c>
      <c r="G2101" s="532">
        <v>1</v>
      </c>
    </row>
    <row r="2102" spans="1:7">
      <c r="A2102" s="531" t="s">
        <v>6200</v>
      </c>
      <c r="B2102" s="531" t="s">
        <v>4086</v>
      </c>
      <c r="C2102" s="531" t="s">
        <v>4042</v>
      </c>
      <c r="D2102" s="531" t="s">
        <v>6192</v>
      </c>
      <c r="E2102" s="531" t="s">
        <v>6201</v>
      </c>
      <c r="F2102" s="531" t="s">
        <v>4046</v>
      </c>
      <c r="G2102" s="530" t="s">
        <v>4040</v>
      </c>
    </row>
    <row r="2103" spans="1:7">
      <c r="A2103" s="531" t="s">
        <v>6202</v>
      </c>
      <c r="B2103" s="531" t="s">
        <v>4086</v>
      </c>
      <c r="C2103" s="531" t="s">
        <v>4042</v>
      </c>
      <c r="D2103" s="531" t="s">
        <v>6192</v>
      </c>
      <c r="E2103" s="531" t="s">
        <v>6203</v>
      </c>
      <c r="F2103" s="531" t="s">
        <v>4046</v>
      </c>
      <c r="G2103" s="530" t="s">
        <v>4040</v>
      </c>
    </row>
    <row r="2104" spans="1:7">
      <c r="A2104" s="531" t="s">
        <v>6204</v>
      </c>
      <c r="B2104" s="531" t="s">
        <v>4086</v>
      </c>
      <c r="C2104" s="531" t="s">
        <v>4042</v>
      </c>
      <c r="D2104" s="531" t="s">
        <v>6192</v>
      </c>
      <c r="E2104" s="531" t="s">
        <v>6205</v>
      </c>
      <c r="F2104" s="531" t="s">
        <v>4078</v>
      </c>
      <c r="G2104" s="530" t="s">
        <v>4040</v>
      </c>
    </row>
    <row r="2105" spans="1:7">
      <c r="A2105" s="531" t="s">
        <v>6206</v>
      </c>
      <c r="B2105" s="531" t="s">
        <v>4086</v>
      </c>
      <c r="C2105" s="531" t="s">
        <v>4042</v>
      </c>
      <c r="D2105" s="531" t="s">
        <v>6192</v>
      </c>
      <c r="E2105" s="531" t="s">
        <v>6207</v>
      </c>
      <c r="F2105" s="531" t="s">
        <v>4078</v>
      </c>
      <c r="G2105" s="530" t="s">
        <v>4040</v>
      </c>
    </row>
    <row r="2106" spans="1:7">
      <c r="A2106" s="531" t="s">
        <v>3937</v>
      </c>
      <c r="B2106" s="531" t="s">
        <v>4086</v>
      </c>
      <c r="C2106" s="531" t="s">
        <v>4042</v>
      </c>
      <c r="D2106" s="531" t="s">
        <v>6192</v>
      </c>
      <c r="E2106" s="531" t="s">
        <v>4062</v>
      </c>
      <c r="F2106" s="531" t="s">
        <v>4050</v>
      </c>
      <c r="G2106" s="530" t="s">
        <v>4040</v>
      </c>
    </row>
    <row r="2107" spans="1:7">
      <c r="A2107" s="531" t="s">
        <v>6208</v>
      </c>
      <c r="B2107" s="531" t="s">
        <v>4086</v>
      </c>
      <c r="C2107" s="531" t="s">
        <v>4042</v>
      </c>
      <c r="D2107" s="531" t="s">
        <v>6192</v>
      </c>
      <c r="E2107" s="531" t="s">
        <v>6209</v>
      </c>
      <c r="F2107" s="531" t="s">
        <v>4046</v>
      </c>
      <c r="G2107" s="530" t="s">
        <v>4040</v>
      </c>
    </row>
    <row r="2108" spans="1:7">
      <c r="A2108" s="531" t="s">
        <v>2200</v>
      </c>
      <c r="B2108" s="531" t="s">
        <v>4086</v>
      </c>
      <c r="C2108" s="531" t="s">
        <v>4042</v>
      </c>
      <c r="D2108" s="531" t="s">
        <v>6192</v>
      </c>
      <c r="E2108" s="531" t="s">
        <v>4063</v>
      </c>
      <c r="F2108" s="531" t="s">
        <v>4050</v>
      </c>
      <c r="G2108" s="530" t="s">
        <v>4040</v>
      </c>
    </row>
    <row r="2109" spans="1:7">
      <c r="A2109" s="531" t="s">
        <v>4625</v>
      </c>
      <c r="B2109" s="531" t="s">
        <v>4086</v>
      </c>
      <c r="C2109" s="531" t="s">
        <v>4042</v>
      </c>
      <c r="D2109" s="531" t="s">
        <v>6192</v>
      </c>
      <c r="E2109" s="531" t="s">
        <v>4077</v>
      </c>
      <c r="F2109" s="531" t="s">
        <v>4078</v>
      </c>
      <c r="G2109" s="530" t="s">
        <v>4040</v>
      </c>
    </row>
    <row r="2110" spans="1:7">
      <c r="A2110" s="531" t="s">
        <v>6210</v>
      </c>
      <c r="B2110" s="531" t="s">
        <v>4086</v>
      </c>
      <c r="C2110" s="531" t="s">
        <v>4042</v>
      </c>
      <c r="D2110" s="531" t="s">
        <v>6211</v>
      </c>
      <c r="E2110" s="531" t="s">
        <v>6212</v>
      </c>
      <c r="F2110" s="531" t="s">
        <v>4046</v>
      </c>
      <c r="G2110" s="532">
        <v>2</v>
      </c>
    </row>
    <row r="2111" spans="1:7">
      <c r="A2111" s="531" t="s">
        <v>6213</v>
      </c>
      <c r="B2111" s="531" t="s">
        <v>4086</v>
      </c>
      <c r="C2111" s="531" t="s">
        <v>4042</v>
      </c>
      <c r="D2111" s="531" t="s">
        <v>6211</v>
      </c>
      <c r="E2111" s="531" t="s">
        <v>6214</v>
      </c>
      <c r="F2111" s="531" t="s">
        <v>4046</v>
      </c>
      <c r="G2111" s="532">
        <v>3</v>
      </c>
    </row>
    <row r="2112" spans="1:7">
      <c r="A2112" s="531" t="s">
        <v>6215</v>
      </c>
      <c r="B2112" s="531" t="s">
        <v>4086</v>
      </c>
      <c r="C2112" s="531" t="s">
        <v>4042</v>
      </c>
      <c r="D2112" s="531" t="s">
        <v>6211</v>
      </c>
      <c r="E2112" s="531" t="s">
        <v>6216</v>
      </c>
      <c r="F2112" s="531" t="s">
        <v>4046</v>
      </c>
      <c r="G2112" s="532">
        <v>3</v>
      </c>
    </row>
    <row r="2113" spans="1:7">
      <c r="A2113" s="531" t="s">
        <v>6217</v>
      </c>
      <c r="B2113" s="531" t="s">
        <v>4086</v>
      </c>
      <c r="C2113" s="531" t="s">
        <v>4042</v>
      </c>
      <c r="D2113" s="531" t="s">
        <v>6211</v>
      </c>
      <c r="E2113" s="531" t="s">
        <v>6218</v>
      </c>
      <c r="F2113" s="531" t="s">
        <v>4046</v>
      </c>
      <c r="G2113" s="530" t="s">
        <v>4040</v>
      </c>
    </row>
    <row r="2114" spans="1:7">
      <c r="A2114" s="531" t="s">
        <v>6219</v>
      </c>
      <c r="B2114" s="531" t="s">
        <v>4086</v>
      </c>
      <c r="C2114" s="531" t="s">
        <v>4042</v>
      </c>
      <c r="D2114" s="531" t="s">
        <v>6211</v>
      </c>
      <c r="E2114" s="531" t="s">
        <v>6220</v>
      </c>
      <c r="F2114" s="531" t="s">
        <v>4046</v>
      </c>
      <c r="G2114" s="530" t="s">
        <v>4040</v>
      </c>
    </row>
    <row r="2115" spans="1:7">
      <c r="A2115" s="531" t="s">
        <v>6221</v>
      </c>
      <c r="B2115" s="531" t="s">
        <v>4086</v>
      </c>
      <c r="C2115" s="531" t="s">
        <v>4042</v>
      </c>
      <c r="D2115" s="531" t="s">
        <v>6211</v>
      </c>
      <c r="E2115" s="531" t="s">
        <v>6222</v>
      </c>
      <c r="F2115" s="531" t="s">
        <v>4046</v>
      </c>
      <c r="G2115" s="530" t="s">
        <v>4040</v>
      </c>
    </row>
    <row r="2116" spans="1:7">
      <c r="A2116" s="531" t="s">
        <v>3934</v>
      </c>
      <c r="B2116" s="531" t="s">
        <v>4086</v>
      </c>
      <c r="C2116" s="531" t="s">
        <v>4042</v>
      </c>
      <c r="D2116" s="531" t="s">
        <v>6223</v>
      </c>
      <c r="E2116" s="531" t="s">
        <v>4149</v>
      </c>
      <c r="F2116" s="531" t="s">
        <v>4078</v>
      </c>
      <c r="G2116" s="530" t="s">
        <v>4040</v>
      </c>
    </row>
    <row r="2117" spans="1:7">
      <c r="A2117" s="531" t="s">
        <v>6224</v>
      </c>
      <c r="B2117" s="531" t="s">
        <v>4086</v>
      </c>
      <c r="C2117" s="531" t="s">
        <v>4042</v>
      </c>
      <c r="D2117" s="531" t="s">
        <v>6223</v>
      </c>
      <c r="E2117" s="531" t="s">
        <v>6225</v>
      </c>
      <c r="F2117" s="531" t="s">
        <v>4094</v>
      </c>
      <c r="G2117" s="530" t="s">
        <v>4040</v>
      </c>
    </row>
    <row r="2118" spans="1:7">
      <c r="A2118" s="531" t="s">
        <v>4060</v>
      </c>
      <c r="B2118" s="531" t="s">
        <v>4086</v>
      </c>
      <c r="C2118" s="531" t="s">
        <v>4042</v>
      </c>
      <c r="D2118" s="531" t="s">
        <v>6223</v>
      </c>
      <c r="E2118" s="531" t="s">
        <v>4061</v>
      </c>
      <c r="F2118" s="531" t="s">
        <v>4046</v>
      </c>
      <c r="G2118" s="532">
        <v>6</v>
      </c>
    </row>
    <row r="2119" spans="1:7">
      <c r="A2119" s="531" t="s">
        <v>4099</v>
      </c>
      <c r="B2119" s="531" t="s">
        <v>4086</v>
      </c>
      <c r="C2119" s="531" t="s">
        <v>4042</v>
      </c>
      <c r="D2119" s="531" t="s">
        <v>6223</v>
      </c>
      <c r="E2119" s="531" t="s">
        <v>4100</v>
      </c>
      <c r="F2119" s="531" t="s">
        <v>4046</v>
      </c>
      <c r="G2119" s="532">
        <v>1</v>
      </c>
    </row>
    <row r="2120" spans="1:7">
      <c r="A2120" s="531" t="s">
        <v>4101</v>
      </c>
      <c r="B2120" s="531" t="s">
        <v>4086</v>
      </c>
      <c r="C2120" s="531" t="s">
        <v>4042</v>
      </c>
      <c r="D2120" s="531" t="s">
        <v>6223</v>
      </c>
      <c r="E2120" s="531" t="s">
        <v>4102</v>
      </c>
      <c r="F2120" s="531" t="s">
        <v>4046</v>
      </c>
      <c r="G2120" s="532">
        <v>1</v>
      </c>
    </row>
    <row r="2121" spans="1:7">
      <c r="A2121" s="531" t="s">
        <v>6226</v>
      </c>
      <c r="B2121" s="531" t="s">
        <v>4086</v>
      </c>
      <c r="C2121" s="531" t="s">
        <v>4042</v>
      </c>
      <c r="D2121" s="531" t="s">
        <v>6223</v>
      </c>
      <c r="E2121" s="531" t="s">
        <v>6227</v>
      </c>
      <c r="F2121" s="531" t="s">
        <v>4046</v>
      </c>
      <c r="G2121" s="532">
        <v>20</v>
      </c>
    </row>
    <row r="2122" spans="1:7">
      <c r="A2122" s="531" t="s">
        <v>3937</v>
      </c>
      <c r="B2122" s="531" t="s">
        <v>4086</v>
      </c>
      <c r="C2122" s="531" t="s">
        <v>4042</v>
      </c>
      <c r="D2122" s="531" t="s">
        <v>6223</v>
      </c>
      <c r="E2122" s="531" t="s">
        <v>4062</v>
      </c>
      <c r="F2122" s="531" t="s">
        <v>4050</v>
      </c>
      <c r="G2122" s="530" t="s">
        <v>4040</v>
      </c>
    </row>
    <row r="2123" spans="1:7">
      <c r="A2123" s="531" t="s">
        <v>2200</v>
      </c>
      <c r="B2123" s="531" t="s">
        <v>4086</v>
      </c>
      <c r="C2123" s="531" t="s">
        <v>4042</v>
      </c>
      <c r="D2123" s="531" t="s">
        <v>6223</v>
      </c>
      <c r="E2123" s="531" t="s">
        <v>4063</v>
      </c>
      <c r="F2123" s="531" t="s">
        <v>4050</v>
      </c>
      <c r="G2123" s="530" t="s">
        <v>4040</v>
      </c>
    </row>
    <row r="2124" spans="1:7">
      <c r="A2124" s="531" t="s">
        <v>5419</v>
      </c>
      <c r="B2124" s="531" t="s">
        <v>4086</v>
      </c>
      <c r="C2124" s="531" t="s">
        <v>4042</v>
      </c>
      <c r="D2124" s="531" t="s">
        <v>6228</v>
      </c>
      <c r="E2124" s="531" t="s">
        <v>5239</v>
      </c>
      <c r="F2124" s="531" t="s">
        <v>4119</v>
      </c>
      <c r="G2124" s="530" t="s">
        <v>4040</v>
      </c>
    </row>
    <row r="2125" spans="1:7">
      <c r="A2125" s="531" t="s">
        <v>6229</v>
      </c>
      <c r="B2125" s="531" t="s">
        <v>4086</v>
      </c>
      <c r="C2125" s="531" t="s">
        <v>4042</v>
      </c>
      <c r="D2125" s="531" t="s">
        <v>6228</v>
      </c>
      <c r="E2125" s="531" t="s">
        <v>6230</v>
      </c>
      <c r="F2125" s="531" t="s">
        <v>4119</v>
      </c>
      <c r="G2125" s="530" t="s">
        <v>4040</v>
      </c>
    </row>
    <row r="2126" spans="1:7">
      <c r="A2126" s="531" t="s">
        <v>4060</v>
      </c>
      <c r="B2126" s="531" t="s">
        <v>4086</v>
      </c>
      <c r="C2126" s="531" t="s">
        <v>4042</v>
      </c>
      <c r="D2126" s="531" t="s">
        <v>6228</v>
      </c>
      <c r="E2126" s="531" t="s">
        <v>4061</v>
      </c>
      <c r="F2126" s="531" t="s">
        <v>4046</v>
      </c>
      <c r="G2126" s="532">
        <v>6</v>
      </c>
    </row>
    <row r="2127" spans="1:7">
      <c r="A2127" s="531" t="s">
        <v>6231</v>
      </c>
      <c r="B2127" s="531" t="s">
        <v>4086</v>
      </c>
      <c r="C2127" s="531" t="s">
        <v>4042</v>
      </c>
      <c r="D2127" s="531" t="s">
        <v>6228</v>
      </c>
      <c r="E2127" s="531" t="s">
        <v>4102</v>
      </c>
      <c r="F2127" s="531" t="s">
        <v>4046</v>
      </c>
      <c r="G2127" s="532">
        <v>1</v>
      </c>
    </row>
    <row r="2128" spans="1:7">
      <c r="A2128" s="531" t="s">
        <v>6232</v>
      </c>
      <c r="B2128" s="531" t="s">
        <v>4086</v>
      </c>
      <c r="C2128" s="531" t="s">
        <v>4042</v>
      </c>
      <c r="D2128" s="531" t="s">
        <v>6228</v>
      </c>
      <c r="E2128" s="531" t="s">
        <v>6233</v>
      </c>
      <c r="F2128" s="531" t="s">
        <v>4119</v>
      </c>
      <c r="G2128" s="530" t="s">
        <v>4040</v>
      </c>
    </row>
    <row r="2129" spans="1:7">
      <c r="A2129" s="531" t="s">
        <v>6234</v>
      </c>
      <c r="B2129" s="531" t="s">
        <v>4086</v>
      </c>
      <c r="C2129" s="531" t="s">
        <v>4042</v>
      </c>
      <c r="D2129" s="531" t="s">
        <v>6228</v>
      </c>
      <c r="E2129" s="531" t="s">
        <v>6235</v>
      </c>
      <c r="F2129" s="531" t="s">
        <v>4046</v>
      </c>
      <c r="G2129" s="532">
        <v>100</v>
      </c>
    </row>
    <row r="2130" spans="1:7">
      <c r="A2130" s="531" t="s">
        <v>6236</v>
      </c>
      <c r="B2130" s="531" t="s">
        <v>4086</v>
      </c>
      <c r="C2130" s="531" t="s">
        <v>4042</v>
      </c>
      <c r="D2130" s="531" t="s">
        <v>6228</v>
      </c>
      <c r="E2130" s="531" t="s">
        <v>6237</v>
      </c>
      <c r="F2130" s="531" t="s">
        <v>4119</v>
      </c>
      <c r="G2130" s="530" t="s">
        <v>4040</v>
      </c>
    </row>
    <row r="2131" spans="1:7">
      <c r="A2131" s="531" t="s">
        <v>6238</v>
      </c>
      <c r="B2131" s="531" t="s">
        <v>4086</v>
      </c>
      <c r="C2131" s="531" t="s">
        <v>4042</v>
      </c>
      <c r="D2131" s="531" t="s">
        <v>6228</v>
      </c>
      <c r="E2131" s="531" t="s">
        <v>6239</v>
      </c>
      <c r="F2131" s="531" t="s">
        <v>4046</v>
      </c>
      <c r="G2131" s="532">
        <v>40</v>
      </c>
    </row>
    <row r="2132" spans="1:7">
      <c r="A2132" s="531" t="s">
        <v>2179</v>
      </c>
      <c r="B2132" s="531" t="s">
        <v>4086</v>
      </c>
      <c r="C2132" s="531" t="s">
        <v>4042</v>
      </c>
      <c r="D2132" s="531" t="s">
        <v>6228</v>
      </c>
      <c r="E2132" s="531" t="s">
        <v>6240</v>
      </c>
      <c r="F2132" s="531" t="s">
        <v>4046</v>
      </c>
      <c r="G2132" s="532">
        <v>40</v>
      </c>
    </row>
    <row r="2133" spans="1:7">
      <c r="A2133" s="531" t="s">
        <v>6241</v>
      </c>
      <c r="B2133" s="531" t="s">
        <v>4086</v>
      </c>
      <c r="C2133" s="531" t="s">
        <v>4042</v>
      </c>
      <c r="D2133" s="531" t="s">
        <v>6228</v>
      </c>
      <c r="E2133" s="531" t="s">
        <v>6242</v>
      </c>
      <c r="F2133" s="531" t="s">
        <v>4119</v>
      </c>
      <c r="G2133" s="530" t="s">
        <v>4040</v>
      </c>
    </row>
    <row r="2134" spans="1:7">
      <c r="A2134" s="531" t="s">
        <v>6243</v>
      </c>
      <c r="B2134" s="531" t="s">
        <v>4086</v>
      </c>
      <c r="C2134" s="531" t="s">
        <v>4042</v>
      </c>
      <c r="D2134" s="531" t="s">
        <v>6228</v>
      </c>
      <c r="E2134" s="531" t="s">
        <v>6244</v>
      </c>
      <c r="F2134" s="531" t="s">
        <v>4046</v>
      </c>
      <c r="G2134" s="532">
        <v>20</v>
      </c>
    </row>
    <row r="2135" spans="1:7">
      <c r="A2135" s="531" t="s">
        <v>6245</v>
      </c>
      <c r="B2135" s="531" t="s">
        <v>4086</v>
      </c>
      <c r="C2135" s="531" t="s">
        <v>4042</v>
      </c>
      <c r="D2135" s="531" t="s">
        <v>6228</v>
      </c>
      <c r="E2135" s="531" t="s">
        <v>6246</v>
      </c>
      <c r="F2135" s="531" t="s">
        <v>4045</v>
      </c>
      <c r="G2135" s="530" t="s">
        <v>4040</v>
      </c>
    </row>
    <row r="2136" spans="1:7">
      <c r="A2136" s="531" t="s">
        <v>6247</v>
      </c>
      <c r="B2136" s="531" t="s">
        <v>4086</v>
      </c>
      <c r="C2136" s="531" t="s">
        <v>4042</v>
      </c>
      <c r="D2136" s="531" t="s">
        <v>6228</v>
      </c>
      <c r="E2136" s="531" t="s">
        <v>6248</v>
      </c>
      <c r="F2136" s="531" t="s">
        <v>4119</v>
      </c>
      <c r="G2136" s="530" t="s">
        <v>4040</v>
      </c>
    </row>
    <row r="2137" spans="1:7">
      <c r="A2137" s="531" t="s">
        <v>5055</v>
      </c>
      <c r="B2137" s="531" t="s">
        <v>4086</v>
      </c>
      <c r="C2137" s="531" t="s">
        <v>4042</v>
      </c>
      <c r="D2137" s="531" t="s">
        <v>6249</v>
      </c>
      <c r="E2137" s="531" t="s">
        <v>5198</v>
      </c>
      <c r="F2137" s="531" t="s">
        <v>4078</v>
      </c>
      <c r="G2137" s="530" t="s">
        <v>4040</v>
      </c>
    </row>
    <row r="2138" spans="1:7">
      <c r="A2138" s="531" t="s">
        <v>5199</v>
      </c>
      <c r="B2138" s="531" t="s">
        <v>4086</v>
      </c>
      <c r="C2138" s="531" t="s">
        <v>4042</v>
      </c>
      <c r="D2138" s="531" t="s">
        <v>6249</v>
      </c>
      <c r="E2138" s="531" t="s">
        <v>5049</v>
      </c>
      <c r="F2138" s="531" t="s">
        <v>4046</v>
      </c>
      <c r="G2138" s="530" t="s">
        <v>4040</v>
      </c>
    </row>
    <row r="2139" spans="1:7">
      <c r="A2139" s="531" t="s">
        <v>5419</v>
      </c>
      <c r="B2139" s="531" t="s">
        <v>4086</v>
      </c>
      <c r="C2139" s="531" t="s">
        <v>4042</v>
      </c>
      <c r="D2139" s="531" t="s">
        <v>6249</v>
      </c>
      <c r="E2139" s="531" t="s">
        <v>5239</v>
      </c>
      <c r="F2139" s="531" t="s">
        <v>4045</v>
      </c>
      <c r="G2139" s="530" t="s">
        <v>4040</v>
      </c>
    </row>
    <row r="2140" spans="1:7">
      <c r="A2140" s="531" t="s">
        <v>5203</v>
      </c>
      <c r="B2140" s="531" t="s">
        <v>4086</v>
      </c>
      <c r="C2140" s="531" t="s">
        <v>4042</v>
      </c>
      <c r="D2140" s="531" t="s">
        <v>6249</v>
      </c>
      <c r="E2140" s="531" t="s">
        <v>5204</v>
      </c>
      <c r="F2140" s="531" t="s">
        <v>4045</v>
      </c>
      <c r="G2140" s="530" t="s">
        <v>4040</v>
      </c>
    </row>
    <row r="2141" spans="1:7">
      <c r="A2141" s="531" t="s">
        <v>5055</v>
      </c>
      <c r="B2141" s="531" t="s">
        <v>4086</v>
      </c>
      <c r="C2141" s="531" t="s">
        <v>4042</v>
      </c>
      <c r="D2141" s="531" t="s">
        <v>6250</v>
      </c>
      <c r="E2141" s="531" t="s">
        <v>5198</v>
      </c>
      <c r="F2141" s="531" t="s">
        <v>4078</v>
      </c>
      <c r="G2141" s="530" t="s">
        <v>4040</v>
      </c>
    </row>
    <row r="2142" spans="1:7">
      <c r="A2142" s="531" t="s">
        <v>6251</v>
      </c>
      <c r="B2142" s="531" t="s">
        <v>4086</v>
      </c>
      <c r="C2142" s="531" t="s">
        <v>4042</v>
      </c>
      <c r="D2142" s="531" t="s">
        <v>6250</v>
      </c>
      <c r="E2142" s="531" t="s">
        <v>6252</v>
      </c>
      <c r="F2142" s="531" t="s">
        <v>4046</v>
      </c>
      <c r="G2142" s="530" t="s">
        <v>4040</v>
      </c>
    </row>
    <row r="2143" spans="1:7">
      <c r="A2143" s="531" t="s">
        <v>6253</v>
      </c>
      <c r="B2143" s="531" t="s">
        <v>4086</v>
      </c>
      <c r="C2143" s="531" t="s">
        <v>4042</v>
      </c>
      <c r="D2143" s="531" t="s">
        <v>6250</v>
      </c>
      <c r="E2143" s="531" t="s">
        <v>6254</v>
      </c>
      <c r="F2143" s="531" t="s">
        <v>4078</v>
      </c>
      <c r="G2143" s="530" t="s">
        <v>4040</v>
      </c>
    </row>
    <row r="2144" spans="1:7">
      <c r="A2144" s="531" t="s">
        <v>6255</v>
      </c>
      <c r="B2144" s="531" t="s">
        <v>4086</v>
      </c>
      <c r="C2144" s="531" t="s">
        <v>4042</v>
      </c>
      <c r="D2144" s="531" t="s">
        <v>6250</v>
      </c>
      <c r="E2144" s="531" t="s">
        <v>6256</v>
      </c>
      <c r="F2144" s="531" t="s">
        <v>4094</v>
      </c>
      <c r="G2144" s="530" t="s">
        <v>4040</v>
      </c>
    </row>
    <row r="2145" spans="1:7">
      <c r="A2145" s="531" t="s">
        <v>5419</v>
      </c>
      <c r="B2145" s="531" t="s">
        <v>4086</v>
      </c>
      <c r="C2145" s="531" t="s">
        <v>4042</v>
      </c>
      <c r="D2145" s="531" t="s">
        <v>6250</v>
      </c>
      <c r="E2145" s="531" t="s">
        <v>5239</v>
      </c>
      <c r="F2145" s="531" t="s">
        <v>4045</v>
      </c>
      <c r="G2145" s="530" t="s">
        <v>4040</v>
      </c>
    </row>
    <row r="2146" spans="1:7">
      <c r="A2146" s="531" t="s">
        <v>6257</v>
      </c>
      <c r="B2146" s="531" t="s">
        <v>4086</v>
      </c>
      <c r="C2146" s="531" t="s">
        <v>4042</v>
      </c>
      <c r="D2146" s="531" t="s">
        <v>6250</v>
      </c>
      <c r="E2146" s="531" t="s">
        <v>6258</v>
      </c>
      <c r="F2146" s="531" t="s">
        <v>4046</v>
      </c>
      <c r="G2146" s="530" t="s">
        <v>4040</v>
      </c>
    </row>
    <row r="2147" spans="1:7">
      <c r="A2147" s="531" t="s">
        <v>6259</v>
      </c>
      <c r="B2147" s="531" t="s">
        <v>4086</v>
      </c>
      <c r="C2147" s="531" t="s">
        <v>4042</v>
      </c>
      <c r="D2147" s="531" t="s">
        <v>6250</v>
      </c>
      <c r="E2147" s="531" t="s">
        <v>6260</v>
      </c>
      <c r="F2147" s="531" t="s">
        <v>4046</v>
      </c>
      <c r="G2147" s="530" t="s">
        <v>4040</v>
      </c>
    </row>
    <row r="2148" spans="1:7">
      <c r="A2148" s="531" t="s">
        <v>6261</v>
      </c>
      <c r="B2148" s="531" t="s">
        <v>4086</v>
      </c>
      <c r="C2148" s="531" t="s">
        <v>4042</v>
      </c>
      <c r="D2148" s="531" t="s">
        <v>6250</v>
      </c>
      <c r="E2148" s="531" t="s">
        <v>6262</v>
      </c>
      <c r="F2148" s="531" t="s">
        <v>4046</v>
      </c>
      <c r="G2148" s="532">
        <v>1</v>
      </c>
    </row>
    <row r="2149" spans="1:7">
      <c r="A2149" s="531" t="s">
        <v>6263</v>
      </c>
      <c r="B2149" s="531" t="s">
        <v>4086</v>
      </c>
      <c r="C2149" s="531" t="s">
        <v>4042</v>
      </c>
      <c r="D2149" s="531" t="s">
        <v>6250</v>
      </c>
      <c r="E2149" s="531" t="s">
        <v>6264</v>
      </c>
      <c r="F2149" s="531" t="s">
        <v>4046</v>
      </c>
      <c r="G2149" s="530" t="s">
        <v>4040</v>
      </c>
    </row>
    <row r="2150" spans="1:7">
      <c r="A2150" s="531" t="s">
        <v>6265</v>
      </c>
      <c r="B2150" s="531" t="s">
        <v>4086</v>
      </c>
      <c r="C2150" s="531" t="s">
        <v>4042</v>
      </c>
      <c r="D2150" s="531" t="s">
        <v>6250</v>
      </c>
      <c r="E2150" s="531" t="s">
        <v>6266</v>
      </c>
      <c r="F2150" s="531" t="s">
        <v>4046</v>
      </c>
      <c r="G2150" s="530" t="s">
        <v>4040</v>
      </c>
    </row>
    <row r="2151" spans="1:7">
      <c r="A2151" s="531" t="s">
        <v>6267</v>
      </c>
      <c r="B2151" s="531" t="s">
        <v>4086</v>
      </c>
      <c r="C2151" s="531" t="s">
        <v>4042</v>
      </c>
      <c r="D2151" s="531" t="s">
        <v>6250</v>
      </c>
      <c r="E2151" s="531" t="s">
        <v>6268</v>
      </c>
      <c r="F2151" s="531" t="s">
        <v>4046</v>
      </c>
      <c r="G2151" s="532">
        <v>1</v>
      </c>
    </row>
    <row r="2152" spans="1:7">
      <c r="A2152" s="531" t="s">
        <v>6269</v>
      </c>
      <c r="B2152" s="531" t="s">
        <v>4086</v>
      </c>
      <c r="C2152" s="531" t="s">
        <v>4042</v>
      </c>
      <c r="D2152" s="531" t="s">
        <v>6270</v>
      </c>
      <c r="E2152" s="531" t="s">
        <v>6271</v>
      </c>
      <c r="F2152" s="531" t="s">
        <v>4046</v>
      </c>
      <c r="G2152" s="532">
        <v>1</v>
      </c>
    </row>
    <row r="2153" spans="1:7">
      <c r="A2153" s="531" t="s">
        <v>6272</v>
      </c>
      <c r="B2153" s="531" t="s">
        <v>4086</v>
      </c>
      <c r="C2153" s="531" t="s">
        <v>4042</v>
      </c>
      <c r="D2153" s="531" t="s">
        <v>6270</v>
      </c>
      <c r="E2153" s="531" t="s">
        <v>6273</v>
      </c>
      <c r="F2153" s="531" t="s">
        <v>4045</v>
      </c>
      <c r="G2153" s="530" t="s">
        <v>4040</v>
      </c>
    </row>
    <row r="2154" spans="1:7">
      <c r="A2154" s="531" t="s">
        <v>5338</v>
      </c>
      <c r="B2154" s="531" t="s">
        <v>4086</v>
      </c>
      <c r="C2154" s="531" t="s">
        <v>4042</v>
      </c>
      <c r="D2154" s="531" t="s">
        <v>6270</v>
      </c>
      <c r="E2154" s="531" t="s">
        <v>4270</v>
      </c>
      <c r="F2154" s="531" t="s">
        <v>4094</v>
      </c>
      <c r="G2154" s="530" t="s">
        <v>4040</v>
      </c>
    </row>
    <row r="2155" spans="1:7">
      <c r="A2155" s="531" t="s">
        <v>3935</v>
      </c>
      <c r="B2155" s="531" t="s">
        <v>4086</v>
      </c>
      <c r="C2155" s="531" t="s">
        <v>4042</v>
      </c>
      <c r="D2155" s="531" t="s">
        <v>6270</v>
      </c>
      <c r="E2155" s="531" t="s">
        <v>4674</v>
      </c>
      <c r="F2155" s="531" t="s">
        <v>4046</v>
      </c>
      <c r="G2155" s="532">
        <v>256</v>
      </c>
    </row>
    <row r="2156" spans="1:7">
      <c r="A2156" s="531" t="s">
        <v>6274</v>
      </c>
      <c r="B2156" s="531" t="s">
        <v>4086</v>
      </c>
      <c r="C2156" s="531" t="s">
        <v>4042</v>
      </c>
      <c r="D2156" s="531" t="s">
        <v>6270</v>
      </c>
      <c r="E2156" s="531" t="s">
        <v>6275</v>
      </c>
      <c r="F2156" s="531" t="s">
        <v>4094</v>
      </c>
      <c r="G2156" s="530" t="s">
        <v>4040</v>
      </c>
    </row>
    <row r="2157" spans="1:7">
      <c r="A2157" s="531" t="s">
        <v>3937</v>
      </c>
      <c r="B2157" s="531" t="s">
        <v>4086</v>
      </c>
      <c r="C2157" s="531" t="s">
        <v>4042</v>
      </c>
      <c r="D2157" s="531" t="s">
        <v>6270</v>
      </c>
      <c r="E2157" s="531" t="s">
        <v>4062</v>
      </c>
      <c r="F2157" s="531" t="s">
        <v>4050</v>
      </c>
      <c r="G2157" s="530" t="s">
        <v>4040</v>
      </c>
    </row>
    <row r="2158" spans="1:7">
      <c r="A2158" s="531" t="s">
        <v>5280</v>
      </c>
      <c r="B2158" s="531" t="s">
        <v>4086</v>
      </c>
      <c r="C2158" s="531" t="s">
        <v>4042</v>
      </c>
      <c r="D2158" s="531" t="s">
        <v>6270</v>
      </c>
      <c r="E2158" s="531" t="s">
        <v>5281</v>
      </c>
      <c r="F2158" s="531" t="s">
        <v>4094</v>
      </c>
      <c r="G2158" s="530" t="s">
        <v>4040</v>
      </c>
    </row>
    <row r="2159" spans="1:7">
      <c r="A2159" s="531" t="s">
        <v>6276</v>
      </c>
      <c r="B2159" s="531" t="s">
        <v>4086</v>
      </c>
      <c r="C2159" s="531" t="s">
        <v>4042</v>
      </c>
      <c r="D2159" s="531" t="s">
        <v>6270</v>
      </c>
      <c r="E2159" s="531" t="s">
        <v>6277</v>
      </c>
      <c r="F2159" s="531" t="s">
        <v>4046</v>
      </c>
      <c r="G2159" s="530" t="s">
        <v>4040</v>
      </c>
    </row>
    <row r="2160" spans="1:7">
      <c r="A2160" s="531" t="s">
        <v>6278</v>
      </c>
      <c r="B2160" s="531" t="s">
        <v>4086</v>
      </c>
      <c r="C2160" s="531" t="s">
        <v>4042</v>
      </c>
      <c r="D2160" s="531" t="s">
        <v>6270</v>
      </c>
      <c r="E2160" s="531" t="s">
        <v>6279</v>
      </c>
      <c r="F2160" s="531" t="s">
        <v>4078</v>
      </c>
      <c r="G2160" s="530" t="s">
        <v>4040</v>
      </c>
    </row>
    <row r="2161" spans="1:7">
      <c r="A2161" s="531" t="s">
        <v>2200</v>
      </c>
      <c r="B2161" s="531" t="s">
        <v>4086</v>
      </c>
      <c r="C2161" s="531" t="s">
        <v>4042</v>
      </c>
      <c r="D2161" s="531" t="s">
        <v>6270</v>
      </c>
      <c r="E2161" s="531" t="s">
        <v>4063</v>
      </c>
      <c r="F2161" s="531" t="s">
        <v>4050</v>
      </c>
      <c r="G2161" s="530" t="s">
        <v>4040</v>
      </c>
    </row>
    <row r="2162" spans="1:7">
      <c r="A2162" s="531" t="s">
        <v>6280</v>
      </c>
      <c r="B2162" s="531" t="s">
        <v>4086</v>
      </c>
      <c r="C2162" s="531" t="s">
        <v>4042</v>
      </c>
      <c r="D2162" s="531" t="s">
        <v>6270</v>
      </c>
      <c r="E2162" s="531" t="s">
        <v>6281</v>
      </c>
      <c r="F2162" s="531" t="s">
        <v>4094</v>
      </c>
      <c r="G2162" s="530" t="s">
        <v>4040</v>
      </c>
    </row>
    <row r="2163" spans="1:7">
      <c r="A2163" s="531" t="s">
        <v>6130</v>
      </c>
      <c r="B2163" s="531" t="s">
        <v>4086</v>
      </c>
      <c r="C2163" s="531" t="s">
        <v>4042</v>
      </c>
      <c r="D2163" s="531" t="s">
        <v>6282</v>
      </c>
      <c r="E2163" s="531" t="s">
        <v>6132</v>
      </c>
      <c r="F2163" s="531" t="s">
        <v>4046</v>
      </c>
      <c r="G2163" s="530" t="s">
        <v>4040</v>
      </c>
    </row>
    <row r="2164" spans="1:7">
      <c r="A2164" s="531" t="s">
        <v>6283</v>
      </c>
      <c r="B2164" s="531" t="s">
        <v>4086</v>
      </c>
      <c r="C2164" s="531" t="s">
        <v>4042</v>
      </c>
      <c r="D2164" s="531" t="s">
        <v>6282</v>
      </c>
      <c r="E2164" s="531" t="s">
        <v>6134</v>
      </c>
      <c r="F2164" s="531" t="s">
        <v>4046</v>
      </c>
      <c r="G2164" s="530" t="s">
        <v>4040</v>
      </c>
    </row>
    <row r="2165" spans="1:7">
      <c r="A2165" s="531" t="s">
        <v>4060</v>
      </c>
      <c r="B2165" s="531" t="s">
        <v>4086</v>
      </c>
      <c r="C2165" s="531" t="s">
        <v>4042</v>
      </c>
      <c r="D2165" s="531" t="s">
        <v>6282</v>
      </c>
      <c r="E2165" s="531" t="s">
        <v>4061</v>
      </c>
      <c r="F2165" s="531" t="s">
        <v>4046</v>
      </c>
      <c r="G2165" s="532">
        <v>6</v>
      </c>
    </row>
    <row r="2166" spans="1:7">
      <c r="A2166" s="531" t="s">
        <v>1717</v>
      </c>
      <c r="B2166" s="531" t="s">
        <v>4086</v>
      </c>
      <c r="C2166" s="531" t="s">
        <v>4042</v>
      </c>
      <c r="D2166" s="531" t="s">
        <v>6282</v>
      </c>
      <c r="E2166" s="531" t="s">
        <v>4879</v>
      </c>
      <c r="F2166" s="531" t="s">
        <v>4046</v>
      </c>
      <c r="G2166" s="530" t="s">
        <v>4040</v>
      </c>
    </row>
    <row r="2167" spans="1:7">
      <c r="A2167" s="531" t="s">
        <v>6284</v>
      </c>
      <c r="B2167" s="531" t="s">
        <v>4086</v>
      </c>
      <c r="C2167" s="531" t="s">
        <v>4042</v>
      </c>
      <c r="D2167" s="531" t="s">
        <v>6282</v>
      </c>
      <c r="E2167" s="531" t="s">
        <v>6285</v>
      </c>
      <c r="F2167" s="531" t="s">
        <v>4046</v>
      </c>
      <c r="G2167" s="530" t="s">
        <v>4040</v>
      </c>
    </row>
    <row r="2168" spans="1:7">
      <c r="A2168" s="531" t="s">
        <v>6286</v>
      </c>
      <c r="B2168" s="531" t="s">
        <v>4086</v>
      </c>
      <c r="C2168" s="531" t="s">
        <v>4042</v>
      </c>
      <c r="D2168" s="531" t="s">
        <v>6282</v>
      </c>
      <c r="E2168" s="531" t="s">
        <v>6287</v>
      </c>
      <c r="F2168" s="531" t="s">
        <v>4046</v>
      </c>
      <c r="G2168" s="530" t="s">
        <v>4040</v>
      </c>
    </row>
    <row r="2169" spans="1:7">
      <c r="A2169" s="531" t="s">
        <v>6288</v>
      </c>
      <c r="B2169" s="531" t="s">
        <v>4086</v>
      </c>
      <c r="C2169" s="531" t="s">
        <v>4042</v>
      </c>
      <c r="D2169" s="531" t="s">
        <v>6282</v>
      </c>
      <c r="E2169" s="531" t="s">
        <v>6289</v>
      </c>
      <c r="F2169" s="531" t="s">
        <v>4046</v>
      </c>
      <c r="G2169" s="530" t="s">
        <v>4040</v>
      </c>
    </row>
    <row r="2170" spans="1:7">
      <c r="A2170" s="531" t="s">
        <v>4099</v>
      </c>
      <c r="B2170" s="531" t="s">
        <v>4086</v>
      </c>
      <c r="C2170" s="531" t="s">
        <v>4042</v>
      </c>
      <c r="D2170" s="531" t="s">
        <v>6282</v>
      </c>
      <c r="E2170" s="531" t="s">
        <v>4100</v>
      </c>
      <c r="F2170" s="531" t="s">
        <v>4046</v>
      </c>
      <c r="G2170" s="532">
        <v>1</v>
      </c>
    </row>
    <row r="2171" spans="1:7">
      <c r="A2171" s="531" t="s">
        <v>4101</v>
      </c>
      <c r="B2171" s="531" t="s">
        <v>4086</v>
      </c>
      <c r="C2171" s="531" t="s">
        <v>4042</v>
      </c>
      <c r="D2171" s="531" t="s">
        <v>6282</v>
      </c>
      <c r="E2171" s="531" t="s">
        <v>4102</v>
      </c>
      <c r="F2171" s="531" t="s">
        <v>4046</v>
      </c>
      <c r="G2171" s="532">
        <v>1</v>
      </c>
    </row>
    <row r="2172" spans="1:7">
      <c r="A2172" s="531" t="s">
        <v>6290</v>
      </c>
      <c r="B2172" s="531" t="s">
        <v>4086</v>
      </c>
      <c r="C2172" s="531" t="s">
        <v>4042</v>
      </c>
      <c r="D2172" s="531" t="s">
        <v>6282</v>
      </c>
      <c r="E2172" s="531" t="s">
        <v>6291</v>
      </c>
      <c r="F2172" s="531" t="s">
        <v>4046</v>
      </c>
      <c r="G2172" s="532">
        <v>6</v>
      </c>
    </row>
    <row r="2173" spans="1:7">
      <c r="A2173" s="531" t="s">
        <v>6292</v>
      </c>
      <c r="B2173" s="531" t="s">
        <v>4086</v>
      </c>
      <c r="C2173" s="531" t="s">
        <v>4042</v>
      </c>
      <c r="D2173" s="531" t="s">
        <v>6282</v>
      </c>
      <c r="E2173" s="531" t="s">
        <v>6293</v>
      </c>
      <c r="F2173" s="531" t="s">
        <v>4046</v>
      </c>
      <c r="G2173" s="532">
        <v>10</v>
      </c>
    </row>
    <row r="2174" spans="1:7">
      <c r="A2174" s="531" t="s">
        <v>6294</v>
      </c>
      <c r="B2174" s="531" t="s">
        <v>4086</v>
      </c>
      <c r="C2174" s="531" t="s">
        <v>4042</v>
      </c>
      <c r="D2174" s="531" t="s">
        <v>6282</v>
      </c>
      <c r="E2174" s="531" t="s">
        <v>6295</v>
      </c>
      <c r="F2174" s="531" t="s">
        <v>4046</v>
      </c>
      <c r="G2174" s="530" t="s">
        <v>4040</v>
      </c>
    </row>
    <row r="2175" spans="1:7">
      <c r="A2175" s="531" t="s">
        <v>6296</v>
      </c>
      <c r="B2175" s="531" t="s">
        <v>4086</v>
      </c>
      <c r="C2175" s="531" t="s">
        <v>4042</v>
      </c>
      <c r="D2175" s="531" t="s">
        <v>6282</v>
      </c>
      <c r="E2175" s="531" t="s">
        <v>6297</v>
      </c>
      <c r="F2175" s="531" t="s">
        <v>4046</v>
      </c>
      <c r="G2175" s="530" t="s">
        <v>4040</v>
      </c>
    </row>
    <row r="2176" spans="1:7">
      <c r="A2176" s="531" t="s">
        <v>4884</v>
      </c>
      <c r="B2176" s="531" t="s">
        <v>4086</v>
      </c>
      <c r="C2176" s="531" t="s">
        <v>4042</v>
      </c>
      <c r="D2176" s="531" t="s">
        <v>6282</v>
      </c>
      <c r="E2176" s="531" t="s">
        <v>4885</v>
      </c>
      <c r="F2176" s="531" t="s">
        <v>4046</v>
      </c>
      <c r="G2176" s="532">
        <v>2</v>
      </c>
    </row>
    <row r="2177" spans="1:7">
      <c r="A2177" s="531" t="s">
        <v>3937</v>
      </c>
      <c r="B2177" s="531" t="s">
        <v>4086</v>
      </c>
      <c r="C2177" s="531" t="s">
        <v>4042</v>
      </c>
      <c r="D2177" s="531" t="s">
        <v>6282</v>
      </c>
      <c r="E2177" s="531" t="s">
        <v>4062</v>
      </c>
      <c r="F2177" s="531" t="s">
        <v>4050</v>
      </c>
      <c r="G2177" s="530" t="s">
        <v>4040</v>
      </c>
    </row>
    <row r="2178" spans="1:7">
      <c r="A2178" s="531" t="s">
        <v>2200</v>
      </c>
      <c r="B2178" s="531" t="s">
        <v>4086</v>
      </c>
      <c r="C2178" s="531" t="s">
        <v>4042</v>
      </c>
      <c r="D2178" s="531" t="s">
        <v>6282</v>
      </c>
      <c r="E2178" s="531" t="s">
        <v>4063</v>
      </c>
      <c r="F2178" s="531" t="s">
        <v>4050</v>
      </c>
      <c r="G2178" s="530" t="s">
        <v>4040</v>
      </c>
    </row>
    <row r="2179" spans="1:7">
      <c r="A2179" s="531" t="s">
        <v>3938</v>
      </c>
      <c r="B2179" s="531" t="s">
        <v>4086</v>
      </c>
      <c r="C2179" s="531" t="s">
        <v>4042</v>
      </c>
      <c r="D2179" s="531" t="s">
        <v>6282</v>
      </c>
      <c r="E2179" s="531" t="s">
        <v>6298</v>
      </c>
      <c r="F2179" s="531" t="s">
        <v>4046</v>
      </c>
      <c r="G2179" s="530" t="s">
        <v>4040</v>
      </c>
    </row>
    <row r="2180" spans="1:7">
      <c r="A2180" s="531" t="s">
        <v>6299</v>
      </c>
      <c r="B2180" s="531" t="s">
        <v>4086</v>
      </c>
      <c r="C2180" s="531" t="s">
        <v>4042</v>
      </c>
      <c r="D2180" s="531" t="s">
        <v>6300</v>
      </c>
      <c r="E2180" s="531" t="s">
        <v>6301</v>
      </c>
      <c r="F2180" s="531" t="s">
        <v>4046</v>
      </c>
      <c r="G2180" s="530" t="s">
        <v>4040</v>
      </c>
    </row>
    <row r="2181" spans="1:7">
      <c r="A2181" s="531" t="s">
        <v>6302</v>
      </c>
      <c r="B2181" s="531" t="s">
        <v>4086</v>
      </c>
      <c r="C2181" s="531" t="s">
        <v>4042</v>
      </c>
      <c r="D2181" s="531" t="s">
        <v>6300</v>
      </c>
      <c r="E2181" s="531" t="s">
        <v>4033</v>
      </c>
      <c r="F2181" s="531" t="s">
        <v>4046</v>
      </c>
      <c r="G2181" s="530" t="s">
        <v>4040</v>
      </c>
    </row>
    <row r="2182" spans="1:7">
      <c r="A2182" s="531" t="s">
        <v>5419</v>
      </c>
      <c r="B2182" s="531" t="s">
        <v>4086</v>
      </c>
      <c r="C2182" s="531" t="s">
        <v>4042</v>
      </c>
      <c r="D2182" s="531" t="s">
        <v>6300</v>
      </c>
      <c r="E2182" s="531" t="s">
        <v>5239</v>
      </c>
      <c r="F2182" s="531" t="s">
        <v>4075</v>
      </c>
      <c r="G2182" s="530" t="s">
        <v>4040</v>
      </c>
    </row>
    <row r="2183" spans="1:7">
      <c r="A2183" s="531" t="s">
        <v>4897</v>
      </c>
      <c r="B2183" s="531" t="s">
        <v>4086</v>
      </c>
      <c r="C2183" s="531" t="s">
        <v>4042</v>
      </c>
      <c r="D2183" s="531" t="s">
        <v>6300</v>
      </c>
      <c r="E2183" s="531" t="s">
        <v>4898</v>
      </c>
      <c r="F2183" s="531" t="s">
        <v>4046</v>
      </c>
      <c r="G2183" s="532">
        <v>4</v>
      </c>
    </row>
    <row r="2184" spans="1:7">
      <c r="A2184" s="531" t="s">
        <v>6303</v>
      </c>
      <c r="B2184" s="531" t="s">
        <v>4086</v>
      </c>
      <c r="C2184" s="531" t="s">
        <v>4042</v>
      </c>
      <c r="D2184" s="531" t="s">
        <v>6300</v>
      </c>
      <c r="E2184" s="531" t="s">
        <v>5463</v>
      </c>
      <c r="F2184" s="531" t="s">
        <v>4046</v>
      </c>
      <c r="G2184" s="532">
        <v>256</v>
      </c>
    </row>
    <row r="2185" spans="1:7">
      <c r="A2185" s="531" t="s">
        <v>6304</v>
      </c>
      <c r="B2185" s="531" t="s">
        <v>4086</v>
      </c>
      <c r="C2185" s="531" t="s">
        <v>4042</v>
      </c>
      <c r="D2185" s="531" t="s">
        <v>6300</v>
      </c>
      <c r="E2185" s="531" t="s">
        <v>6305</v>
      </c>
      <c r="F2185" s="531" t="s">
        <v>4075</v>
      </c>
      <c r="G2185" s="530" t="s">
        <v>4040</v>
      </c>
    </row>
    <row r="2186" spans="1:7">
      <c r="A2186" s="531" t="s">
        <v>6306</v>
      </c>
      <c r="B2186" s="531" t="s">
        <v>4086</v>
      </c>
      <c r="C2186" s="531" t="s">
        <v>4042</v>
      </c>
      <c r="D2186" s="531" t="s">
        <v>6300</v>
      </c>
      <c r="E2186" s="531" t="s">
        <v>6307</v>
      </c>
      <c r="F2186" s="531" t="s">
        <v>4075</v>
      </c>
      <c r="G2186" s="530" t="s">
        <v>4040</v>
      </c>
    </row>
    <row r="2187" spans="1:7">
      <c r="A2187" s="531" t="s">
        <v>6308</v>
      </c>
      <c r="B2187" s="531" t="s">
        <v>4086</v>
      </c>
      <c r="C2187" s="531" t="s">
        <v>4042</v>
      </c>
      <c r="D2187" s="531" t="s">
        <v>6300</v>
      </c>
      <c r="E2187" s="531" t="s">
        <v>6309</v>
      </c>
      <c r="F2187" s="531" t="s">
        <v>4046</v>
      </c>
      <c r="G2187" s="530" t="s">
        <v>4040</v>
      </c>
    </row>
    <row r="2188" spans="1:7">
      <c r="A2188" s="531" t="s">
        <v>3937</v>
      </c>
      <c r="B2188" s="531" t="s">
        <v>4086</v>
      </c>
      <c r="C2188" s="531" t="s">
        <v>4042</v>
      </c>
      <c r="D2188" s="531" t="s">
        <v>6300</v>
      </c>
      <c r="E2188" s="531" t="s">
        <v>4062</v>
      </c>
      <c r="F2188" s="531" t="s">
        <v>4050</v>
      </c>
      <c r="G2188" s="530" t="s">
        <v>4040</v>
      </c>
    </row>
    <row r="2189" spans="1:7">
      <c r="A2189" s="531" t="s">
        <v>6310</v>
      </c>
      <c r="B2189" s="531" t="s">
        <v>4086</v>
      </c>
      <c r="C2189" s="531" t="s">
        <v>4042</v>
      </c>
      <c r="D2189" s="531" t="s">
        <v>6300</v>
      </c>
      <c r="E2189" s="531" t="s">
        <v>6311</v>
      </c>
      <c r="F2189" s="531" t="s">
        <v>4046</v>
      </c>
      <c r="G2189" s="532">
        <v>256</v>
      </c>
    </row>
    <row r="2190" spans="1:7">
      <c r="A2190" s="531" t="s">
        <v>6312</v>
      </c>
      <c r="B2190" s="531" t="s">
        <v>4086</v>
      </c>
      <c r="C2190" s="531" t="s">
        <v>4042</v>
      </c>
      <c r="D2190" s="531" t="s">
        <v>6300</v>
      </c>
      <c r="E2190" s="531" t="s">
        <v>6313</v>
      </c>
      <c r="F2190" s="531" t="s">
        <v>4046</v>
      </c>
      <c r="G2190" s="532">
        <v>1</v>
      </c>
    </row>
    <row r="2191" spans="1:7">
      <c r="A2191" s="531" t="s">
        <v>2200</v>
      </c>
      <c r="B2191" s="531" t="s">
        <v>4086</v>
      </c>
      <c r="C2191" s="531" t="s">
        <v>4042</v>
      </c>
      <c r="D2191" s="531" t="s">
        <v>6300</v>
      </c>
      <c r="E2191" s="531" t="s">
        <v>4063</v>
      </c>
      <c r="F2191" s="531" t="s">
        <v>4050</v>
      </c>
      <c r="G2191" s="530" t="s">
        <v>4040</v>
      </c>
    </row>
    <row r="2192" spans="1:7">
      <c r="A2192" s="531" t="s">
        <v>5419</v>
      </c>
      <c r="B2192" s="531" t="s">
        <v>4086</v>
      </c>
      <c r="C2192" s="531" t="s">
        <v>4042</v>
      </c>
      <c r="D2192" s="531" t="s">
        <v>6314</v>
      </c>
      <c r="E2192" s="531" t="s">
        <v>5239</v>
      </c>
      <c r="F2192" s="531" t="s">
        <v>4045</v>
      </c>
      <c r="G2192" s="530" t="s">
        <v>4040</v>
      </c>
    </row>
    <row r="2193" spans="1:7">
      <c r="A2193" s="531" t="s">
        <v>4097</v>
      </c>
      <c r="B2193" s="531" t="s">
        <v>4086</v>
      </c>
      <c r="C2193" s="531" t="s">
        <v>4042</v>
      </c>
      <c r="D2193" s="531" t="s">
        <v>6314</v>
      </c>
      <c r="E2193" s="531" t="s">
        <v>4907</v>
      </c>
      <c r="F2193" s="531" t="s">
        <v>4046</v>
      </c>
      <c r="G2193" s="532">
        <v>4</v>
      </c>
    </row>
    <row r="2194" spans="1:7">
      <c r="A2194" s="531" t="s">
        <v>6315</v>
      </c>
      <c r="B2194" s="531" t="s">
        <v>4086</v>
      </c>
      <c r="C2194" s="531" t="s">
        <v>4042</v>
      </c>
      <c r="D2194" s="531" t="s">
        <v>6314</v>
      </c>
      <c r="E2194" s="531" t="s">
        <v>5463</v>
      </c>
      <c r="F2194" s="531" t="s">
        <v>4046</v>
      </c>
      <c r="G2194" s="532">
        <v>100</v>
      </c>
    </row>
    <row r="2195" spans="1:7">
      <c r="A2195" s="531" t="s">
        <v>4099</v>
      </c>
      <c r="B2195" s="531" t="s">
        <v>4086</v>
      </c>
      <c r="C2195" s="531" t="s">
        <v>4042</v>
      </c>
      <c r="D2195" s="531" t="s">
        <v>6314</v>
      </c>
      <c r="E2195" s="531" t="s">
        <v>4100</v>
      </c>
      <c r="F2195" s="531" t="s">
        <v>4046</v>
      </c>
      <c r="G2195" s="532">
        <v>1</v>
      </c>
    </row>
    <row r="2196" spans="1:7">
      <c r="A2196" s="531" t="s">
        <v>6231</v>
      </c>
      <c r="B2196" s="531" t="s">
        <v>4086</v>
      </c>
      <c r="C2196" s="531" t="s">
        <v>4042</v>
      </c>
      <c r="D2196" s="531" t="s">
        <v>6314</v>
      </c>
      <c r="E2196" s="531" t="s">
        <v>4102</v>
      </c>
      <c r="F2196" s="531" t="s">
        <v>4046</v>
      </c>
      <c r="G2196" s="532">
        <v>1</v>
      </c>
    </row>
    <row r="2197" spans="1:7">
      <c r="A2197" s="531" t="s">
        <v>3937</v>
      </c>
      <c r="B2197" s="531" t="s">
        <v>4086</v>
      </c>
      <c r="C2197" s="531" t="s">
        <v>4042</v>
      </c>
      <c r="D2197" s="531" t="s">
        <v>6314</v>
      </c>
      <c r="E2197" s="531" t="s">
        <v>4062</v>
      </c>
      <c r="F2197" s="531" t="s">
        <v>4050</v>
      </c>
      <c r="G2197" s="530" t="s">
        <v>4040</v>
      </c>
    </row>
    <row r="2198" spans="1:7">
      <c r="A2198" s="531" t="s">
        <v>6316</v>
      </c>
      <c r="B2198" s="531" t="s">
        <v>4086</v>
      </c>
      <c r="C2198" s="531" t="s">
        <v>4042</v>
      </c>
      <c r="D2198" s="531" t="s">
        <v>6314</v>
      </c>
      <c r="E2198" s="531" t="s">
        <v>6317</v>
      </c>
      <c r="F2198" s="531" t="s">
        <v>4094</v>
      </c>
      <c r="G2198" s="530" t="s">
        <v>4040</v>
      </c>
    </row>
    <row r="2199" spans="1:7">
      <c r="A2199" s="531" t="s">
        <v>2200</v>
      </c>
      <c r="B2199" s="531" t="s">
        <v>4086</v>
      </c>
      <c r="C2199" s="531" t="s">
        <v>4042</v>
      </c>
      <c r="D2199" s="531" t="s">
        <v>6314</v>
      </c>
      <c r="E2199" s="531" t="s">
        <v>4063</v>
      </c>
      <c r="F2199" s="531" t="s">
        <v>4050</v>
      </c>
      <c r="G2199" s="530" t="s">
        <v>4040</v>
      </c>
    </row>
    <row r="2200" spans="1:7">
      <c r="A2200" s="531" t="s">
        <v>5419</v>
      </c>
      <c r="B2200" s="531" t="s">
        <v>4086</v>
      </c>
      <c r="C2200" s="531" t="s">
        <v>4042</v>
      </c>
      <c r="D2200" s="531" t="s">
        <v>6318</v>
      </c>
      <c r="E2200" s="531" t="s">
        <v>5239</v>
      </c>
      <c r="F2200" s="531" t="s">
        <v>4075</v>
      </c>
      <c r="G2200" s="530" t="s">
        <v>4040</v>
      </c>
    </row>
    <row r="2201" spans="1:7">
      <c r="A2201" s="531" t="s">
        <v>6319</v>
      </c>
      <c r="B2201" s="531" t="s">
        <v>4086</v>
      </c>
      <c r="C2201" s="531" t="s">
        <v>4042</v>
      </c>
      <c r="D2201" s="531" t="s">
        <v>6318</v>
      </c>
      <c r="E2201" s="531" t="s">
        <v>6320</v>
      </c>
      <c r="F2201" s="531" t="s">
        <v>4046</v>
      </c>
      <c r="G2201" s="532">
        <v>6</v>
      </c>
    </row>
    <row r="2202" spans="1:7">
      <c r="A2202" s="531" t="s">
        <v>6321</v>
      </c>
      <c r="B2202" s="531" t="s">
        <v>4086</v>
      </c>
      <c r="C2202" s="531" t="s">
        <v>4042</v>
      </c>
      <c r="D2202" s="531" t="s">
        <v>6318</v>
      </c>
      <c r="E2202" s="531" t="s">
        <v>6322</v>
      </c>
      <c r="F2202" s="531" t="s">
        <v>4046</v>
      </c>
      <c r="G2202" s="532">
        <v>40</v>
      </c>
    </row>
    <row r="2203" spans="1:7">
      <c r="A2203" s="531" t="s">
        <v>4099</v>
      </c>
      <c r="B2203" s="531" t="s">
        <v>4086</v>
      </c>
      <c r="C2203" s="531" t="s">
        <v>4042</v>
      </c>
      <c r="D2203" s="531" t="s">
        <v>6318</v>
      </c>
      <c r="E2203" s="531" t="s">
        <v>4100</v>
      </c>
      <c r="F2203" s="531" t="s">
        <v>4046</v>
      </c>
      <c r="G2203" s="532">
        <v>1</v>
      </c>
    </row>
    <row r="2204" spans="1:7">
      <c r="A2204" s="531" t="s">
        <v>4101</v>
      </c>
      <c r="B2204" s="531" t="s">
        <v>4086</v>
      </c>
      <c r="C2204" s="531" t="s">
        <v>4042</v>
      </c>
      <c r="D2204" s="531" t="s">
        <v>6318</v>
      </c>
      <c r="E2204" s="531" t="s">
        <v>4102</v>
      </c>
      <c r="F2204" s="531" t="s">
        <v>4046</v>
      </c>
      <c r="G2204" s="532">
        <v>1</v>
      </c>
    </row>
    <row r="2205" spans="1:7">
      <c r="A2205" s="531" t="s">
        <v>3937</v>
      </c>
      <c r="B2205" s="531" t="s">
        <v>4086</v>
      </c>
      <c r="C2205" s="531" t="s">
        <v>4042</v>
      </c>
      <c r="D2205" s="531" t="s">
        <v>6318</v>
      </c>
      <c r="E2205" s="531" t="s">
        <v>4062</v>
      </c>
      <c r="F2205" s="531" t="s">
        <v>4050</v>
      </c>
      <c r="G2205" s="530" t="s">
        <v>4040</v>
      </c>
    </row>
    <row r="2206" spans="1:7">
      <c r="A2206" s="531" t="s">
        <v>6316</v>
      </c>
      <c r="B2206" s="531" t="s">
        <v>4086</v>
      </c>
      <c r="C2206" s="531" t="s">
        <v>4042</v>
      </c>
      <c r="D2206" s="531" t="s">
        <v>6318</v>
      </c>
      <c r="E2206" s="531" t="s">
        <v>6317</v>
      </c>
      <c r="F2206" s="531" t="s">
        <v>4094</v>
      </c>
      <c r="G2206" s="530" t="s">
        <v>4040</v>
      </c>
    </row>
    <row r="2207" spans="1:7">
      <c r="A2207" s="531" t="s">
        <v>2200</v>
      </c>
      <c r="B2207" s="531" t="s">
        <v>4086</v>
      </c>
      <c r="C2207" s="531" t="s">
        <v>4042</v>
      </c>
      <c r="D2207" s="531" t="s">
        <v>6318</v>
      </c>
      <c r="E2207" s="531" t="s">
        <v>4063</v>
      </c>
      <c r="F2207" s="531" t="s">
        <v>4050</v>
      </c>
      <c r="G2207" s="530" t="s">
        <v>4040</v>
      </c>
    </row>
    <row r="2208" spans="1:7">
      <c r="A2208" s="531" t="s">
        <v>6323</v>
      </c>
      <c r="B2208" s="531" t="s">
        <v>4086</v>
      </c>
      <c r="C2208" s="531" t="s">
        <v>4042</v>
      </c>
      <c r="D2208" s="531" t="s">
        <v>6324</v>
      </c>
      <c r="E2208" s="531" t="s">
        <v>6325</v>
      </c>
      <c r="F2208" s="531" t="s">
        <v>4046</v>
      </c>
      <c r="G2208" s="530" t="s">
        <v>4040</v>
      </c>
    </row>
    <row r="2209" spans="1:7">
      <c r="A2209" s="531" t="s">
        <v>6326</v>
      </c>
      <c r="B2209" s="531" t="s">
        <v>4086</v>
      </c>
      <c r="C2209" s="531" t="s">
        <v>4042</v>
      </c>
      <c r="D2209" s="531" t="s">
        <v>6324</v>
      </c>
      <c r="E2209" s="531" t="s">
        <v>6327</v>
      </c>
      <c r="F2209" s="531" t="s">
        <v>4046</v>
      </c>
      <c r="G2209" s="530" t="s">
        <v>4040</v>
      </c>
    </row>
    <row r="2210" spans="1:7">
      <c r="A2210" s="531" t="s">
        <v>6328</v>
      </c>
      <c r="B2210" s="531" t="s">
        <v>4086</v>
      </c>
      <c r="C2210" s="531" t="s">
        <v>4042</v>
      </c>
      <c r="D2210" s="531" t="s">
        <v>6324</v>
      </c>
      <c r="E2210" s="531" t="s">
        <v>6329</v>
      </c>
      <c r="F2210" s="531" t="s">
        <v>4046</v>
      </c>
      <c r="G2210" s="532">
        <v>12</v>
      </c>
    </row>
    <row r="2211" spans="1:7">
      <c r="A2211" s="531" t="s">
        <v>6330</v>
      </c>
      <c r="B2211" s="531" t="s">
        <v>4086</v>
      </c>
      <c r="C2211" s="531" t="s">
        <v>4042</v>
      </c>
      <c r="D2211" s="531" t="s">
        <v>6324</v>
      </c>
      <c r="E2211" s="531" t="s">
        <v>6331</v>
      </c>
      <c r="F2211" s="531" t="s">
        <v>4046</v>
      </c>
      <c r="G2211" s="530" t="s">
        <v>4040</v>
      </c>
    </row>
    <row r="2212" spans="1:7">
      <c r="A2212" s="531" t="s">
        <v>6332</v>
      </c>
      <c r="B2212" s="531" t="s">
        <v>4086</v>
      </c>
      <c r="C2212" s="531" t="s">
        <v>4042</v>
      </c>
      <c r="D2212" s="531" t="s">
        <v>6324</v>
      </c>
      <c r="E2212" s="531" t="s">
        <v>6333</v>
      </c>
      <c r="F2212" s="531" t="s">
        <v>4046</v>
      </c>
      <c r="G2212" s="530" t="s">
        <v>4040</v>
      </c>
    </row>
    <row r="2213" spans="1:7">
      <c r="A2213" s="531" t="s">
        <v>4099</v>
      </c>
      <c r="B2213" s="531" t="s">
        <v>4086</v>
      </c>
      <c r="C2213" s="531" t="s">
        <v>4042</v>
      </c>
      <c r="D2213" s="531" t="s">
        <v>6324</v>
      </c>
      <c r="E2213" s="531" t="s">
        <v>4100</v>
      </c>
      <c r="F2213" s="531" t="s">
        <v>4046</v>
      </c>
      <c r="G2213" s="532">
        <v>1</v>
      </c>
    </row>
    <row r="2214" spans="1:7">
      <c r="A2214" s="531" t="s">
        <v>4101</v>
      </c>
      <c r="B2214" s="531" t="s">
        <v>4086</v>
      </c>
      <c r="C2214" s="531" t="s">
        <v>4042</v>
      </c>
      <c r="D2214" s="531" t="s">
        <v>6324</v>
      </c>
      <c r="E2214" s="531" t="s">
        <v>4102</v>
      </c>
      <c r="F2214" s="531" t="s">
        <v>4046</v>
      </c>
      <c r="G2214" s="532">
        <v>1</v>
      </c>
    </row>
    <row r="2215" spans="1:7">
      <c r="A2215" s="531" t="s">
        <v>1144</v>
      </c>
      <c r="B2215" s="531" t="s">
        <v>4086</v>
      </c>
      <c r="C2215" s="531" t="s">
        <v>4042</v>
      </c>
      <c r="D2215" s="531" t="s">
        <v>6324</v>
      </c>
      <c r="E2215" s="531" t="s">
        <v>6334</v>
      </c>
      <c r="F2215" s="531" t="s">
        <v>4046</v>
      </c>
      <c r="G2215" s="530" t="s">
        <v>4040</v>
      </c>
    </row>
    <row r="2216" spans="1:7">
      <c r="A2216" s="531" t="s">
        <v>6335</v>
      </c>
      <c r="B2216" s="531" t="s">
        <v>4086</v>
      </c>
      <c r="C2216" s="531" t="s">
        <v>4042</v>
      </c>
      <c r="D2216" s="531" t="s">
        <v>6324</v>
      </c>
      <c r="E2216" s="531" t="s">
        <v>6336</v>
      </c>
      <c r="F2216" s="531" t="s">
        <v>4046</v>
      </c>
      <c r="G2216" s="530" t="s">
        <v>4040</v>
      </c>
    </row>
    <row r="2217" spans="1:7">
      <c r="A2217" s="531" t="s">
        <v>3935</v>
      </c>
      <c r="B2217" s="531" t="s">
        <v>4086</v>
      </c>
      <c r="C2217" s="531" t="s">
        <v>4042</v>
      </c>
      <c r="D2217" s="531" t="s">
        <v>6324</v>
      </c>
      <c r="E2217" s="531" t="s">
        <v>6337</v>
      </c>
      <c r="F2217" s="531" t="s">
        <v>4046</v>
      </c>
      <c r="G2217" s="530" t="s">
        <v>4040</v>
      </c>
    </row>
    <row r="2218" spans="1:7">
      <c r="A2218" s="531" t="s">
        <v>3937</v>
      </c>
      <c r="B2218" s="531" t="s">
        <v>4086</v>
      </c>
      <c r="C2218" s="531" t="s">
        <v>4042</v>
      </c>
      <c r="D2218" s="531" t="s">
        <v>6324</v>
      </c>
      <c r="E2218" s="531" t="s">
        <v>4062</v>
      </c>
      <c r="F2218" s="531" t="s">
        <v>4050</v>
      </c>
      <c r="G2218" s="530" t="s">
        <v>4040</v>
      </c>
    </row>
    <row r="2219" spans="1:7">
      <c r="A2219" s="531" t="s">
        <v>6338</v>
      </c>
      <c r="B2219" s="531" t="s">
        <v>4086</v>
      </c>
      <c r="C2219" s="531" t="s">
        <v>4042</v>
      </c>
      <c r="D2219" s="531" t="s">
        <v>6324</v>
      </c>
      <c r="E2219" s="531" t="s">
        <v>6339</v>
      </c>
      <c r="F2219" s="531" t="s">
        <v>4094</v>
      </c>
      <c r="G2219" s="530" t="s">
        <v>4040</v>
      </c>
    </row>
    <row r="2220" spans="1:7">
      <c r="A2220" s="531" t="s">
        <v>6340</v>
      </c>
      <c r="B2220" s="531" t="s">
        <v>4086</v>
      </c>
      <c r="C2220" s="531" t="s">
        <v>4042</v>
      </c>
      <c r="D2220" s="531" t="s">
        <v>6324</v>
      </c>
      <c r="E2220" s="531" t="s">
        <v>6341</v>
      </c>
      <c r="F2220" s="531" t="s">
        <v>4046</v>
      </c>
      <c r="G2220" s="530" t="s">
        <v>4040</v>
      </c>
    </row>
    <row r="2221" spans="1:7">
      <c r="A2221" s="531" t="s">
        <v>6342</v>
      </c>
      <c r="B2221" s="531" t="s">
        <v>4086</v>
      </c>
      <c r="C2221" s="531" t="s">
        <v>4042</v>
      </c>
      <c r="D2221" s="531" t="s">
        <v>6324</v>
      </c>
      <c r="E2221" s="531" t="s">
        <v>6343</v>
      </c>
      <c r="F2221" s="531" t="s">
        <v>4046</v>
      </c>
      <c r="G2221" s="530" t="s">
        <v>4040</v>
      </c>
    </row>
    <row r="2222" spans="1:7">
      <c r="A2222" s="531" t="s">
        <v>6344</v>
      </c>
      <c r="B2222" s="531" t="s">
        <v>4086</v>
      </c>
      <c r="C2222" s="531" t="s">
        <v>4042</v>
      </c>
      <c r="D2222" s="531" t="s">
        <v>6324</v>
      </c>
      <c r="E2222" s="531" t="s">
        <v>5126</v>
      </c>
      <c r="F2222" s="531" t="s">
        <v>4046</v>
      </c>
      <c r="G2222" s="530" t="s">
        <v>4040</v>
      </c>
    </row>
    <row r="2223" spans="1:7">
      <c r="A2223" s="531" t="s">
        <v>2200</v>
      </c>
      <c r="B2223" s="531" t="s">
        <v>4086</v>
      </c>
      <c r="C2223" s="531" t="s">
        <v>4042</v>
      </c>
      <c r="D2223" s="531" t="s">
        <v>6324</v>
      </c>
      <c r="E2223" s="531" t="s">
        <v>4063</v>
      </c>
      <c r="F2223" s="531" t="s">
        <v>4050</v>
      </c>
      <c r="G2223" s="530" t="s">
        <v>4040</v>
      </c>
    </row>
    <row r="2224" spans="1:7">
      <c r="A2224" s="531" t="s">
        <v>6345</v>
      </c>
      <c r="B2224" s="531" t="s">
        <v>4086</v>
      </c>
      <c r="C2224" s="531" t="s">
        <v>4042</v>
      </c>
      <c r="D2224" s="531" t="s">
        <v>6346</v>
      </c>
      <c r="E2224" s="531" t="s">
        <v>6347</v>
      </c>
      <c r="F2224" s="531" t="s">
        <v>4046</v>
      </c>
      <c r="G2224" s="532">
        <v>1</v>
      </c>
    </row>
    <row r="2225" spans="1:7">
      <c r="A2225" s="531" t="s">
        <v>6348</v>
      </c>
      <c r="B2225" s="531" t="s">
        <v>4086</v>
      </c>
      <c r="C2225" s="531" t="s">
        <v>4042</v>
      </c>
      <c r="D2225" s="531" t="s">
        <v>6346</v>
      </c>
      <c r="E2225" s="531" t="s">
        <v>6349</v>
      </c>
      <c r="F2225" s="531" t="s">
        <v>4046</v>
      </c>
      <c r="G2225" s="532">
        <v>1</v>
      </c>
    </row>
    <row r="2226" spans="1:7">
      <c r="A2226" s="531" t="s">
        <v>6350</v>
      </c>
      <c r="B2226" s="531" t="s">
        <v>4086</v>
      </c>
      <c r="C2226" s="531" t="s">
        <v>4042</v>
      </c>
      <c r="D2226" s="531" t="s">
        <v>6346</v>
      </c>
      <c r="E2226" s="531" t="s">
        <v>6351</v>
      </c>
      <c r="F2226" s="531" t="s">
        <v>4094</v>
      </c>
      <c r="G2226" s="530" t="s">
        <v>4040</v>
      </c>
    </row>
    <row r="2227" spans="1:7">
      <c r="A2227" s="531" t="s">
        <v>6352</v>
      </c>
      <c r="B2227" s="531" t="s">
        <v>4086</v>
      </c>
      <c r="C2227" s="531" t="s">
        <v>4042</v>
      </c>
      <c r="D2227" s="531" t="s">
        <v>6346</v>
      </c>
      <c r="E2227" s="531" t="s">
        <v>6353</v>
      </c>
      <c r="F2227" s="531" t="s">
        <v>4094</v>
      </c>
      <c r="G2227" s="530" t="s">
        <v>4040</v>
      </c>
    </row>
    <row r="2228" spans="1:7">
      <c r="A2228" s="531" t="s">
        <v>6354</v>
      </c>
      <c r="B2228" s="531" t="s">
        <v>4086</v>
      </c>
      <c r="C2228" s="531" t="s">
        <v>4042</v>
      </c>
      <c r="D2228" s="531" t="s">
        <v>6346</v>
      </c>
      <c r="E2228" s="531" t="s">
        <v>6355</v>
      </c>
      <c r="F2228" s="531" t="s">
        <v>4046</v>
      </c>
      <c r="G2228" s="532">
        <v>1</v>
      </c>
    </row>
    <row r="2229" spans="1:7">
      <c r="A2229" s="531" t="s">
        <v>5419</v>
      </c>
      <c r="B2229" s="531" t="s">
        <v>4086</v>
      </c>
      <c r="C2229" s="531" t="s">
        <v>4042</v>
      </c>
      <c r="D2229" s="531" t="s">
        <v>6346</v>
      </c>
      <c r="E2229" s="531" t="s">
        <v>5239</v>
      </c>
      <c r="F2229" s="531" t="s">
        <v>4075</v>
      </c>
      <c r="G2229" s="530" t="s">
        <v>4040</v>
      </c>
    </row>
    <row r="2230" spans="1:7">
      <c r="A2230" s="531" t="s">
        <v>6356</v>
      </c>
      <c r="B2230" s="531" t="s">
        <v>4086</v>
      </c>
      <c r="C2230" s="531" t="s">
        <v>4042</v>
      </c>
      <c r="D2230" s="531" t="s">
        <v>6346</v>
      </c>
      <c r="E2230" s="531" t="s">
        <v>6357</v>
      </c>
      <c r="F2230" s="531" t="s">
        <v>4046</v>
      </c>
      <c r="G2230" s="532">
        <v>1</v>
      </c>
    </row>
    <row r="2231" spans="1:7">
      <c r="A2231" s="531" t="s">
        <v>6358</v>
      </c>
      <c r="B2231" s="531" t="s">
        <v>4086</v>
      </c>
      <c r="C2231" s="531" t="s">
        <v>4042</v>
      </c>
      <c r="D2231" s="531" t="s">
        <v>6346</v>
      </c>
      <c r="E2231" s="531" t="s">
        <v>6359</v>
      </c>
      <c r="F2231" s="531" t="s">
        <v>4046</v>
      </c>
      <c r="G2231" s="532">
        <v>40</v>
      </c>
    </row>
    <row r="2232" spans="1:7">
      <c r="A2232" s="531" t="s">
        <v>5309</v>
      </c>
      <c r="B2232" s="531" t="s">
        <v>4086</v>
      </c>
      <c r="C2232" s="531" t="s">
        <v>4042</v>
      </c>
      <c r="D2232" s="531" t="s">
        <v>6346</v>
      </c>
      <c r="E2232" s="531" t="s">
        <v>5310</v>
      </c>
      <c r="F2232" s="531" t="s">
        <v>4046</v>
      </c>
      <c r="G2232" s="532">
        <v>40</v>
      </c>
    </row>
    <row r="2233" spans="1:7">
      <c r="A2233" s="531" t="s">
        <v>6360</v>
      </c>
      <c r="B2233" s="531" t="s">
        <v>4086</v>
      </c>
      <c r="C2233" s="531" t="s">
        <v>4042</v>
      </c>
      <c r="D2233" s="531" t="s">
        <v>6346</v>
      </c>
      <c r="E2233" s="531" t="s">
        <v>5243</v>
      </c>
      <c r="F2233" s="531" t="s">
        <v>4046</v>
      </c>
      <c r="G2233" s="532">
        <v>1</v>
      </c>
    </row>
    <row r="2234" spans="1:7">
      <c r="A2234" s="531" t="s">
        <v>6361</v>
      </c>
      <c r="B2234" s="531" t="s">
        <v>4086</v>
      </c>
      <c r="C2234" s="531" t="s">
        <v>4042</v>
      </c>
      <c r="D2234" s="531" t="s">
        <v>6346</v>
      </c>
      <c r="E2234" s="531" t="s">
        <v>6362</v>
      </c>
      <c r="F2234" s="531" t="s">
        <v>4094</v>
      </c>
      <c r="G2234" s="530" t="s">
        <v>4040</v>
      </c>
    </row>
    <row r="2235" spans="1:7">
      <c r="A2235" s="531" t="s">
        <v>3937</v>
      </c>
      <c r="B2235" s="531" t="s">
        <v>4086</v>
      </c>
      <c r="C2235" s="531" t="s">
        <v>4042</v>
      </c>
      <c r="D2235" s="531" t="s">
        <v>6346</v>
      </c>
      <c r="E2235" s="531" t="s">
        <v>4062</v>
      </c>
      <c r="F2235" s="531" t="s">
        <v>4050</v>
      </c>
      <c r="G2235" s="530" t="s">
        <v>4040</v>
      </c>
    </row>
    <row r="2236" spans="1:7">
      <c r="A2236" s="531" t="s">
        <v>6312</v>
      </c>
      <c r="B2236" s="531" t="s">
        <v>4086</v>
      </c>
      <c r="C2236" s="531" t="s">
        <v>4042</v>
      </c>
      <c r="D2236" s="531" t="s">
        <v>6346</v>
      </c>
      <c r="E2236" s="531" t="s">
        <v>6313</v>
      </c>
      <c r="F2236" s="531" t="s">
        <v>4046</v>
      </c>
      <c r="G2236" s="532">
        <v>1</v>
      </c>
    </row>
    <row r="2237" spans="1:7">
      <c r="A2237" s="531" t="s">
        <v>2200</v>
      </c>
      <c r="B2237" s="531" t="s">
        <v>4086</v>
      </c>
      <c r="C2237" s="531" t="s">
        <v>4042</v>
      </c>
      <c r="D2237" s="531" t="s">
        <v>6346</v>
      </c>
      <c r="E2237" s="531" t="s">
        <v>4063</v>
      </c>
      <c r="F2237" s="531" t="s">
        <v>4050</v>
      </c>
      <c r="G2237" s="530" t="s">
        <v>4040</v>
      </c>
    </row>
    <row r="2238" spans="1:7">
      <c r="A2238" s="531" t="s">
        <v>6363</v>
      </c>
      <c r="B2238" s="531" t="s">
        <v>4086</v>
      </c>
      <c r="C2238" s="531" t="s">
        <v>4042</v>
      </c>
      <c r="D2238" s="531" t="s">
        <v>6364</v>
      </c>
      <c r="E2238" s="531" t="s">
        <v>6365</v>
      </c>
      <c r="F2238" s="531" t="s">
        <v>4046</v>
      </c>
      <c r="G2238" s="532">
        <v>2</v>
      </c>
    </row>
    <row r="2239" spans="1:7">
      <c r="A2239" s="531" t="s">
        <v>6366</v>
      </c>
      <c r="B2239" s="531" t="s">
        <v>4086</v>
      </c>
      <c r="C2239" s="531" t="s">
        <v>4042</v>
      </c>
      <c r="D2239" s="531" t="s">
        <v>6364</v>
      </c>
      <c r="E2239" s="531" t="s">
        <v>6367</v>
      </c>
      <c r="F2239" s="531" t="s">
        <v>4046</v>
      </c>
      <c r="G2239" s="532">
        <v>2</v>
      </c>
    </row>
    <row r="2240" spans="1:7">
      <c r="A2240" s="531" t="s">
        <v>6368</v>
      </c>
      <c r="B2240" s="531" t="s">
        <v>4086</v>
      </c>
      <c r="C2240" s="531" t="s">
        <v>4042</v>
      </c>
      <c r="D2240" s="531" t="s">
        <v>6364</v>
      </c>
      <c r="E2240" s="531" t="s">
        <v>6369</v>
      </c>
      <c r="F2240" s="531" t="s">
        <v>4046</v>
      </c>
      <c r="G2240" s="532">
        <v>12</v>
      </c>
    </row>
    <row r="2241" spans="1:7">
      <c r="A2241" s="531" t="s">
        <v>6370</v>
      </c>
      <c r="B2241" s="531" t="s">
        <v>4086</v>
      </c>
      <c r="C2241" s="531" t="s">
        <v>4042</v>
      </c>
      <c r="D2241" s="531" t="s">
        <v>6364</v>
      </c>
      <c r="E2241" s="531" t="s">
        <v>6371</v>
      </c>
      <c r="F2241" s="531" t="s">
        <v>4046</v>
      </c>
      <c r="G2241" s="532">
        <v>13</v>
      </c>
    </row>
    <row r="2242" spans="1:7">
      <c r="A2242" s="531" t="s">
        <v>6372</v>
      </c>
      <c r="B2242" s="531" t="s">
        <v>4086</v>
      </c>
      <c r="C2242" s="531" t="s">
        <v>4042</v>
      </c>
      <c r="D2242" s="531" t="s">
        <v>6364</v>
      </c>
      <c r="E2242" s="531" t="s">
        <v>6373</v>
      </c>
      <c r="F2242" s="531" t="s">
        <v>4046</v>
      </c>
      <c r="G2242" s="532">
        <v>2</v>
      </c>
    </row>
    <row r="2243" spans="1:7">
      <c r="A2243" s="531" t="s">
        <v>6374</v>
      </c>
      <c r="B2243" s="531" t="s">
        <v>4086</v>
      </c>
      <c r="C2243" s="531" t="s">
        <v>4042</v>
      </c>
      <c r="D2243" s="531" t="s">
        <v>6364</v>
      </c>
      <c r="E2243" s="531" t="s">
        <v>6375</v>
      </c>
      <c r="F2243" s="531" t="s">
        <v>4046</v>
      </c>
      <c r="G2243" s="532">
        <v>30</v>
      </c>
    </row>
    <row r="2244" spans="1:7">
      <c r="A2244" s="531" t="s">
        <v>6376</v>
      </c>
      <c r="B2244" s="531" t="s">
        <v>4086</v>
      </c>
      <c r="C2244" s="531" t="s">
        <v>4042</v>
      </c>
      <c r="D2244" s="531" t="s">
        <v>6364</v>
      </c>
      <c r="E2244" s="531" t="s">
        <v>6377</v>
      </c>
      <c r="F2244" s="531" t="s">
        <v>4046</v>
      </c>
      <c r="G2244" s="532">
        <v>120</v>
      </c>
    </row>
    <row r="2245" spans="1:7">
      <c r="A2245" s="531" t="s">
        <v>6378</v>
      </c>
      <c r="B2245" s="531" t="s">
        <v>4086</v>
      </c>
      <c r="C2245" s="531" t="s">
        <v>4042</v>
      </c>
      <c r="D2245" s="531" t="s">
        <v>6364</v>
      </c>
      <c r="E2245" s="531" t="s">
        <v>6379</v>
      </c>
      <c r="F2245" s="531" t="s">
        <v>4075</v>
      </c>
      <c r="G2245" s="530" t="s">
        <v>4040</v>
      </c>
    </row>
    <row r="2246" spans="1:7">
      <c r="A2246" s="531" t="s">
        <v>6380</v>
      </c>
      <c r="B2246" s="531" t="s">
        <v>4086</v>
      </c>
      <c r="C2246" s="531" t="s">
        <v>4042</v>
      </c>
      <c r="D2246" s="531" t="s">
        <v>6364</v>
      </c>
      <c r="E2246" s="531" t="s">
        <v>6381</v>
      </c>
      <c r="F2246" s="531" t="s">
        <v>4046</v>
      </c>
      <c r="G2246" s="532">
        <v>16</v>
      </c>
    </row>
    <row r="2247" spans="1:7">
      <c r="A2247" s="531" t="s">
        <v>6382</v>
      </c>
      <c r="B2247" s="531" t="s">
        <v>4086</v>
      </c>
      <c r="C2247" s="531" t="s">
        <v>4042</v>
      </c>
      <c r="D2247" s="531" t="s">
        <v>6364</v>
      </c>
      <c r="E2247" s="531" t="s">
        <v>6383</v>
      </c>
      <c r="F2247" s="531" t="s">
        <v>4075</v>
      </c>
      <c r="G2247" s="530" t="s">
        <v>4040</v>
      </c>
    </row>
    <row r="2248" spans="1:7">
      <c r="A2248" s="531" t="s">
        <v>6384</v>
      </c>
      <c r="B2248" s="531" t="s">
        <v>4086</v>
      </c>
      <c r="C2248" s="531" t="s">
        <v>4042</v>
      </c>
      <c r="D2248" s="531" t="s">
        <v>6364</v>
      </c>
      <c r="E2248" s="531" t="s">
        <v>6385</v>
      </c>
      <c r="F2248" s="531" t="s">
        <v>4046</v>
      </c>
      <c r="G2248" s="532">
        <v>16</v>
      </c>
    </row>
    <row r="2249" spans="1:7">
      <c r="A2249" s="531" t="s">
        <v>6386</v>
      </c>
      <c r="B2249" s="531" t="s">
        <v>4086</v>
      </c>
      <c r="C2249" s="531" t="s">
        <v>4042</v>
      </c>
      <c r="D2249" s="531" t="s">
        <v>6364</v>
      </c>
      <c r="E2249" s="531" t="s">
        <v>6387</v>
      </c>
      <c r="F2249" s="531" t="s">
        <v>4075</v>
      </c>
      <c r="G2249" s="530" t="s">
        <v>4040</v>
      </c>
    </row>
    <row r="2250" spans="1:7">
      <c r="A2250" s="531" t="s">
        <v>6388</v>
      </c>
      <c r="B2250" s="531" t="s">
        <v>4086</v>
      </c>
      <c r="C2250" s="531" t="s">
        <v>4042</v>
      </c>
      <c r="D2250" s="531" t="s">
        <v>6364</v>
      </c>
      <c r="E2250" s="531" t="s">
        <v>6389</v>
      </c>
      <c r="F2250" s="531" t="s">
        <v>4046</v>
      </c>
      <c r="G2250" s="532">
        <v>16</v>
      </c>
    </row>
    <row r="2251" spans="1:7">
      <c r="A2251" s="531" t="s">
        <v>6390</v>
      </c>
      <c r="B2251" s="531" t="s">
        <v>4086</v>
      </c>
      <c r="C2251" s="531" t="s">
        <v>4042</v>
      </c>
      <c r="D2251" s="531" t="s">
        <v>6364</v>
      </c>
      <c r="E2251" s="531" t="s">
        <v>6391</v>
      </c>
      <c r="F2251" s="531" t="s">
        <v>4075</v>
      </c>
      <c r="G2251" s="530" t="s">
        <v>4040</v>
      </c>
    </row>
    <row r="2252" spans="1:7">
      <c r="A2252" s="531" t="s">
        <v>6392</v>
      </c>
      <c r="B2252" s="531" t="s">
        <v>4086</v>
      </c>
      <c r="C2252" s="531" t="s">
        <v>4042</v>
      </c>
      <c r="D2252" s="531" t="s">
        <v>6364</v>
      </c>
      <c r="E2252" s="531" t="s">
        <v>6393</v>
      </c>
      <c r="F2252" s="531" t="s">
        <v>4046</v>
      </c>
      <c r="G2252" s="532">
        <v>16</v>
      </c>
    </row>
    <row r="2253" spans="1:7">
      <c r="A2253" s="531" t="s">
        <v>6394</v>
      </c>
      <c r="B2253" s="531" t="s">
        <v>4086</v>
      </c>
      <c r="C2253" s="531" t="s">
        <v>4042</v>
      </c>
      <c r="D2253" s="531" t="s">
        <v>6364</v>
      </c>
      <c r="E2253" s="531" t="s">
        <v>6395</v>
      </c>
      <c r="F2253" s="531" t="s">
        <v>4046</v>
      </c>
      <c r="G2253" s="532">
        <v>16</v>
      </c>
    </row>
    <row r="2254" spans="1:7">
      <c r="A2254" s="531" t="s">
        <v>6396</v>
      </c>
      <c r="B2254" s="531" t="s">
        <v>4086</v>
      </c>
      <c r="C2254" s="531" t="s">
        <v>4042</v>
      </c>
      <c r="D2254" s="531" t="s">
        <v>6364</v>
      </c>
      <c r="E2254" s="531" t="s">
        <v>6397</v>
      </c>
      <c r="F2254" s="531" t="s">
        <v>4046</v>
      </c>
      <c r="G2254" s="532">
        <v>7</v>
      </c>
    </row>
    <row r="2255" spans="1:7">
      <c r="A2255" s="531" t="s">
        <v>6398</v>
      </c>
      <c r="B2255" s="531" t="s">
        <v>4086</v>
      </c>
      <c r="C2255" s="531" t="s">
        <v>4042</v>
      </c>
      <c r="D2255" s="531" t="s">
        <v>6364</v>
      </c>
      <c r="E2255" s="531" t="s">
        <v>6399</v>
      </c>
      <c r="F2255" s="531" t="s">
        <v>4046</v>
      </c>
      <c r="G2255" s="532">
        <v>9</v>
      </c>
    </row>
    <row r="2256" spans="1:7">
      <c r="A2256" s="531" t="s">
        <v>6400</v>
      </c>
      <c r="B2256" s="531" t="s">
        <v>4086</v>
      </c>
      <c r="C2256" s="531" t="s">
        <v>4042</v>
      </c>
      <c r="D2256" s="531" t="s">
        <v>6364</v>
      </c>
      <c r="E2256" s="531" t="s">
        <v>6401</v>
      </c>
      <c r="F2256" s="531" t="s">
        <v>4046</v>
      </c>
      <c r="G2256" s="532">
        <v>9</v>
      </c>
    </row>
    <row r="2257" spans="1:7">
      <c r="A2257" s="531" t="s">
        <v>6402</v>
      </c>
      <c r="B2257" s="531" t="s">
        <v>4086</v>
      </c>
      <c r="C2257" s="531" t="s">
        <v>4042</v>
      </c>
      <c r="D2257" s="531" t="s">
        <v>6364</v>
      </c>
      <c r="E2257" s="531" t="s">
        <v>6403</v>
      </c>
      <c r="F2257" s="531" t="s">
        <v>4046</v>
      </c>
      <c r="G2257" s="532">
        <v>90</v>
      </c>
    </row>
    <row r="2258" spans="1:7">
      <c r="A2258" s="531" t="s">
        <v>6404</v>
      </c>
      <c r="B2258" s="531" t="s">
        <v>4086</v>
      </c>
      <c r="C2258" s="531" t="s">
        <v>4042</v>
      </c>
      <c r="D2258" s="531" t="s">
        <v>6364</v>
      </c>
      <c r="E2258" s="531" t="s">
        <v>6405</v>
      </c>
      <c r="F2258" s="531" t="s">
        <v>4046</v>
      </c>
      <c r="G2258" s="532">
        <v>1</v>
      </c>
    </row>
    <row r="2259" spans="1:7">
      <c r="A2259" s="531" t="s">
        <v>3937</v>
      </c>
      <c r="B2259" s="531" t="s">
        <v>4086</v>
      </c>
      <c r="C2259" s="531" t="s">
        <v>4042</v>
      </c>
      <c r="D2259" s="531" t="s">
        <v>6364</v>
      </c>
      <c r="E2259" s="531" t="s">
        <v>4062</v>
      </c>
      <c r="F2259" s="531" t="s">
        <v>4050</v>
      </c>
      <c r="G2259" s="530" t="s">
        <v>4040</v>
      </c>
    </row>
    <row r="2260" spans="1:7">
      <c r="A2260" s="531" t="s">
        <v>6406</v>
      </c>
      <c r="B2260" s="531" t="s">
        <v>4086</v>
      </c>
      <c r="C2260" s="531" t="s">
        <v>4042</v>
      </c>
      <c r="D2260" s="531" t="s">
        <v>6364</v>
      </c>
      <c r="E2260" s="531" t="s">
        <v>6407</v>
      </c>
      <c r="F2260" s="531" t="s">
        <v>4046</v>
      </c>
      <c r="G2260" s="532">
        <v>25</v>
      </c>
    </row>
    <row r="2261" spans="1:7">
      <c r="A2261" s="531" t="s">
        <v>6408</v>
      </c>
      <c r="B2261" s="531" t="s">
        <v>4086</v>
      </c>
      <c r="C2261" s="531" t="s">
        <v>4042</v>
      </c>
      <c r="D2261" s="531" t="s">
        <v>6364</v>
      </c>
      <c r="E2261" s="531" t="s">
        <v>6409</v>
      </c>
      <c r="F2261" s="531" t="s">
        <v>4046</v>
      </c>
      <c r="G2261" s="532">
        <v>120</v>
      </c>
    </row>
    <row r="2262" spans="1:7">
      <c r="A2262" s="531" t="s">
        <v>6410</v>
      </c>
      <c r="B2262" s="531" t="s">
        <v>4086</v>
      </c>
      <c r="C2262" s="531" t="s">
        <v>4042</v>
      </c>
      <c r="D2262" s="531" t="s">
        <v>6364</v>
      </c>
      <c r="E2262" s="531" t="s">
        <v>5115</v>
      </c>
      <c r="F2262" s="531" t="s">
        <v>4046</v>
      </c>
      <c r="G2262" s="532">
        <v>12</v>
      </c>
    </row>
    <row r="2263" spans="1:7">
      <c r="A2263" s="531" t="s">
        <v>6411</v>
      </c>
      <c r="B2263" s="531" t="s">
        <v>4086</v>
      </c>
      <c r="C2263" s="531" t="s">
        <v>4042</v>
      </c>
      <c r="D2263" s="531" t="s">
        <v>6364</v>
      </c>
      <c r="E2263" s="531" t="s">
        <v>6412</v>
      </c>
      <c r="F2263" s="531" t="s">
        <v>4046</v>
      </c>
      <c r="G2263" s="532">
        <v>13</v>
      </c>
    </row>
    <row r="2264" spans="1:7">
      <c r="A2264" s="531" t="s">
        <v>6413</v>
      </c>
      <c r="B2264" s="531" t="s">
        <v>4086</v>
      </c>
      <c r="C2264" s="531" t="s">
        <v>4042</v>
      </c>
      <c r="D2264" s="531" t="s">
        <v>6364</v>
      </c>
      <c r="E2264" s="531" t="s">
        <v>6414</v>
      </c>
      <c r="F2264" s="531" t="s">
        <v>4046</v>
      </c>
      <c r="G2264" s="532">
        <v>80</v>
      </c>
    </row>
    <row r="2265" spans="1:7">
      <c r="A2265" s="531" t="s">
        <v>6415</v>
      </c>
      <c r="B2265" s="531" t="s">
        <v>4086</v>
      </c>
      <c r="C2265" s="531" t="s">
        <v>4042</v>
      </c>
      <c r="D2265" s="531" t="s">
        <v>6364</v>
      </c>
      <c r="E2265" s="531" t="s">
        <v>6416</v>
      </c>
      <c r="F2265" s="531" t="s">
        <v>4046</v>
      </c>
      <c r="G2265" s="532">
        <v>8</v>
      </c>
    </row>
    <row r="2266" spans="1:7">
      <c r="A2266" s="531" t="s">
        <v>5116</v>
      </c>
      <c r="B2266" s="531" t="s">
        <v>4086</v>
      </c>
      <c r="C2266" s="531" t="s">
        <v>4042</v>
      </c>
      <c r="D2266" s="531" t="s">
        <v>6364</v>
      </c>
      <c r="E2266" s="531" t="s">
        <v>4773</v>
      </c>
      <c r="F2266" s="531" t="s">
        <v>4046</v>
      </c>
      <c r="G2266" s="530" t="s">
        <v>4040</v>
      </c>
    </row>
    <row r="2267" spans="1:7">
      <c r="A2267" s="531" t="s">
        <v>5117</v>
      </c>
      <c r="B2267" s="531" t="s">
        <v>4086</v>
      </c>
      <c r="C2267" s="531" t="s">
        <v>4042</v>
      </c>
      <c r="D2267" s="531" t="s">
        <v>6364</v>
      </c>
      <c r="E2267" s="531" t="s">
        <v>5118</v>
      </c>
      <c r="F2267" s="531" t="s">
        <v>4075</v>
      </c>
      <c r="G2267" s="530" t="s">
        <v>4040</v>
      </c>
    </row>
    <row r="2268" spans="1:7">
      <c r="A2268" s="531" t="s">
        <v>5119</v>
      </c>
      <c r="B2268" s="531" t="s">
        <v>4086</v>
      </c>
      <c r="C2268" s="531" t="s">
        <v>4042</v>
      </c>
      <c r="D2268" s="531" t="s">
        <v>6364</v>
      </c>
      <c r="E2268" s="531" t="s">
        <v>5120</v>
      </c>
      <c r="F2268" s="531" t="s">
        <v>4075</v>
      </c>
      <c r="G2268" s="530" t="s">
        <v>4040</v>
      </c>
    </row>
    <row r="2269" spans="1:7">
      <c r="A2269" s="531" t="s">
        <v>5121</v>
      </c>
      <c r="B2269" s="531" t="s">
        <v>4086</v>
      </c>
      <c r="C2269" s="531" t="s">
        <v>4042</v>
      </c>
      <c r="D2269" s="531" t="s">
        <v>6364</v>
      </c>
      <c r="E2269" s="531" t="s">
        <v>5122</v>
      </c>
      <c r="F2269" s="531" t="s">
        <v>4045</v>
      </c>
      <c r="G2269" s="530" t="s">
        <v>4040</v>
      </c>
    </row>
    <row r="2270" spans="1:7">
      <c r="A2270" s="531" t="s">
        <v>5123</v>
      </c>
      <c r="B2270" s="531" t="s">
        <v>4086</v>
      </c>
      <c r="C2270" s="531" t="s">
        <v>4042</v>
      </c>
      <c r="D2270" s="531" t="s">
        <v>6364</v>
      </c>
      <c r="E2270" s="531" t="s">
        <v>5124</v>
      </c>
      <c r="F2270" s="531" t="s">
        <v>4045</v>
      </c>
      <c r="G2270" s="530" t="s">
        <v>4040</v>
      </c>
    </row>
    <row r="2271" spans="1:7">
      <c r="A2271" s="531" t="s">
        <v>5125</v>
      </c>
      <c r="B2271" s="531" t="s">
        <v>4086</v>
      </c>
      <c r="C2271" s="531" t="s">
        <v>4042</v>
      </c>
      <c r="D2271" s="531" t="s">
        <v>6364</v>
      </c>
      <c r="E2271" s="531" t="s">
        <v>5126</v>
      </c>
      <c r="F2271" s="531" t="s">
        <v>4046</v>
      </c>
      <c r="G2271" s="530" t="s">
        <v>4040</v>
      </c>
    </row>
    <row r="2272" spans="1:7">
      <c r="A2272" s="531" t="s">
        <v>2200</v>
      </c>
      <c r="B2272" s="531" t="s">
        <v>4086</v>
      </c>
      <c r="C2272" s="531" t="s">
        <v>4042</v>
      </c>
      <c r="D2272" s="531" t="s">
        <v>6364</v>
      </c>
      <c r="E2272" s="531" t="s">
        <v>4063</v>
      </c>
      <c r="F2272" s="531" t="s">
        <v>4050</v>
      </c>
      <c r="G2272" s="530" t="s">
        <v>4040</v>
      </c>
    </row>
    <row r="2273" spans="1:7">
      <c r="A2273" s="531" t="s">
        <v>1144</v>
      </c>
      <c r="B2273" s="531" t="s">
        <v>4086</v>
      </c>
      <c r="C2273" s="531" t="s">
        <v>4042</v>
      </c>
      <c r="D2273" s="531" t="s">
        <v>6364</v>
      </c>
      <c r="E2273" s="531" t="s">
        <v>6417</v>
      </c>
      <c r="F2273" s="531" t="s">
        <v>4046</v>
      </c>
      <c r="G2273" s="532">
        <v>1</v>
      </c>
    </row>
    <row r="2274" spans="1:7">
      <c r="A2274" s="531" t="s">
        <v>6418</v>
      </c>
      <c r="B2274" s="531" t="s">
        <v>4086</v>
      </c>
      <c r="C2274" s="531" t="s">
        <v>4042</v>
      </c>
      <c r="D2274" s="531" t="s">
        <v>6419</v>
      </c>
      <c r="E2274" s="531" t="s">
        <v>6420</v>
      </c>
      <c r="F2274" s="531" t="s">
        <v>4094</v>
      </c>
      <c r="G2274" s="530" t="s">
        <v>4040</v>
      </c>
    </row>
    <row r="2275" spans="1:7">
      <c r="A2275" s="531" t="s">
        <v>4134</v>
      </c>
      <c r="B2275" s="531" t="s">
        <v>4086</v>
      </c>
      <c r="C2275" s="531" t="s">
        <v>4042</v>
      </c>
      <c r="D2275" s="531" t="s">
        <v>6419</v>
      </c>
      <c r="E2275" s="531" t="s">
        <v>4038</v>
      </c>
      <c r="F2275" s="531" t="s">
        <v>4075</v>
      </c>
      <c r="G2275" s="530" t="s">
        <v>4040</v>
      </c>
    </row>
    <row r="2276" spans="1:7">
      <c r="A2276" s="531" t="s">
        <v>5510</v>
      </c>
      <c r="B2276" s="531" t="s">
        <v>4086</v>
      </c>
      <c r="C2276" s="531" t="s">
        <v>4042</v>
      </c>
      <c r="D2276" s="531" t="s">
        <v>6419</v>
      </c>
      <c r="E2276" s="531" t="s">
        <v>6421</v>
      </c>
      <c r="F2276" s="531" t="s">
        <v>4075</v>
      </c>
      <c r="G2276" s="530" t="s">
        <v>4040</v>
      </c>
    </row>
    <row r="2277" spans="1:7">
      <c r="A2277" s="531" t="s">
        <v>6422</v>
      </c>
      <c r="B2277" s="531" t="s">
        <v>4086</v>
      </c>
      <c r="C2277" s="531" t="s">
        <v>4042</v>
      </c>
      <c r="D2277" s="531" t="s">
        <v>6419</v>
      </c>
      <c r="E2277" s="531" t="s">
        <v>4102</v>
      </c>
      <c r="F2277" s="531" t="s">
        <v>4046</v>
      </c>
      <c r="G2277" s="532">
        <v>1</v>
      </c>
    </row>
    <row r="2278" spans="1:7">
      <c r="A2278" s="531" t="s">
        <v>6423</v>
      </c>
      <c r="B2278" s="531" t="s">
        <v>4086</v>
      </c>
      <c r="C2278" s="531" t="s">
        <v>4042</v>
      </c>
      <c r="D2278" s="531" t="s">
        <v>6419</v>
      </c>
      <c r="E2278" s="531" t="s">
        <v>6424</v>
      </c>
      <c r="F2278" s="531" t="s">
        <v>4075</v>
      </c>
      <c r="G2278" s="530" t="s">
        <v>4040</v>
      </c>
    </row>
    <row r="2279" spans="1:7">
      <c r="A2279" s="531" t="s">
        <v>6425</v>
      </c>
      <c r="B2279" s="531" t="s">
        <v>4086</v>
      </c>
      <c r="C2279" s="531" t="s">
        <v>4042</v>
      </c>
      <c r="D2279" s="531" t="s">
        <v>6419</v>
      </c>
      <c r="E2279" s="531" t="s">
        <v>6426</v>
      </c>
      <c r="F2279" s="531" t="s">
        <v>4046</v>
      </c>
      <c r="G2279" s="530" t="s">
        <v>4040</v>
      </c>
    </row>
    <row r="2280" spans="1:7">
      <c r="A2280" s="531" t="s">
        <v>6427</v>
      </c>
      <c r="B2280" s="531" t="s">
        <v>4086</v>
      </c>
      <c r="C2280" s="531" t="s">
        <v>4042</v>
      </c>
      <c r="D2280" s="531" t="s">
        <v>6419</v>
      </c>
      <c r="E2280" s="531" t="s">
        <v>6428</v>
      </c>
      <c r="F2280" s="531" t="s">
        <v>4046</v>
      </c>
      <c r="G2280" s="532">
        <v>5</v>
      </c>
    </row>
    <row r="2281" spans="1:7">
      <c r="A2281" s="531" t="s">
        <v>6429</v>
      </c>
      <c r="B2281" s="531" t="s">
        <v>4086</v>
      </c>
      <c r="C2281" s="531" t="s">
        <v>4042</v>
      </c>
      <c r="D2281" s="531" t="s">
        <v>6419</v>
      </c>
      <c r="E2281" s="531" t="s">
        <v>6430</v>
      </c>
      <c r="F2281" s="531" t="s">
        <v>4046</v>
      </c>
      <c r="G2281" s="530" t="s">
        <v>4040</v>
      </c>
    </row>
    <row r="2282" spans="1:7">
      <c r="A2282" s="531" t="s">
        <v>6431</v>
      </c>
      <c r="B2282" s="531" t="s">
        <v>4086</v>
      </c>
      <c r="C2282" s="531" t="s">
        <v>4042</v>
      </c>
      <c r="D2282" s="531" t="s">
        <v>6419</v>
      </c>
      <c r="E2282" s="531" t="s">
        <v>6432</v>
      </c>
      <c r="F2282" s="531" t="s">
        <v>4046</v>
      </c>
      <c r="G2282" s="532">
        <v>1</v>
      </c>
    </row>
    <row r="2283" spans="1:7">
      <c r="A2283" s="531" t="s">
        <v>3937</v>
      </c>
      <c r="B2283" s="531" t="s">
        <v>4086</v>
      </c>
      <c r="C2283" s="531" t="s">
        <v>4042</v>
      </c>
      <c r="D2283" s="531" t="s">
        <v>6419</v>
      </c>
      <c r="E2283" s="531" t="s">
        <v>4062</v>
      </c>
      <c r="F2283" s="531" t="s">
        <v>4050</v>
      </c>
      <c r="G2283" s="530" t="s">
        <v>4040</v>
      </c>
    </row>
    <row r="2284" spans="1:7">
      <c r="A2284" s="531" t="s">
        <v>1711</v>
      </c>
      <c r="B2284" s="531" t="s">
        <v>4086</v>
      </c>
      <c r="C2284" s="531" t="s">
        <v>4042</v>
      </c>
      <c r="D2284" s="531" t="s">
        <v>6419</v>
      </c>
      <c r="E2284" s="531" t="s">
        <v>4773</v>
      </c>
      <c r="F2284" s="531" t="s">
        <v>4046</v>
      </c>
      <c r="G2284" s="530" t="s">
        <v>4040</v>
      </c>
    </row>
    <row r="2285" spans="1:7">
      <c r="A2285" s="531" t="s">
        <v>2200</v>
      </c>
      <c r="B2285" s="531" t="s">
        <v>4086</v>
      </c>
      <c r="C2285" s="531" t="s">
        <v>4042</v>
      </c>
      <c r="D2285" s="531" t="s">
        <v>6419</v>
      </c>
      <c r="E2285" s="531" t="s">
        <v>4063</v>
      </c>
      <c r="F2285" s="531" t="s">
        <v>4050</v>
      </c>
      <c r="G2285" s="530" t="s">
        <v>4040</v>
      </c>
    </row>
    <row r="2286" spans="1:7">
      <c r="A2286" s="531" t="s">
        <v>6433</v>
      </c>
      <c r="B2286" s="531" t="s">
        <v>4086</v>
      </c>
      <c r="C2286" s="531" t="s">
        <v>4042</v>
      </c>
      <c r="D2286" s="531" t="s">
        <v>6419</v>
      </c>
      <c r="E2286" s="531" t="s">
        <v>6434</v>
      </c>
      <c r="F2286" s="531" t="s">
        <v>4075</v>
      </c>
      <c r="G2286" s="530" t="s">
        <v>4040</v>
      </c>
    </row>
    <row r="2287" spans="1:7">
      <c r="A2287" s="531" t="s">
        <v>4373</v>
      </c>
      <c r="B2287" s="531" t="s">
        <v>4086</v>
      </c>
      <c r="C2287" s="531" t="s">
        <v>4042</v>
      </c>
      <c r="D2287" s="531" t="s">
        <v>6419</v>
      </c>
      <c r="E2287" s="531" t="s">
        <v>4374</v>
      </c>
      <c r="F2287" s="531" t="s">
        <v>4046</v>
      </c>
      <c r="G2287" s="532">
        <v>1</v>
      </c>
    </row>
    <row r="2288" spans="1:7">
      <c r="A2288" s="531" t="s">
        <v>6435</v>
      </c>
      <c r="B2288" s="531" t="s">
        <v>4086</v>
      </c>
      <c r="C2288" s="531" t="s">
        <v>4042</v>
      </c>
      <c r="D2288" s="531" t="s">
        <v>6436</v>
      </c>
      <c r="E2288" s="531" t="s">
        <v>4341</v>
      </c>
      <c r="F2288" s="531" t="s">
        <v>4094</v>
      </c>
      <c r="G2288" s="530" t="s">
        <v>4040</v>
      </c>
    </row>
    <row r="2289" spans="1:7">
      <c r="A2289" s="531" t="s">
        <v>6437</v>
      </c>
      <c r="B2289" s="531" t="s">
        <v>4086</v>
      </c>
      <c r="C2289" s="531" t="s">
        <v>4042</v>
      </c>
      <c r="D2289" s="531" t="s">
        <v>6436</v>
      </c>
      <c r="E2289" s="531" t="s">
        <v>6438</v>
      </c>
      <c r="F2289" s="531" t="s">
        <v>4046</v>
      </c>
      <c r="G2289" s="530" t="s">
        <v>4040</v>
      </c>
    </row>
    <row r="2290" spans="1:7">
      <c r="A2290" s="531" t="s">
        <v>5419</v>
      </c>
      <c r="B2290" s="531" t="s">
        <v>4086</v>
      </c>
      <c r="C2290" s="531" t="s">
        <v>4042</v>
      </c>
      <c r="D2290" s="531" t="s">
        <v>6436</v>
      </c>
      <c r="E2290" s="531" t="s">
        <v>5239</v>
      </c>
      <c r="F2290" s="531" t="s">
        <v>4075</v>
      </c>
      <c r="G2290" s="530" t="s">
        <v>4040</v>
      </c>
    </row>
    <row r="2291" spans="1:7">
      <c r="A2291" s="531" t="s">
        <v>6439</v>
      </c>
      <c r="B2291" s="531" t="s">
        <v>4086</v>
      </c>
      <c r="C2291" s="531" t="s">
        <v>4042</v>
      </c>
      <c r="D2291" s="531" t="s">
        <v>6436</v>
      </c>
      <c r="E2291" s="531" t="s">
        <v>6440</v>
      </c>
      <c r="F2291" s="531" t="s">
        <v>4046</v>
      </c>
      <c r="G2291" s="530" t="s">
        <v>4040</v>
      </c>
    </row>
    <row r="2292" spans="1:7">
      <c r="A2292" s="531" t="s">
        <v>4099</v>
      </c>
      <c r="B2292" s="531" t="s">
        <v>4086</v>
      </c>
      <c r="C2292" s="531" t="s">
        <v>4042</v>
      </c>
      <c r="D2292" s="531" t="s">
        <v>6436</v>
      </c>
      <c r="E2292" s="531" t="s">
        <v>4100</v>
      </c>
      <c r="F2292" s="531" t="s">
        <v>4046</v>
      </c>
      <c r="G2292" s="532">
        <v>1</v>
      </c>
    </row>
    <row r="2293" spans="1:7">
      <c r="A2293" s="531" t="s">
        <v>4101</v>
      </c>
      <c r="B2293" s="531" t="s">
        <v>4086</v>
      </c>
      <c r="C2293" s="531" t="s">
        <v>4042</v>
      </c>
      <c r="D2293" s="531" t="s">
        <v>6436</v>
      </c>
      <c r="E2293" s="531" t="s">
        <v>4102</v>
      </c>
      <c r="F2293" s="531" t="s">
        <v>4046</v>
      </c>
      <c r="G2293" s="532">
        <v>1</v>
      </c>
    </row>
    <row r="2294" spans="1:7">
      <c r="A2294" s="531" t="s">
        <v>6441</v>
      </c>
      <c r="B2294" s="531" t="s">
        <v>4086</v>
      </c>
      <c r="C2294" s="531" t="s">
        <v>4042</v>
      </c>
      <c r="D2294" s="531" t="s">
        <v>6436</v>
      </c>
      <c r="E2294" s="531" t="s">
        <v>5825</v>
      </c>
      <c r="F2294" s="531" t="s">
        <v>4046</v>
      </c>
      <c r="G2294" s="530" t="s">
        <v>4040</v>
      </c>
    </row>
    <row r="2295" spans="1:7">
      <c r="A2295" s="531" t="s">
        <v>6442</v>
      </c>
      <c r="B2295" s="531" t="s">
        <v>4086</v>
      </c>
      <c r="C2295" s="531" t="s">
        <v>4042</v>
      </c>
      <c r="D2295" s="531" t="s">
        <v>6436</v>
      </c>
      <c r="E2295" s="531" t="s">
        <v>6443</v>
      </c>
      <c r="F2295" s="531" t="s">
        <v>4078</v>
      </c>
      <c r="G2295" s="530" t="s">
        <v>4040</v>
      </c>
    </row>
    <row r="2296" spans="1:7">
      <c r="A2296" s="531" t="s">
        <v>6444</v>
      </c>
      <c r="B2296" s="531" t="s">
        <v>4086</v>
      </c>
      <c r="C2296" s="531" t="s">
        <v>4042</v>
      </c>
      <c r="D2296" s="531" t="s">
        <v>6436</v>
      </c>
      <c r="E2296" s="531" t="s">
        <v>6445</v>
      </c>
      <c r="F2296" s="531" t="s">
        <v>4078</v>
      </c>
      <c r="G2296" s="530" t="s">
        <v>4040</v>
      </c>
    </row>
    <row r="2297" spans="1:7">
      <c r="A2297" s="531" t="s">
        <v>3937</v>
      </c>
      <c r="B2297" s="531" t="s">
        <v>4086</v>
      </c>
      <c r="C2297" s="531" t="s">
        <v>4042</v>
      </c>
      <c r="D2297" s="531" t="s">
        <v>6436</v>
      </c>
      <c r="E2297" s="531" t="s">
        <v>4062</v>
      </c>
      <c r="F2297" s="531" t="s">
        <v>4050</v>
      </c>
      <c r="G2297" s="530" t="s">
        <v>4040</v>
      </c>
    </row>
    <row r="2298" spans="1:7">
      <c r="A2298" s="531" t="s">
        <v>6446</v>
      </c>
      <c r="B2298" s="531" t="s">
        <v>4086</v>
      </c>
      <c r="C2298" s="531" t="s">
        <v>4042</v>
      </c>
      <c r="D2298" s="531" t="s">
        <v>6436</v>
      </c>
      <c r="E2298" s="531" t="s">
        <v>6311</v>
      </c>
      <c r="F2298" s="531" t="s">
        <v>4046</v>
      </c>
      <c r="G2298" s="530" t="s">
        <v>4040</v>
      </c>
    </row>
    <row r="2299" spans="1:7">
      <c r="A2299" s="531" t="s">
        <v>2200</v>
      </c>
      <c r="B2299" s="531" t="s">
        <v>4086</v>
      </c>
      <c r="C2299" s="531" t="s">
        <v>4042</v>
      </c>
      <c r="D2299" s="531" t="s">
        <v>6436</v>
      </c>
      <c r="E2299" s="531" t="s">
        <v>4063</v>
      </c>
      <c r="F2299" s="531" t="s">
        <v>4050</v>
      </c>
      <c r="G2299" s="530" t="s">
        <v>4040</v>
      </c>
    </row>
    <row r="2300" spans="1:7">
      <c r="A2300" s="531" t="s">
        <v>4060</v>
      </c>
      <c r="B2300" s="531" t="s">
        <v>4086</v>
      </c>
      <c r="C2300" s="531" t="s">
        <v>4042</v>
      </c>
      <c r="D2300" s="531" t="s">
        <v>6447</v>
      </c>
      <c r="E2300" s="531" t="s">
        <v>4061</v>
      </c>
      <c r="F2300" s="531" t="s">
        <v>4046</v>
      </c>
      <c r="G2300" s="532">
        <v>6</v>
      </c>
    </row>
    <row r="2301" spans="1:7">
      <c r="A2301" s="531" t="s">
        <v>6448</v>
      </c>
      <c r="B2301" s="531" t="s">
        <v>4086</v>
      </c>
      <c r="C2301" s="531" t="s">
        <v>4042</v>
      </c>
      <c r="D2301" s="531" t="s">
        <v>6447</v>
      </c>
      <c r="E2301" s="531" t="s">
        <v>6449</v>
      </c>
      <c r="F2301" s="531" t="s">
        <v>4094</v>
      </c>
      <c r="G2301" s="530" t="s">
        <v>4040</v>
      </c>
    </row>
    <row r="2302" spans="1:7">
      <c r="A2302" s="531" t="s">
        <v>3937</v>
      </c>
      <c r="B2302" s="531" t="s">
        <v>4086</v>
      </c>
      <c r="C2302" s="531" t="s">
        <v>4042</v>
      </c>
      <c r="D2302" s="531" t="s">
        <v>6447</v>
      </c>
      <c r="E2302" s="531" t="s">
        <v>4062</v>
      </c>
      <c r="F2302" s="531" t="s">
        <v>4050</v>
      </c>
      <c r="G2302" s="530" t="s">
        <v>4040</v>
      </c>
    </row>
    <row r="2303" spans="1:7">
      <c r="A2303" s="531" t="s">
        <v>6450</v>
      </c>
      <c r="B2303" s="531" t="s">
        <v>4086</v>
      </c>
      <c r="C2303" s="531" t="s">
        <v>4042</v>
      </c>
      <c r="D2303" s="531" t="s">
        <v>6447</v>
      </c>
      <c r="E2303" s="531" t="s">
        <v>4083</v>
      </c>
      <c r="F2303" s="531" t="s">
        <v>4046</v>
      </c>
      <c r="G2303" s="532">
        <v>16</v>
      </c>
    </row>
    <row r="2304" spans="1:7">
      <c r="A2304" s="531" t="s">
        <v>2200</v>
      </c>
      <c r="B2304" s="531" t="s">
        <v>4086</v>
      </c>
      <c r="C2304" s="531" t="s">
        <v>4042</v>
      </c>
      <c r="D2304" s="531" t="s">
        <v>6447</v>
      </c>
      <c r="E2304" s="531" t="s">
        <v>4063</v>
      </c>
      <c r="F2304" s="531" t="s">
        <v>4050</v>
      </c>
      <c r="G2304" s="530" t="s">
        <v>4040</v>
      </c>
    </row>
    <row r="2305" spans="1:7">
      <c r="A2305" s="531" t="s">
        <v>4076</v>
      </c>
      <c r="B2305" s="531" t="s">
        <v>4086</v>
      </c>
      <c r="C2305" s="531" t="s">
        <v>4042</v>
      </c>
      <c r="D2305" s="531" t="s">
        <v>6447</v>
      </c>
      <c r="E2305" s="531" t="s">
        <v>4077</v>
      </c>
      <c r="F2305" s="531" t="s">
        <v>4078</v>
      </c>
      <c r="G2305" s="530" t="s">
        <v>4040</v>
      </c>
    </row>
    <row r="2306" spans="1:7">
      <c r="A2306" s="531" t="s">
        <v>6451</v>
      </c>
      <c r="B2306" s="531" t="s">
        <v>4086</v>
      </c>
      <c r="C2306" s="531" t="s">
        <v>4042</v>
      </c>
      <c r="D2306" s="531" t="s">
        <v>6452</v>
      </c>
      <c r="E2306" s="531" t="s">
        <v>6353</v>
      </c>
      <c r="F2306" s="531" t="s">
        <v>4094</v>
      </c>
      <c r="G2306" s="530" t="s">
        <v>4040</v>
      </c>
    </row>
    <row r="2307" spans="1:7">
      <c r="A2307" s="531" t="s">
        <v>6356</v>
      </c>
      <c r="B2307" s="531" t="s">
        <v>4086</v>
      </c>
      <c r="C2307" s="531" t="s">
        <v>4042</v>
      </c>
      <c r="D2307" s="531" t="s">
        <v>6452</v>
      </c>
      <c r="E2307" s="531" t="s">
        <v>6357</v>
      </c>
      <c r="F2307" s="531" t="s">
        <v>4046</v>
      </c>
      <c r="G2307" s="532">
        <v>1</v>
      </c>
    </row>
    <row r="2308" spans="1:7">
      <c r="A2308" s="531" t="s">
        <v>6453</v>
      </c>
      <c r="B2308" s="531" t="s">
        <v>4086</v>
      </c>
      <c r="C2308" s="531" t="s">
        <v>4042</v>
      </c>
      <c r="D2308" s="531" t="s">
        <v>6452</v>
      </c>
      <c r="E2308" s="531" t="s">
        <v>6454</v>
      </c>
      <c r="F2308" s="531" t="s">
        <v>4094</v>
      </c>
      <c r="G2308" s="530" t="s">
        <v>4040</v>
      </c>
    </row>
    <row r="2309" spans="1:7">
      <c r="A2309" s="531" t="s">
        <v>6455</v>
      </c>
      <c r="B2309" s="531" t="s">
        <v>4086</v>
      </c>
      <c r="C2309" s="531" t="s">
        <v>4042</v>
      </c>
      <c r="D2309" s="531" t="s">
        <v>6452</v>
      </c>
      <c r="E2309" s="531" t="s">
        <v>6456</v>
      </c>
      <c r="F2309" s="531" t="s">
        <v>4045</v>
      </c>
      <c r="G2309" s="530" t="s">
        <v>4040</v>
      </c>
    </row>
    <row r="2310" spans="1:7">
      <c r="A2310" s="531" t="s">
        <v>6457</v>
      </c>
      <c r="B2310" s="531" t="s">
        <v>4086</v>
      </c>
      <c r="C2310" s="531" t="s">
        <v>4042</v>
      </c>
      <c r="D2310" s="531" t="s">
        <v>6452</v>
      </c>
      <c r="E2310" s="531" t="s">
        <v>6362</v>
      </c>
      <c r="F2310" s="531" t="s">
        <v>4094</v>
      </c>
      <c r="G2310" s="530" t="s">
        <v>4040</v>
      </c>
    </row>
    <row r="2311" spans="1:7">
      <c r="A2311" s="531" t="s">
        <v>3937</v>
      </c>
      <c r="B2311" s="531" t="s">
        <v>4086</v>
      </c>
      <c r="C2311" s="531" t="s">
        <v>4042</v>
      </c>
      <c r="D2311" s="531" t="s">
        <v>6452</v>
      </c>
      <c r="E2311" s="531" t="s">
        <v>4062</v>
      </c>
      <c r="F2311" s="531" t="s">
        <v>4050</v>
      </c>
      <c r="G2311" s="530" t="s">
        <v>4040</v>
      </c>
    </row>
    <row r="2312" spans="1:7">
      <c r="A2312" s="531" t="s">
        <v>5244</v>
      </c>
      <c r="B2312" s="531" t="s">
        <v>4086</v>
      </c>
      <c r="C2312" s="531" t="s">
        <v>4042</v>
      </c>
      <c r="D2312" s="531" t="s">
        <v>6452</v>
      </c>
      <c r="E2312" s="531" t="s">
        <v>5245</v>
      </c>
      <c r="F2312" s="531" t="s">
        <v>4045</v>
      </c>
      <c r="G2312" s="530" t="s">
        <v>4040</v>
      </c>
    </row>
    <row r="2313" spans="1:7">
      <c r="A2313" s="531" t="s">
        <v>2200</v>
      </c>
      <c r="B2313" s="531" t="s">
        <v>4086</v>
      </c>
      <c r="C2313" s="531" t="s">
        <v>4042</v>
      </c>
      <c r="D2313" s="531" t="s">
        <v>6452</v>
      </c>
      <c r="E2313" s="531" t="s">
        <v>4063</v>
      </c>
      <c r="F2313" s="531" t="s">
        <v>4050</v>
      </c>
      <c r="G2313" s="530" t="s">
        <v>4040</v>
      </c>
    </row>
    <row r="2314" spans="1:7">
      <c r="A2314" s="531" t="s">
        <v>4884</v>
      </c>
      <c r="B2314" s="531" t="s">
        <v>4086</v>
      </c>
      <c r="C2314" s="531" t="s">
        <v>4042</v>
      </c>
      <c r="D2314" s="531" t="s">
        <v>6458</v>
      </c>
      <c r="E2314" s="531" t="s">
        <v>6459</v>
      </c>
      <c r="F2314" s="531" t="s">
        <v>4046</v>
      </c>
      <c r="G2314" s="532">
        <v>2</v>
      </c>
    </row>
    <row r="2315" spans="1:7">
      <c r="A2315" s="531" t="s">
        <v>6460</v>
      </c>
      <c r="B2315" s="531" t="s">
        <v>4086</v>
      </c>
      <c r="C2315" s="531" t="s">
        <v>4042</v>
      </c>
      <c r="D2315" s="531" t="s">
        <v>6458</v>
      </c>
      <c r="E2315" s="531" t="s">
        <v>6153</v>
      </c>
      <c r="F2315" s="531" t="s">
        <v>4046</v>
      </c>
      <c r="G2315" s="532">
        <v>8</v>
      </c>
    </row>
    <row r="2316" spans="1:7">
      <c r="A2316" s="531" t="s">
        <v>3937</v>
      </c>
      <c r="B2316" s="531" t="s">
        <v>4086</v>
      </c>
      <c r="C2316" s="531" t="s">
        <v>4042</v>
      </c>
      <c r="D2316" s="531" t="s">
        <v>6458</v>
      </c>
      <c r="E2316" s="531" t="s">
        <v>4062</v>
      </c>
      <c r="F2316" s="531" t="s">
        <v>4050</v>
      </c>
      <c r="G2316" s="530" t="s">
        <v>4040</v>
      </c>
    </row>
    <row r="2317" spans="1:7">
      <c r="A2317" s="531" t="s">
        <v>2200</v>
      </c>
      <c r="B2317" s="531" t="s">
        <v>4086</v>
      </c>
      <c r="C2317" s="531" t="s">
        <v>4042</v>
      </c>
      <c r="D2317" s="531" t="s">
        <v>6458</v>
      </c>
      <c r="E2317" s="531" t="s">
        <v>4063</v>
      </c>
      <c r="F2317" s="531" t="s">
        <v>4050</v>
      </c>
      <c r="G2317" s="530" t="s">
        <v>4040</v>
      </c>
    </row>
    <row r="2318" spans="1:7">
      <c r="A2318" s="531" t="s">
        <v>3934</v>
      </c>
      <c r="B2318" s="531" t="s">
        <v>4086</v>
      </c>
      <c r="C2318" s="531" t="s">
        <v>4042</v>
      </c>
      <c r="D2318" s="531" t="s">
        <v>6461</v>
      </c>
      <c r="E2318" s="531" t="s">
        <v>4149</v>
      </c>
      <c r="F2318" s="531" t="s">
        <v>4078</v>
      </c>
      <c r="G2318" s="530" t="s">
        <v>4040</v>
      </c>
    </row>
    <row r="2319" spans="1:7">
      <c r="A2319" s="531" t="s">
        <v>4099</v>
      </c>
      <c r="B2319" s="531" t="s">
        <v>4086</v>
      </c>
      <c r="C2319" s="531" t="s">
        <v>4042</v>
      </c>
      <c r="D2319" s="531" t="s">
        <v>6461</v>
      </c>
      <c r="E2319" s="531" t="s">
        <v>4100</v>
      </c>
      <c r="F2319" s="531" t="s">
        <v>4046</v>
      </c>
      <c r="G2319" s="532">
        <v>1</v>
      </c>
    </row>
    <row r="2320" spans="1:7">
      <c r="A2320" s="531" t="s">
        <v>4101</v>
      </c>
      <c r="B2320" s="531" t="s">
        <v>4086</v>
      </c>
      <c r="C2320" s="531" t="s">
        <v>4042</v>
      </c>
      <c r="D2320" s="531" t="s">
        <v>6461</v>
      </c>
      <c r="E2320" s="531" t="s">
        <v>4102</v>
      </c>
      <c r="F2320" s="531" t="s">
        <v>4046</v>
      </c>
      <c r="G2320" s="532">
        <v>1</v>
      </c>
    </row>
    <row r="2321" spans="1:7">
      <c r="A2321" s="531" t="s">
        <v>6462</v>
      </c>
      <c r="B2321" s="531" t="s">
        <v>4086</v>
      </c>
      <c r="C2321" s="531" t="s">
        <v>4042</v>
      </c>
      <c r="D2321" s="531" t="s">
        <v>6461</v>
      </c>
      <c r="E2321" s="531" t="s">
        <v>6463</v>
      </c>
      <c r="F2321" s="531" t="s">
        <v>4046</v>
      </c>
      <c r="G2321" s="532">
        <v>2000</v>
      </c>
    </row>
    <row r="2322" spans="1:7">
      <c r="A2322" s="531" t="s">
        <v>3937</v>
      </c>
      <c r="B2322" s="531" t="s">
        <v>4086</v>
      </c>
      <c r="C2322" s="531" t="s">
        <v>4042</v>
      </c>
      <c r="D2322" s="531" t="s">
        <v>6461</v>
      </c>
      <c r="E2322" s="531" t="s">
        <v>4062</v>
      </c>
      <c r="F2322" s="531" t="s">
        <v>4050</v>
      </c>
      <c r="G2322" s="530" t="s">
        <v>4040</v>
      </c>
    </row>
    <row r="2323" spans="1:7">
      <c r="A2323" s="531" t="s">
        <v>6464</v>
      </c>
      <c r="B2323" s="531" t="s">
        <v>4086</v>
      </c>
      <c r="C2323" s="531" t="s">
        <v>4042</v>
      </c>
      <c r="D2323" s="531" t="s">
        <v>6461</v>
      </c>
      <c r="E2323" s="531" t="s">
        <v>6465</v>
      </c>
      <c r="F2323" s="531" t="s">
        <v>4046</v>
      </c>
      <c r="G2323" s="532">
        <v>8</v>
      </c>
    </row>
    <row r="2324" spans="1:7">
      <c r="A2324" s="531" t="s">
        <v>6466</v>
      </c>
      <c r="B2324" s="531" t="s">
        <v>4086</v>
      </c>
      <c r="C2324" s="531" t="s">
        <v>4042</v>
      </c>
      <c r="D2324" s="531" t="s">
        <v>6461</v>
      </c>
      <c r="E2324" s="531" t="s">
        <v>6467</v>
      </c>
      <c r="F2324" s="531" t="s">
        <v>4046</v>
      </c>
      <c r="G2324" s="532">
        <v>1</v>
      </c>
    </row>
    <row r="2325" spans="1:7">
      <c r="A2325" s="531" t="s">
        <v>3878</v>
      </c>
      <c r="B2325" s="531" t="s">
        <v>4086</v>
      </c>
      <c r="C2325" s="531" t="s">
        <v>4042</v>
      </c>
      <c r="D2325" s="531" t="s">
        <v>6461</v>
      </c>
      <c r="E2325" s="531" t="s">
        <v>4124</v>
      </c>
      <c r="F2325" s="531" t="s">
        <v>4046</v>
      </c>
      <c r="G2325" s="532">
        <v>256</v>
      </c>
    </row>
    <row r="2326" spans="1:7">
      <c r="A2326" s="531" t="s">
        <v>2200</v>
      </c>
      <c r="B2326" s="531" t="s">
        <v>4086</v>
      </c>
      <c r="C2326" s="531" t="s">
        <v>4042</v>
      </c>
      <c r="D2326" s="531" t="s">
        <v>6461</v>
      </c>
      <c r="E2326" s="531" t="s">
        <v>4063</v>
      </c>
      <c r="F2326" s="531" t="s">
        <v>4050</v>
      </c>
      <c r="G2326" s="530" t="s">
        <v>4040</v>
      </c>
    </row>
    <row r="2327" spans="1:7">
      <c r="A2327" s="531" t="s">
        <v>5419</v>
      </c>
      <c r="B2327" s="531" t="s">
        <v>4086</v>
      </c>
      <c r="C2327" s="531" t="s">
        <v>4042</v>
      </c>
      <c r="D2327" s="531" t="s">
        <v>6468</v>
      </c>
      <c r="E2327" s="531" t="s">
        <v>5239</v>
      </c>
      <c r="F2327" s="531" t="s">
        <v>4045</v>
      </c>
      <c r="G2327" s="530" t="s">
        <v>4040</v>
      </c>
    </row>
    <row r="2328" spans="1:7">
      <c r="A2328" s="531" t="s">
        <v>4099</v>
      </c>
      <c r="B2328" s="531" t="s">
        <v>4086</v>
      </c>
      <c r="C2328" s="531" t="s">
        <v>4042</v>
      </c>
      <c r="D2328" s="531" t="s">
        <v>6468</v>
      </c>
      <c r="E2328" s="531" t="s">
        <v>4100</v>
      </c>
      <c r="F2328" s="531" t="s">
        <v>4046</v>
      </c>
      <c r="G2328" s="532">
        <v>1</v>
      </c>
    </row>
    <row r="2329" spans="1:7">
      <c r="A2329" s="531" t="s">
        <v>6231</v>
      </c>
      <c r="B2329" s="531" t="s">
        <v>4086</v>
      </c>
      <c r="C2329" s="531" t="s">
        <v>4042</v>
      </c>
      <c r="D2329" s="531" t="s">
        <v>6468</v>
      </c>
      <c r="E2329" s="531" t="s">
        <v>4102</v>
      </c>
      <c r="F2329" s="531" t="s">
        <v>4046</v>
      </c>
      <c r="G2329" s="532">
        <v>1</v>
      </c>
    </row>
    <row r="2330" spans="1:7">
      <c r="A2330" s="531" t="s">
        <v>3937</v>
      </c>
      <c r="B2330" s="531" t="s">
        <v>4086</v>
      </c>
      <c r="C2330" s="531" t="s">
        <v>4042</v>
      </c>
      <c r="D2330" s="531" t="s">
        <v>6468</v>
      </c>
      <c r="E2330" s="531" t="s">
        <v>4062</v>
      </c>
      <c r="F2330" s="531" t="s">
        <v>4050</v>
      </c>
      <c r="G2330" s="530" t="s">
        <v>4040</v>
      </c>
    </row>
    <row r="2331" spans="1:7">
      <c r="A2331" s="531" t="s">
        <v>6469</v>
      </c>
      <c r="B2331" s="531" t="s">
        <v>4086</v>
      </c>
      <c r="C2331" s="531" t="s">
        <v>4042</v>
      </c>
      <c r="D2331" s="531" t="s">
        <v>6468</v>
      </c>
      <c r="E2331" s="531" t="s">
        <v>6470</v>
      </c>
      <c r="F2331" s="531" t="s">
        <v>4094</v>
      </c>
      <c r="G2331" s="530" t="s">
        <v>4040</v>
      </c>
    </row>
    <row r="2332" spans="1:7">
      <c r="A2332" s="531" t="s">
        <v>6471</v>
      </c>
      <c r="B2332" s="531" t="s">
        <v>4086</v>
      </c>
      <c r="C2332" s="531" t="s">
        <v>4042</v>
      </c>
      <c r="D2332" s="531" t="s">
        <v>6468</v>
      </c>
      <c r="E2332" s="531" t="s">
        <v>6472</v>
      </c>
      <c r="F2332" s="531" t="s">
        <v>4094</v>
      </c>
      <c r="G2332" s="530" t="s">
        <v>4040</v>
      </c>
    </row>
    <row r="2333" spans="1:7">
      <c r="A2333" s="531" t="s">
        <v>6473</v>
      </c>
      <c r="B2333" s="531" t="s">
        <v>4086</v>
      </c>
      <c r="C2333" s="531" t="s">
        <v>4042</v>
      </c>
      <c r="D2333" s="531" t="s">
        <v>6468</v>
      </c>
      <c r="E2333" s="531" t="s">
        <v>6127</v>
      </c>
      <c r="F2333" s="531" t="s">
        <v>4046</v>
      </c>
      <c r="G2333" s="530" t="s">
        <v>4040</v>
      </c>
    </row>
    <row r="2334" spans="1:7">
      <c r="A2334" s="531" t="s">
        <v>6474</v>
      </c>
      <c r="B2334" s="531" t="s">
        <v>4086</v>
      </c>
      <c r="C2334" s="531" t="s">
        <v>4042</v>
      </c>
      <c r="D2334" s="531" t="s">
        <v>6468</v>
      </c>
      <c r="E2334" s="531" t="s">
        <v>6475</v>
      </c>
      <c r="F2334" s="531" t="s">
        <v>4078</v>
      </c>
      <c r="G2334" s="530" t="s">
        <v>4040</v>
      </c>
    </row>
    <row r="2335" spans="1:7">
      <c r="A2335" s="531" t="s">
        <v>2200</v>
      </c>
      <c r="B2335" s="531" t="s">
        <v>4086</v>
      </c>
      <c r="C2335" s="531" t="s">
        <v>4042</v>
      </c>
      <c r="D2335" s="531" t="s">
        <v>6468</v>
      </c>
      <c r="E2335" s="531" t="s">
        <v>4063</v>
      </c>
      <c r="F2335" s="531" t="s">
        <v>4050</v>
      </c>
      <c r="G2335" s="530" t="s">
        <v>4040</v>
      </c>
    </row>
    <row r="2336" spans="1:7">
      <c r="A2336" s="531" t="s">
        <v>3934</v>
      </c>
      <c r="B2336" s="531" t="s">
        <v>4086</v>
      </c>
      <c r="C2336" s="531" t="s">
        <v>4042</v>
      </c>
      <c r="D2336" s="531" t="s">
        <v>6476</v>
      </c>
      <c r="E2336" s="531" t="s">
        <v>4149</v>
      </c>
      <c r="F2336" s="531" t="s">
        <v>4075</v>
      </c>
      <c r="G2336" s="530" t="s">
        <v>4040</v>
      </c>
    </row>
    <row r="2337" spans="1:7">
      <c r="A2337" s="531" t="s">
        <v>4150</v>
      </c>
      <c r="B2337" s="531" t="s">
        <v>4086</v>
      </c>
      <c r="C2337" s="531" t="s">
        <v>4042</v>
      </c>
      <c r="D2337" s="531" t="s">
        <v>6476</v>
      </c>
      <c r="E2337" s="531" t="s">
        <v>4033</v>
      </c>
      <c r="F2337" s="531" t="s">
        <v>4046</v>
      </c>
      <c r="G2337" s="532">
        <v>4000</v>
      </c>
    </row>
    <row r="2338" spans="1:7">
      <c r="A2338" s="531" t="s">
        <v>4623</v>
      </c>
      <c r="B2338" s="531" t="s">
        <v>4086</v>
      </c>
      <c r="C2338" s="531" t="s">
        <v>4042</v>
      </c>
      <c r="D2338" s="531" t="s">
        <v>6476</v>
      </c>
      <c r="E2338" s="531" t="s">
        <v>6477</v>
      </c>
      <c r="F2338" s="531" t="s">
        <v>4046</v>
      </c>
      <c r="G2338" s="532">
        <v>1</v>
      </c>
    </row>
    <row r="2339" spans="1:7">
      <c r="A2339" s="531" t="s">
        <v>4002</v>
      </c>
      <c r="B2339" s="531" t="s">
        <v>4086</v>
      </c>
      <c r="C2339" s="531" t="s">
        <v>4042</v>
      </c>
      <c r="D2339" s="531" t="s">
        <v>6476</v>
      </c>
      <c r="E2339" s="531" t="s">
        <v>4958</v>
      </c>
      <c r="F2339" s="531" t="s">
        <v>4046</v>
      </c>
      <c r="G2339" s="532">
        <v>256</v>
      </c>
    </row>
    <row r="2340" spans="1:7">
      <c r="A2340" s="531" t="s">
        <v>6478</v>
      </c>
      <c r="B2340" s="531" t="s">
        <v>4086</v>
      </c>
      <c r="C2340" s="531" t="s">
        <v>4042</v>
      </c>
      <c r="D2340" s="531" t="s">
        <v>6476</v>
      </c>
      <c r="E2340" s="531" t="s">
        <v>6479</v>
      </c>
      <c r="F2340" s="531" t="s">
        <v>4046</v>
      </c>
      <c r="G2340" s="532">
        <v>3</v>
      </c>
    </row>
    <row r="2341" spans="1:7">
      <c r="A2341" s="531" t="s">
        <v>2200</v>
      </c>
      <c r="B2341" s="531" t="s">
        <v>4086</v>
      </c>
      <c r="C2341" s="531" t="s">
        <v>4042</v>
      </c>
      <c r="D2341" s="531" t="s">
        <v>6476</v>
      </c>
      <c r="E2341" s="531" t="s">
        <v>4063</v>
      </c>
      <c r="F2341" s="531" t="s">
        <v>4050</v>
      </c>
      <c r="G2341" s="530" t="s">
        <v>4040</v>
      </c>
    </row>
    <row r="2342" spans="1:7">
      <c r="A2342" s="531" t="s">
        <v>4899</v>
      </c>
      <c r="B2342" s="531" t="s">
        <v>4086</v>
      </c>
      <c r="C2342" s="531" t="s">
        <v>4042</v>
      </c>
      <c r="D2342" s="531" t="s">
        <v>6476</v>
      </c>
      <c r="E2342" s="531" t="s">
        <v>4900</v>
      </c>
      <c r="F2342" s="531" t="s">
        <v>4094</v>
      </c>
      <c r="G2342" s="530" t="s">
        <v>4040</v>
      </c>
    </row>
    <row r="2343" spans="1:7">
      <c r="A2343" s="530" t="s">
        <v>4040</v>
      </c>
      <c r="B2343" s="531" t="s">
        <v>6480</v>
      </c>
      <c r="C2343" s="531" t="s">
        <v>4042</v>
      </c>
      <c r="D2343" s="531" t="s">
        <v>4043</v>
      </c>
      <c r="E2343" s="531" t="s">
        <v>4044</v>
      </c>
      <c r="F2343" s="531" t="s">
        <v>4045</v>
      </c>
      <c r="G2343" s="530" t="s">
        <v>4040</v>
      </c>
    </row>
    <row r="2344" spans="1:7">
      <c r="A2344" s="530" t="s">
        <v>4040</v>
      </c>
      <c r="B2344" s="531" t="s">
        <v>6480</v>
      </c>
      <c r="C2344" s="531" t="s">
        <v>4042</v>
      </c>
      <c r="D2344" s="531" t="s">
        <v>4043</v>
      </c>
      <c r="E2344" s="531" t="s">
        <v>4033</v>
      </c>
      <c r="F2344" s="531" t="s">
        <v>4046</v>
      </c>
      <c r="G2344" s="532">
        <v>200</v>
      </c>
    </row>
    <row r="2345" spans="1:7">
      <c r="A2345" s="530" t="s">
        <v>4040</v>
      </c>
      <c r="B2345" s="531" t="s">
        <v>6480</v>
      </c>
      <c r="C2345" s="531" t="s">
        <v>4042</v>
      </c>
      <c r="D2345" s="531" t="s">
        <v>4043</v>
      </c>
      <c r="E2345" s="531" t="s">
        <v>4047</v>
      </c>
      <c r="F2345" s="531" t="s">
        <v>4045</v>
      </c>
      <c r="G2345" s="530" t="s">
        <v>4040</v>
      </c>
    </row>
    <row r="2346" spans="1:7">
      <c r="A2346" s="530" t="s">
        <v>4040</v>
      </c>
      <c r="B2346" s="531" t="s">
        <v>6480</v>
      </c>
      <c r="C2346" s="531" t="s">
        <v>4042</v>
      </c>
      <c r="D2346" s="531" t="s">
        <v>4043</v>
      </c>
      <c r="E2346" s="531" t="s">
        <v>4048</v>
      </c>
      <c r="F2346" s="531" t="s">
        <v>4046</v>
      </c>
      <c r="G2346" s="532">
        <v>100</v>
      </c>
    </row>
    <row r="2347" spans="1:7">
      <c r="A2347" s="530" t="s">
        <v>4040</v>
      </c>
      <c r="B2347" s="531" t="s">
        <v>6480</v>
      </c>
      <c r="C2347" s="531" t="s">
        <v>4042</v>
      </c>
      <c r="D2347" s="531" t="s">
        <v>4043</v>
      </c>
      <c r="E2347" s="531" t="s">
        <v>4049</v>
      </c>
      <c r="F2347" s="531" t="s">
        <v>4050</v>
      </c>
      <c r="G2347" s="530" t="s">
        <v>4040</v>
      </c>
    </row>
    <row r="2348" spans="1:7">
      <c r="A2348" s="530" t="s">
        <v>4040</v>
      </c>
      <c r="B2348" s="531" t="s">
        <v>6480</v>
      </c>
      <c r="C2348" s="531" t="s">
        <v>4042</v>
      </c>
      <c r="D2348" s="531" t="s">
        <v>4043</v>
      </c>
      <c r="E2348" s="531" t="s">
        <v>4051</v>
      </c>
      <c r="F2348" s="531" t="s">
        <v>4045</v>
      </c>
      <c r="G2348" s="530" t="s">
        <v>4040</v>
      </c>
    </row>
    <row r="2349" spans="1:7">
      <c r="A2349" s="530" t="s">
        <v>4040</v>
      </c>
      <c r="B2349" s="531" t="s">
        <v>6480</v>
      </c>
      <c r="C2349" s="531" t="s">
        <v>4042</v>
      </c>
      <c r="D2349" s="531" t="s">
        <v>4043</v>
      </c>
      <c r="E2349" s="531" t="s">
        <v>4052</v>
      </c>
      <c r="F2349" s="531" t="s">
        <v>4046</v>
      </c>
      <c r="G2349" s="532">
        <v>1000</v>
      </c>
    </row>
    <row r="2350" spans="1:7">
      <c r="A2350" s="530" t="s">
        <v>4040</v>
      </c>
      <c r="B2350" s="531" t="s">
        <v>6480</v>
      </c>
      <c r="C2350" s="531" t="s">
        <v>4042</v>
      </c>
      <c r="D2350" s="531" t="s">
        <v>4043</v>
      </c>
      <c r="E2350" s="531" t="s">
        <v>4053</v>
      </c>
      <c r="F2350" s="531" t="s">
        <v>4054</v>
      </c>
      <c r="G2350" s="530" t="s">
        <v>4040</v>
      </c>
    </row>
    <row r="2351" spans="1:7">
      <c r="A2351" s="530" t="s">
        <v>4040</v>
      </c>
      <c r="B2351" s="531" t="s">
        <v>6480</v>
      </c>
      <c r="C2351" s="531" t="s">
        <v>4042</v>
      </c>
      <c r="D2351" s="531" t="s">
        <v>4043</v>
      </c>
      <c r="E2351" s="531" t="s">
        <v>4055</v>
      </c>
      <c r="F2351" s="531" t="s">
        <v>4046</v>
      </c>
      <c r="G2351" s="532">
        <v>20</v>
      </c>
    </row>
    <row r="2352" spans="1:7">
      <c r="A2352" s="530" t="s">
        <v>4040</v>
      </c>
      <c r="B2352" s="531" t="s">
        <v>6480</v>
      </c>
      <c r="C2352" s="531" t="s">
        <v>4042</v>
      </c>
      <c r="D2352" s="531" t="s">
        <v>4043</v>
      </c>
      <c r="E2352" s="531" t="s">
        <v>4056</v>
      </c>
      <c r="F2352" s="531" t="s">
        <v>4046</v>
      </c>
      <c r="G2352" s="532">
        <v>50</v>
      </c>
    </row>
    <row r="2353" spans="1:7">
      <c r="A2353" s="531" t="s">
        <v>6481</v>
      </c>
      <c r="B2353" s="531" t="s">
        <v>6480</v>
      </c>
      <c r="C2353" s="531" t="s">
        <v>4042</v>
      </c>
      <c r="D2353" s="531" t="s">
        <v>6482</v>
      </c>
      <c r="E2353" s="531" t="s">
        <v>6132</v>
      </c>
      <c r="F2353" s="531" t="s">
        <v>4046</v>
      </c>
      <c r="G2353" s="530" t="s">
        <v>4040</v>
      </c>
    </row>
    <row r="2354" spans="1:7">
      <c r="A2354" s="531" t="s">
        <v>6483</v>
      </c>
      <c r="B2354" s="531" t="s">
        <v>6480</v>
      </c>
      <c r="C2354" s="531" t="s">
        <v>4042</v>
      </c>
      <c r="D2354" s="531" t="s">
        <v>6482</v>
      </c>
      <c r="E2354" s="531" t="s">
        <v>6134</v>
      </c>
      <c r="F2354" s="531" t="s">
        <v>4046</v>
      </c>
      <c r="G2354" s="530" t="s">
        <v>4040</v>
      </c>
    </row>
    <row r="2355" spans="1:7">
      <c r="A2355" s="531" t="s">
        <v>6484</v>
      </c>
      <c r="B2355" s="531" t="s">
        <v>6480</v>
      </c>
      <c r="C2355" s="531" t="s">
        <v>4042</v>
      </c>
      <c r="D2355" s="531" t="s">
        <v>6482</v>
      </c>
      <c r="E2355" s="531" t="s">
        <v>6485</v>
      </c>
      <c r="F2355" s="531" t="s">
        <v>4075</v>
      </c>
      <c r="G2355" s="530" t="s">
        <v>4040</v>
      </c>
    </row>
    <row r="2356" spans="1:7">
      <c r="A2356" s="531" t="s">
        <v>6486</v>
      </c>
      <c r="B2356" s="531" t="s">
        <v>6480</v>
      </c>
      <c r="C2356" s="531" t="s">
        <v>4042</v>
      </c>
      <c r="D2356" s="531" t="s">
        <v>6482</v>
      </c>
      <c r="E2356" s="531" t="s">
        <v>6487</v>
      </c>
      <c r="F2356" s="531" t="s">
        <v>4046</v>
      </c>
      <c r="G2356" s="530" t="s">
        <v>4040</v>
      </c>
    </row>
    <row r="2357" spans="1:7">
      <c r="A2357" s="531" t="s">
        <v>6488</v>
      </c>
      <c r="B2357" s="531" t="s">
        <v>6480</v>
      </c>
      <c r="C2357" s="531" t="s">
        <v>4042</v>
      </c>
      <c r="D2357" s="531" t="s">
        <v>6482</v>
      </c>
      <c r="E2357" s="531" t="s">
        <v>6489</v>
      </c>
      <c r="F2357" s="531" t="s">
        <v>4046</v>
      </c>
      <c r="G2357" s="530" t="s">
        <v>4040</v>
      </c>
    </row>
    <row r="2358" spans="1:7">
      <c r="A2358" s="531" t="s">
        <v>4060</v>
      </c>
      <c r="B2358" s="531" t="s">
        <v>6480</v>
      </c>
      <c r="C2358" s="531" t="s">
        <v>4042</v>
      </c>
      <c r="D2358" s="531" t="s">
        <v>6482</v>
      </c>
      <c r="E2358" s="531" t="s">
        <v>4061</v>
      </c>
      <c r="F2358" s="531" t="s">
        <v>4046</v>
      </c>
      <c r="G2358" s="532">
        <v>6</v>
      </c>
    </row>
    <row r="2359" spans="1:7">
      <c r="A2359" s="531" t="s">
        <v>6490</v>
      </c>
      <c r="B2359" s="531" t="s">
        <v>6480</v>
      </c>
      <c r="C2359" s="531" t="s">
        <v>4042</v>
      </c>
      <c r="D2359" s="531" t="s">
        <v>6482</v>
      </c>
      <c r="E2359" s="531" t="s">
        <v>6491</v>
      </c>
      <c r="F2359" s="531" t="s">
        <v>4046</v>
      </c>
      <c r="G2359" s="530" t="s">
        <v>4040</v>
      </c>
    </row>
    <row r="2360" spans="1:7">
      <c r="A2360" s="531" t="s">
        <v>6492</v>
      </c>
      <c r="B2360" s="531" t="s">
        <v>6480</v>
      </c>
      <c r="C2360" s="531" t="s">
        <v>4042</v>
      </c>
      <c r="D2360" s="531" t="s">
        <v>6482</v>
      </c>
      <c r="E2360" s="531" t="s">
        <v>6493</v>
      </c>
      <c r="F2360" s="531" t="s">
        <v>4046</v>
      </c>
      <c r="G2360" s="530" t="s">
        <v>4040</v>
      </c>
    </row>
    <row r="2361" spans="1:7">
      <c r="A2361" s="531" t="s">
        <v>4006</v>
      </c>
      <c r="B2361" s="531" t="s">
        <v>6480</v>
      </c>
      <c r="C2361" s="531" t="s">
        <v>4042</v>
      </c>
      <c r="D2361" s="531" t="s">
        <v>6482</v>
      </c>
      <c r="E2361" s="531" t="s">
        <v>4404</v>
      </c>
      <c r="F2361" s="531" t="s">
        <v>4046</v>
      </c>
      <c r="G2361" s="532">
        <v>20</v>
      </c>
    </row>
    <row r="2362" spans="1:7">
      <c r="A2362" s="531" t="s">
        <v>4003</v>
      </c>
      <c r="B2362" s="531" t="s">
        <v>6480</v>
      </c>
      <c r="C2362" s="531" t="s">
        <v>4042</v>
      </c>
      <c r="D2362" s="531" t="s">
        <v>6482</v>
      </c>
      <c r="E2362" s="531" t="s">
        <v>4405</v>
      </c>
      <c r="F2362" s="531" t="s">
        <v>4046</v>
      </c>
      <c r="G2362" s="532">
        <v>20</v>
      </c>
    </row>
    <row r="2363" spans="1:7">
      <c r="A2363" s="531" t="s">
        <v>6494</v>
      </c>
      <c r="B2363" s="531" t="s">
        <v>6480</v>
      </c>
      <c r="C2363" s="531" t="s">
        <v>4042</v>
      </c>
      <c r="D2363" s="531" t="s">
        <v>6482</v>
      </c>
      <c r="E2363" s="531" t="s">
        <v>6495</v>
      </c>
      <c r="F2363" s="531" t="s">
        <v>4046</v>
      </c>
      <c r="G2363" s="532">
        <v>1</v>
      </c>
    </row>
    <row r="2364" spans="1:7">
      <c r="A2364" s="531" t="s">
        <v>4099</v>
      </c>
      <c r="B2364" s="531" t="s">
        <v>6480</v>
      </c>
      <c r="C2364" s="531" t="s">
        <v>4042</v>
      </c>
      <c r="D2364" s="531" t="s">
        <v>6482</v>
      </c>
      <c r="E2364" s="531" t="s">
        <v>4100</v>
      </c>
      <c r="F2364" s="531" t="s">
        <v>4046</v>
      </c>
      <c r="G2364" s="532">
        <v>1</v>
      </c>
    </row>
    <row r="2365" spans="1:7">
      <c r="A2365" s="531" t="s">
        <v>4101</v>
      </c>
      <c r="B2365" s="531" t="s">
        <v>6480</v>
      </c>
      <c r="C2365" s="531" t="s">
        <v>4042</v>
      </c>
      <c r="D2365" s="531" t="s">
        <v>6482</v>
      </c>
      <c r="E2365" s="531" t="s">
        <v>4102</v>
      </c>
      <c r="F2365" s="531" t="s">
        <v>4046</v>
      </c>
      <c r="G2365" s="532">
        <v>1</v>
      </c>
    </row>
    <row r="2366" spans="1:7">
      <c r="A2366" s="531" t="s">
        <v>4966</v>
      </c>
      <c r="B2366" s="531" t="s">
        <v>6480</v>
      </c>
      <c r="C2366" s="531" t="s">
        <v>4042</v>
      </c>
      <c r="D2366" s="531" t="s">
        <v>6482</v>
      </c>
      <c r="E2366" s="531" t="s">
        <v>4967</v>
      </c>
      <c r="F2366" s="531" t="s">
        <v>4046</v>
      </c>
      <c r="G2366" s="530" t="s">
        <v>4040</v>
      </c>
    </row>
    <row r="2367" spans="1:7">
      <c r="A2367" s="531" t="s">
        <v>6496</v>
      </c>
      <c r="B2367" s="531" t="s">
        <v>6480</v>
      </c>
      <c r="C2367" s="531" t="s">
        <v>4042</v>
      </c>
      <c r="D2367" s="531" t="s">
        <v>6482</v>
      </c>
      <c r="E2367" s="531" t="s">
        <v>6497</v>
      </c>
      <c r="F2367" s="531" t="s">
        <v>4046</v>
      </c>
      <c r="G2367" s="530" t="s">
        <v>4040</v>
      </c>
    </row>
    <row r="2368" spans="1:7">
      <c r="A2368" s="531" t="s">
        <v>3937</v>
      </c>
      <c r="B2368" s="531" t="s">
        <v>6480</v>
      </c>
      <c r="C2368" s="531" t="s">
        <v>4042</v>
      </c>
      <c r="D2368" s="531" t="s">
        <v>6482</v>
      </c>
      <c r="E2368" s="531" t="s">
        <v>4062</v>
      </c>
      <c r="F2368" s="531" t="s">
        <v>4050</v>
      </c>
      <c r="G2368" s="530" t="s">
        <v>4040</v>
      </c>
    </row>
    <row r="2369" spans="1:7">
      <c r="A2369" s="531" t="s">
        <v>2200</v>
      </c>
      <c r="B2369" s="531" t="s">
        <v>6480</v>
      </c>
      <c r="C2369" s="531" t="s">
        <v>4042</v>
      </c>
      <c r="D2369" s="531" t="s">
        <v>6482</v>
      </c>
      <c r="E2369" s="531" t="s">
        <v>4063</v>
      </c>
      <c r="F2369" s="531" t="s">
        <v>4050</v>
      </c>
      <c r="G2369" s="530" t="s">
        <v>4040</v>
      </c>
    </row>
    <row r="2370" spans="1:7">
      <c r="A2370" s="531" t="s">
        <v>6498</v>
      </c>
      <c r="B2370" s="531" t="s">
        <v>6480</v>
      </c>
      <c r="C2370" s="531" t="s">
        <v>4042</v>
      </c>
      <c r="D2370" s="531" t="s">
        <v>6482</v>
      </c>
      <c r="E2370" s="531" t="s">
        <v>6499</v>
      </c>
      <c r="F2370" s="531" t="s">
        <v>4046</v>
      </c>
      <c r="G2370" s="530" t="s">
        <v>4040</v>
      </c>
    </row>
    <row r="2371" spans="1:7">
      <c r="A2371" s="531" t="s">
        <v>6500</v>
      </c>
      <c r="B2371" s="531" t="s">
        <v>6480</v>
      </c>
      <c r="C2371" s="531" t="s">
        <v>4042</v>
      </c>
      <c r="D2371" s="531" t="s">
        <v>6482</v>
      </c>
      <c r="E2371" s="531" t="s">
        <v>6501</v>
      </c>
      <c r="F2371" s="531" t="s">
        <v>4046</v>
      </c>
      <c r="G2371" s="530" t="s">
        <v>4040</v>
      </c>
    </row>
    <row r="2372" spans="1:7">
      <c r="A2372" s="531" t="s">
        <v>6502</v>
      </c>
      <c r="B2372" s="531" t="s">
        <v>6480</v>
      </c>
      <c r="C2372" s="531" t="s">
        <v>4042</v>
      </c>
      <c r="D2372" s="531" t="s">
        <v>6482</v>
      </c>
      <c r="E2372" s="531" t="s">
        <v>6503</v>
      </c>
      <c r="F2372" s="531" t="s">
        <v>4046</v>
      </c>
      <c r="G2372" s="530" t="s">
        <v>4040</v>
      </c>
    </row>
    <row r="2373" spans="1:7">
      <c r="A2373" s="531" t="s">
        <v>6504</v>
      </c>
      <c r="B2373" s="531" t="s">
        <v>6480</v>
      </c>
      <c r="C2373" s="531" t="s">
        <v>4042</v>
      </c>
      <c r="D2373" s="531" t="s">
        <v>6482</v>
      </c>
      <c r="E2373" s="531" t="s">
        <v>6505</v>
      </c>
      <c r="F2373" s="531" t="s">
        <v>4046</v>
      </c>
      <c r="G2373" s="530" t="s">
        <v>4040</v>
      </c>
    </row>
    <row r="2374" spans="1:7">
      <c r="A2374" s="531" t="s">
        <v>6506</v>
      </c>
      <c r="B2374" s="531" t="s">
        <v>6480</v>
      </c>
      <c r="C2374" s="531" t="s">
        <v>4042</v>
      </c>
      <c r="D2374" s="531" t="s">
        <v>6482</v>
      </c>
      <c r="E2374" s="531" t="s">
        <v>6507</v>
      </c>
      <c r="F2374" s="531" t="s">
        <v>4046</v>
      </c>
      <c r="G2374" s="530" t="s">
        <v>4040</v>
      </c>
    </row>
    <row r="2375" spans="1:7">
      <c r="A2375" s="531" t="s">
        <v>4076</v>
      </c>
      <c r="B2375" s="531" t="s">
        <v>6480</v>
      </c>
      <c r="C2375" s="531" t="s">
        <v>4042</v>
      </c>
      <c r="D2375" s="531" t="s">
        <v>6482</v>
      </c>
      <c r="E2375" s="531" t="s">
        <v>4077</v>
      </c>
      <c r="F2375" s="531" t="s">
        <v>4078</v>
      </c>
      <c r="G2375" s="530" t="s">
        <v>4040</v>
      </c>
    </row>
    <row r="2376" spans="1:7">
      <c r="A2376" s="531" t="s">
        <v>6508</v>
      </c>
      <c r="B2376" s="531" t="s">
        <v>6480</v>
      </c>
      <c r="C2376" s="531" t="s">
        <v>4042</v>
      </c>
      <c r="D2376" s="531" t="s">
        <v>6482</v>
      </c>
      <c r="E2376" s="531" t="s">
        <v>6509</v>
      </c>
      <c r="F2376" s="531" t="s">
        <v>4046</v>
      </c>
      <c r="G2376" s="530" t="s">
        <v>4040</v>
      </c>
    </row>
    <row r="2377" spans="1:7">
      <c r="A2377" s="531" t="s">
        <v>6510</v>
      </c>
      <c r="B2377" s="531" t="s">
        <v>6480</v>
      </c>
      <c r="C2377" s="531" t="s">
        <v>4042</v>
      </c>
      <c r="D2377" s="531" t="s">
        <v>6482</v>
      </c>
      <c r="E2377" s="531" t="s">
        <v>6511</v>
      </c>
      <c r="F2377" s="531" t="s">
        <v>4046</v>
      </c>
      <c r="G2377" s="530" t="s">
        <v>4040</v>
      </c>
    </row>
    <row r="2378" spans="1:7">
      <c r="A2378" s="531" t="s">
        <v>6512</v>
      </c>
      <c r="B2378" s="531" t="s">
        <v>6480</v>
      </c>
      <c r="C2378" s="531" t="s">
        <v>4042</v>
      </c>
      <c r="D2378" s="531" t="s">
        <v>6482</v>
      </c>
      <c r="E2378" s="531" t="s">
        <v>6513</v>
      </c>
      <c r="F2378" s="531" t="s">
        <v>4046</v>
      </c>
      <c r="G2378" s="530" t="s">
        <v>4040</v>
      </c>
    </row>
    <row r="2379" spans="1:7">
      <c r="A2379" s="531" t="s">
        <v>6514</v>
      </c>
      <c r="B2379" s="531" t="s">
        <v>6480</v>
      </c>
      <c r="C2379" s="531" t="s">
        <v>4042</v>
      </c>
      <c r="D2379" s="531" t="s">
        <v>6482</v>
      </c>
      <c r="E2379" s="531" t="s">
        <v>6515</v>
      </c>
      <c r="F2379" s="531" t="s">
        <v>4075</v>
      </c>
      <c r="G2379" s="530" t="s">
        <v>4040</v>
      </c>
    </row>
    <row r="2380" spans="1:7">
      <c r="A2380" s="531" t="s">
        <v>6516</v>
      </c>
      <c r="B2380" s="531" t="s">
        <v>6480</v>
      </c>
      <c r="C2380" s="531" t="s">
        <v>4042</v>
      </c>
      <c r="D2380" s="531" t="s">
        <v>6482</v>
      </c>
      <c r="E2380" s="531" t="s">
        <v>6517</v>
      </c>
      <c r="F2380" s="531" t="s">
        <v>4046</v>
      </c>
      <c r="G2380" s="530" t="s">
        <v>4040</v>
      </c>
    </row>
    <row r="2381" spans="1:7">
      <c r="A2381" s="531" t="s">
        <v>6518</v>
      </c>
      <c r="B2381" s="531" t="s">
        <v>6480</v>
      </c>
      <c r="C2381" s="531" t="s">
        <v>4042</v>
      </c>
      <c r="D2381" s="531" t="s">
        <v>6482</v>
      </c>
      <c r="E2381" s="531" t="s">
        <v>6519</v>
      </c>
      <c r="F2381" s="531" t="s">
        <v>4046</v>
      </c>
      <c r="G2381" s="530" t="s">
        <v>4040</v>
      </c>
    </row>
    <row r="2382" spans="1:7">
      <c r="A2382" s="531" t="s">
        <v>4060</v>
      </c>
      <c r="B2382" s="531" t="s">
        <v>6480</v>
      </c>
      <c r="C2382" s="531" t="s">
        <v>4042</v>
      </c>
      <c r="D2382" s="531" t="s">
        <v>6520</v>
      </c>
      <c r="E2382" s="531" t="s">
        <v>4061</v>
      </c>
      <c r="F2382" s="531" t="s">
        <v>4046</v>
      </c>
      <c r="G2382" s="532">
        <v>6</v>
      </c>
    </row>
    <row r="2383" spans="1:7">
      <c r="A2383" s="531" t="s">
        <v>6521</v>
      </c>
      <c r="B2383" s="531" t="s">
        <v>6480</v>
      </c>
      <c r="C2383" s="531" t="s">
        <v>4042</v>
      </c>
      <c r="D2383" s="531" t="s">
        <v>6520</v>
      </c>
      <c r="E2383" s="531" t="s">
        <v>6522</v>
      </c>
      <c r="F2383" s="531" t="s">
        <v>4078</v>
      </c>
      <c r="G2383" s="530" t="s">
        <v>4040</v>
      </c>
    </row>
    <row r="2384" spans="1:7">
      <c r="A2384" s="531" t="s">
        <v>6523</v>
      </c>
      <c r="B2384" s="531" t="s">
        <v>6480</v>
      </c>
      <c r="C2384" s="531" t="s">
        <v>4042</v>
      </c>
      <c r="D2384" s="531" t="s">
        <v>6520</v>
      </c>
      <c r="E2384" s="531" t="s">
        <v>6524</v>
      </c>
      <c r="F2384" s="531" t="s">
        <v>4046</v>
      </c>
      <c r="G2384" s="530" t="s">
        <v>4040</v>
      </c>
    </row>
    <row r="2385" spans="1:7">
      <c r="A2385" s="531" t="s">
        <v>6525</v>
      </c>
      <c r="B2385" s="531" t="s">
        <v>6480</v>
      </c>
      <c r="C2385" s="531" t="s">
        <v>4042</v>
      </c>
      <c r="D2385" s="531" t="s">
        <v>6520</v>
      </c>
      <c r="E2385" s="531" t="s">
        <v>6526</v>
      </c>
      <c r="F2385" s="531" t="s">
        <v>4046</v>
      </c>
      <c r="G2385" s="530" t="s">
        <v>4040</v>
      </c>
    </row>
    <row r="2386" spans="1:7">
      <c r="A2386" s="531" t="s">
        <v>3926</v>
      </c>
      <c r="B2386" s="531" t="s">
        <v>6480</v>
      </c>
      <c r="C2386" s="531" t="s">
        <v>4042</v>
      </c>
      <c r="D2386" s="531" t="s">
        <v>6520</v>
      </c>
      <c r="E2386" s="531" t="s">
        <v>6527</v>
      </c>
      <c r="F2386" s="531" t="s">
        <v>4046</v>
      </c>
      <c r="G2386" s="530" t="s">
        <v>4040</v>
      </c>
    </row>
    <row r="2387" spans="1:7">
      <c r="A2387" s="531" t="s">
        <v>3925</v>
      </c>
      <c r="B2387" s="531" t="s">
        <v>6480</v>
      </c>
      <c r="C2387" s="531" t="s">
        <v>4042</v>
      </c>
      <c r="D2387" s="531" t="s">
        <v>6520</v>
      </c>
      <c r="E2387" s="531" t="s">
        <v>6528</v>
      </c>
      <c r="F2387" s="531" t="s">
        <v>4046</v>
      </c>
      <c r="G2387" s="530" t="s">
        <v>4040</v>
      </c>
    </row>
    <row r="2388" spans="1:7">
      <c r="A2388" s="531" t="s">
        <v>6529</v>
      </c>
      <c r="B2388" s="531" t="s">
        <v>6480</v>
      </c>
      <c r="C2388" s="531" t="s">
        <v>4042</v>
      </c>
      <c r="D2388" s="531" t="s">
        <v>6520</v>
      </c>
      <c r="E2388" s="531" t="s">
        <v>6530</v>
      </c>
      <c r="F2388" s="531" t="s">
        <v>4046</v>
      </c>
      <c r="G2388" s="530" t="s">
        <v>4040</v>
      </c>
    </row>
    <row r="2389" spans="1:7">
      <c r="A2389" s="531" t="s">
        <v>6531</v>
      </c>
      <c r="B2389" s="531" t="s">
        <v>6480</v>
      </c>
      <c r="C2389" s="531" t="s">
        <v>4042</v>
      </c>
      <c r="D2389" s="531" t="s">
        <v>6520</v>
      </c>
      <c r="E2389" s="531" t="s">
        <v>6532</v>
      </c>
      <c r="F2389" s="531" t="s">
        <v>4046</v>
      </c>
      <c r="G2389" s="530" t="s">
        <v>4040</v>
      </c>
    </row>
    <row r="2390" spans="1:7">
      <c r="A2390" s="531" t="s">
        <v>6533</v>
      </c>
      <c r="B2390" s="531" t="s">
        <v>6480</v>
      </c>
      <c r="C2390" s="531" t="s">
        <v>4042</v>
      </c>
      <c r="D2390" s="531" t="s">
        <v>6520</v>
      </c>
      <c r="E2390" s="531" t="s">
        <v>6534</v>
      </c>
      <c r="F2390" s="531" t="s">
        <v>4046</v>
      </c>
      <c r="G2390" s="530" t="s">
        <v>4040</v>
      </c>
    </row>
    <row r="2391" spans="1:7">
      <c r="A2391" s="531" t="s">
        <v>6535</v>
      </c>
      <c r="B2391" s="531" t="s">
        <v>6480</v>
      </c>
      <c r="C2391" s="531" t="s">
        <v>4042</v>
      </c>
      <c r="D2391" s="531" t="s">
        <v>6520</v>
      </c>
      <c r="E2391" s="531" t="s">
        <v>6536</v>
      </c>
      <c r="F2391" s="531" t="s">
        <v>4046</v>
      </c>
      <c r="G2391" s="530" t="s">
        <v>4040</v>
      </c>
    </row>
    <row r="2392" spans="1:7">
      <c r="A2392" s="531" t="s">
        <v>6537</v>
      </c>
      <c r="B2392" s="531" t="s">
        <v>6480</v>
      </c>
      <c r="C2392" s="531" t="s">
        <v>4042</v>
      </c>
      <c r="D2392" s="531" t="s">
        <v>6520</v>
      </c>
      <c r="E2392" s="531" t="s">
        <v>6538</v>
      </c>
      <c r="F2392" s="531" t="s">
        <v>4078</v>
      </c>
      <c r="G2392" s="530" t="s">
        <v>4040</v>
      </c>
    </row>
    <row r="2393" spans="1:7">
      <c r="A2393" s="531" t="s">
        <v>6539</v>
      </c>
      <c r="B2393" s="531" t="s">
        <v>6480</v>
      </c>
      <c r="C2393" s="531" t="s">
        <v>4042</v>
      </c>
      <c r="D2393" s="531" t="s">
        <v>6520</v>
      </c>
      <c r="E2393" s="531" t="s">
        <v>6540</v>
      </c>
      <c r="F2393" s="531" t="s">
        <v>4046</v>
      </c>
      <c r="G2393" s="532">
        <v>1</v>
      </c>
    </row>
    <row r="2394" spans="1:7">
      <c r="A2394" s="531" t="s">
        <v>6541</v>
      </c>
      <c r="B2394" s="531" t="s">
        <v>6480</v>
      </c>
      <c r="C2394" s="531" t="s">
        <v>4042</v>
      </c>
      <c r="D2394" s="531" t="s">
        <v>6520</v>
      </c>
      <c r="E2394" s="531" t="s">
        <v>6542</v>
      </c>
      <c r="F2394" s="531" t="s">
        <v>4046</v>
      </c>
      <c r="G2394" s="532">
        <v>1</v>
      </c>
    </row>
    <row r="2395" spans="1:7">
      <c r="A2395" s="531" t="s">
        <v>4099</v>
      </c>
      <c r="B2395" s="531" t="s">
        <v>6480</v>
      </c>
      <c r="C2395" s="531" t="s">
        <v>4042</v>
      </c>
      <c r="D2395" s="531" t="s">
        <v>6520</v>
      </c>
      <c r="E2395" s="531" t="s">
        <v>4100</v>
      </c>
      <c r="F2395" s="531" t="s">
        <v>4046</v>
      </c>
      <c r="G2395" s="532">
        <v>1</v>
      </c>
    </row>
    <row r="2396" spans="1:7">
      <c r="A2396" s="531" t="s">
        <v>6543</v>
      </c>
      <c r="B2396" s="531" t="s">
        <v>6480</v>
      </c>
      <c r="C2396" s="531" t="s">
        <v>4042</v>
      </c>
      <c r="D2396" s="531" t="s">
        <v>6520</v>
      </c>
      <c r="E2396" s="531" t="s">
        <v>6544</v>
      </c>
      <c r="F2396" s="531" t="s">
        <v>4046</v>
      </c>
      <c r="G2396" s="532">
        <v>1</v>
      </c>
    </row>
    <row r="2397" spans="1:7">
      <c r="A2397" s="531" t="s">
        <v>4101</v>
      </c>
      <c r="B2397" s="531" t="s">
        <v>6480</v>
      </c>
      <c r="C2397" s="531" t="s">
        <v>4042</v>
      </c>
      <c r="D2397" s="531" t="s">
        <v>6520</v>
      </c>
      <c r="E2397" s="531" t="s">
        <v>4102</v>
      </c>
      <c r="F2397" s="531" t="s">
        <v>4046</v>
      </c>
      <c r="G2397" s="532">
        <v>1</v>
      </c>
    </row>
    <row r="2398" spans="1:7">
      <c r="A2398" s="531" t="s">
        <v>6545</v>
      </c>
      <c r="B2398" s="531" t="s">
        <v>6480</v>
      </c>
      <c r="C2398" s="531" t="s">
        <v>4042</v>
      </c>
      <c r="D2398" s="531" t="s">
        <v>6520</v>
      </c>
      <c r="E2398" s="531" t="s">
        <v>6546</v>
      </c>
      <c r="F2398" s="531" t="s">
        <v>4046</v>
      </c>
      <c r="G2398" s="532">
        <v>1</v>
      </c>
    </row>
    <row r="2399" spans="1:7">
      <c r="A2399" s="531" t="s">
        <v>6547</v>
      </c>
      <c r="B2399" s="531" t="s">
        <v>6480</v>
      </c>
      <c r="C2399" s="531" t="s">
        <v>4042</v>
      </c>
      <c r="D2399" s="531" t="s">
        <v>6520</v>
      </c>
      <c r="E2399" s="531" t="s">
        <v>6548</v>
      </c>
      <c r="F2399" s="531" t="s">
        <v>4046</v>
      </c>
      <c r="G2399" s="532">
        <v>1</v>
      </c>
    </row>
    <row r="2400" spans="1:7">
      <c r="A2400" s="531" t="s">
        <v>6549</v>
      </c>
      <c r="B2400" s="531" t="s">
        <v>6480</v>
      </c>
      <c r="C2400" s="531" t="s">
        <v>4042</v>
      </c>
      <c r="D2400" s="531" t="s">
        <v>6520</v>
      </c>
      <c r="E2400" s="531" t="s">
        <v>6550</v>
      </c>
      <c r="F2400" s="531" t="s">
        <v>4046</v>
      </c>
      <c r="G2400" s="532">
        <v>1</v>
      </c>
    </row>
    <row r="2401" spans="1:7">
      <c r="A2401" s="531" t="s">
        <v>6551</v>
      </c>
      <c r="B2401" s="531" t="s">
        <v>6480</v>
      </c>
      <c r="C2401" s="531" t="s">
        <v>4042</v>
      </c>
      <c r="D2401" s="531" t="s">
        <v>6520</v>
      </c>
      <c r="E2401" s="531" t="s">
        <v>6552</v>
      </c>
      <c r="F2401" s="531" t="s">
        <v>4046</v>
      </c>
      <c r="G2401" s="532">
        <v>1</v>
      </c>
    </row>
    <row r="2402" spans="1:7">
      <c r="A2402" s="531" t="s">
        <v>6553</v>
      </c>
      <c r="B2402" s="531" t="s">
        <v>6480</v>
      </c>
      <c r="C2402" s="531" t="s">
        <v>4042</v>
      </c>
      <c r="D2402" s="531" t="s">
        <v>6520</v>
      </c>
      <c r="E2402" s="531" t="s">
        <v>6554</v>
      </c>
      <c r="F2402" s="531" t="s">
        <v>4046</v>
      </c>
      <c r="G2402" s="532">
        <v>1</v>
      </c>
    </row>
    <row r="2403" spans="1:7">
      <c r="A2403" s="531" t="s">
        <v>5806</v>
      </c>
      <c r="B2403" s="531" t="s">
        <v>6480</v>
      </c>
      <c r="C2403" s="531" t="s">
        <v>4042</v>
      </c>
      <c r="D2403" s="531" t="s">
        <v>6520</v>
      </c>
      <c r="E2403" s="531" t="s">
        <v>5807</v>
      </c>
      <c r="F2403" s="531" t="s">
        <v>4078</v>
      </c>
      <c r="G2403" s="530" t="s">
        <v>4040</v>
      </c>
    </row>
    <row r="2404" spans="1:7">
      <c r="A2404" s="531" t="s">
        <v>2164</v>
      </c>
      <c r="B2404" s="531" t="s">
        <v>6480</v>
      </c>
      <c r="C2404" s="531" t="s">
        <v>4042</v>
      </c>
      <c r="D2404" s="531" t="s">
        <v>6520</v>
      </c>
      <c r="E2404" s="531" t="s">
        <v>4144</v>
      </c>
      <c r="F2404" s="531" t="s">
        <v>4078</v>
      </c>
      <c r="G2404" s="530" t="s">
        <v>4040</v>
      </c>
    </row>
    <row r="2405" spans="1:7">
      <c r="A2405" s="531" t="s">
        <v>3937</v>
      </c>
      <c r="B2405" s="531" t="s">
        <v>6480</v>
      </c>
      <c r="C2405" s="531" t="s">
        <v>4042</v>
      </c>
      <c r="D2405" s="531" t="s">
        <v>6520</v>
      </c>
      <c r="E2405" s="531" t="s">
        <v>4062</v>
      </c>
      <c r="F2405" s="531" t="s">
        <v>4050</v>
      </c>
      <c r="G2405" s="530" t="s">
        <v>4040</v>
      </c>
    </row>
    <row r="2406" spans="1:7">
      <c r="A2406" s="531" t="s">
        <v>6555</v>
      </c>
      <c r="B2406" s="531" t="s">
        <v>6480</v>
      </c>
      <c r="C2406" s="531" t="s">
        <v>4042</v>
      </c>
      <c r="D2406" s="531" t="s">
        <v>6520</v>
      </c>
      <c r="E2406" s="531" t="s">
        <v>4329</v>
      </c>
      <c r="F2406" s="531" t="s">
        <v>4046</v>
      </c>
      <c r="G2406" s="530" t="s">
        <v>4040</v>
      </c>
    </row>
    <row r="2407" spans="1:7">
      <c r="A2407" s="531" t="s">
        <v>6556</v>
      </c>
      <c r="B2407" s="531" t="s">
        <v>6480</v>
      </c>
      <c r="C2407" s="531" t="s">
        <v>4042</v>
      </c>
      <c r="D2407" s="531" t="s">
        <v>6520</v>
      </c>
      <c r="E2407" s="531" t="s">
        <v>6557</v>
      </c>
      <c r="F2407" s="531" t="s">
        <v>4046</v>
      </c>
      <c r="G2407" s="530" t="s">
        <v>4040</v>
      </c>
    </row>
    <row r="2408" spans="1:7">
      <c r="A2408" s="531" t="s">
        <v>6558</v>
      </c>
      <c r="B2408" s="531" t="s">
        <v>6480</v>
      </c>
      <c r="C2408" s="531" t="s">
        <v>4042</v>
      </c>
      <c r="D2408" s="531" t="s">
        <v>6520</v>
      </c>
      <c r="E2408" s="531" t="s">
        <v>6559</v>
      </c>
      <c r="F2408" s="531" t="s">
        <v>4046</v>
      </c>
      <c r="G2408" s="530" t="s">
        <v>4040</v>
      </c>
    </row>
    <row r="2409" spans="1:7">
      <c r="A2409" s="531" t="s">
        <v>2200</v>
      </c>
      <c r="B2409" s="531" t="s">
        <v>6480</v>
      </c>
      <c r="C2409" s="531" t="s">
        <v>4042</v>
      </c>
      <c r="D2409" s="531" t="s">
        <v>6520</v>
      </c>
      <c r="E2409" s="531" t="s">
        <v>4063</v>
      </c>
      <c r="F2409" s="531" t="s">
        <v>4050</v>
      </c>
      <c r="G2409" s="530" t="s">
        <v>4040</v>
      </c>
    </row>
    <row r="2410" spans="1:7">
      <c r="A2410" s="531" t="s">
        <v>6560</v>
      </c>
      <c r="B2410" s="531" t="s">
        <v>6480</v>
      </c>
      <c r="C2410" s="531" t="s">
        <v>4042</v>
      </c>
      <c r="D2410" s="531" t="s">
        <v>6561</v>
      </c>
      <c r="E2410" s="531" t="s">
        <v>6562</v>
      </c>
      <c r="F2410" s="531" t="s">
        <v>4046</v>
      </c>
      <c r="G2410" s="532">
        <v>8</v>
      </c>
    </row>
    <row r="2411" spans="1:7">
      <c r="A2411" s="531" t="s">
        <v>6563</v>
      </c>
      <c r="B2411" s="531" t="s">
        <v>6480</v>
      </c>
      <c r="C2411" s="531" t="s">
        <v>4042</v>
      </c>
      <c r="D2411" s="531" t="s">
        <v>6561</v>
      </c>
      <c r="E2411" s="531" t="s">
        <v>6564</v>
      </c>
      <c r="F2411" s="531" t="s">
        <v>4046</v>
      </c>
      <c r="G2411" s="532">
        <v>12</v>
      </c>
    </row>
    <row r="2412" spans="1:7">
      <c r="A2412" s="531" t="s">
        <v>6565</v>
      </c>
      <c r="B2412" s="531" t="s">
        <v>6480</v>
      </c>
      <c r="C2412" s="531" t="s">
        <v>4042</v>
      </c>
      <c r="D2412" s="531" t="s">
        <v>6561</v>
      </c>
      <c r="E2412" s="531" t="s">
        <v>4149</v>
      </c>
      <c r="F2412" s="531" t="s">
        <v>4078</v>
      </c>
      <c r="G2412" s="530" t="s">
        <v>4040</v>
      </c>
    </row>
    <row r="2413" spans="1:7">
      <c r="A2413" s="531" t="s">
        <v>6566</v>
      </c>
      <c r="B2413" s="531" t="s">
        <v>6480</v>
      </c>
      <c r="C2413" s="531" t="s">
        <v>4042</v>
      </c>
      <c r="D2413" s="531" t="s">
        <v>6561</v>
      </c>
      <c r="E2413" s="531" t="s">
        <v>4228</v>
      </c>
      <c r="F2413" s="531" t="s">
        <v>4046</v>
      </c>
      <c r="G2413" s="532">
        <v>8</v>
      </c>
    </row>
    <row r="2414" spans="1:7">
      <c r="A2414" s="531" t="s">
        <v>4060</v>
      </c>
      <c r="B2414" s="531" t="s">
        <v>6480</v>
      </c>
      <c r="C2414" s="531" t="s">
        <v>4042</v>
      </c>
      <c r="D2414" s="531" t="s">
        <v>6561</v>
      </c>
      <c r="E2414" s="531" t="s">
        <v>4061</v>
      </c>
      <c r="F2414" s="531" t="s">
        <v>4046</v>
      </c>
      <c r="G2414" s="532">
        <v>6</v>
      </c>
    </row>
    <row r="2415" spans="1:7">
      <c r="A2415" s="531" t="s">
        <v>5661</v>
      </c>
      <c r="B2415" s="531" t="s">
        <v>6480</v>
      </c>
      <c r="C2415" s="531" t="s">
        <v>4042</v>
      </c>
      <c r="D2415" s="531" t="s">
        <v>6561</v>
      </c>
      <c r="E2415" s="531" t="s">
        <v>5662</v>
      </c>
      <c r="F2415" s="531" t="s">
        <v>4046</v>
      </c>
      <c r="G2415" s="532">
        <v>12</v>
      </c>
    </row>
    <row r="2416" spans="1:7">
      <c r="A2416" s="531" t="s">
        <v>6567</v>
      </c>
      <c r="B2416" s="531" t="s">
        <v>6480</v>
      </c>
      <c r="C2416" s="531" t="s">
        <v>4042</v>
      </c>
      <c r="D2416" s="531" t="s">
        <v>6561</v>
      </c>
      <c r="E2416" s="531" t="s">
        <v>6568</v>
      </c>
      <c r="F2416" s="531" t="s">
        <v>4045</v>
      </c>
      <c r="G2416" s="530" t="s">
        <v>4040</v>
      </c>
    </row>
    <row r="2417" spans="1:7">
      <c r="A2417" s="531" t="s">
        <v>6569</v>
      </c>
      <c r="B2417" s="531" t="s">
        <v>6480</v>
      </c>
      <c r="C2417" s="531" t="s">
        <v>4042</v>
      </c>
      <c r="D2417" s="531" t="s">
        <v>6561</v>
      </c>
      <c r="E2417" s="531" t="s">
        <v>6570</v>
      </c>
      <c r="F2417" s="531" t="s">
        <v>4094</v>
      </c>
      <c r="G2417" s="530" t="s">
        <v>4040</v>
      </c>
    </row>
    <row r="2418" spans="1:7">
      <c r="A2418" s="531" t="s">
        <v>6571</v>
      </c>
      <c r="B2418" s="531" t="s">
        <v>6480</v>
      </c>
      <c r="C2418" s="531" t="s">
        <v>4042</v>
      </c>
      <c r="D2418" s="531" t="s">
        <v>6561</v>
      </c>
      <c r="E2418" s="531" t="s">
        <v>4953</v>
      </c>
      <c r="F2418" s="531" t="s">
        <v>4046</v>
      </c>
      <c r="G2418" s="532">
        <v>256</v>
      </c>
    </row>
    <row r="2419" spans="1:7">
      <c r="A2419" s="531" t="s">
        <v>4954</v>
      </c>
      <c r="B2419" s="531" t="s">
        <v>6480</v>
      </c>
      <c r="C2419" s="531" t="s">
        <v>4042</v>
      </c>
      <c r="D2419" s="531" t="s">
        <v>6561</v>
      </c>
      <c r="E2419" s="531" t="s">
        <v>4955</v>
      </c>
      <c r="F2419" s="531" t="s">
        <v>4046</v>
      </c>
      <c r="G2419" s="532">
        <v>4</v>
      </c>
    </row>
    <row r="2420" spans="1:7">
      <c r="A2420" s="531" t="s">
        <v>6572</v>
      </c>
      <c r="B2420" s="531" t="s">
        <v>6480</v>
      </c>
      <c r="C2420" s="531" t="s">
        <v>4042</v>
      </c>
      <c r="D2420" s="531" t="s">
        <v>6561</v>
      </c>
      <c r="E2420" s="531" t="s">
        <v>6573</v>
      </c>
      <c r="F2420" s="531" t="s">
        <v>4094</v>
      </c>
      <c r="G2420" s="530" t="s">
        <v>4040</v>
      </c>
    </row>
    <row r="2421" spans="1:7">
      <c r="A2421" s="531" t="s">
        <v>6574</v>
      </c>
      <c r="B2421" s="531" t="s">
        <v>6480</v>
      </c>
      <c r="C2421" s="531" t="s">
        <v>4042</v>
      </c>
      <c r="D2421" s="531" t="s">
        <v>6561</v>
      </c>
      <c r="E2421" s="531" t="s">
        <v>6575</v>
      </c>
      <c r="F2421" s="531" t="s">
        <v>4094</v>
      </c>
      <c r="G2421" s="530" t="s">
        <v>4040</v>
      </c>
    </row>
    <row r="2422" spans="1:7">
      <c r="A2422" s="531" t="s">
        <v>4789</v>
      </c>
      <c r="B2422" s="531" t="s">
        <v>6480</v>
      </c>
      <c r="C2422" s="531" t="s">
        <v>4042</v>
      </c>
      <c r="D2422" s="531" t="s">
        <v>6561</v>
      </c>
      <c r="E2422" s="531" t="s">
        <v>6576</v>
      </c>
      <c r="F2422" s="531" t="s">
        <v>4094</v>
      </c>
      <c r="G2422" s="530" t="s">
        <v>4040</v>
      </c>
    </row>
    <row r="2423" spans="1:7">
      <c r="A2423" s="531" t="s">
        <v>6577</v>
      </c>
      <c r="B2423" s="531" t="s">
        <v>6480</v>
      </c>
      <c r="C2423" s="531" t="s">
        <v>4042</v>
      </c>
      <c r="D2423" s="531" t="s">
        <v>6561</v>
      </c>
      <c r="E2423" s="531" t="s">
        <v>6538</v>
      </c>
      <c r="F2423" s="531" t="s">
        <v>4078</v>
      </c>
      <c r="G2423" s="530" t="s">
        <v>4040</v>
      </c>
    </row>
    <row r="2424" spans="1:7">
      <c r="A2424" s="531" t="s">
        <v>6578</v>
      </c>
      <c r="B2424" s="531" t="s">
        <v>6480</v>
      </c>
      <c r="C2424" s="531" t="s">
        <v>4042</v>
      </c>
      <c r="D2424" s="531" t="s">
        <v>6561</v>
      </c>
      <c r="E2424" s="531" t="s">
        <v>6579</v>
      </c>
      <c r="F2424" s="531" t="s">
        <v>4046</v>
      </c>
      <c r="G2424" s="532">
        <v>1</v>
      </c>
    </row>
    <row r="2425" spans="1:7">
      <c r="A2425" s="531" t="s">
        <v>4099</v>
      </c>
      <c r="B2425" s="531" t="s">
        <v>6480</v>
      </c>
      <c r="C2425" s="531" t="s">
        <v>4042</v>
      </c>
      <c r="D2425" s="531" t="s">
        <v>6561</v>
      </c>
      <c r="E2425" s="531" t="s">
        <v>4100</v>
      </c>
      <c r="F2425" s="531" t="s">
        <v>4046</v>
      </c>
      <c r="G2425" s="532">
        <v>1</v>
      </c>
    </row>
    <row r="2426" spans="1:7">
      <c r="A2426" s="531" t="s">
        <v>4101</v>
      </c>
      <c r="B2426" s="531" t="s">
        <v>6480</v>
      </c>
      <c r="C2426" s="531" t="s">
        <v>4042</v>
      </c>
      <c r="D2426" s="531" t="s">
        <v>6561</v>
      </c>
      <c r="E2426" s="531" t="s">
        <v>4102</v>
      </c>
      <c r="F2426" s="531" t="s">
        <v>4046</v>
      </c>
      <c r="G2426" s="532">
        <v>1</v>
      </c>
    </row>
    <row r="2427" spans="1:7">
      <c r="A2427" s="531" t="s">
        <v>6580</v>
      </c>
      <c r="B2427" s="531" t="s">
        <v>6480</v>
      </c>
      <c r="C2427" s="531" t="s">
        <v>4042</v>
      </c>
      <c r="D2427" s="531" t="s">
        <v>6561</v>
      </c>
      <c r="E2427" s="531" t="s">
        <v>6581</v>
      </c>
      <c r="F2427" s="531" t="s">
        <v>4046</v>
      </c>
      <c r="G2427" s="532">
        <v>1</v>
      </c>
    </row>
    <row r="2428" spans="1:7">
      <c r="A2428" s="531" t="s">
        <v>4143</v>
      </c>
      <c r="B2428" s="531" t="s">
        <v>6480</v>
      </c>
      <c r="C2428" s="531" t="s">
        <v>4042</v>
      </c>
      <c r="D2428" s="531" t="s">
        <v>6561</v>
      </c>
      <c r="E2428" s="531" t="s">
        <v>4144</v>
      </c>
      <c r="F2428" s="531" t="s">
        <v>4078</v>
      </c>
      <c r="G2428" s="530" t="s">
        <v>4040</v>
      </c>
    </row>
    <row r="2429" spans="1:7">
      <c r="A2429" s="531" t="s">
        <v>3937</v>
      </c>
      <c r="B2429" s="531" t="s">
        <v>6480</v>
      </c>
      <c r="C2429" s="531" t="s">
        <v>4042</v>
      </c>
      <c r="D2429" s="531" t="s">
        <v>6561</v>
      </c>
      <c r="E2429" s="531" t="s">
        <v>4062</v>
      </c>
      <c r="F2429" s="531" t="s">
        <v>4050</v>
      </c>
      <c r="G2429" s="530" t="s">
        <v>4040</v>
      </c>
    </row>
    <row r="2430" spans="1:7">
      <c r="A2430" s="531" t="s">
        <v>6582</v>
      </c>
      <c r="B2430" s="531" t="s">
        <v>6480</v>
      </c>
      <c r="C2430" s="531" t="s">
        <v>4042</v>
      </c>
      <c r="D2430" s="531" t="s">
        <v>6561</v>
      </c>
      <c r="E2430" s="531" t="s">
        <v>4256</v>
      </c>
      <c r="F2430" s="531" t="s">
        <v>4046</v>
      </c>
      <c r="G2430" s="532">
        <v>8</v>
      </c>
    </row>
    <row r="2431" spans="1:7">
      <c r="A2431" s="531" t="s">
        <v>2200</v>
      </c>
      <c r="B2431" s="531" t="s">
        <v>6480</v>
      </c>
      <c r="C2431" s="531" t="s">
        <v>4042</v>
      </c>
      <c r="D2431" s="531" t="s">
        <v>6561</v>
      </c>
      <c r="E2431" s="531" t="s">
        <v>4063</v>
      </c>
      <c r="F2431" s="531" t="s">
        <v>4050</v>
      </c>
      <c r="G2431" s="530" t="s">
        <v>4040</v>
      </c>
    </row>
    <row r="2432" spans="1:7">
      <c r="A2432" s="531" t="s">
        <v>6583</v>
      </c>
      <c r="B2432" s="531" t="s">
        <v>6480</v>
      </c>
      <c r="C2432" s="531" t="s">
        <v>4042</v>
      </c>
      <c r="D2432" s="531" t="s">
        <v>6584</v>
      </c>
      <c r="E2432" s="531" t="s">
        <v>6585</v>
      </c>
      <c r="F2432" s="531" t="s">
        <v>4094</v>
      </c>
      <c r="G2432" s="530" t="s">
        <v>4040</v>
      </c>
    </row>
    <row r="2433" spans="1:7">
      <c r="A2433" s="531" t="s">
        <v>6586</v>
      </c>
      <c r="B2433" s="531" t="s">
        <v>6480</v>
      </c>
      <c r="C2433" s="531" t="s">
        <v>4042</v>
      </c>
      <c r="D2433" s="531" t="s">
        <v>6584</v>
      </c>
      <c r="E2433" s="531" t="s">
        <v>5362</v>
      </c>
      <c r="F2433" s="531" t="s">
        <v>4045</v>
      </c>
      <c r="G2433" s="530" t="s">
        <v>4040</v>
      </c>
    </row>
    <row r="2434" spans="1:7">
      <c r="A2434" s="531" t="s">
        <v>3927</v>
      </c>
      <c r="B2434" s="531" t="s">
        <v>6480</v>
      </c>
      <c r="C2434" s="531" t="s">
        <v>4042</v>
      </c>
      <c r="D2434" s="531" t="s">
        <v>6584</v>
      </c>
      <c r="E2434" s="531" t="s">
        <v>6587</v>
      </c>
      <c r="F2434" s="531" t="s">
        <v>4050</v>
      </c>
      <c r="G2434" s="530" t="s">
        <v>4040</v>
      </c>
    </row>
    <row r="2435" spans="1:7">
      <c r="A2435" s="531" t="s">
        <v>4509</v>
      </c>
      <c r="B2435" s="531" t="s">
        <v>6480</v>
      </c>
      <c r="C2435" s="531" t="s">
        <v>4042</v>
      </c>
      <c r="D2435" s="531" t="s">
        <v>6584</v>
      </c>
      <c r="E2435" s="531" t="s">
        <v>4061</v>
      </c>
      <c r="F2435" s="531" t="s">
        <v>4046</v>
      </c>
      <c r="G2435" s="532">
        <v>6</v>
      </c>
    </row>
    <row r="2436" spans="1:7">
      <c r="A2436" s="531" t="s">
        <v>5661</v>
      </c>
      <c r="B2436" s="531" t="s">
        <v>6480</v>
      </c>
      <c r="C2436" s="531" t="s">
        <v>4042</v>
      </c>
      <c r="D2436" s="531" t="s">
        <v>6584</v>
      </c>
      <c r="E2436" s="531" t="s">
        <v>5662</v>
      </c>
      <c r="F2436" s="531" t="s">
        <v>4046</v>
      </c>
      <c r="G2436" s="532">
        <v>12</v>
      </c>
    </row>
    <row r="2437" spans="1:7">
      <c r="A2437" s="531" t="s">
        <v>6588</v>
      </c>
      <c r="B2437" s="531" t="s">
        <v>6480</v>
      </c>
      <c r="C2437" s="531" t="s">
        <v>4042</v>
      </c>
      <c r="D2437" s="531" t="s">
        <v>6584</v>
      </c>
      <c r="E2437" s="531" t="s">
        <v>6180</v>
      </c>
      <c r="F2437" s="531" t="s">
        <v>4046</v>
      </c>
      <c r="G2437" s="532">
        <v>12</v>
      </c>
    </row>
    <row r="2438" spans="1:7">
      <c r="A2438" s="531" t="s">
        <v>6589</v>
      </c>
      <c r="B2438" s="531" t="s">
        <v>6480</v>
      </c>
      <c r="C2438" s="531" t="s">
        <v>4042</v>
      </c>
      <c r="D2438" s="531" t="s">
        <v>6584</v>
      </c>
      <c r="E2438" s="531" t="s">
        <v>6590</v>
      </c>
      <c r="F2438" s="531" t="s">
        <v>4119</v>
      </c>
      <c r="G2438" s="530" t="s">
        <v>4040</v>
      </c>
    </row>
    <row r="2439" spans="1:7">
      <c r="A2439" s="531" t="s">
        <v>6569</v>
      </c>
      <c r="B2439" s="531" t="s">
        <v>6480</v>
      </c>
      <c r="C2439" s="531" t="s">
        <v>4042</v>
      </c>
      <c r="D2439" s="531" t="s">
        <v>6584</v>
      </c>
      <c r="E2439" s="531" t="s">
        <v>6591</v>
      </c>
      <c r="F2439" s="531" t="s">
        <v>4094</v>
      </c>
      <c r="G2439" s="530" t="s">
        <v>4040</v>
      </c>
    </row>
    <row r="2440" spans="1:7">
      <c r="A2440" s="531" t="s">
        <v>4099</v>
      </c>
      <c r="B2440" s="531" t="s">
        <v>6480</v>
      </c>
      <c r="C2440" s="531" t="s">
        <v>4042</v>
      </c>
      <c r="D2440" s="531" t="s">
        <v>6584</v>
      </c>
      <c r="E2440" s="531" t="s">
        <v>4100</v>
      </c>
      <c r="F2440" s="531" t="s">
        <v>4046</v>
      </c>
      <c r="G2440" s="532">
        <v>1</v>
      </c>
    </row>
    <row r="2441" spans="1:7">
      <c r="A2441" s="531" t="s">
        <v>6592</v>
      </c>
      <c r="B2441" s="531" t="s">
        <v>6480</v>
      </c>
      <c r="C2441" s="531" t="s">
        <v>4042</v>
      </c>
      <c r="D2441" s="531" t="s">
        <v>6584</v>
      </c>
      <c r="E2441" s="531" t="s">
        <v>6593</v>
      </c>
      <c r="F2441" s="531" t="s">
        <v>4046</v>
      </c>
      <c r="G2441" s="532">
        <v>1</v>
      </c>
    </row>
    <row r="2442" spans="1:7">
      <c r="A2442" s="531" t="s">
        <v>6594</v>
      </c>
      <c r="B2442" s="531" t="s">
        <v>6480</v>
      </c>
      <c r="C2442" s="531" t="s">
        <v>4042</v>
      </c>
      <c r="D2442" s="531" t="s">
        <v>6584</v>
      </c>
      <c r="E2442" s="531" t="s">
        <v>6595</v>
      </c>
      <c r="F2442" s="531" t="s">
        <v>4046</v>
      </c>
      <c r="G2442" s="532">
        <v>3</v>
      </c>
    </row>
    <row r="2443" spans="1:7">
      <c r="A2443" s="531" t="s">
        <v>6596</v>
      </c>
      <c r="B2443" s="531" t="s">
        <v>6480</v>
      </c>
      <c r="C2443" s="531" t="s">
        <v>4042</v>
      </c>
      <c r="D2443" s="531" t="s">
        <v>6584</v>
      </c>
      <c r="E2443" s="531" t="s">
        <v>6597</v>
      </c>
      <c r="F2443" s="531" t="s">
        <v>4046</v>
      </c>
      <c r="G2443" s="532">
        <v>20</v>
      </c>
    </row>
    <row r="2444" spans="1:7">
      <c r="A2444" s="531" t="s">
        <v>6598</v>
      </c>
      <c r="B2444" s="531" t="s">
        <v>6480</v>
      </c>
      <c r="C2444" s="531" t="s">
        <v>4042</v>
      </c>
      <c r="D2444" s="531" t="s">
        <v>6584</v>
      </c>
      <c r="E2444" s="531" t="s">
        <v>6599</v>
      </c>
      <c r="F2444" s="531" t="s">
        <v>4094</v>
      </c>
      <c r="G2444" s="530" t="s">
        <v>4040</v>
      </c>
    </row>
    <row r="2445" spans="1:7">
      <c r="A2445" s="531" t="s">
        <v>6600</v>
      </c>
      <c r="B2445" s="531" t="s">
        <v>6480</v>
      </c>
      <c r="C2445" s="531" t="s">
        <v>4042</v>
      </c>
      <c r="D2445" s="531" t="s">
        <v>6584</v>
      </c>
      <c r="E2445" s="531" t="s">
        <v>6601</v>
      </c>
      <c r="F2445" s="531" t="s">
        <v>4046</v>
      </c>
      <c r="G2445" s="530" t="s">
        <v>4040</v>
      </c>
    </row>
    <row r="2446" spans="1:7">
      <c r="A2446" s="531" t="s">
        <v>6602</v>
      </c>
      <c r="B2446" s="531" t="s">
        <v>6480</v>
      </c>
      <c r="C2446" s="531" t="s">
        <v>4042</v>
      </c>
      <c r="D2446" s="531" t="s">
        <v>6584</v>
      </c>
      <c r="E2446" s="531" t="s">
        <v>6603</v>
      </c>
      <c r="F2446" s="531" t="s">
        <v>4046</v>
      </c>
      <c r="G2446" s="530" t="s">
        <v>4040</v>
      </c>
    </row>
    <row r="2447" spans="1:7">
      <c r="A2447" s="531" t="s">
        <v>6604</v>
      </c>
      <c r="B2447" s="531" t="s">
        <v>6480</v>
      </c>
      <c r="C2447" s="531" t="s">
        <v>4042</v>
      </c>
      <c r="D2447" s="531" t="s">
        <v>6584</v>
      </c>
      <c r="E2447" s="531" t="s">
        <v>6605</v>
      </c>
      <c r="F2447" s="531" t="s">
        <v>4046</v>
      </c>
      <c r="G2447" s="530" t="s">
        <v>4040</v>
      </c>
    </row>
    <row r="2448" spans="1:7">
      <c r="A2448" s="531" t="s">
        <v>6606</v>
      </c>
      <c r="B2448" s="531" t="s">
        <v>6480</v>
      </c>
      <c r="C2448" s="531" t="s">
        <v>4042</v>
      </c>
      <c r="D2448" s="531" t="s">
        <v>6584</v>
      </c>
      <c r="E2448" s="531" t="s">
        <v>6607</v>
      </c>
      <c r="F2448" s="531" t="s">
        <v>4046</v>
      </c>
      <c r="G2448" s="532">
        <v>8</v>
      </c>
    </row>
    <row r="2449" spans="1:7">
      <c r="A2449" s="531" t="s">
        <v>3922</v>
      </c>
      <c r="B2449" s="531" t="s">
        <v>6480</v>
      </c>
      <c r="C2449" s="531" t="s">
        <v>4042</v>
      </c>
      <c r="D2449" s="531" t="s">
        <v>6584</v>
      </c>
      <c r="E2449" s="531" t="s">
        <v>6608</v>
      </c>
      <c r="F2449" s="531" t="s">
        <v>4119</v>
      </c>
      <c r="G2449" s="530" t="s">
        <v>4040</v>
      </c>
    </row>
    <row r="2450" spans="1:7">
      <c r="A2450" s="531" t="s">
        <v>3923</v>
      </c>
      <c r="B2450" s="531" t="s">
        <v>6480</v>
      </c>
      <c r="C2450" s="531" t="s">
        <v>4042</v>
      </c>
      <c r="D2450" s="531" t="s">
        <v>6584</v>
      </c>
      <c r="E2450" s="531" t="s">
        <v>6609</v>
      </c>
      <c r="F2450" s="531" t="s">
        <v>4119</v>
      </c>
      <c r="G2450" s="530" t="s">
        <v>4040</v>
      </c>
    </row>
    <row r="2451" spans="1:7">
      <c r="A2451" s="531" t="s">
        <v>6610</v>
      </c>
      <c r="B2451" s="531" t="s">
        <v>6480</v>
      </c>
      <c r="C2451" s="531" t="s">
        <v>4042</v>
      </c>
      <c r="D2451" s="531" t="s">
        <v>6584</v>
      </c>
      <c r="E2451" s="531" t="s">
        <v>6611</v>
      </c>
      <c r="F2451" s="531" t="s">
        <v>4119</v>
      </c>
      <c r="G2451" s="530" t="s">
        <v>4040</v>
      </c>
    </row>
    <row r="2452" spans="1:7">
      <c r="A2452" s="531" t="s">
        <v>6612</v>
      </c>
      <c r="B2452" s="531" t="s">
        <v>6480</v>
      </c>
      <c r="C2452" s="531" t="s">
        <v>4042</v>
      </c>
      <c r="D2452" s="531" t="s">
        <v>6584</v>
      </c>
      <c r="E2452" s="531" t="s">
        <v>6613</v>
      </c>
      <c r="F2452" s="531" t="s">
        <v>4094</v>
      </c>
      <c r="G2452" s="530" t="s">
        <v>4040</v>
      </c>
    </row>
    <row r="2453" spans="1:7">
      <c r="A2453" s="531" t="s">
        <v>6614</v>
      </c>
      <c r="B2453" s="531" t="s">
        <v>6480</v>
      </c>
      <c r="C2453" s="531" t="s">
        <v>4042</v>
      </c>
      <c r="D2453" s="531" t="s">
        <v>6584</v>
      </c>
      <c r="E2453" s="531" t="s">
        <v>6615</v>
      </c>
      <c r="F2453" s="531" t="s">
        <v>4046</v>
      </c>
      <c r="G2453" s="530" t="s">
        <v>4040</v>
      </c>
    </row>
    <row r="2454" spans="1:7">
      <c r="A2454" s="531" t="s">
        <v>6616</v>
      </c>
      <c r="B2454" s="531" t="s">
        <v>6480</v>
      </c>
      <c r="C2454" s="531" t="s">
        <v>4042</v>
      </c>
      <c r="D2454" s="531" t="s">
        <v>6584</v>
      </c>
      <c r="E2454" s="531" t="s">
        <v>6617</v>
      </c>
      <c r="F2454" s="531" t="s">
        <v>4046</v>
      </c>
      <c r="G2454" s="530" t="s">
        <v>4040</v>
      </c>
    </row>
    <row r="2455" spans="1:7">
      <c r="A2455" s="531" t="s">
        <v>6618</v>
      </c>
      <c r="B2455" s="531" t="s">
        <v>6480</v>
      </c>
      <c r="C2455" s="531" t="s">
        <v>4042</v>
      </c>
      <c r="D2455" s="531" t="s">
        <v>6584</v>
      </c>
      <c r="E2455" s="531" t="s">
        <v>6619</v>
      </c>
      <c r="F2455" s="531" t="s">
        <v>4046</v>
      </c>
      <c r="G2455" s="530" t="s">
        <v>4040</v>
      </c>
    </row>
    <row r="2456" spans="1:7">
      <c r="A2456" s="531" t="s">
        <v>4143</v>
      </c>
      <c r="B2456" s="531" t="s">
        <v>6480</v>
      </c>
      <c r="C2456" s="531" t="s">
        <v>4042</v>
      </c>
      <c r="D2456" s="531" t="s">
        <v>6584</v>
      </c>
      <c r="E2456" s="531" t="s">
        <v>4144</v>
      </c>
      <c r="F2456" s="531" t="s">
        <v>4078</v>
      </c>
      <c r="G2456" s="530" t="s">
        <v>4040</v>
      </c>
    </row>
    <row r="2457" spans="1:7">
      <c r="A2457" s="531" t="s">
        <v>6620</v>
      </c>
      <c r="B2457" s="531" t="s">
        <v>6480</v>
      </c>
      <c r="C2457" s="531" t="s">
        <v>4042</v>
      </c>
      <c r="D2457" s="531" t="s">
        <v>6584</v>
      </c>
      <c r="E2457" s="531" t="s">
        <v>6621</v>
      </c>
      <c r="F2457" s="531" t="s">
        <v>4046</v>
      </c>
      <c r="G2457" s="530" t="s">
        <v>4040</v>
      </c>
    </row>
    <row r="2458" spans="1:7">
      <c r="A2458" s="531" t="s">
        <v>6622</v>
      </c>
      <c r="B2458" s="531" t="s">
        <v>6480</v>
      </c>
      <c r="C2458" s="531" t="s">
        <v>4042</v>
      </c>
      <c r="D2458" s="531" t="s">
        <v>6584</v>
      </c>
      <c r="E2458" s="531" t="s">
        <v>6623</v>
      </c>
      <c r="F2458" s="531" t="s">
        <v>4046</v>
      </c>
      <c r="G2458" s="530" t="s">
        <v>4040</v>
      </c>
    </row>
    <row r="2459" spans="1:7">
      <c r="A2459" s="531" t="s">
        <v>6624</v>
      </c>
      <c r="B2459" s="531" t="s">
        <v>6480</v>
      </c>
      <c r="C2459" s="531" t="s">
        <v>4042</v>
      </c>
      <c r="D2459" s="531" t="s">
        <v>6584</v>
      </c>
      <c r="E2459" s="531" t="s">
        <v>6625</v>
      </c>
      <c r="F2459" s="531" t="s">
        <v>4046</v>
      </c>
      <c r="G2459" s="530" t="s">
        <v>4040</v>
      </c>
    </row>
    <row r="2460" spans="1:7">
      <c r="A2460" s="531" t="s">
        <v>3924</v>
      </c>
      <c r="B2460" s="531" t="s">
        <v>6480</v>
      </c>
      <c r="C2460" s="531" t="s">
        <v>4042</v>
      </c>
      <c r="D2460" s="531" t="s">
        <v>6584</v>
      </c>
      <c r="E2460" s="531" t="s">
        <v>6626</v>
      </c>
      <c r="F2460" s="531" t="s">
        <v>4119</v>
      </c>
      <c r="G2460" s="530" t="s">
        <v>4040</v>
      </c>
    </row>
    <row r="2461" spans="1:7">
      <c r="A2461" s="531" t="s">
        <v>3931</v>
      </c>
      <c r="B2461" s="531" t="s">
        <v>6480</v>
      </c>
      <c r="C2461" s="531" t="s">
        <v>4042</v>
      </c>
      <c r="D2461" s="531" t="s">
        <v>6584</v>
      </c>
      <c r="E2461" s="531" t="s">
        <v>6627</v>
      </c>
      <c r="F2461" s="531" t="s">
        <v>4045</v>
      </c>
      <c r="G2461" s="530" t="s">
        <v>4040</v>
      </c>
    </row>
    <row r="2462" spans="1:7">
      <c r="A2462" s="531" t="s">
        <v>3937</v>
      </c>
      <c r="B2462" s="531" t="s">
        <v>6480</v>
      </c>
      <c r="C2462" s="531" t="s">
        <v>4042</v>
      </c>
      <c r="D2462" s="531" t="s">
        <v>6584</v>
      </c>
      <c r="E2462" s="531" t="s">
        <v>4062</v>
      </c>
      <c r="F2462" s="531" t="s">
        <v>4050</v>
      </c>
      <c r="G2462" s="530" t="s">
        <v>4040</v>
      </c>
    </row>
    <row r="2463" spans="1:7">
      <c r="A2463" s="531" t="s">
        <v>6628</v>
      </c>
      <c r="B2463" s="531" t="s">
        <v>6480</v>
      </c>
      <c r="C2463" s="531" t="s">
        <v>4042</v>
      </c>
      <c r="D2463" s="531" t="s">
        <v>6584</v>
      </c>
      <c r="E2463" s="531" t="s">
        <v>6629</v>
      </c>
      <c r="F2463" s="531" t="s">
        <v>4045</v>
      </c>
      <c r="G2463" s="530" t="s">
        <v>4040</v>
      </c>
    </row>
    <row r="2464" spans="1:7">
      <c r="A2464" s="531" t="s">
        <v>6630</v>
      </c>
      <c r="B2464" s="531" t="s">
        <v>6480</v>
      </c>
      <c r="C2464" s="531" t="s">
        <v>4042</v>
      </c>
      <c r="D2464" s="531" t="s">
        <v>6584</v>
      </c>
      <c r="E2464" s="531" t="s">
        <v>6631</v>
      </c>
      <c r="F2464" s="531" t="s">
        <v>4046</v>
      </c>
      <c r="G2464" s="530" t="s">
        <v>4040</v>
      </c>
    </row>
    <row r="2465" spans="1:7">
      <c r="A2465" s="531" t="s">
        <v>6632</v>
      </c>
      <c r="B2465" s="531" t="s">
        <v>6480</v>
      </c>
      <c r="C2465" s="531" t="s">
        <v>4042</v>
      </c>
      <c r="D2465" s="531" t="s">
        <v>6584</v>
      </c>
      <c r="E2465" s="531" t="s">
        <v>6633</v>
      </c>
      <c r="F2465" s="531" t="s">
        <v>4046</v>
      </c>
      <c r="G2465" s="530" t="s">
        <v>4040</v>
      </c>
    </row>
    <row r="2466" spans="1:7">
      <c r="A2466" s="531" t="s">
        <v>5317</v>
      </c>
      <c r="B2466" s="531" t="s">
        <v>6480</v>
      </c>
      <c r="C2466" s="531" t="s">
        <v>4042</v>
      </c>
      <c r="D2466" s="531" t="s">
        <v>6584</v>
      </c>
      <c r="E2466" s="531" t="s">
        <v>5318</v>
      </c>
      <c r="F2466" s="531" t="s">
        <v>4045</v>
      </c>
      <c r="G2466" s="530" t="s">
        <v>4040</v>
      </c>
    </row>
    <row r="2467" spans="1:7">
      <c r="A2467" s="531" t="s">
        <v>5370</v>
      </c>
      <c r="B2467" s="531" t="s">
        <v>6480</v>
      </c>
      <c r="C2467" s="531" t="s">
        <v>4042</v>
      </c>
      <c r="D2467" s="531" t="s">
        <v>6584</v>
      </c>
      <c r="E2467" s="531" t="s">
        <v>5371</v>
      </c>
      <c r="F2467" s="531" t="s">
        <v>4045</v>
      </c>
      <c r="G2467" s="530" t="s">
        <v>4040</v>
      </c>
    </row>
    <row r="2468" spans="1:7">
      <c r="A2468" s="531" t="s">
        <v>2200</v>
      </c>
      <c r="B2468" s="531" t="s">
        <v>6480</v>
      </c>
      <c r="C2468" s="531" t="s">
        <v>4042</v>
      </c>
      <c r="D2468" s="531" t="s">
        <v>6584</v>
      </c>
      <c r="E2468" s="531" t="s">
        <v>4063</v>
      </c>
      <c r="F2468" s="531" t="s">
        <v>4050</v>
      </c>
      <c r="G2468" s="530" t="s">
        <v>4040</v>
      </c>
    </row>
    <row r="2469" spans="1:7">
      <c r="A2469" s="531" t="s">
        <v>6634</v>
      </c>
      <c r="B2469" s="531" t="s">
        <v>6480</v>
      </c>
      <c r="C2469" s="531" t="s">
        <v>4042</v>
      </c>
      <c r="D2469" s="531" t="s">
        <v>6584</v>
      </c>
      <c r="E2469" s="531" t="s">
        <v>6635</v>
      </c>
      <c r="F2469" s="531" t="s">
        <v>4094</v>
      </c>
      <c r="G2469" s="530" t="s">
        <v>4040</v>
      </c>
    </row>
  </sheetData>
  <phoneticPr fontId="3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9A346-122B-499B-B561-7CEF2044289C}">
  <sheetPr codeName="Sheet88"/>
  <dimension ref="A1:I588"/>
  <sheetViews>
    <sheetView zoomScaleNormal="100" workbookViewId="0">
      <pane ySplit="1" topLeftCell="A436" activePane="bottomLeft" state="frozen"/>
      <selection pane="bottomLeft" activeCell="B2" sqref="B2"/>
    </sheetView>
  </sheetViews>
  <sheetFormatPr defaultRowHeight="13.5"/>
  <cols>
    <col min="1" max="1" width="31" style="44" customWidth="1"/>
    <col min="2" max="2" width="25.75" style="44" bestFit="1" customWidth="1"/>
    <col min="3" max="3" width="33.875" style="44" bestFit="1" customWidth="1"/>
    <col min="4" max="4" width="12.875" style="44" bestFit="1" customWidth="1"/>
    <col min="5" max="5" width="7.25" style="44" bestFit="1" customWidth="1"/>
    <col min="6" max="6" width="9" style="44"/>
    <col min="7" max="7" width="44.625" style="44" bestFit="1" customWidth="1"/>
    <col min="8" max="8" width="37.125" style="535" customWidth="1"/>
    <col min="9" max="9" width="30.75" style="44" customWidth="1"/>
    <col min="10" max="16384" width="9" style="44"/>
  </cols>
  <sheetData>
    <row r="1" spans="1:9">
      <c r="A1" s="44" t="s">
        <v>3918</v>
      </c>
      <c r="B1" s="44" t="s">
        <v>2179</v>
      </c>
      <c r="C1" s="44" t="s">
        <v>2180</v>
      </c>
      <c r="D1" s="44" t="s">
        <v>2181</v>
      </c>
      <c r="E1" s="44" t="s">
        <v>3919</v>
      </c>
      <c r="G1" s="44" t="s">
        <v>6855</v>
      </c>
    </row>
    <row r="2" spans="1:9" ht="67.5">
      <c r="A2" s="44" t="s">
        <v>6862</v>
      </c>
      <c r="B2" s="44" t="s">
        <v>2164</v>
      </c>
      <c r="C2" s="44" t="s">
        <v>2169</v>
      </c>
      <c r="D2" s="44" t="s">
        <v>2188</v>
      </c>
      <c r="E2" s="44">
        <v>12</v>
      </c>
      <c r="G2" s="534" t="s">
        <v>6853</v>
      </c>
      <c r="H2" s="535" t="s">
        <v>6858</v>
      </c>
      <c r="I2" s="537" t="s">
        <v>7421</v>
      </c>
    </row>
    <row r="3" spans="1:9" ht="16.5">
      <c r="A3" s="44" t="s">
        <v>3920</v>
      </c>
      <c r="B3" s="44" t="s">
        <v>6869</v>
      </c>
      <c r="C3" s="44" t="s">
        <v>2190</v>
      </c>
      <c r="D3" s="44" t="s">
        <v>2195</v>
      </c>
      <c r="E3" s="44">
        <v>40</v>
      </c>
      <c r="H3" s="535" t="s">
        <v>6877</v>
      </c>
      <c r="I3" s="537" t="s">
        <v>7369</v>
      </c>
    </row>
    <row r="4" spans="1:9" ht="16.5">
      <c r="A4" s="44" t="s">
        <v>3920</v>
      </c>
      <c r="B4" s="44" t="s">
        <v>6896</v>
      </c>
      <c r="C4" s="44" t="s">
        <v>942</v>
      </c>
      <c r="D4" s="44" t="s">
        <v>2195</v>
      </c>
      <c r="E4" s="44">
        <v>40</v>
      </c>
      <c r="H4" s="535" t="s">
        <v>6878</v>
      </c>
      <c r="I4" s="537" t="s">
        <v>7369</v>
      </c>
    </row>
    <row r="5" spans="1:9">
      <c r="A5" s="44" t="s">
        <v>3920</v>
      </c>
      <c r="B5" s="44" t="s">
        <v>6874</v>
      </c>
      <c r="C5" s="44" t="s">
        <v>2416</v>
      </c>
      <c r="D5" s="44" t="s">
        <v>2189</v>
      </c>
      <c r="E5" s="44">
        <v>5</v>
      </c>
      <c r="H5" s="535" t="s">
        <v>6908</v>
      </c>
      <c r="I5" s="537" t="s">
        <v>7369</v>
      </c>
    </row>
    <row r="6" spans="1:9">
      <c r="A6" s="44" t="s">
        <v>3920</v>
      </c>
      <c r="B6" s="44" t="s">
        <v>3921</v>
      </c>
      <c r="C6" s="44" t="s">
        <v>943</v>
      </c>
      <c r="D6" s="44" t="s">
        <v>2195</v>
      </c>
      <c r="E6" s="44">
        <v>20</v>
      </c>
      <c r="G6" s="44" t="s">
        <v>6798</v>
      </c>
      <c r="H6" s="535" t="s">
        <v>6798</v>
      </c>
      <c r="I6" s="537" t="s">
        <v>7169</v>
      </c>
    </row>
    <row r="7" spans="1:9">
      <c r="A7" s="44" t="s">
        <v>3920</v>
      </c>
      <c r="B7" s="44" t="s">
        <v>2192</v>
      </c>
      <c r="C7" s="44" t="s">
        <v>2192</v>
      </c>
      <c r="D7" s="44" t="s">
        <v>2195</v>
      </c>
      <c r="E7" s="44">
        <v>10</v>
      </c>
      <c r="H7" s="535" t="s">
        <v>6879</v>
      </c>
      <c r="I7" s="537" t="s">
        <v>7171</v>
      </c>
    </row>
    <row r="8" spans="1:9">
      <c r="A8" s="44" t="s">
        <v>3920</v>
      </c>
      <c r="B8" s="44" t="s">
        <v>6636</v>
      </c>
      <c r="C8" s="44" t="s">
        <v>944</v>
      </c>
      <c r="D8" s="44" t="s">
        <v>2195</v>
      </c>
      <c r="E8" s="44">
        <v>8</v>
      </c>
      <c r="H8" s="535" t="s">
        <v>6879</v>
      </c>
      <c r="I8" s="537" t="s">
        <v>7170</v>
      </c>
    </row>
    <row r="9" spans="1:9">
      <c r="A9" s="44" t="s">
        <v>3920</v>
      </c>
      <c r="B9" s="44" t="s">
        <v>3922</v>
      </c>
      <c r="C9" s="44" t="s">
        <v>2394</v>
      </c>
      <c r="D9" s="44" t="s">
        <v>2195</v>
      </c>
      <c r="E9" s="44">
        <v>4</v>
      </c>
      <c r="G9" s="44" t="s">
        <v>6875</v>
      </c>
      <c r="H9" s="535" t="s">
        <v>6875</v>
      </c>
      <c r="I9" s="537" t="s">
        <v>7369</v>
      </c>
    </row>
    <row r="10" spans="1:9">
      <c r="A10" s="44" t="s">
        <v>3920</v>
      </c>
      <c r="B10" s="44" t="s">
        <v>3923</v>
      </c>
      <c r="C10" s="44" t="s">
        <v>2395</v>
      </c>
      <c r="D10" s="44" t="s">
        <v>2195</v>
      </c>
      <c r="E10" s="44">
        <v>4</v>
      </c>
      <c r="G10" s="44" t="s">
        <v>6799</v>
      </c>
      <c r="H10" s="535" t="s">
        <v>6799</v>
      </c>
      <c r="I10" s="537" t="s">
        <v>7369</v>
      </c>
    </row>
    <row r="11" spans="1:9">
      <c r="A11" s="44" t="s">
        <v>3920</v>
      </c>
      <c r="B11" s="44" t="s">
        <v>6637</v>
      </c>
      <c r="C11" s="44" t="s">
        <v>2396</v>
      </c>
      <c r="D11" s="44" t="s">
        <v>2188</v>
      </c>
      <c r="E11" s="44">
        <v>8</v>
      </c>
      <c r="H11" s="535" t="s">
        <v>6880</v>
      </c>
      <c r="I11" s="537" t="s">
        <v>7369</v>
      </c>
    </row>
    <row r="12" spans="1:9">
      <c r="A12" s="44" t="s">
        <v>3920</v>
      </c>
      <c r="B12" s="44" t="s">
        <v>6859</v>
      </c>
      <c r="C12" s="44" t="s">
        <v>2397</v>
      </c>
      <c r="D12" s="44" t="s">
        <v>2195</v>
      </c>
      <c r="E12" s="44">
        <v>4</v>
      </c>
      <c r="G12" s="44" t="s">
        <v>6876</v>
      </c>
      <c r="H12" s="535" t="s">
        <v>6876</v>
      </c>
      <c r="I12" s="537" t="s">
        <v>7369</v>
      </c>
    </row>
    <row r="13" spans="1:9" ht="121.5">
      <c r="A13" s="44" t="s">
        <v>3920</v>
      </c>
      <c r="B13" s="44" t="s">
        <v>3925</v>
      </c>
      <c r="C13" s="44" t="s">
        <v>2398</v>
      </c>
      <c r="D13" s="44" t="s">
        <v>2195</v>
      </c>
      <c r="E13" s="44">
        <v>20</v>
      </c>
      <c r="G13" s="44" t="s">
        <v>6800</v>
      </c>
      <c r="H13" s="535" t="s">
        <v>6884</v>
      </c>
      <c r="I13" s="538" t="s">
        <v>7173</v>
      </c>
    </row>
    <row r="14" spans="1:9">
      <c r="A14" s="44" t="s">
        <v>3920</v>
      </c>
      <c r="B14" s="44" t="s">
        <v>6638</v>
      </c>
      <c r="C14" s="44" t="s">
        <v>2399</v>
      </c>
      <c r="D14" s="44" t="s">
        <v>2195</v>
      </c>
      <c r="E14" s="44">
        <v>40</v>
      </c>
      <c r="H14" s="535" t="s">
        <v>6879</v>
      </c>
      <c r="I14" s="537" t="s">
        <v>7172</v>
      </c>
    </row>
    <row r="15" spans="1:9">
      <c r="A15" s="44" t="s">
        <v>3920</v>
      </c>
      <c r="B15" s="44" t="s">
        <v>6639</v>
      </c>
      <c r="C15" s="44" t="s">
        <v>2400</v>
      </c>
      <c r="D15" s="44" t="s">
        <v>2195</v>
      </c>
      <c r="E15" s="44">
        <v>40</v>
      </c>
      <c r="H15" s="535" t="s">
        <v>6879</v>
      </c>
      <c r="I15" s="537" t="s">
        <v>7172</v>
      </c>
    </row>
    <row r="16" spans="1:9" ht="81">
      <c r="A16" s="44" t="s">
        <v>3920</v>
      </c>
      <c r="B16" s="44" t="s">
        <v>6881</v>
      </c>
      <c r="C16" s="44" t="s">
        <v>2401</v>
      </c>
      <c r="D16" s="44" t="s">
        <v>2188</v>
      </c>
      <c r="E16" s="44">
        <v>8</v>
      </c>
      <c r="H16" s="535" t="s">
        <v>6882</v>
      </c>
      <c r="I16" s="538" t="s">
        <v>7174</v>
      </c>
    </row>
    <row r="17" spans="1:9" ht="94.5">
      <c r="A17" s="44" t="s">
        <v>3920</v>
      </c>
      <c r="B17" s="44" t="s">
        <v>6886</v>
      </c>
      <c r="C17" s="44" t="s">
        <v>2402</v>
      </c>
      <c r="D17" s="44" t="s">
        <v>2188</v>
      </c>
      <c r="E17" s="44">
        <v>7</v>
      </c>
      <c r="H17" s="535" t="s">
        <v>6883</v>
      </c>
      <c r="I17" s="538" t="s">
        <v>7175</v>
      </c>
    </row>
    <row r="18" spans="1:9" ht="54">
      <c r="A18" s="44" t="s">
        <v>3920</v>
      </c>
      <c r="B18" s="44" t="s">
        <v>6640</v>
      </c>
      <c r="C18" s="44" t="s">
        <v>2403</v>
      </c>
      <c r="D18" s="44" t="s">
        <v>2188</v>
      </c>
      <c r="E18" s="44">
        <v>8</v>
      </c>
      <c r="H18" s="535" t="s">
        <v>6885</v>
      </c>
      <c r="I18" s="538" t="s">
        <v>7176</v>
      </c>
    </row>
    <row r="19" spans="1:9" ht="54">
      <c r="A19" s="44" t="s">
        <v>3920</v>
      </c>
      <c r="B19" s="44" t="s">
        <v>6641</v>
      </c>
      <c r="C19" s="44" t="s">
        <v>2404</v>
      </c>
      <c r="D19" s="44" t="s">
        <v>2188</v>
      </c>
      <c r="E19" s="44">
        <v>7</v>
      </c>
      <c r="H19" s="535" t="s">
        <v>6887</v>
      </c>
      <c r="I19" s="538" t="s">
        <v>7177</v>
      </c>
    </row>
    <row r="20" spans="1:9" ht="81">
      <c r="A20" s="44" t="s">
        <v>6862</v>
      </c>
      <c r="B20" s="44" t="s">
        <v>6863</v>
      </c>
      <c r="C20" s="44" t="s">
        <v>2405</v>
      </c>
      <c r="D20" s="44" t="s">
        <v>2195</v>
      </c>
      <c r="E20" s="44">
        <v>8</v>
      </c>
      <c r="G20" s="534" t="s">
        <v>6860</v>
      </c>
      <c r="H20" s="535" t="s">
        <v>6861</v>
      </c>
      <c r="I20" s="538" t="s">
        <v>7178</v>
      </c>
    </row>
    <row r="21" spans="1:9" ht="81">
      <c r="A21" s="44" t="s">
        <v>3920</v>
      </c>
      <c r="B21" s="44" t="s">
        <v>6642</v>
      </c>
      <c r="C21" s="44" t="s">
        <v>2406</v>
      </c>
      <c r="D21" s="44" t="s">
        <v>2195</v>
      </c>
      <c r="E21" s="44">
        <v>101</v>
      </c>
      <c r="H21" s="535" t="s">
        <v>6888</v>
      </c>
      <c r="I21" s="538" t="s">
        <v>7179</v>
      </c>
    </row>
    <row r="22" spans="1:9" ht="54">
      <c r="A22" s="44" t="s">
        <v>3920</v>
      </c>
      <c r="B22" s="44" t="s">
        <v>6643</v>
      </c>
      <c r="C22" s="44" t="s">
        <v>2407</v>
      </c>
      <c r="D22" s="44" t="s">
        <v>2188</v>
      </c>
      <c r="E22" s="44">
        <v>8</v>
      </c>
      <c r="H22" s="536" t="s">
        <v>6889</v>
      </c>
      <c r="I22" s="537" t="s">
        <v>7180</v>
      </c>
    </row>
    <row r="23" spans="1:9">
      <c r="A23" s="44" t="s">
        <v>3920</v>
      </c>
      <c r="B23" s="44" t="s">
        <v>6644</v>
      </c>
      <c r="C23" s="44" t="s">
        <v>2408</v>
      </c>
      <c r="D23" s="44" t="s">
        <v>2195</v>
      </c>
      <c r="E23" s="44">
        <v>50</v>
      </c>
      <c r="H23" s="535" t="s">
        <v>6879</v>
      </c>
      <c r="I23" s="537" t="s">
        <v>7181</v>
      </c>
    </row>
    <row r="24" spans="1:9">
      <c r="A24" s="44" t="s">
        <v>3920</v>
      </c>
      <c r="B24" s="44" t="s">
        <v>6645</v>
      </c>
      <c r="C24" s="44" t="s">
        <v>2432</v>
      </c>
      <c r="D24" s="44" t="s">
        <v>2195</v>
      </c>
      <c r="E24" s="44">
        <v>20</v>
      </c>
      <c r="H24" s="535" t="s">
        <v>6879</v>
      </c>
      <c r="I24" s="537" t="s">
        <v>7182</v>
      </c>
    </row>
    <row r="25" spans="1:9">
      <c r="A25" s="44" t="s">
        <v>3920</v>
      </c>
      <c r="B25" s="44" t="s">
        <v>6646</v>
      </c>
      <c r="C25" s="44" t="s">
        <v>2433</v>
      </c>
      <c r="D25" s="44" t="s">
        <v>2195</v>
      </c>
      <c r="E25" s="44">
        <v>20</v>
      </c>
      <c r="H25" s="535" t="s">
        <v>6879</v>
      </c>
      <c r="I25" s="537" t="s">
        <v>7182</v>
      </c>
    </row>
    <row r="26" spans="1:9">
      <c r="A26" s="44" t="s">
        <v>3920</v>
      </c>
      <c r="B26" s="44" t="s">
        <v>6647</v>
      </c>
      <c r="C26" s="44" t="s">
        <v>945</v>
      </c>
      <c r="D26" s="44" t="s">
        <v>2195</v>
      </c>
      <c r="E26" s="44">
        <v>4</v>
      </c>
      <c r="H26" s="535" t="s">
        <v>6890</v>
      </c>
      <c r="I26" s="537" t="s">
        <v>7180</v>
      </c>
    </row>
    <row r="27" spans="1:9">
      <c r="A27" s="44" t="s">
        <v>3920</v>
      </c>
      <c r="B27" s="44" t="s">
        <v>940</v>
      </c>
      <c r="C27" s="44" t="s">
        <v>1643</v>
      </c>
      <c r="D27" s="44" t="s">
        <v>2188</v>
      </c>
      <c r="E27" s="44">
        <v>8</v>
      </c>
      <c r="H27" s="535" t="s">
        <v>6879</v>
      </c>
      <c r="I27" s="537" t="s">
        <v>7183</v>
      </c>
    </row>
    <row r="28" spans="1:9">
      <c r="A28" s="44" t="s">
        <v>3920</v>
      </c>
      <c r="B28" s="44" t="s">
        <v>3927</v>
      </c>
      <c r="C28" s="44" t="s">
        <v>946</v>
      </c>
      <c r="D28" s="44" t="s">
        <v>2188</v>
      </c>
      <c r="E28" s="44">
        <v>8</v>
      </c>
      <c r="G28" s="44" t="s">
        <v>6801</v>
      </c>
      <c r="H28" s="535" t="s">
        <v>6801</v>
      </c>
      <c r="I28" s="537" t="s">
        <v>7180</v>
      </c>
    </row>
    <row r="29" spans="1:9">
      <c r="A29" s="44" t="s">
        <v>3920</v>
      </c>
      <c r="B29" s="44" t="s">
        <v>3928</v>
      </c>
      <c r="C29" s="44" t="s">
        <v>2274</v>
      </c>
      <c r="D29" s="44" t="s">
        <v>2195</v>
      </c>
      <c r="E29" s="44">
        <v>4</v>
      </c>
      <c r="G29" s="44" t="s">
        <v>6802</v>
      </c>
      <c r="H29" s="535" t="s">
        <v>6802</v>
      </c>
      <c r="I29" s="537" t="s">
        <v>7180</v>
      </c>
    </row>
    <row r="30" spans="1:9">
      <c r="A30" s="44" t="s">
        <v>3920</v>
      </c>
      <c r="B30" s="44" t="s">
        <v>3929</v>
      </c>
      <c r="C30" s="44" t="s">
        <v>2434</v>
      </c>
      <c r="D30" s="44" t="s">
        <v>2195</v>
      </c>
      <c r="E30" s="44">
        <v>40</v>
      </c>
      <c r="G30" s="44" t="s">
        <v>6803</v>
      </c>
      <c r="H30" s="535" t="s">
        <v>6803</v>
      </c>
      <c r="I30" s="537" t="s">
        <v>7184</v>
      </c>
    </row>
    <row r="31" spans="1:9">
      <c r="A31" s="44" t="s">
        <v>3920</v>
      </c>
      <c r="B31" s="44" t="s">
        <v>3930</v>
      </c>
      <c r="C31" s="44" t="s">
        <v>2435</v>
      </c>
      <c r="D31" s="44" t="s">
        <v>2195</v>
      </c>
      <c r="E31" s="44">
        <v>40</v>
      </c>
      <c r="G31" s="44" t="s">
        <v>6804</v>
      </c>
      <c r="H31" s="535" t="s">
        <v>6804</v>
      </c>
      <c r="I31" s="537" t="s">
        <v>7185</v>
      </c>
    </row>
    <row r="32" spans="1:9">
      <c r="A32" s="44" t="s">
        <v>3920</v>
      </c>
      <c r="B32" s="44" t="s">
        <v>6648</v>
      </c>
      <c r="C32" s="44" t="s">
        <v>2158</v>
      </c>
      <c r="D32" s="44" t="s">
        <v>2195</v>
      </c>
      <c r="E32" s="44">
        <v>2048</v>
      </c>
      <c r="H32" s="535" t="s">
        <v>6879</v>
      </c>
      <c r="I32" s="537" t="s">
        <v>7186</v>
      </c>
    </row>
    <row r="33" spans="1:9">
      <c r="A33" s="44" t="s">
        <v>3920</v>
      </c>
      <c r="B33" s="44" t="s">
        <v>6649</v>
      </c>
      <c r="C33" s="44" t="s">
        <v>947</v>
      </c>
      <c r="D33" s="44" t="s">
        <v>2195</v>
      </c>
      <c r="E33" s="44">
        <v>20</v>
      </c>
      <c r="H33" s="535" t="s">
        <v>6879</v>
      </c>
      <c r="I33" s="537" t="s">
        <v>7187</v>
      </c>
    </row>
    <row r="34" spans="1:9">
      <c r="A34" s="44" t="s">
        <v>3920</v>
      </c>
      <c r="B34" s="44" t="s">
        <v>6650</v>
      </c>
      <c r="C34" s="44" t="s">
        <v>948</v>
      </c>
      <c r="D34" s="44" t="s">
        <v>2195</v>
      </c>
      <c r="E34" s="44">
        <v>20</v>
      </c>
      <c r="H34" s="535" t="s">
        <v>6879</v>
      </c>
      <c r="I34" s="537" t="s">
        <v>7187</v>
      </c>
    </row>
    <row r="35" spans="1:9">
      <c r="A35" s="44" t="s">
        <v>3920</v>
      </c>
      <c r="B35" s="44" t="s">
        <v>2171</v>
      </c>
      <c r="C35" s="44" t="s">
        <v>949</v>
      </c>
      <c r="D35" s="44" t="s">
        <v>2195</v>
      </c>
      <c r="E35" s="44">
        <v>4</v>
      </c>
      <c r="H35" s="535" t="s">
        <v>6879</v>
      </c>
      <c r="I35" s="537" t="s">
        <v>7197</v>
      </c>
    </row>
    <row r="36" spans="1:9">
      <c r="A36" s="44" t="s">
        <v>3920</v>
      </c>
      <c r="B36" s="44" t="s">
        <v>941</v>
      </c>
      <c r="C36" s="44" t="s">
        <v>2417</v>
      </c>
      <c r="D36" s="44" t="s">
        <v>2188</v>
      </c>
      <c r="E36" s="44">
        <v>20</v>
      </c>
      <c r="H36" s="535" t="s">
        <v>6879</v>
      </c>
      <c r="I36" s="537" t="s">
        <v>7188</v>
      </c>
    </row>
    <row r="37" spans="1:9">
      <c r="A37" s="44" t="s">
        <v>3920</v>
      </c>
      <c r="B37" s="44" t="s">
        <v>2172</v>
      </c>
      <c r="C37" s="44" t="s">
        <v>950</v>
      </c>
      <c r="D37" s="44" t="s">
        <v>2195</v>
      </c>
      <c r="E37" s="44">
        <v>256</v>
      </c>
      <c r="H37" s="535" t="s">
        <v>6879</v>
      </c>
      <c r="I37" s="537" t="s">
        <v>7189</v>
      </c>
    </row>
    <row r="38" spans="1:9">
      <c r="A38" s="44" t="s">
        <v>3920</v>
      </c>
      <c r="B38" s="44" t="s">
        <v>6651</v>
      </c>
      <c r="C38" s="44" t="s">
        <v>2412</v>
      </c>
      <c r="D38" s="44" t="s">
        <v>2195</v>
      </c>
      <c r="E38" s="44">
        <v>20</v>
      </c>
      <c r="H38" s="535" t="s">
        <v>6879</v>
      </c>
      <c r="I38" s="537" t="s">
        <v>7190</v>
      </c>
    </row>
    <row r="39" spans="1:9">
      <c r="A39" s="44" t="s">
        <v>3920</v>
      </c>
      <c r="B39" s="44" t="s">
        <v>6652</v>
      </c>
      <c r="C39" s="44" t="s">
        <v>2413</v>
      </c>
      <c r="D39" s="44" t="s">
        <v>2195</v>
      </c>
      <c r="E39" s="44">
        <v>40</v>
      </c>
      <c r="H39" s="535" t="s">
        <v>6879</v>
      </c>
      <c r="I39" s="537" t="s">
        <v>7191</v>
      </c>
    </row>
    <row r="40" spans="1:9">
      <c r="A40" s="44" t="s">
        <v>3920</v>
      </c>
      <c r="B40" s="44" t="s">
        <v>3931</v>
      </c>
      <c r="C40" s="44" t="s">
        <v>2808</v>
      </c>
      <c r="D40" s="44" t="s">
        <v>2188</v>
      </c>
      <c r="E40" s="44">
        <v>20</v>
      </c>
      <c r="G40" s="44" t="s">
        <v>6805</v>
      </c>
      <c r="H40" s="535" t="s">
        <v>7192</v>
      </c>
      <c r="I40" s="537" t="s">
        <v>7193</v>
      </c>
    </row>
    <row r="41" spans="1:9">
      <c r="A41" s="44" t="s">
        <v>3920</v>
      </c>
      <c r="B41" s="44" t="s">
        <v>6653</v>
      </c>
      <c r="C41" s="44" t="s">
        <v>951</v>
      </c>
      <c r="D41" s="44" t="s">
        <v>2195</v>
      </c>
      <c r="E41" s="44">
        <v>100</v>
      </c>
      <c r="H41" s="535" t="s">
        <v>6879</v>
      </c>
      <c r="I41" s="537" t="s">
        <v>7194</v>
      </c>
    </row>
    <row r="42" spans="1:9">
      <c r="A42" s="44" t="s">
        <v>3920</v>
      </c>
      <c r="B42" s="44" t="s">
        <v>6654</v>
      </c>
      <c r="C42" s="44" t="s">
        <v>952</v>
      </c>
      <c r="D42" s="44" t="s">
        <v>2195</v>
      </c>
      <c r="E42" s="44">
        <v>20</v>
      </c>
      <c r="H42" s="535" t="s">
        <v>6891</v>
      </c>
      <c r="I42" s="537" t="s">
        <v>7195</v>
      </c>
    </row>
    <row r="43" spans="1:9">
      <c r="A43" s="44" t="s">
        <v>3920</v>
      </c>
      <c r="B43" s="44" t="s">
        <v>6655</v>
      </c>
      <c r="C43" s="44" t="s">
        <v>2414</v>
      </c>
      <c r="D43" s="44" t="s">
        <v>2195</v>
      </c>
      <c r="E43" s="44">
        <v>40</v>
      </c>
      <c r="H43" s="535" t="s">
        <v>6879</v>
      </c>
      <c r="I43" s="537" t="s">
        <v>7196</v>
      </c>
    </row>
    <row r="44" spans="1:9" ht="200.1" customHeight="1">
      <c r="A44" s="44" t="s">
        <v>3920</v>
      </c>
      <c r="B44" s="44" t="s">
        <v>6865</v>
      </c>
      <c r="C44" s="44" t="s">
        <v>2193</v>
      </c>
      <c r="D44" s="44" t="s">
        <v>2163</v>
      </c>
      <c r="G44" s="534" t="s">
        <v>6864</v>
      </c>
      <c r="H44" s="535" t="s">
        <v>7198</v>
      </c>
      <c r="I44" s="539" t="s">
        <v>7198</v>
      </c>
    </row>
    <row r="45" spans="1:9">
      <c r="A45" s="44" t="s">
        <v>3920</v>
      </c>
      <c r="B45" s="44" t="s">
        <v>6656</v>
      </c>
      <c r="C45" s="44" t="s">
        <v>6892</v>
      </c>
      <c r="D45" s="44" t="s">
        <v>2195</v>
      </c>
      <c r="E45" s="44">
        <v>40</v>
      </c>
      <c r="H45" s="535" t="s">
        <v>6895</v>
      </c>
      <c r="I45" s="537" t="s">
        <v>7180</v>
      </c>
    </row>
    <row r="46" spans="1:9" ht="27">
      <c r="A46" s="44" t="s">
        <v>3920</v>
      </c>
      <c r="B46" s="44" t="s">
        <v>3932</v>
      </c>
      <c r="C46" s="44" t="s">
        <v>954</v>
      </c>
      <c r="D46" s="44" t="s">
        <v>2195</v>
      </c>
      <c r="E46" s="44">
        <v>20</v>
      </c>
      <c r="G46" s="534" t="s">
        <v>6893</v>
      </c>
      <c r="H46" s="535" t="s">
        <v>6894</v>
      </c>
      <c r="I46" s="537" t="s">
        <v>7180</v>
      </c>
    </row>
    <row r="47" spans="1:9">
      <c r="A47" s="44" t="s">
        <v>3920</v>
      </c>
      <c r="B47" s="44" t="s">
        <v>6657</v>
      </c>
      <c r="C47" s="44" t="s">
        <v>955</v>
      </c>
      <c r="D47" s="44" t="s">
        <v>2188</v>
      </c>
      <c r="E47" s="44">
        <v>8</v>
      </c>
      <c r="H47" s="535" t="s">
        <v>6879</v>
      </c>
      <c r="I47" s="537" t="s">
        <v>7199</v>
      </c>
    </row>
    <row r="48" spans="1:9" ht="67.5">
      <c r="A48" s="44" t="s">
        <v>3933</v>
      </c>
      <c r="B48" s="44" t="s">
        <v>2164</v>
      </c>
      <c r="C48" s="44" t="s">
        <v>2169</v>
      </c>
      <c r="D48" s="44" t="s">
        <v>2188</v>
      </c>
      <c r="E48" s="44">
        <v>12</v>
      </c>
      <c r="G48" s="534" t="s">
        <v>6797</v>
      </c>
      <c r="H48" s="535" t="s">
        <v>6857</v>
      </c>
      <c r="I48" s="539" t="s">
        <v>7200</v>
      </c>
    </row>
    <row r="49" spans="1:9" ht="16.5">
      <c r="A49" s="44" t="s">
        <v>3933</v>
      </c>
      <c r="B49" s="44" t="s">
        <v>2194</v>
      </c>
      <c r="C49" s="44" t="s">
        <v>2190</v>
      </c>
      <c r="D49" s="44" t="s">
        <v>2195</v>
      </c>
      <c r="E49" s="44">
        <v>40</v>
      </c>
      <c r="H49" s="535" t="s">
        <v>6877</v>
      </c>
      <c r="I49" s="537" t="s">
        <v>7180</v>
      </c>
    </row>
    <row r="50" spans="1:9" ht="200.1" customHeight="1">
      <c r="A50" s="44" t="s">
        <v>3933</v>
      </c>
      <c r="B50" s="44" t="s">
        <v>3934</v>
      </c>
      <c r="C50" s="44" t="s">
        <v>2155</v>
      </c>
      <c r="D50" s="44" t="s">
        <v>2189</v>
      </c>
      <c r="G50" s="534" t="s">
        <v>6807</v>
      </c>
      <c r="H50" s="535" t="s">
        <v>6879</v>
      </c>
      <c r="I50" s="537" t="s">
        <v>7201</v>
      </c>
    </row>
    <row r="51" spans="1:9" ht="200.1" customHeight="1">
      <c r="A51" s="44" t="s">
        <v>3933</v>
      </c>
      <c r="B51" s="44" t="s">
        <v>2200</v>
      </c>
      <c r="C51" s="44" t="s">
        <v>2193</v>
      </c>
      <c r="D51" s="44" t="s">
        <v>2163</v>
      </c>
      <c r="G51" s="534" t="s">
        <v>6806</v>
      </c>
      <c r="H51" s="535" t="s">
        <v>6866</v>
      </c>
      <c r="I51" s="537" t="s">
        <v>7202</v>
      </c>
    </row>
    <row r="52" spans="1:9">
      <c r="A52" s="44" t="s">
        <v>3933</v>
      </c>
      <c r="B52" s="44" t="s">
        <v>6898</v>
      </c>
      <c r="C52" s="44" t="s">
        <v>6897</v>
      </c>
      <c r="D52" s="44" t="s">
        <v>2195</v>
      </c>
      <c r="E52" s="44">
        <v>512</v>
      </c>
      <c r="H52" s="535" t="s">
        <v>6879</v>
      </c>
      <c r="I52" s="537" t="s">
        <v>7203</v>
      </c>
    </row>
    <row r="53" spans="1:9" ht="40.5">
      <c r="A53" s="44" t="s">
        <v>3933</v>
      </c>
      <c r="B53" s="44" t="s">
        <v>3935</v>
      </c>
      <c r="C53" s="44" t="s">
        <v>2158</v>
      </c>
      <c r="D53" s="44" t="s">
        <v>2195</v>
      </c>
      <c r="E53" s="44">
        <v>512</v>
      </c>
      <c r="G53" s="534" t="s">
        <v>6808</v>
      </c>
      <c r="H53" s="535" t="s">
        <v>6868</v>
      </c>
      <c r="I53" s="537" t="s">
        <v>7204</v>
      </c>
    </row>
    <row r="54" spans="1:9" ht="67.5">
      <c r="A54" s="44" t="s">
        <v>3936</v>
      </c>
      <c r="B54" s="44" t="s">
        <v>2164</v>
      </c>
      <c r="C54" s="44" t="s">
        <v>2169</v>
      </c>
      <c r="D54" s="44" t="s">
        <v>2188</v>
      </c>
      <c r="E54" s="44">
        <v>12</v>
      </c>
      <c r="G54" s="534" t="s">
        <v>6797</v>
      </c>
      <c r="H54" s="535" t="s">
        <v>6857</v>
      </c>
      <c r="I54" s="539" t="s">
        <v>7200</v>
      </c>
    </row>
    <row r="55" spans="1:9" ht="16.5">
      <c r="A55" s="44" t="s">
        <v>3936</v>
      </c>
      <c r="B55" s="44" t="s">
        <v>2194</v>
      </c>
      <c r="C55" s="44" t="s">
        <v>2190</v>
      </c>
      <c r="D55" s="44" t="s">
        <v>2195</v>
      </c>
      <c r="E55" s="44">
        <v>40</v>
      </c>
      <c r="H55" s="535" t="s">
        <v>6877</v>
      </c>
      <c r="I55" s="537" t="s">
        <v>7180</v>
      </c>
    </row>
    <row r="56" spans="1:9" ht="200.1" customHeight="1">
      <c r="A56" s="44" t="s">
        <v>3936</v>
      </c>
      <c r="B56" s="44" t="s">
        <v>3934</v>
      </c>
      <c r="C56" s="44" t="s">
        <v>2155</v>
      </c>
      <c r="D56" s="44" t="s">
        <v>2189</v>
      </c>
      <c r="G56" s="534" t="s">
        <v>6807</v>
      </c>
      <c r="H56" s="535" t="s">
        <v>6900</v>
      </c>
      <c r="I56" s="537" t="s">
        <v>7180</v>
      </c>
    </row>
    <row r="57" spans="1:9" ht="200.1" customHeight="1">
      <c r="A57" s="44" t="s">
        <v>3936</v>
      </c>
      <c r="B57" s="44" t="s">
        <v>2200</v>
      </c>
      <c r="C57" s="44" t="s">
        <v>2193</v>
      </c>
      <c r="D57" s="44" t="s">
        <v>2163</v>
      </c>
      <c r="G57" s="534" t="s">
        <v>6806</v>
      </c>
      <c r="H57" s="535" t="s">
        <v>6866</v>
      </c>
      <c r="I57" s="537" t="s">
        <v>7180</v>
      </c>
    </row>
    <row r="58" spans="1:9" ht="200.1" customHeight="1">
      <c r="A58" s="44" t="s">
        <v>3936</v>
      </c>
      <c r="B58" s="44" t="s">
        <v>3937</v>
      </c>
      <c r="C58" s="44" t="s">
        <v>2191</v>
      </c>
      <c r="D58" s="44" t="s">
        <v>2163</v>
      </c>
      <c r="G58" s="534" t="s">
        <v>6809</v>
      </c>
      <c r="H58" s="535" t="s">
        <v>6899</v>
      </c>
      <c r="I58" s="537" t="s">
        <v>7180</v>
      </c>
    </row>
    <row r="59" spans="1:9">
      <c r="A59" s="44" t="s">
        <v>3936</v>
      </c>
      <c r="B59" s="44" t="s">
        <v>6658</v>
      </c>
      <c r="C59" s="44" t="s">
        <v>2156</v>
      </c>
      <c r="D59" s="44" t="s">
        <v>2195</v>
      </c>
      <c r="E59" s="44">
        <v>50</v>
      </c>
      <c r="H59" s="535" t="s">
        <v>6901</v>
      </c>
      <c r="I59" s="537" t="s">
        <v>7180</v>
      </c>
    </row>
    <row r="60" spans="1:9">
      <c r="A60" s="44" t="s">
        <v>3936</v>
      </c>
      <c r="B60" s="44" t="s">
        <v>6659</v>
      </c>
      <c r="C60" s="44" t="s">
        <v>989</v>
      </c>
      <c r="D60" s="44" t="s">
        <v>2188</v>
      </c>
      <c r="E60" s="44">
        <v>40</v>
      </c>
      <c r="H60" s="535" t="s">
        <v>6902</v>
      </c>
      <c r="I60" s="537" t="s">
        <v>7180</v>
      </c>
    </row>
    <row r="61" spans="1:9">
      <c r="A61" s="44" t="s">
        <v>3936</v>
      </c>
      <c r="B61" s="44" t="s">
        <v>3938</v>
      </c>
      <c r="C61" s="44" t="s">
        <v>2173</v>
      </c>
      <c r="D61" s="44" t="s">
        <v>2188</v>
      </c>
      <c r="E61" s="44">
        <v>8</v>
      </c>
      <c r="G61" s="44" t="s">
        <v>6810</v>
      </c>
      <c r="H61" s="535" t="s">
        <v>6903</v>
      </c>
      <c r="I61" s="537" t="s">
        <v>7180</v>
      </c>
    </row>
    <row r="62" spans="1:9">
      <c r="A62" s="44" t="s">
        <v>3936</v>
      </c>
      <c r="B62" s="44" t="s">
        <v>6660</v>
      </c>
      <c r="C62" s="44" t="s">
        <v>2174</v>
      </c>
      <c r="D62" s="44" t="s">
        <v>2195</v>
      </c>
      <c r="E62" s="44">
        <v>256</v>
      </c>
      <c r="H62" s="535" t="s">
        <v>6904</v>
      </c>
      <c r="I62" s="537" t="s">
        <v>7180</v>
      </c>
    </row>
    <row r="63" spans="1:9">
      <c r="A63" s="44" t="s">
        <v>3936</v>
      </c>
      <c r="B63" s="44" t="s">
        <v>6661</v>
      </c>
      <c r="C63" s="44" t="s">
        <v>2177</v>
      </c>
      <c r="D63" s="44" t="s">
        <v>2195</v>
      </c>
      <c r="E63" s="44">
        <v>256</v>
      </c>
      <c r="H63" s="535" t="s">
        <v>6868</v>
      </c>
      <c r="I63" s="537" t="s">
        <v>7172</v>
      </c>
    </row>
    <row r="64" spans="1:9">
      <c r="A64" s="44" t="s">
        <v>3936</v>
      </c>
      <c r="B64" s="44" t="s">
        <v>6662</v>
      </c>
      <c r="C64" s="44" t="s">
        <v>2175</v>
      </c>
      <c r="D64" s="44" t="s">
        <v>2188</v>
      </c>
      <c r="E64" s="44">
        <v>25</v>
      </c>
      <c r="H64" s="535" t="s">
        <v>6905</v>
      </c>
      <c r="I64" s="537" t="s">
        <v>7180</v>
      </c>
    </row>
    <row r="65" spans="1:9">
      <c r="A65" s="44" t="s">
        <v>3936</v>
      </c>
      <c r="B65" s="44" t="s">
        <v>6663</v>
      </c>
      <c r="C65" s="44" t="s">
        <v>2176</v>
      </c>
      <c r="D65" s="44" t="s">
        <v>2188</v>
      </c>
      <c r="E65" s="44">
        <v>25</v>
      </c>
      <c r="H65" s="535" t="s">
        <v>6906</v>
      </c>
      <c r="I65" s="537" t="s">
        <v>7180</v>
      </c>
    </row>
    <row r="66" spans="1:9" ht="40.5">
      <c r="A66" s="44" t="s">
        <v>3936</v>
      </c>
      <c r="B66" s="44" t="s">
        <v>2168</v>
      </c>
      <c r="C66" s="44" t="s">
        <v>2158</v>
      </c>
      <c r="D66" s="44" t="s">
        <v>2195</v>
      </c>
      <c r="E66" s="44">
        <v>2048</v>
      </c>
      <c r="G66" s="534" t="s">
        <v>6811</v>
      </c>
      <c r="H66" s="535" t="s">
        <v>6907</v>
      </c>
      <c r="I66" s="537" t="s">
        <v>7180</v>
      </c>
    </row>
    <row r="67" spans="1:9" ht="67.5">
      <c r="A67" s="44" t="s">
        <v>3939</v>
      </c>
      <c r="B67" s="44" t="s">
        <v>2164</v>
      </c>
      <c r="C67" s="44" t="s">
        <v>2169</v>
      </c>
      <c r="D67" s="44" t="s">
        <v>2188</v>
      </c>
      <c r="E67" s="44">
        <v>12</v>
      </c>
      <c r="G67" s="534" t="s">
        <v>6797</v>
      </c>
      <c r="H67" s="535" t="s">
        <v>6909</v>
      </c>
      <c r="I67" s="539" t="s">
        <v>7200</v>
      </c>
    </row>
    <row r="68" spans="1:9" ht="16.5">
      <c r="A68" s="44" t="s">
        <v>3939</v>
      </c>
      <c r="B68" s="44" t="s">
        <v>2194</v>
      </c>
      <c r="C68" s="44" t="s">
        <v>2190</v>
      </c>
      <c r="D68" s="44" t="s">
        <v>2195</v>
      </c>
      <c r="E68" s="44">
        <v>40</v>
      </c>
      <c r="H68" s="535" t="s">
        <v>6877</v>
      </c>
      <c r="I68" s="537" t="s">
        <v>7180</v>
      </c>
    </row>
    <row r="69" spans="1:9" ht="200.1" customHeight="1">
      <c r="A69" s="44" t="s">
        <v>3939</v>
      </c>
      <c r="B69" s="44" t="s">
        <v>3934</v>
      </c>
      <c r="C69" s="44" t="s">
        <v>2155</v>
      </c>
      <c r="D69" s="44" t="s">
        <v>2189</v>
      </c>
      <c r="E69" s="44">
        <v>4</v>
      </c>
      <c r="G69" s="534" t="s">
        <v>6807</v>
      </c>
      <c r="H69" s="535" t="s">
        <v>6868</v>
      </c>
      <c r="I69" s="538" t="s">
        <v>7205</v>
      </c>
    </row>
    <row r="70" spans="1:9" ht="54">
      <c r="A70" s="44" t="s">
        <v>3939</v>
      </c>
      <c r="B70" s="44" t="s">
        <v>2179</v>
      </c>
      <c r="C70" s="44" t="s">
        <v>993</v>
      </c>
      <c r="D70" s="44" t="s">
        <v>2195</v>
      </c>
      <c r="E70" s="44">
        <v>50</v>
      </c>
      <c r="G70" s="534" t="s">
        <v>6812</v>
      </c>
      <c r="H70" s="535" t="s">
        <v>6868</v>
      </c>
      <c r="I70" s="538" t="s">
        <v>7206</v>
      </c>
    </row>
    <row r="71" spans="1:9">
      <c r="A71" s="44" t="s">
        <v>3939</v>
      </c>
      <c r="B71" s="44" t="s">
        <v>6664</v>
      </c>
      <c r="C71" s="44" t="s">
        <v>2178</v>
      </c>
      <c r="D71" s="44" t="s">
        <v>2189</v>
      </c>
      <c r="E71" s="44" t="s">
        <v>637</v>
      </c>
      <c r="H71" s="535" t="s">
        <v>6868</v>
      </c>
      <c r="I71" s="537" t="s">
        <v>7207</v>
      </c>
    </row>
    <row r="72" spans="1:9">
      <c r="A72" s="44" t="s">
        <v>3939</v>
      </c>
      <c r="B72" s="44" t="s">
        <v>6867</v>
      </c>
      <c r="C72" s="44" t="s">
        <v>2193</v>
      </c>
      <c r="D72" s="44" t="s">
        <v>2163</v>
      </c>
      <c r="G72" s="44" t="s">
        <v>6868</v>
      </c>
      <c r="H72" s="535" t="s">
        <v>6868</v>
      </c>
      <c r="I72" s="537" t="s">
        <v>7202</v>
      </c>
    </row>
    <row r="73" spans="1:9">
      <c r="A73" s="44" t="s">
        <v>3939</v>
      </c>
      <c r="B73" s="44" t="s">
        <v>6666</v>
      </c>
      <c r="C73" s="44" t="s">
        <v>3940</v>
      </c>
      <c r="D73" s="44" t="s">
        <v>2189</v>
      </c>
      <c r="E73" s="44" t="s">
        <v>637</v>
      </c>
      <c r="H73" s="535" t="s">
        <v>6868</v>
      </c>
      <c r="I73" s="537" t="s">
        <v>7207</v>
      </c>
    </row>
    <row r="74" spans="1:9">
      <c r="A74" s="44" t="s">
        <v>3939</v>
      </c>
      <c r="B74" s="44" t="s">
        <v>400</v>
      </c>
      <c r="C74" s="44" t="s">
        <v>3941</v>
      </c>
      <c r="D74" s="44" t="s">
        <v>2163</v>
      </c>
      <c r="G74" s="44" t="s">
        <v>6868</v>
      </c>
      <c r="H74" s="535" t="s">
        <v>6868</v>
      </c>
      <c r="I74" s="537" t="s">
        <v>7202</v>
      </c>
    </row>
    <row r="75" spans="1:9">
      <c r="A75" s="44" t="s">
        <v>3939</v>
      </c>
      <c r="B75" s="44" t="s">
        <v>6667</v>
      </c>
      <c r="C75" s="44" t="s">
        <v>3942</v>
      </c>
      <c r="D75" s="44" t="s">
        <v>2189</v>
      </c>
      <c r="E75" s="44" t="s">
        <v>637</v>
      </c>
      <c r="H75" s="535" t="s">
        <v>6868</v>
      </c>
      <c r="I75" s="537" t="s">
        <v>7207</v>
      </c>
    </row>
    <row r="76" spans="1:9">
      <c r="A76" s="44" t="s">
        <v>3939</v>
      </c>
      <c r="B76" s="44" t="s">
        <v>403</v>
      </c>
      <c r="C76" s="44" t="s">
        <v>3943</v>
      </c>
      <c r="D76" s="44" t="s">
        <v>2163</v>
      </c>
      <c r="G76" s="44" t="s">
        <v>6868</v>
      </c>
      <c r="H76" s="535" t="s">
        <v>6868</v>
      </c>
      <c r="I76" s="537" t="s">
        <v>7202</v>
      </c>
    </row>
    <row r="77" spans="1:9">
      <c r="A77" s="44" t="s">
        <v>3939</v>
      </c>
      <c r="B77" s="44" t="s">
        <v>6668</v>
      </c>
      <c r="C77" s="44" t="s">
        <v>3944</v>
      </c>
      <c r="D77" s="44" t="s">
        <v>2189</v>
      </c>
      <c r="E77" s="44" t="s">
        <v>637</v>
      </c>
      <c r="H77" s="535" t="s">
        <v>6868</v>
      </c>
      <c r="I77" s="537" t="s">
        <v>7207</v>
      </c>
    </row>
    <row r="78" spans="1:9">
      <c r="A78" s="44" t="s">
        <v>3939</v>
      </c>
      <c r="B78" s="44" t="s">
        <v>406</v>
      </c>
      <c r="C78" s="44" t="s">
        <v>3945</v>
      </c>
      <c r="D78" s="44" t="s">
        <v>2163</v>
      </c>
      <c r="G78" s="44" t="s">
        <v>6868</v>
      </c>
      <c r="H78" s="535" t="s">
        <v>6868</v>
      </c>
      <c r="I78" s="537" t="s">
        <v>7202</v>
      </c>
    </row>
    <row r="79" spans="1:9">
      <c r="A79" s="44" t="s">
        <v>3939</v>
      </c>
      <c r="B79" s="44" t="s">
        <v>6669</v>
      </c>
      <c r="C79" s="44" t="s">
        <v>3946</v>
      </c>
      <c r="D79" s="44" t="s">
        <v>2189</v>
      </c>
      <c r="E79" s="44" t="s">
        <v>637</v>
      </c>
      <c r="H79" s="535" t="s">
        <v>6868</v>
      </c>
      <c r="I79" s="537" t="s">
        <v>7207</v>
      </c>
    </row>
    <row r="80" spans="1:9">
      <c r="A80" s="44" t="s">
        <v>3939</v>
      </c>
      <c r="B80" s="44" t="s">
        <v>409</v>
      </c>
      <c r="C80" s="44" t="s">
        <v>3947</v>
      </c>
      <c r="D80" s="44" t="s">
        <v>2163</v>
      </c>
      <c r="G80" s="44" t="s">
        <v>6868</v>
      </c>
      <c r="H80" s="535" t="s">
        <v>6868</v>
      </c>
      <c r="I80" s="537" t="s">
        <v>7202</v>
      </c>
    </row>
    <row r="81" spans="1:9">
      <c r="A81" s="44" t="s">
        <v>3939</v>
      </c>
      <c r="B81" s="44" t="s">
        <v>6670</v>
      </c>
      <c r="C81" s="44" t="s">
        <v>3948</v>
      </c>
      <c r="D81" s="44" t="s">
        <v>2189</v>
      </c>
      <c r="E81" s="44" t="s">
        <v>637</v>
      </c>
      <c r="H81" s="535" t="s">
        <v>6868</v>
      </c>
      <c r="I81" s="537" t="s">
        <v>7207</v>
      </c>
    </row>
    <row r="82" spans="1:9">
      <c r="A82" s="44" t="s">
        <v>3939</v>
      </c>
      <c r="B82" s="44" t="s">
        <v>412</v>
      </c>
      <c r="C82" s="44" t="s">
        <v>3949</v>
      </c>
      <c r="D82" s="44" t="s">
        <v>2163</v>
      </c>
      <c r="G82" s="44" t="s">
        <v>6868</v>
      </c>
      <c r="H82" s="535" t="s">
        <v>6868</v>
      </c>
      <c r="I82" s="537" t="s">
        <v>7202</v>
      </c>
    </row>
    <row r="83" spans="1:9">
      <c r="A83" s="44" t="s">
        <v>3939</v>
      </c>
      <c r="B83" s="44" t="s">
        <v>6671</v>
      </c>
      <c r="C83" s="44" t="s">
        <v>3950</v>
      </c>
      <c r="D83" s="44" t="s">
        <v>2189</v>
      </c>
      <c r="E83" s="44" t="s">
        <v>637</v>
      </c>
      <c r="H83" s="535" t="s">
        <v>6868</v>
      </c>
      <c r="I83" s="537" t="s">
        <v>7207</v>
      </c>
    </row>
    <row r="84" spans="1:9">
      <c r="A84" s="44" t="s">
        <v>3939</v>
      </c>
      <c r="B84" s="44" t="s">
        <v>415</v>
      </c>
      <c r="C84" s="44" t="s">
        <v>3951</v>
      </c>
      <c r="D84" s="44" t="s">
        <v>2163</v>
      </c>
      <c r="G84" s="44" t="s">
        <v>6868</v>
      </c>
      <c r="H84" s="535" t="s">
        <v>6868</v>
      </c>
      <c r="I84" s="537" t="s">
        <v>7202</v>
      </c>
    </row>
    <row r="85" spans="1:9">
      <c r="A85" s="44" t="s">
        <v>3939</v>
      </c>
      <c r="B85" s="44" t="s">
        <v>6672</v>
      </c>
      <c r="C85" s="44" t="s">
        <v>3952</v>
      </c>
      <c r="D85" s="44" t="s">
        <v>2189</v>
      </c>
      <c r="E85" s="44" t="s">
        <v>637</v>
      </c>
      <c r="H85" s="535" t="s">
        <v>6868</v>
      </c>
      <c r="I85" s="537" t="s">
        <v>7207</v>
      </c>
    </row>
    <row r="86" spans="1:9">
      <c r="A86" s="44" t="s">
        <v>3939</v>
      </c>
      <c r="B86" s="44" t="s">
        <v>6673</v>
      </c>
      <c r="C86" s="44" t="s">
        <v>3953</v>
      </c>
      <c r="D86" s="44" t="s">
        <v>2163</v>
      </c>
      <c r="G86" s="44" t="s">
        <v>6868</v>
      </c>
      <c r="H86" s="535" t="s">
        <v>6868</v>
      </c>
      <c r="I86" s="537" t="s">
        <v>7202</v>
      </c>
    </row>
    <row r="87" spans="1:9" ht="67.5">
      <c r="A87" s="44" t="s">
        <v>3954</v>
      </c>
      <c r="B87" s="44" t="s">
        <v>2164</v>
      </c>
      <c r="C87" s="44" t="s">
        <v>2169</v>
      </c>
      <c r="D87" s="44" t="s">
        <v>2188</v>
      </c>
      <c r="E87" s="44">
        <v>12</v>
      </c>
      <c r="G87" s="534" t="s">
        <v>6797</v>
      </c>
      <c r="H87" s="535" t="s">
        <v>6909</v>
      </c>
      <c r="I87" s="539" t="s">
        <v>7200</v>
      </c>
    </row>
    <row r="88" spans="1:9" ht="200.1" customHeight="1">
      <c r="A88" s="44" t="s">
        <v>3954</v>
      </c>
      <c r="B88" s="44" t="s">
        <v>3934</v>
      </c>
      <c r="C88" s="44" t="s">
        <v>2155</v>
      </c>
      <c r="D88" s="44" t="s">
        <v>2189</v>
      </c>
      <c r="G88" s="534" t="s">
        <v>6807</v>
      </c>
      <c r="H88" s="535" t="s">
        <v>6910</v>
      </c>
      <c r="I88" s="537" t="s">
        <v>7208</v>
      </c>
    </row>
    <row r="89" spans="1:9" ht="200.1" customHeight="1">
      <c r="A89" s="44" t="s">
        <v>3954</v>
      </c>
      <c r="B89" s="44" t="s">
        <v>2200</v>
      </c>
      <c r="C89" s="44" t="s">
        <v>2193</v>
      </c>
      <c r="D89" s="44" t="s">
        <v>2163</v>
      </c>
      <c r="G89" s="534" t="s">
        <v>6806</v>
      </c>
      <c r="H89" s="535" t="s">
        <v>6866</v>
      </c>
      <c r="I89" s="537" t="s">
        <v>7209</v>
      </c>
    </row>
    <row r="90" spans="1:9">
      <c r="A90" s="44" t="s">
        <v>3954</v>
      </c>
      <c r="B90" s="44" t="s">
        <v>3955</v>
      </c>
      <c r="C90" s="44" t="s">
        <v>2252</v>
      </c>
      <c r="D90" s="44" t="s">
        <v>2188</v>
      </c>
      <c r="E90" s="44">
        <v>20</v>
      </c>
      <c r="G90" s="44" t="s">
        <v>6813</v>
      </c>
      <c r="H90" s="535" t="s">
        <v>6911</v>
      </c>
      <c r="I90" s="537" t="s">
        <v>7180</v>
      </c>
    </row>
    <row r="91" spans="1:9">
      <c r="A91" s="44" t="s">
        <v>3954</v>
      </c>
      <c r="B91" s="44" t="s">
        <v>3956</v>
      </c>
      <c r="C91" s="44" t="s">
        <v>994</v>
      </c>
      <c r="D91" s="44" t="s">
        <v>2195</v>
      </c>
      <c r="E91" s="44">
        <v>100</v>
      </c>
      <c r="G91" s="44" t="s">
        <v>6814</v>
      </c>
      <c r="H91" s="535" t="s">
        <v>6912</v>
      </c>
      <c r="I91" s="537" t="s">
        <v>7180</v>
      </c>
    </row>
    <row r="92" spans="1:9">
      <c r="A92" s="44" t="s">
        <v>3954</v>
      </c>
      <c r="B92" s="44" t="s">
        <v>6674</v>
      </c>
      <c r="C92" s="44" t="s">
        <v>2255</v>
      </c>
      <c r="D92" s="44" t="s">
        <v>2163</v>
      </c>
      <c r="H92" s="535" t="s">
        <v>6913</v>
      </c>
      <c r="I92" s="537" t="s">
        <v>7180</v>
      </c>
    </row>
    <row r="93" spans="1:9">
      <c r="A93" s="44" t="s">
        <v>3954</v>
      </c>
      <c r="B93" s="44" t="s">
        <v>6675</v>
      </c>
      <c r="C93" s="44" t="s">
        <v>2257</v>
      </c>
      <c r="D93" s="44" t="s">
        <v>2163</v>
      </c>
      <c r="H93" s="535" t="s">
        <v>6868</v>
      </c>
      <c r="I93" s="539" t="s">
        <v>7210</v>
      </c>
    </row>
    <row r="94" spans="1:9">
      <c r="A94" s="44" t="s">
        <v>3954</v>
      </c>
      <c r="B94" s="44" t="s">
        <v>6676</v>
      </c>
      <c r="C94" s="44" t="s">
        <v>2259</v>
      </c>
      <c r="D94" s="44" t="s">
        <v>2188</v>
      </c>
      <c r="E94" s="44">
        <v>1</v>
      </c>
      <c r="H94" s="535" t="s">
        <v>6914</v>
      </c>
      <c r="I94" s="537" t="s">
        <v>7180</v>
      </c>
    </row>
    <row r="95" spans="1:9">
      <c r="A95" s="44" t="s">
        <v>3954</v>
      </c>
      <c r="B95" s="44" t="s">
        <v>6677</v>
      </c>
      <c r="C95" s="44" t="s">
        <v>2261</v>
      </c>
      <c r="D95" s="44" t="s">
        <v>2188</v>
      </c>
      <c r="E95" s="44">
        <v>1</v>
      </c>
      <c r="H95" s="535" t="s">
        <v>6915</v>
      </c>
      <c r="I95" s="537" t="s">
        <v>7180</v>
      </c>
    </row>
    <row r="96" spans="1:9">
      <c r="A96" s="44" t="s">
        <v>3954</v>
      </c>
      <c r="B96" s="44" t="s">
        <v>6678</v>
      </c>
      <c r="C96" s="44" t="s">
        <v>2263</v>
      </c>
      <c r="D96" s="44" t="s">
        <v>2188</v>
      </c>
      <c r="E96" s="44">
        <v>1</v>
      </c>
      <c r="H96" s="535" t="s">
        <v>6916</v>
      </c>
      <c r="I96" s="537" t="s">
        <v>7180</v>
      </c>
    </row>
    <row r="97" spans="1:9" ht="135">
      <c r="A97" s="44" t="s">
        <v>3954</v>
      </c>
      <c r="B97" s="44" t="s">
        <v>6679</v>
      </c>
      <c r="C97" s="44" t="s">
        <v>2265</v>
      </c>
      <c r="D97" s="44" t="s">
        <v>2195</v>
      </c>
      <c r="E97" s="44">
        <v>20</v>
      </c>
      <c r="H97" s="535" t="s">
        <v>6868</v>
      </c>
      <c r="I97" s="538" t="s">
        <v>7211</v>
      </c>
    </row>
    <row r="98" spans="1:9" ht="40.5">
      <c r="A98" s="44" t="s">
        <v>3954</v>
      </c>
      <c r="B98" s="44" t="s">
        <v>2168</v>
      </c>
      <c r="C98" s="44" t="s">
        <v>2158</v>
      </c>
      <c r="D98" s="44" t="s">
        <v>2195</v>
      </c>
      <c r="E98" s="44">
        <v>256</v>
      </c>
      <c r="G98" s="534" t="s">
        <v>6811</v>
      </c>
      <c r="H98" s="535" t="s">
        <v>6917</v>
      </c>
      <c r="I98" s="537" t="s">
        <v>7180</v>
      </c>
    </row>
    <row r="99" spans="1:9" ht="67.5">
      <c r="A99" s="44" t="s">
        <v>3957</v>
      </c>
      <c r="B99" s="44" t="s">
        <v>2164</v>
      </c>
      <c r="C99" s="44" t="s">
        <v>2169</v>
      </c>
      <c r="D99" s="44" t="s">
        <v>2188</v>
      </c>
      <c r="E99" s="44">
        <v>12</v>
      </c>
      <c r="G99" s="534" t="s">
        <v>6918</v>
      </c>
      <c r="H99" s="535" t="s">
        <v>6909</v>
      </c>
      <c r="I99" s="539" t="s">
        <v>7200</v>
      </c>
    </row>
    <row r="100" spans="1:9" ht="27">
      <c r="A100" s="44" t="s">
        <v>3957</v>
      </c>
      <c r="B100" s="44" t="s">
        <v>6919</v>
      </c>
      <c r="C100" s="44" t="s">
        <v>1005</v>
      </c>
      <c r="D100" s="44" t="s">
        <v>2188</v>
      </c>
      <c r="E100" s="44">
        <v>20</v>
      </c>
      <c r="G100" s="534" t="s">
        <v>6815</v>
      </c>
      <c r="H100" s="535" t="s">
        <v>6920</v>
      </c>
      <c r="I100" s="539" t="s">
        <v>7212</v>
      </c>
    </row>
    <row r="101" spans="1:9" ht="16.5">
      <c r="A101" s="44" t="s">
        <v>3957</v>
      </c>
      <c r="B101" s="44" t="s">
        <v>3959</v>
      </c>
      <c r="C101" s="44" t="s">
        <v>1006</v>
      </c>
      <c r="D101" s="44" t="s">
        <v>2195</v>
      </c>
      <c r="E101" s="44">
        <v>100</v>
      </c>
      <c r="G101" s="44" t="s">
        <v>6816</v>
      </c>
      <c r="H101" s="535" t="s">
        <v>6922</v>
      </c>
      <c r="I101" s="537" t="s">
        <v>7180</v>
      </c>
    </row>
    <row r="102" spans="1:9" ht="200.1" customHeight="1">
      <c r="A102" s="44" t="s">
        <v>3957</v>
      </c>
      <c r="B102" s="44" t="s">
        <v>2200</v>
      </c>
      <c r="C102" s="44" t="s">
        <v>2193</v>
      </c>
      <c r="D102" s="44" t="s">
        <v>2163</v>
      </c>
      <c r="G102" s="534" t="s">
        <v>6806</v>
      </c>
      <c r="H102" s="535" t="s">
        <v>6921</v>
      </c>
      <c r="I102" s="537" t="s">
        <v>7180</v>
      </c>
    </row>
    <row r="103" spans="1:9">
      <c r="A103" s="44" t="s">
        <v>3957</v>
      </c>
      <c r="B103" s="44" t="s">
        <v>6680</v>
      </c>
      <c r="C103" s="44" t="s">
        <v>2274</v>
      </c>
      <c r="D103" s="44" t="s">
        <v>2188</v>
      </c>
      <c r="E103" s="44">
        <v>1</v>
      </c>
      <c r="H103" s="535" t="s">
        <v>6923</v>
      </c>
      <c r="I103" s="537" t="s">
        <v>7180</v>
      </c>
    </row>
    <row r="104" spans="1:9" ht="67.5">
      <c r="A104" s="44" t="s">
        <v>3960</v>
      </c>
      <c r="B104" s="44" t="s">
        <v>2164</v>
      </c>
      <c r="C104" s="44" t="s">
        <v>2169</v>
      </c>
      <c r="D104" s="44" t="s">
        <v>2188</v>
      </c>
      <c r="E104" s="44">
        <v>12</v>
      </c>
      <c r="G104" s="534" t="s">
        <v>6797</v>
      </c>
      <c r="H104" s="535" t="s">
        <v>6909</v>
      </c>
      <c r="I104" s="539" t="s">
        <v>7200</v>
      </c>
    </row>
    <row r="105" spans="1:9" ht="200.1" customHeight="1">
      <c r="A105" s="44" t="s">
        <v>3960</v>
      </c>
      <c r="B105" s="44" t="s">
        <v>2200</v>
      </c>
      <c r="C105" s="44" t="s">
        <v>2193</v>
      </c>
      <c r="D105" s="44" t="s">
        <v>2163</v>
      </c>
      <c r="G105" s="534" t="s">
        <v>6806</v>
      </c>
      <c r="H105" s="535" t="s">
        <v>6866</v>
      </c>
      <c r="I105" s="537" t="s">
        <v>7213</v>
      </c>
    </row>
    <row r="106" spans="1:9" ht="27">
      <c r="A106" s="44" t="s">
        <v>3960</v>
      </c>
      <c r="B106" s="44" t="s">
        <v>6924</v>
      </c>
      <c r="C106" s="44" t="s">
        <v>3961</v>
      </c>
      <c r="D106" s="44" t="s">
        <v>2188</v>
      </c>
      <c r="E106" s="44">
        <v>1</v>
      </c>
      <c r="H106" s="535" t="s">
        <v>6868</v>
      </c>
      <c r="I106" s="538" t="s">
        <v>7214</v>
      </c>
    </row>
    <row r="107" spans="1:9">
      <c r="A107" s="44" t="s">
        <v>3960</v>
      </c>
      <c r="B107" s="44" t="s">
        <v>3485</v>
      </c>
      <c r="C107" s="44" t="s">
        <v>3962</v>
      </c>
      <c r="D107" s="44" t="s">
        <v>2188</v>
      </c>
      <c r="E107" s="44">
        <v>4</v>
      </c>
      <c r="H107" s="535" t="s">
        <v>6868</v>
      </c>
      <c r="I107" s="537" t="s">
        <v>7220</v>
      </c>
    </row>
    <row r="108" spans="1:9">
      <c r="A108" s="44" t="s">
        <v>3960</v>
      </c>
      <c r="B108" s="44" t="s">
        <v>3488</v>
      </c>
      <c r="C108" s="44" t="s">
        <v>3963</v>
      </c>
      <c r="D108" s="44" t="s">
        <v>2163</v>
      </c>
      <c r="G108" s="44" t="s">
        <v>6868</v>
      </c>
      <c r="H108" s="535" t="s">
        <v>6868</v>
      </c>
      <c r="I108" s="537" t="s">
        <v>7216</v>
      </c>
    </row>
    <row r="109" spans="1:9">
      <c r="A109" s="44" t="s">
        <v>3960</v>
      </c>
      <c r="B109" s="44" t="s">
        <v>3491</v>
      </c>
      <c r="C109" s="44" t="s">
        <v>3964</v>
      </c>
      <c r="D109" s="44" t="s">
        <v>2188</v>
      </c>
      <c r="E109" s="44">
        <v>1</v>
      </c>
      <c r="H109" s="535" t="s">
        <v>6868</v>
      </c>
      <c r="I109" s="537" t="s">
        <v>7218</v>
      </c>
    </row>
    <row r="110" spans="1:9">
      <c r="A110" s="44" t="s">
        <v>3960</v>
      </c>
      <c r="B110" s="44" t="s">
        <v>912</v>
      </c>
      <c r="C110" s="44" t="s">
        <v>3965</v>
      </c>
      <c r="D110" s="44" t="s">
        <v>2195</v>
      </c>
      <c r="E110" s="44">
        <v>256</v>
      </c>
      <c r="H110" s="535" t="s">
        <v>6868</v>
      </c>
      <c r="I110" s="537" t="s">
        <v>7217</v>
      </c>
    </row>
    <row r="111" spans="1:9">
      <c r="A111" s="44" t="s">
        <v>3960</v>
      </c>
      <c r="B111" s="44" t="s">
        <v>3496</v>
      </c>
      <c r="C111" s="44" t="s">
        <v>3966</v>
      </c>
      <c r="D111" s="44" t="s">
        <v>2188</v>
      </c>
      <c r="E111" s="44">
        <v>1</v>
      </c>
      <c r="H111" s="535" t="s">
        <v>6868</v>
      </c>
      <c r="I111" s="537" t="s">
        <v>7219</v>
      </c>
    </row>
    <row r="112" spans="1:9" ht="27">
      <c r="A112" s="44" t="s">
        <v>3960</v>
      </c>
      <c r="B112" s="44" t="s">
        <v>3499</v>
      </c>
      <c r="C112" s="44" t="s">
        <v>1480</v>
      </c>
      <c r="D112" s="44" t="s">
        <v>2188</v>
      </c>
      <c r="E112" s="44">
        <v>20</v>
      </c>
      <c r="G112" s="534" t="s">
        <v>6817</v>
      </c>
      <c r="H112" s="535" t="s">
        <v>6868</v>
      </c>
      <c r="I112" s="537" t="s">
        <v>7215</v>
      </c>
    </row>
    <row r="113" spans="1:9">
      <c r="A113" s="44" t="s">
        <v>3960</v>
      </c>
      <c r="B113" s="44" t="s">
        <v>3501</v>
      </c>
      <c r="C113" s="44" t="s">
        <v>3967</v>
      </c>
      <c r="D113" s="44" t="s">
        <v>2188</v>
      </c>
      <c r="E113" s="44">
        <v>20</v>
      </c>
      <c r="G113" s="44" t="s">
        <v>6818</v>
      </c>
      <c r="H113" s="535" t="s">
        <v>6868</v>
      </c>
      <c r="I113" s="537" t="s">
        <v>7221</v>
      </c>
    </row>
    <row r="114" spans="1:9" ht="67.5">
      <c r="A114" s="44" t="s">
        <v>3968</v>
      </c>
      <c r="B114" s="44" t="s">
        <v>2164</v>
      </c>
      <c r="C114" s="44" t="s">
        <v>2169</v>
      </c>
      <c r="D114" s="44" t="s">
        <v>2188</v>
      </c>
      <c r="E114" s="44">
        <v>12</v>
      </c>
      <c r="G114" s="534" t="s">
        <v>6797</v>
      </c>
      <c r="H114" s="535" t="s">
        <v>6909</v>
      </c>
      <c r="I114" s="539" t="s">
        <v>7200</v>
      </c>
    </row>
    <row r="115" spans="1:9" ht="16.5">
      <c r="A115" s="44" t="s">
        <v>3968</v>
      </c>
      <c r="B115" s="44" t="s">
        <v>2194</v>
      </c>
      <c r="C115" s="44" t="s">
        <v>2190</v>
      </c>
      <c r="D115" s="44" t="s">
        <v>2195</v>
      </c>
      <c r="E115" s="44">
        <v>40</v>
      </c>
      <c r="H115" s="535" t="s">
        <v>6877</v>
      </c>
      <c r="I115" s="537" t="s">
        <v>7222</v>
      </c>
    </row>
    <row r="116" spans="1:9" ht="200.1" customHeight="1">
      <c r="A116" s="44" t="s">
        <v>3968</v>
      </c>
      <c r="B116" s="44" t="s">
        <v>3934</v>
      </c>
      <c r="C116" s="44" t="s">
        <v>2155</v>
      </c>
      <c r="D116" s="44" t="s">
        <v>2189</v>
      </c>
      <c r="E116" s="44">
        <v>3</v>
      </c>
      <c r="G116" s="534" t="s">
        <v>6856</v>
      </c>
      <c r="H116" s="535" t="s">
        <v>6868</v>
      </c>
      <c r="I116" s="538" t="s">
        <v>7223</v>
      </c>
    </row>
    <row r="117" spans="1:9">
      <c r="A117" s="44" t="s">
        <v>3968</v>
      </c>
      <c r="B117" s="44" t="s">
        <v>6665</v>
      </c>
      <c r="C117" s="44" t="s">
        <v>2193</v>
      </c>
      <c r="D117" s="44" t="s">
        <v>2163</v>
      </c>
      <c r="G117" s="44" t="s">
        <v>6868</v>
      </c>
      <c r="H117" s="535" t="s">
        <v>6868</v>
      </c>
      <c r="I117" s="537" t="s">
        <v>7225</v>
      </c>
    </row>
    <row r="118" spans="1:9">
      <c r="A118" s="44" t="s">
        <v>3968</v>
      </c>
      <c r="B118" s="44" t="s">
        <v>6870</v>
      </c>
      <c r="C118" s="44" t="s">
        <v>633</v>
      </c>
      <c r="D118" s="44" t="s">
        <v>2195</v>
      </c>
      <c r="E118" s="44">
        <v>40</v>
      </c>
      <c r="H118" s="535" t="s">
        <v>6872</v>
      </c>
      <c r="I118" s="537" t="s">
        <v>7224</v>
      </c>
    </row>
    <row r="119" spans="1:9">
      <c r="A119" s="44" t="s">
        <v>3968</v>
      </c>
      <c r="B119" s="44" t="s">
        <v>6682</v>
      </c>
      <c r="C119" s="44" t="s">
        <v>636</v>
      </c>
      <c r="D119" s="44" t="s">
        <v>2189</v>
      </c>
      <c r="E119" s="44" t="s">
        <v>637</v>
      </c>
      <c r="H119" s="535" t="s">
        <v>6873</v>
      </c>
      <c r="I119" s="537" t="s">
        <v>7224</v>
      </c>
    </row>
    <row r="120" spans="1:9">
      <c r="A120" s="44" t="s">
        <v>3968</v>
      </c>
      <c r="B120" s="44" t="s">
        <v>400</v>
      </c>
      <c r="C120" s="44" t="s">
        <v>3941</v>
      </c>
      <c r="D120" s="44" t="s">
        <v>2163</v>
      </c>
      <c r="G120" s="44" t="s">
        <v>6868</v>
      </c>
      <c r="H120" s="535" t="s">
        <v>6868</v>
      </c>
      <c r="I120" s="537" t="s">
        <v>7225</v>
      </c>
    </row>
    <row r="121" spans="1:9">
      <c r="A121" s="44" t="s">
        <v>3968</v>
      </c>
      <c r="B121" s="44" t="s">
        <v>6871</v>
      </c>
      <c r="C121" s="44" t="s">
        <v>3969</v>
      </c>
      <c r="D121" s="44" t="s">
        <v>2195</v>
      </c>
      <c r="E121" s="44">
        <v>40</v>
      </c>
      <c r="H121" s="535" t="s">
        <v>6925</v>
      </c>
      <c r="I121" s="537" t="s">
        <v>7224</v>
      </c>
    </row>
    <row r="122" spans="1:9">
      <c r="A122" s="44" t="s">
        <v>3968</v>
      </c>
      <c r="B122" s="44" t="s">
        <v>421</v>
      </c>
      <c r="C122" s="44" t="s">
        <v>3970</v>
      </c>
      <c r="D122" s="44" t="s">
        <v>2189</v>
      </c>
      <c r="E122" s="44" t="s">
        <v>637</v>
      </c>
      <c r="H122" s="535" t="s">
        <v>6926</v>
      </c>
      <c r="I122" s="537" t="s">
        <v>7224</v>
      </c>
    </row>
    <row r="123" spans="1:9">
      <c r="A123" s="44" t="s">
        <v>3968</v>
      </c>
      <c r="B123" s="44" t="s">
        <v>403</v>
      </c>
      <c r="C123" s="44" t="s">
        <v>3943</v>
      </c>
      <c r="D123" s="44" t="s">
        <v>2163</v>
      </c>
      <c r="G123" s="44" t="s">
        <v>6868</v>
      </c>
      <c r="H123" s="535" t="s">
        <v>6868</v>
      </c>
      <c r="I123" s="537" t="s">
        <v>7225</v>
      </c>
    </row>
    <row r="124" spans="1:9">
      <c r="A124" s="44" t="s">
        <v>3968</v>
      </c>
      <c r="B124" s="44" t="s">
        <v>6683</v>
      </c>
      <c r="C124" s="44" t="s">
        <v>3971</v>
      </c>
      <c r="D124" s="44" t="s">
        <v>2195</v>
      </c>
      <c r="E124" s="44">
        <v>40</v>
      </c>
      <c r="H124" s="535" t="s">
        <v>6927</v>
      </c>
      <c r="I124" s="537" t="s">
        <v>7224</v>
      </c>
    </row>
    <row r="125" spans="1:9">
      <c r="A125" s="44" t="s">
        <v>3968</v>
      </c>
      <c r="B125" s="44" t="s">
        <v>424</v>
      </c>
      <c r="C125" s="44" t="s">
        <v>3972</v>
      </c>
      <c r="D125" s="44" t="s">
        <v>2189</v>
      </c>
      <c r="E125" s="44" t="s">
        <v>637</v>
      </c>
      <c r="H125" s="535" t="s">
        <v>6928</v>
      </c>
      <c r="I125" s="537" t="s">
        <v>7224</v>
      </c>
    </row>
    <row r="126" spans="1:9">
      <c r="A126" s="44" t="s">
        <v>3968</v>
      </c>
      <c r="B126" s="44" t="s">
        <v>406</v>
      </c>
      <c r="C126" s="44" t="s">
        <v>3945</v>
      </c>
      <c r="D126" s="44" t="s">
        <v>2163</v>
      </c>
      <c r="G126" s="44" t="s">
        <v>6868</v>
      </c>
      <c r="H126" s="535" t="s">
        <v>6868</v>
      </c>
      <c r="I126" s="537" t="s">
        <v>7225</v>
      </c>
    </row>
    <row r="127" spans="1:9">
      <c r="A127" s="44" t="s">
        <v>3968</v>
      </c>
      <c r="B127" s="44" t="s">
        <v>6684</v>
      </c>
      <c r="C127" s="44" t="s">
        <v>3973</v>
      </c>
      <c r="D127" s="44" t="s">
        <v>2195</v>
      </c>
      <c r="E127" s="44">
        <v>40</v>
      </c>
      <c r="H127" s="535" t="s">
        <v>6929</v>
      </c>
      <c r="I127" s="537" t="s">
        <v>7224</v>
      </c>
    </row>
    <row r="128" spans="1:9">
      <c r="A128" s="44" t="s">
        <v>3968</v>
      </c>
      <c r="B128" s="44" t="s">
        <v>427</v>
      </c>
      <c r="C128" s="44" t="s">
        <v>3974</v>
      </c>
      <c r="D128" s="44" t="s">
        <v>2189</v>
      </c>
      <c r="E128" s="44" t="s">
        <v>637</v>
      </c>
      <c r="H128" s="535" t="s">
        <v>6930</v>
      </c>
      <c r="I128" s="537" t="s">
        <v>7224</v>
      </c>
    </row>
    <row r="129" spans="1:9">
      <c r="A129" s="44" t="s">
        <v>3968</v>
      </c>
      <c r="B129" s="44" t="s">
        <v>409</v>
      </c>
      <c r="C129" s="44" t="s">
        <v>3947</v>
      </c>
      <c r="D129" s="44" t="s">
        <v>2163</v>
      </c>
      <c r="G129" s="44" t="s">
        <v>6868</v>
      </c>
      <c r="H129" s="535" t="s">
        <v>6868</v>
      </c>
      <c r="I129" s="537" t="s">
        <v>7225</v>
      </c>
    </row>
    <row r="130" spans="1:9">
      <c r="A130" s="44" t="s">
        <v>3968</v>
      </c>
      <c r="B130" s="44" t="s">
        <v>6685</v>
      </c>
      <c r="C130" s="44" t="s">
        <v>3975</v>
      </c>
      <c r="D130" s="44" t="s">
        <v>2195</v>
      </c>
      <c r="E130" s="44">
        <v>40</v>
      </c>
      <c r="H130" s="535" t="s">
        <v>6931</v>
      </c>
      <c r="I130" s="537" t="s">
        <v>7224</v>
      </c>
    </row>
    <row r="131" spans="1:9">
      <c r="A131" s="44" t="s">
        <v>3968</v>
      </c>
      <c r="B131" s="44" t="s">
        <v>430</v>
      </c>
      <c r="C131" s="44" t="s">
        <v>3976</v>
      </c>
      <c r="D131" s="44" t="s">
        <v>2189</v>
      </c>
      <c r="E131" s="44" t="s">
        <v>637</v>
      </c>
      <c r="H131" s="535" t="s">
        <v>6932</v>
      </c>
      <c r="I131" s="537" t="s">
        <v>7224</v>
      </c>
    </row>
    <row r="132" spans="1:9">
      <c r="A132" s="44" t="s">
        <v>3968</v>
      </c>
      <c r="B132" s="44" t="s">
        <v>412</v>
      </c>
      <c r="C132" s="44" t="s">
        <v>3949</v>
      </c>
      <c r="D132" s="44" t="s">
        <v>2163</v>
      </c>
      <c r="G132" s="44" t="s">
        <v>6868</v>
      </c>
      <c r="H132" s="535" t="s">
        <v>6868</v>
      </c>
      <c r="I132" s="537" t="s">
        <v>7225</v>
      </c>
    </row>
    <row r="133" spans="1:9">
      <c r="A133" s="44" t="s">
        <v>3968</v>
      </c>
      <c r="B133" s="44" t="s">
        <v>6686</v>
      </c>
      <c r="C133" s="44" t="s">
        <v>3977</v>
      </c>
      <c r="D133" s="44" t="s">
        <v>2195</v>
      </c>
      <c r="E133" s="44">
        <v>40</v>
      </c>
      <c r="H133" s="535" t="s">
        <v>6933</v>
      </c>
      <c r="I133" s="537" t="s">
        <v>7224</v>
      </c>
    </row>
    <row r="134" spans="1:9">
      <c r="A134" s="44" t="s">
        <v>3968</v>
      </c>
      <c r="B134" s="44" t="s">
        <v>433</v>
      </c>
      <c r="C134" s="44" t="s">
        <v>3978</v>
      </c>
      <c r="D134" s="44" t="s">
        <v>2189</v>
      </c>
      <c r="E134" s="44" t="s">
        <v>637</v>
      </c>
      <c r="H134" s="535" t="s">
        <v>6934</v>
      </c>
      <c r="I134" s="537" t="s">
        <v>7224</v>
      </c>
    </row>
    <row r="135" spans="1:9">
      <c r="A135" s="44" t="s">
        <v>3968</v>
      </c>
      <c r="B135" s="44" t="s">
        <v>415</v>
      </c>
      <c r="C135" s="44" t="s">
        <v>3951</v>
      </c>
      <c r="D135" s="44" t="s">
        <v>2163</v>
      </c>
      <c r="G135" s="44" t="s">
        <v>6868</v>
      </c>
      <c r="H135" s="535" t="s">
        <v>6868</v>
      </c>
      <c r="I135" s="537" t="s">
        <v>7225</v>
      </c>
    </row>
    <row r="136" spans="1:9">
      <c r="A136" s="44" t="s">
        <v>3968</v>
      </c>
      <c r="B136" s="44" t="s">
        <v>6687</v>
      </c>
      <c r="C136" s="44" t="s">
        <v>3979</v>
      </c>
      <c r="D136" s="44" t="s">
        <v>2195</v>
      </c>
      <c r="E136" s="44">
        <v>40</v>
      </c>
      <c r="H136" s="535" t="s">
        <v>6935</v>
      </c>
      <c r="I136" s="537" t="s">
        <v>7224</v>
      </c>
    </row>
    <row r="137" spans="1:9">
      <c r="A137" s="44" t="s">
        <v>3968</v>
      </c>
      <c r="B137" s="44" t="s">
        <v>436</v>
      </c>
      <c r="C137" s="44" t="s">
        <v>3980</v>
      </c>
      <c r="D137" s="44" t="s">
        <v>2189</v>
      </c>
      <c r="E137" s="44" t="s">
        <v>637</v>
      </c>
      <c r="H137" s="535" t="s">
        <v>6936</v>
      </c>
      <c r="I137" s="537" t="s">
        <v>7224</v>
      </c>
    </row>
    <row r="138" spans="1:9">
      <c r="A138" s="44" t="s">
        <v>3968</v>
      </c>
      <c r="B138" s="44" t="s">
        <v>6673</v>
      </c>
      <c r="C138" s="44" t="s">
        <v>3953</v>
      </c>
      <c r="D138" s="44" t="s">
        <v>2163</v>
      </c>
      <c r="G138" s="44" t="s">
        <v>6868</v>
      </c>
      <c r="H138" s="535" t="s">
        <v>6868</v>
      </c>
      <c r="I138" s="537" t="s">
        <v>7225</v>
      </c>
    </row>
    <row r="139" spans="1:9">
      <c r="A139" s="44" t="s">
        <v>3968</v>
      </c>
      <c r="B139" s="44" t="s">
        <v>6688</v>
      </c>
      <c r="C139" s="44" t="s">
        <v>3981</v>
      </c>
      <c r="D139" s="44" t="s">
        <v>2195</v>
      </c>
      <c r="E139" s="44">
        <v>40</v>
      </c>
      <c r="H139" s="535" t="s">
        <v>6937</v>
      </c>
      <c r="I139" s="537" t="s">
        <v>7224</v>
      </c>
    </row>
    <row r="140" spans="1:9">
      <c r="A140" s="44" t="s">
        <v>3968</v>
      </c>
      <c r="B140" s="44" t="s">
        <v>418</v>
      </c>
      <c r="C140" s="44" t="s">
        <v>3982</v>
      </c>
      <c r="D140" s="44" t="s">
        <v>2189</v>
      </c>
      <c r="E140" s="44" t="s">
        <v>637</v>
      </c>
      <c r="H140" s="535" t="s">
        <v>6938</v>
      </c>
      <c r="I140" s="537" t="s">
        <v>7224</v>
      </c>
    </row>
    <row r="141" spans="1:9" ht="67.5">
      <c r="A141" s="44" t="s">
        <v>3983</v>
      </c>
      <c r="B141" s="44" t="s">
        <v>2164</v>
      </c>
      <c r="C141" s="44" t="s">
        <v>2169</v>
      </c>
      <c r="D141" s="44" t="s">
        <v>2188</v>
      </c>
      <c r="E141" s="44">
        <v>12</v>
      </c>
      <c r="G141" s="534" t="s">
        <v>6797</v>
      </c>
      <c r="H141" s="535" t="s">
        <v>6909</v>
      </c>
      <c r="I141" s="539" t="s">
        <v>7200</v>
      </c>
    </row>
    <row r="142" spans="1:9" ht="16.5">
      <c r="A142" s="44" t="s">
        <v>3983</v>
      </c>
      <c r="B142" s="44" t="s">
        <v>2194</v>
      </c>
      <c r="C142" s="44" t="s">
        <v>2190</v>
      </c>
      <c r="D142" s="44" t="s">
        <v>2195</v>
      </c>
      <c r="E142" s="44">
        <v>40</v>
      </c>
      <c r="H142" s="535" t="s">
        <v>6877</v>
      </c>
      <c r="I142" s="537" t="s">
        <v>7180</v>
      </c>
    </row>
    <row r="143" spans="1:9" ht="200.1" customHeight="1">
      <c r="A143" s="44" t="s">
        <v>6939</v>
      </c>
      <c r="B143" s="44" t="s">
        <v>3934</v>
      </c>
      <c r="C143" s="44" t="s">
        <v>2155</v>
      </c>
      <c r="D143" s="44" t="s">
        <v>2189</v>
      </c>
      <c r="E143" s="44">
        <v>3</v>
      </c>
      <c r="G143" s="534" t="s">
        <v>6856</v>
      </c>
      <c r="H143" s="535" t="s">
        <v>6868</v>
      </c>
      <c r="I143" s="538" t="s">
        <v>7223</v>
      </c>
    </row>
    <row r="144" spans="1:9">
      <c r="A144" s="44" t="s">
        <v>3983</v>
      </c>
      <c r="B144" s="44" t="s">
        <v>6665</v>
      </c>
      <c r="C144" s="44" t="s">
        <v>2193</v>
      </c>
      <c r="D144" s="44" t="s">
        <v>2163</v>
      </c>
      <c r="G144" s="44" t="s">
        <v>6868</v>
      </c>
      <c r="H144" s="535" t="s">
        <v>6868</v>
      </c>
      <c r="I144" s="537" t="s">
        <v>7225</v>
      </c>
    </row>
    <row r="145" spans="1:9">
      <c r="A145" s="44" t="s">
        <v>3983</v>
      </c>
      <c r="B145" s="44" t="s">
        <v>6689</v>
      </c>
      <c r="C145" s="44" t="s">
        <v>633</v>
      </c>
      <c r="D145" s="44" t="s">
        <v>2195</v>
      </c>
      <c r="E145" s="44">
        <v>40</v>
      </c>
      <c r="H145" s="535" t="s">
        <v>6868</v>
      </c>
      <c r="I145" s="537" t="s">
        <v>7227</v>
      </c>
    </row>
    <row r="146" spans="1:9">
      <c r="A146" s="44" t="s">
        <v>3983</v>
      </c>
      <c r="B146" s="44" t="s">
        <v>6682</v>
      </c>
      <c r="C146" s="44" t="s">
        <v>636</v>
      </c>
      <c r="D146" s="44" t="s">
        <v>2189</v>
      </c>
      <c r="E146" s="44" t="s">
        <v>637</v>
      </c>
      <c r="H146" s="535" t="s">
        <v>6868</v>
      </c>
      <c r="I146" s="537" t="s">
        <v>7226</v>
      </c>
    </row>
    <row r="147" spans="1:9">
      <c r="A147" s="44" t="s">
        <v>3983</v>
      </c>
      <c r="B147" s="44" t="s">
        <v>6690</v>
      </c>
      <c r="C147" s="44" t="s">
        <v>1017</v>
      </c>
      <c r="D147" s="44" t="s">
        <v>2188</v>
      </c>
      <c r="E147" s="44">
        <v>8</v>
      </c>
      <c r="H147" s="535" t="s">
        <v>6868</v>
      </c>
      <c r="I147" s="537" t="s">
        <v>7228</v>
      </c>
    </row>
    <row r="148" spans="1:9">
      <c r="A148" s="44" t="s">
        <v>3983</v>
      </c>
      <c r="B148" s="44" t="s">
        <v>6691</v>
      </c>
      <c r="C148" s="44" t="s">
        <v>3984</v>
      </c>
      <c r="D148" s="44" t="s">
        <v>2195</v>
      </c>
      <c r="E148" s="44">
        <v>256</v>
      </c>
      <c r="H148" s="535" t="s">
        <v>6868</v>
      </c>
      <c r="I148" s="537" t="s">
        <v>7229</v>
      </c>
    </row>
    <row r="149" spans="1:9">
      <c r="A149" s="44" t="s">
        <v>3983</v>
      </c>
      <c r="B149" s="44" t="s">
        <v>400</v>
      </c>
      <c r="C149" s="44" t="s">
        <v>3941</v>
      </c>
      <c r="D149" s="44" t="s">
        <v>2163</v>
      </c>
      <c r="G149" s="44" t="s">
        <v>6868</v>
      </c>
      <c r="H149" s="535" t="s">
        <v>6868</v>
      </c>
      <c r="I149" s="537" t="s">
        <v>7225</v>
      </c>
    </row>
    <row r="150" spans="1:9">
      <c r="A150" s="44" t="s">
        <v>3983</v>
      </c>
      <c r="B150" s="44" t="s">
        <v>440</v>
      </c>
      <c r="C150" s="44" t="s">
        <v>3969</v>
      </c>
      <c r="D150" s="44" t="s">
        <v>2195</v>
      </c>
      <c r="E150" s="44">
        <v>40</v>
      </c>
      <c r="H150" s="535" t="s">
        <v>6868</v>
      </c>
      <c r="I150" s="539" t="s">
        <v>6925</v>
      </c>
    </row>
    <row r="151" spans="1:9">
      <c r="A151" s="44" t="s">
        <v>3983</v>
      </c>
      <c r="B151" s="44" t="s">
        <v>421</v>
      </c>
      <c r="C151" s="44" t="s">
        <v>3970</v>
      </c>
      <c r="D151" s="44" t="s">
        <v>2189</v>
      </c>
      <c r="E151" s="44" t="s">
        <v>637</v>
      </c>
      <c r="H151" s="535" t="s">
        <v>6868</v>
      </c>
      <c r="I151" s="539" t="s">
        <v>6926</v>
      </c>
    </row>
    <row r="152" spans="1:9">
      <c r="A152" s="44" t="s">
        <v>3983</v>
      </c>
      <c r="B152" s="44" t="s">
        <v>441</v>
      </c>
      <c r="C152" s="44" t="s">
        <v>3985</v>
      </c>
      <c r="D152" s="44" t="s">
        <v>2188</v>
      </c>
      <c r="E152" s="44">
        <v>8</v>
      </c>
      <c r="H152" s="535" t="s">
        <v>6868</v>
      </c>
      <c r="I152" s="537" t="s">
        <v>7230</v>
      </c>
    </row>
    <row r="153" spans="1:9">
      <c r="A153" s="44" t="s">
        <v>3983</v>
      </c>
      <c r="B153" s="44" t="s">
        <v>442</v>
      </c>
      <c r="C153" s="44" t="s">
        <v>486</v>
      </c>
      <c r="D153" s="44" t="s">
        <v>2195</v>
      </c>
      <c r="E153" s="44">
        <v>256</v>
      </c>
      <c r="H153" s="535" t="s">
        <v>6868</v>
      </c>
      <c r="I153" s="537" t="s">
        <v>7231</v>
      </c>
    </row>
    <row r="154" spans="1:9">
      <c r="A154" s="44" t="s">
        <v>3983</v>
      </c>
      <c r="B154" s="44" t="s">
        <v>403</v>
      </c>
      <c r="C154" s="44" t="s">
        <v>3943</v>
      </c>
      <c r="D154" s="44" t="s">
        <v>2163</v>
      </c>
      <c r="G154" s="44" t="s">
        <v>6868</v>
      </c>
      <c r="H154" s="535" t="s">
        <v>6868</v>
      </c>
      <c r="I154" s="537" t="s">
        <v>7225</v>
      </c>
    </row>
    <row r="155" spans="1:9">
      <c r="A155" s="44" t="s">
        <v>3983</v>
      </c>
      <c r="B155" s="44" t="s">
        <v>443</v>
      </c>
      <c r="C155" s="44" t="s">
        <v>3971</v>
      </c>
      <c r="D155" s="44" t="s">
        <v>2195</v>
      </c>
      <c r="E155" s="44">
        <v>40</v>
      </c>
      <c r="H155" s="535" t="s">
        <v>6868</v>
      </c>
      <c r="I155" s="539" t="s">
        <v>6927</v>
      </c>
    </row>
    <row r="156" spans="1:9">
      <c r="A156" s="44" t="s">
        <v>3983</v>
      </c>
      <c r="B156" s="44" t="s">
        <v>424</v>
      </c>
      <c r="C156" s="44" t="s">
        <v>3972</v>
      </c>
      <c r="D156" s="44" t="s">
        <v>2189</v>
      </c>
      <c r="E156" s="44" t="s">
        <v>637</v>
      </c>
      <c r="H156" s="535" t="s">
        <v>6868</v>
      </c>
      <c r="I156" s="539" t="s">
        <v>6928</v>
      </c>
    </row>
    <row r="157" spans="1:9">
      <c r="A157" s="44" t="s">
        <v>3983</v>
      </c>
      <c r="B157" s="44" t="s">
        <v>444</v>
      </c>
      <c r="C157" s="44" t="s">
        <v>3986</v>
      </c>
      <c r="D157" s="44" t="s">
        <v>2188</v>
      </c>
      <c r="E157" s="44">
        <v>8</v>
      </c>
      <c r="H157" s="535" t="s">
        <v>6868</v>
      </c>
      <c r="I157" s="537" t="s">
        <v>7230</v>
      </c>
    </row>
    <row r="158" spans="1:9">
      <c r="A158" s="44" t="s">
        <v>3983</v>
      </c>
      <c r="B158" s="44" t="s">
        <v>445</v>
      </c>
      <c r="C158" s="44" t="s">
        <v>487</v>
      </c>
      <c r="D158" s="44" t="s">
        <v>2195</v>
      </c>
      <c r="E158" s="44">
        <v>256</v>
      </c>
      <c r="H158" s="535" t="s">
        <v>6868</v>
      </c>
      <c r="I158" s="537" t="s">
        <v>7231</v>
      </c>
    </row>
    <row r="159" spans="1:9">
      <c r="A159" s="44" t="s">
        <v>3983</v>
      </c>
      <c r="B159" s="44" t="s">
        <v>406</v>
      </c>
      <c r="C159" s="44" t="s">
        <v>3945</v>
      </c>
      <c r="D159" s="44" t="s">
        <v>2163</v>
      </c>
      <c r="G159" s="44" t="s">
        <v>6868</v>
      </c>
      <c r="H159" s="535" t="s">
        <v>6868</v>
      </c>
      <c r="I159" s="537" t="s">
        <v>7225</v>
      </c>
    </row>
    <row r="160" spans="1:9">
      <c r="A160" s="44" t="s">
        <v>3983</v>
      </c>
      <c r="B160" s="44" t="s">
        <v>446</v>
      </c>
      <c r="C160" s="44" t="s">
        <v>3973</v>
      </c>
      <c r="D160" s="44" t="s">
        <v>2195</v>
      </c>
      <c r="E160" s="44">
        <v>40</v>
      </c>
      <c r="H160" s="535" t="s">
        <v>6868</v>
      </c>
      <c r="I160" s="539" t="s">
        <v>6929</v>
      </c>
    </row>
    <row r="161" spans="1:9">
      <c r="A161" s="44" t="s">
        <v>3983</v>
      </c>
      <c r="B161" s="44" t="s">
        <v>427</v>
      </c>
      <c r="C161" s="44" t="s">
        <v>3974</v>
      </c>
      <c r="D161" s="44" t="s">
        <v>2189</v>
      </c>
      <c r="E161" s="44" t="s">
        <v>637</v>
      </c>
      <c r="H161" s="535" t="s">
        <v>6868</v>
      </c>
      <c r="I161" s="539" t="s">
        <v>6930</v>
      </c>
    </row>
    <row r="162" spans="1:9">
      <c r="A162" s="44" t="s">
        <v>3983</v>
      </c>
      <c r="B162" s="44" t="s">
        <v>447</v>
      </c>
      <c r="C162" s="44" t="s">
        <v>3987</v>
      </c>
      <c r="D162" s="44" t="s">
        <v>2188</v>
      </c>
      <c r="E162" s="44">
        <v>8</v>
      </c>
      <c r="H162" s="535" t="s">
        <v>6868</v>
      </c>
      <c r="I162" s="537" t="s">
        <v>7230</v>
      </c>
    </row>
    <row r="163" spans="1:9">
      <c r="A163" s="44" t="s">
        <v>3983</v>
      </c>
      <c r="B163" s="44" t="s">
        <v>448</v>
      </c>
      <c r="C163" s="44" t="s">
        <v>488</v>
      </c>
      <c r="D163" s="44" t="s">
        <v>2195</v>
      </c>
      <c r="E163" s="44">
        <v>256</v>
      </c>
      <c r="H163" s="535" t="s">
        <v>6868</v>
      </c>
      <c r="I163" s="537" t="s">
        <v>7231</v>
      </c>
    </row>
    <row r="164" spans="1:9">
      <c r="A164" s="44" t="s">
        <v>3983</v>
      </c>
      <c r="B164" s="44" t="s">
        <v>409</v>
      </c>
      <c r="C164" s="44" t="s">
        <v>3947</v>
      </c>
      <c r="D164" s="44" t="s">
        <v>2163</v>
      </c>
      <c r="G164" s="44" t="s">
        <v>6868</v>
      </c>
      <c r="H164" s="535" t="s">
        <v>6868</v>
      </c>
      <c r="I164" s="537" t="s">
        <v>7225</v>
      </c>
    </row>
    <row r="165" spans="1:9">
      <c r="A165" s="44" t="s">
        <v>3983</v>
      </c>
      <c r="B165" s="44" t="s">
        <v>449</v>
      </c>
      <c r="C165" s="44" t="s">
        <v>3975</v>
      </c>
      <c r="D165" s="44" t="s">
        <v>2195</v>
      </c>
      <c r="E165" s="44">
        <v>40</v>
      </c>
      <c r="H165" s="535" t="s">
        <v>6868</v>
      </c>
      <c r="I165" s="539" t="s">
        <v>6931</v>
      </c>
    </row>
    <row r="166" spans="1:9">
      <c r="A166" s="44" t="s">
        <v>3983</v>
      </c>
      <c r="B166" s="44" t="s">
        <v>430</v>
      </c>
      <c r="C166" s="44" t="s">
        <v>3976</v>
      </c>
      <c r="D166" s="44" t="s">
        <v>2189</v>
      </c>
      <c r="E166" s="44" t="s">
        <v>637</v>
      </c>
      <c r="H166" s="535" t="s">
        <v>6868</v>
      </c>
      <c r="I166" s="539" t="s">
        <v>6932</v>
      </c>
    </row>
    <row r="167" spans="1:9">
      <c r="A167" s="44" t="s">
        <v>3983</v>
      </c>
      <c r="B167" s="44" t="s">
        <v>450</v>
      </c>
      <c r="C167" s="44" t="s">
        <v>3988</v>
      </c>
      <c r="D167" s="44" t="s">
        <v>2188</v>
      </c>
      <c r="E167" s="44">
        <v>8</v>
      </c>
      <c r="H167" s="535" t="s">
        <v>6868</v>
      </c>
      <c r="I167" s="537" t="s">
        <v>7230</v>
      </c>
    </row>
    <row r="168" spans="1:9">
      <c r="A168" s="44" t="s">
        <v>3983</v>
      </c>
      <c r="B168" s="44" t="s">
        <v>451</v>
      </c>
      <c r="C168" s="44" t="s">
        <v>489</v>
      </c>
      <c r="D168" s="44" t="s">
        <v>2195</v>
      </c>
      <c r="E168" s="44">
        <v>256</v>
      </c>
      <c r="H168" s="535" t="s">
        <v>6868</v>
      </c>
      <c r="I168" s="537" t="s">
        <v>7231</v>
      </c>
    </row>
    <row r="169" spans="1:9">
      <c r="A169" s="44" t="s">
        <v>3983</v>
      </c>
      <c r="B169" s="44" t="s">
        <v>412</v>
      </c>
      <c r="C169" s="44" t="s">
        <v>3949</v>
      </c>
      <c r="D169" s="44" t="s">
        <v>2163</v>
      </c>
      <c r="G169" s="44" t="s">
        <v>6868</v>
      </c>
      <c r="H169" s="535" t="s">
        <v>6868</v>
      </c>
      <c r="I169" s="537" t="s">
        <v>7225</v>
      </c>
    </row>
    <row r="170" spans="1:9">
      <c r="A170" s="44" t="s">
        <v>3983</v>
      </c>
      <c r="B170" s="44" t="s">
        <v>452</v>
      </c>
      <c r="C170" s="44" t="s">
        <v>3977</v>
      </c>
      <c r="D170" s="44" t="s">
        <v>2195</v>
      </c>
      <c r="E170" s="44">
        <v>40</v>
      </c>
      <c r="H170" s="535" t="s">
        <v>6868</v>
      </c>
      <c r="I170" s="539" t="s">
        <v>6933</v>
      </c>
    </row>
    <row r="171" spans="1:9">
      <c r="A171" s="44" t="s">
        <v>3983</v>
      </c>
      <c r="B171" s="44" t="s">
        <v>433</v>
      </c>
      <c r="C171" s="44" t="s">
        <v>3978</v>
      </c>
      <c r="D171" s="44" t="s">
        <v>2189</v>
      </c>
      <c r="E171" s="44" t="s">
        <v>637</v>
      </c>
      <c r="H171" s="535" t="s">
        <v>6868</v>
      </c>
      <c r="I171" s="539" t="s">
        <v>6934</v>
      </c>
    </row>
    <row r="172" spans="1:9">
      <c r="A172" s="44" t="s">
        <v>3983</v>
      </c>
      <c r="B172" s="44" t="s">
        <v>453</v>
      </c>
      <c r="C172" s="44" t="s">
        <v>3989</v>
      </c>
      <c r="D172" s="44" t="s">
        <v>2188</v>
      </c>
      <c r="E172" s="44">
        <v>8</v>
      </c>
      <c r="H172" s="535" t="s">
        <v>6868</v>
      </c>
      <c r="I172" s="537" t="s">
        <v>7230</v>
      </c>
    </row>
    <row r="173" spans="1:9">
      <c r="A173" s="44" t="s">
        <v>3983</v>
      </c>
      <c r="B173" s="44" t="s">
        <v>454</v>
      </c>
      <c r="C173" s="44" t="s">
        <v>490</v>
      </c>
      <c r="D173" s="44" t="s">
        <v>2195</v>
      </c>
      <c r="E173" s="44">
        <v>256</v>
      </c>
      <c r="H173" s="535" t="s">
        <v>6868</v>
      </c>
      <c r="I173" s="537" t="s">
        <v>7231</v>
      </c>
    </row>
    <row r="174" spans="1:9">
      <c r="A174" s="44" t="s">
        <v>3983</v>
      </c>
      <c r="B174" s="44" t="s">
        <v>415</v>
      </c>
      <c r="C174" s="44" t="s">
        <v>3951</v>
      </c>
      <c r="D174" s="44" t="s">
        <v>2163</v>
      </c>
      <c r="G174" s="44" t="s">
        <v>6868</v>
      </c>
      <c r="H174" s="535" t="s">
        <v>6868</v>
      </c>
      <c r="I174" s="537" t="s">
        <v>7225</v>
      </c>
    </row>
    <row r="175" spans="1:9">
      <c r="A175" s="44" t="s">
        <v>3983</v>
      </c>
      <c r="B175" s="44" t="s">
        <v>455</v>
      </c>
      <c r="C175" s="44" t="s">
        <v>3979</v>
      </c>
      <c r="D175" s="44" t="s">
        <v>2195</v>
      </c>
      <c r="E175" s="44">
        <v>40</v>
      </c>
      <c r="H175" s="535" t="s">
        <v>6868</v>
      </c>
      <c r="I175" s="539" t="s">
        <v>6935</v>
      </c>
    </row>
    <row r="176" spans="1:9">
      <c r="A176" s="44" t="s">
        <v>3983</v>
      </c>
      <c r="B176" s="44" t="s">
        <v>436</v>
      </c>
      <c r="C176" s="44" t="s">
        <v>3980</v>
      </c>
      <c r="D176" s="44" t="s">
        <v>2189</v>
      </c>
      <c r="E176" s="44" t="s">
        <v>637</v>
      </c>
      <c r="H176" s="535" t="s">
        <v>6868</v>
      </c>
      <c r="I176" s="539" t="s">
        <v>6936</v>
      </c>
    </row>
    <row r="177" spans="1:9">
      <c r="A177" s="44" t="s">
        <v>3983</v>
      </c>
      <c r="B177" s="44" t="s">
        <v>456</v>
      </c>
      <c r="C177" s="44" t="s">
        <v>3990</v>
      </c>
      <c r="D177" s="44" t="s">
        <v>2188</v>
      </c>
      <c r="E177" s="44">
        <v>8</v>
      </c>
      <c r="H177" s="535" t="s">
        <v>6868</v>
      </c>
      <c r="I177" s="537" t="s">
        <v>7230</v>
      </c>
    </row>
    <row r="178" spans="1:9">
      <c r="A178" s="44" t="s">
        <v>3983</v>
      </c>
      <c r="B178" s="44" t="s">
        <v>457</v>
      </c>
      <c r="C178" s="44" t="s">
        <v>491</v>
      </c>
      <c r="D178" s="44" t="s">
        <v>2195</v>
      </c>
      <c r="E178" s="44">
        <v>256</v>
      </c>
      <c r="H178" s="535" t="s">
        <v>6868</v>
      </c>
      <c r="I178" s="537" t="s">
        <v>7231</v>
      </c>
    </row>
    <row r="179" spans="1:9">
      <c r="A179" s="44" t="s">
        <v>3983</v>
      </c>
      <c r="B179" s="44" t="s">
        <v>6673</v>
      </c>
      <c r="C179" s="44" t="s">
        <v>3953</v>
      </c>
      <c r="D179" s="44" t="s">
        <v>2163</v>
      </c>
      <c r="G179" s="44" t="s">
        <v>6868</v>
      </c>
      <c r="H179" s="535" t="s">
        <v>6868</v>
      </c>
      <c r="I179" s="537" t="s">
        <v>7225</v>
      </c>
    </row>
    <row r="180" spans="1:9">
      <c r="A180" s="44" t="s">
        <v>3983</v>
      </c>
      <c r="B180" s="44" t="s">
        <v>6692</v>
      </c>
      <c r="C180" s="44" t="s">
        <v>3981</v>
      </c>
      <c r="D180" s="44" t="s">
        <v>2195</v>
      </c>
      <c r="E180" s="44">
        <v>40</v>
      </c>
      <c r="H180" s="535" t="s">
        <v>6868</v>
      </c>
      <c r="I180" s="539" t="s">
        <v>6937</v>
      </c>
    </row>
    <row r="181" spans="1:9">
      <c r="A181" s="44" t="s">
        <v>3983</v>
      </c>
      <c r="B181" s="44" t="s">
        <v>418</v>
      </c>
      <c r="C181" s="44" t="s">
        <v>3982</v>
      </c>
      <c r="D181" s="44" t="s">
        <v>2189</v>
      </c>
      <c r="E181" s="44" t="s">
        <v>637</v>
      </c>
      <c r="H181" s="535" t="s">
        <v>6868</v>
      </c>
      <c r="I181" s="539" t="s">
        <v>6938</v>
      </c>
    </row>
    <row r="182" spans="1:9">
      <c r="A182" s="44" t="s">
        <v>3983</v>
      </c>
      <c r="B182" s="44" t="s">
        <v>438</v>
      </c>
      <c r="C182" s="44" t="s">
        <v>3991</v>
      </c>
      <c r="D182" s="44" t="s">
        <v>2188</v>
      </c>
      <c r="E182" s="44">
        <v>8</v>
      </c>
      <c r="H182" s="535" t="s">
        <v>6868</v>
      </c>
      <c r="I182" s="537" t="s">
        <v>7230</v>
      </c>
    </row>
    <row r="183" spans="1:9">
      <c r="A183" s="44" t="s">
        <v>3983</v>
      </c>
      <c r="B183" s="44" t="s">
        <v>439</v>
      </c>
      <c r="C183" s="44" t="s">
        <v>492</v>
      </c>
      <c r="D183" s="44" t="s">
        <v>2195</v>
      </c>
      <c r="E183" s="44">
        <v>256</v>
      </c>
      <c r="H183" s="535" t="s">
        <v>6868</v>
      </c>
      <c r="I183" s="537" t="s">
        <v>7231</v>
      </c>
    </row>
    <row r="184" spans="1:9" ht="67.5">
      <c r="A184" s="44" t="s">
        <v>3992</v>
      </c>
      <c r="B184" s="44" t="s">
        <v>2164</v>
      </c>
      <c r="C184" s="44" t="s">
        <v>2169</v>
      </c>
      <c r="D184" s="44" t="s">
        <v>2188</v>
      </c>
      <c r="E184" s="44">
        <v>12</v>
      </c>
      <c r="G184" s="534" t="s">
        <v>6797</v>
      </c>
      <c r="H184" s="535" t="s">
        <v>6909</v>
      </c>
      <c r="I184" s="539" t="s">
        <v>7200</v>
      </c>
    </row>
    <row r="185" spans="1:9" ht="16.5">
      <c r="A185" s="44" t="s">
        <v>3992</v>
      </c>
      <c r="B185" s="44" t="s">
        <v>2194</v>
      </c>
      <c r="C185" s="44" t="s">
        <v>2190</v>
      </c>
      <c r="D185" s="44" t="s">
        <v>2195</v>
      </c>
      <c r="E185" s="44">
        <v>40</v>
      </c>
      <c r="H185" s="535" t="s">
        <v>6877</v>
      </c>
      <c r="I185" s="537" t="s">
        <v>7232</v>
      </c>
    </row>
    <row r="186" spans="1:9">
      <c r="A186" s="44" t="s">
        <v>3992</v>
      </c>
      <c r="B186" s="44" t="s">
        <v>6693</v>
      </c>
      <c r="C186" s="44" t="s">
        <v>2336</v>
      </c>
      <c r="D186" s="44" t="s">
        <v>2195</v>
      </c>
      <c r="E186" s="44">
        <v>8</v>
      </c>
      <c r="H186" s="535" t="s">
        <v>6945</v>
      </c>
      <c r="I186" s="537" t="s">
        <v>7232</v>
      </c>
    </row>
    <row r="187" spans="1:9">
      <c r="A187" s="44" t="s">
        <v>3992</v>
      </c>
      <c r="B187" s="44" t="s">
        <v>6940</v>
      </c>
      <c r="C187" s="44" t="s">
        <v>6941</v>
      </c>
      <c r="D187" s="44" t="s">
        <v>2189</v>
      </c>
      <c r="E187" s="44">
        <v>12</v>
      </c>
      <c r="H187" s="535" t="s">
        <v>7005</v>
      </c>
      <c r="I187" s="539" t="s">
        <v>7014</v>
      </c>
    </row>
    <row r="188" spans="1:9" ht="200.1" customHeight="1">
      <c r="A188" s="44" t="s">
        <v>3992</v>
      </c>
      <c r="B188" s="44" t="s">
        <v>2200</v>
      </c>
      <c r="C188" s="44" t="s">
        <v>2193</v>
      </c>
      <c r="D188" s="44" t="s">
        <v>2163</v>
      </c>
      <c r="G188" s="534" t="s">
        <v>6806</v>
      </c>
      <c r="H188" s="535" t="s">
        <v>6942</v>
      </c>
      <c r="I188" s="539" t="s">
        <v>7007</v>
      </c>
    </row>
    <row r="189" spans="1:9">
      <c r="A189" s="44" t="s">
        <v>3992</v>
      </c>
      <c r="B189" s="44" t="s">
        <v>649</v>
      </c>
      <c r="C189" s="44" t="s">
        <v>2349</v>
      </c>
      <c r="D189" s="44" t="s">
        <v>2189</v>
      </c>
      <c r="E189" s="44">
        <v>4</v>
      </c>
      <c r="G189" s="44" t="s">
        <v>6819</v>
      </c>
      <c r="H189" s="535" t="s">
        <v>6943</v>
      </c>
      <c r="I189" s="539" t="s">
        <v>7233</v>
      </c>
    </row>
    <row r="190" spans="1:9" ht="40.5">
      <c r="A190" s="44" t="s">
        <v>3992</v>
      </c>
      <c r="B190" s="44" t="s">
        <v>3993</v>
      </c>
      <c r="C190" s="44" t="s">
        <v>651</v>
      </c>
      <c r="D190" s="44" t="s">
        <v>2195</v>
      </c>
      <c r="E190" s="44">
        <v>40</v>
      </c>
      <c r="G190" s="534" t="s">
        <v>6820</v>
      </c>
      <c r="H190" s="535" t="s">
        <v>6944</v>
      </c>
      <c r="I190" s="539" t="s">
        <v>7234</v>
      </c>
    </row>
    <row r="191" spans="1:9" ht="81">
      <c r="A191" s="44" t="s">
        <v>3992</v>
      </c>
      <c r="B191" s="44" t="s">
        <v>652</v>
      </c>
      <c r="C191" s="44" t="s">
        <v>653</v>
      </c>
      <c r="D191" s="44" t="s">
        <v>2189</v>
      </c>
      <c r="E191" s="44">
        <v>10</v>
      </c>
      <c r="G191" s="534" t="s">
        <v>6946</v>
      </c>
      <c r="H191" s="535" t="s">
        <v>6947</v>
      </c>
      <c r="I191" s="537" t="s">
        <v>7232</v>
      </c>
    </row>
    <row r="192" spans="1:9" ht="27">
      <c r="A192" s="44" t="s">
        <v>3992</v>
      </c>
      <c r="B192" s="44" t="s">
        <v>3994</v>
      </c>
      <c r="C192" s="44" t="s">
        <v>1608</v>
      </c>
      <c r="D192" s="44" t="s">
        <v>2195</v>
      </c>
      <c r="E192" s="44">
        <v>40</v>
      </c>
      <c r="G192" s="534" t="s">
        <v>6822</v>
      </c>
      <c r="H192" s="535" t="s">
        <v>6948</v>
      </c>
      <c r="I192" s="537" t="s">
        <v>7232</v>
      </c>
    </row>
    <row r="193" spans="1:9">
      <c r="A193" s="44" t="s">
        <v>3992</v>
      </c>
      <c r="B193" s="44" t="s">
        <v>932</v>
      </c>
      <c r="C193" s="44" t="s">
        <v>2338</v>
      </c>
      <c r="D193" s="44" t="s">
        <v>2188</v>
      </c>
      <c r="E193" s="44">
        <v>3</v>
      </c>
      <c r="G193" s="44" t="s">
        <v>6823</v>
      </c>
      <c r="H193" s="535" t="s">
        <v>6949</v>
      </c>
      <c r="I193" s="537" t="s">
        <v>7235</v>
      </c>
    </row>
    <row r="194" spans="1:9" ht="27">
      <c r="A194" s="44" t="s">
        <v>3992</v>
      </c>
      <c r="B194" s="44" t="s">
        <v>3995</v>
      </c>
      <c r="C194" s="44" t="s">
        <v>1027</v>
      </c>
      <c r="D194" s="44" t="s">
        <v>2195</v>
      </c>
      <c r="E194" s="44">
        <v>40</v>
      </c>
      <c r="G194" s="534" t="s">
        <v>6824</v>
      </c>
      <c r="H194" s="535" t="s">
        <v>6950</v>
      </c>
      <c r="I194" s="537" t="s">
        <v>7232</v>
      </c>
    </row>
    <row r="195" spans="1:9">
      <c r="A195" s="44" t="s">
        <v>3992</v>
      </c>
      <c r="B195" s="44" t="s">
        <v>3996</v>
      </c>
      <c r="C195" s="44" t="s">
        <v>1643</v>
      </c>
      <c r="D195" s="44" t="s">
        <v>2163</v>
      </c>
      <c r="G195" s="44" t="s">
        <v>6825</v>
      </c>
      <c r="H195" s="535" t="s">
        <v>6951</v>
      </c>
      <c r="I195" s="537" t="s">
        <v>7232</v>
      </c>
    </row>
    <row r="196" spans="1:9">
      <c r="A196" s="44" t="s">
        <v>3992</v>
      </c>
      <c r="B196" s="44" t="s">
        <v>3997</v>
      </c>
      <c r="C196" s="44" t="s">
        <v>1028</v>
      </c>
      <c r="D196" s="44" t="s">
        <v>2163</v>
      </c>
      <c r="G196" s="44" t="s">
        <v>6826</v>
      </c>
      <c r="H196" s="535" t="s">
        <v>6952</v>
      </c>
      <c r="I196" s="537" t="s">
        <v>7232</v>
      </c>
    </row>
    <row r="197" spans="1:9">
      <c r="A197" s="44" t="s">
        <v>3992</v>
      </c>
      <c r="B197" s="44" t="s">
        <v>6694</v>
      </c>
      <c r="C197" s="44" t="s">
        <v>931</v>
      </c>
      <c r="D197" s="44" t="s">
        <v>2189</v>
      </c>
      <c r="E197" s="44">
        <v>5</v>
      </c>
      <c r="H197" s="535" t="s">
        <v>6956</v>
      </c>
      <c r="I197" s="539" t="s">
        <v>7236</v>
      </c>
    </row>
    <row r="198" spans="1:9">
      <c r="A198" s="44" t="s">
        <v>3992</v>
      </c>
      <c r="B198" s="44" t="s">
        <v>6695</v>
      </c>
      <c r="C198" s="44" t="s">
        <v>1029</v>
      </c>
      <c r="D198" s="44" t="s">
        <v>2189</v>
      </c>
      <c r="E198" s="44">
        <v>5</v>
      </c>
      <c r="H198" s="535" t="s">
        <v>6953</v>
      </c>
      <c r="I198" s="537" t="s">
        <v>7237</v>
      </c>
    </row>
    <row r="199" spans="1:9">
      <c r="A199" s="44" t="s">
        <v>3992</v>
      </c>
      <c r="B199" s="44" t="s">
        <v>6954</v>
      </c>
      <c r="C199" s="44" t="s">
        <v>1030</v>
      </c>
      <c r="D199" s="44" t="s">
        <v>2189</v>
      </c>
      <c r="E199" s="44">
        <v>5</v>
      </c>
      <c r="H199" s="535" t="s">
        <v>6955</v>
      </c>
      <c r="I199" s="537" t="s">
        <v>7232</v>
      </c>
    </row>
    <row r="200" spans="1:9">
      <c r="A200" s="44" t="s">
        <v>3992</v>
      </c>
      <c r="B200" s="44" t="s">
        <v>6957</v>
      </c>
      <c r="C200" s="44" t="s">
        <v>1031</v>
      </c>
      <c r="D200" s="44" t="s">
        <v>2189</v>
      </c>
      <c r="H200" s="535" t="s">
        <v>6953</v>
      </c>
      <c r="I200" s="537"/>
    </row>
    <row r="201" spans="1:9">
      <c r="A201" s="44" t="s">
        <v>3992</v>
      </c>
      <c r="B201" s="44" t="s">
        <v>6958</v>
      </c>
      <c r="C201" s="44" t="s">
        <v>1938</v>
      </c>
      <c r="D201" s="44" t="s">
        <v>2189</v>
      </c>
      <c r="E201" s="44" t="s">
        <v>665</v>
      </c>
      <c r="H201" s="535" t="s">
        <v>6959</v>
      </c>
      <c r="I201" s="537" t="s">
        <v>7232</v>
      </c>
    </row>
    <row r="202" spans="1:9">
      <c r="A202" s="44" t="s">
        <v>3992</v>
      </c>
      <c r="B202" s="44" t="s">
        <v>6696</v>
      </c>
      <c r="C202" s="44" t="s">
        <v>1939</v>
      </c>
      <c r="D202" s="44" t="s">
        <v>2189</v>
      </c>
      <c r="E202" s="44" t="s">
        <v>665</v>
      </c>
      <c r="H202" s="535" t="s">
        <v>6960</v>
      </c>
      <c r="I202" s="537" t="s">
        <v>7232</v>
      </c>
    </row>
    <row r="203" spans="1:9">
      <c r="A203" s="44" t="s">
        <v>3992</v>
      </c>
      <c r="B203" s="44" t="s">
        <v>6697</v>
      </c>
      <c r="C203" s="44" t="s">
        <v>1940</v>
      </c>
      <c r="D203" s="44" t="s">
        <v>2189</v>
      </c>
      <c r="E203" s="44">
        <v>5</v>
      </c>
      <c r="H203" s="535" t="s">
        <v>6961</v>
      </c>
      <c r="I203" s="537" t="s">
        <v>7232</v>
      </c>
    </row>
    <row r="204" spans="1:9">
      <c r="A204" s="44" t="s">
        <v>3992</v>
      </c>
      <c r="B204" s="44" t="s">
        <v>6698</v>
      </c>
      <c r="C204" s="44" t="s">
        <v>1941</v>
      </c>
      <c r="D204" s="44" t="s">
        <v>2189</v>
      </c>
      <c r="E204" s="44">
        <v>5</v>
      </c>
      <c r="H204" s="535" t="s">
        <v>6962</v>
      </c>
      <c r="I204" s="537" t="s">
        <v>7232</v>
      </c>
    </row>
    <row r="205" spans="1:9">
      <c r="A205" s="44" t="s">
        <v>3992</v>
      </c>
      <c r="B205" s="44" t="s">
        <v>6699</v>
      </c>
      <c r="C205" s="44" t="s">
        <v>1942</v>
      </c>
      <c r="D205" s="44" t="s">
        <v>2189</v>
      </c>
      <c r="E205" s="44">
        <v>5</v>
      </c>
      <c r="H205" s="535" t="s">
        <v>6963</v>
      </c>
      <c r="I205" s="537" t="s">
        <v>7232</v>
      </c>
    </row>
    <row r="206" spans="1:9">
      <c r="A206" s="44" t="s">
        <v>3992</v>
      </c>
      <c r="B206" s="44" t="s">
        <v>6700</v>
      </c>
      <c r="C206" s="44" t="s">
        <v>1943</v>
      </c>
      <c r="D206" s="44" t="s">
        <v>2189</v>
      </c>
      <c r="E206" s="44">
        <v>5</v>
      </c>
      <c r="H206" s="535" t="s">
        <v>6964</v>
      </c>
      <c r="I206" s="537" t="s">
        <v>7232</v>
      </c>
    </row>
    <row r="207" spans="1:9">
      <c r="A207" s="44" t="s">
        <v>3992</v>
      </c>
      <c r="B207" s="44" t="s">
        <v>6701</v>
      </c>
      <c r="C207" s="44" t="s">
        <v>1944</v>
      </c>
      <c r="D207" s="44" t="s">
        <v>2189</v>
      </c>
      <c r="E207" s="44">
        <v>5</v>
      </c>
      <c r="H207" s="535" t="s">
        <v>6965</v>
      </c>
      <c r="I207" s="537" t="s">
        <v>7232</v>
      </c>
    </row>
    <row r="208" spans="1:9">
      <c r="A208" s="44" t="s">
        <v>3992</v>
      </c>
      <c r="B208" s="44" t="s">
        <v>6702</v>
      </c>
      <c r="C208" s="44" t="s">
        <v>1945</v>
      </c>
      <c r="D208" s="44" t="s">
        <v>2189</v>
      </c>
      <c r="E208" s="44">
        <v>5</v>
      </c>
      <c r="H208" s="535" t="s">
        <v>6966</v>
      </c>
      <c r="I208" s="537" t="s">
        <v>7232</v>
      </c>
    </row>
    <row r="209" spans="1:9">
      <c r="A209" s="44" t="s">
        <v>3992</v>
      </c>
      <c r="B209" s="44" t="s">
        <v>6967</v>
      </c>
      <c r="C209" s="44" t="s">
        <v>1946</v>
      </c>
      <c r="D209" s="44" t="s">
        <v>2189</v>
      </c>
      <c r="E209" s="44" t="s">
        <v>675</v>
      </c>
      <c r="H209" s="535" t="s">
        <v>6968</v>
      </c>
      <c r="I209" s="537" t="s">
        <v>7232</v>
      </c>
    </row>
    <row r="210" spans="1:9">
      <c r="A210" s="44" t="s">
        <v>3992</v>
      </c>
      <c r="B210" s="44" t="s">
        <v>6969</v>
      </c>
      <c r="C210" s="44" t="s">
        <v>1032</v>
      </c>
      <c r="D210" s="44" t="s">
        <v>2195</v>
      </c>
      <c r="E210" s="44">
        <v>40</v>
      </c>
      <c r="H210" s="535" t="s">
        <v>6970</v>
      </c>
      <c r="I210" s="537" t="s">
        <v>7232</v>
      </c>
    </row>
    <row r="211" spans="1:9">
      <c r="A211" s="44" t="s">
        <v>3992</v>
      </c>
      <c r="B211" s="44" t="s">
        <v>677</v>
      </c>
      <c r="C211" s="44" t="s">
        <v>1033</v>
      </c>
      <c r="D211" s="44" t="s">
        <v>2189</v>
      </c>
      <c r="H211" s="535" t="s">
        <v>6971</v>
      </c>
      <c r="I211" s="537" t="s">
        <v>7232</v>
      </c>
    </row>
    <row r="212" spans="1:9">
      <c r="A212" s="44" t="s">
        <v>3992</v>
      </c>
      <c r="B212" s="44" t="s">
        <v>678</v>
      </c>
      <c r="C212" s="44" t="s">
        <v>1034</v>
      </c>
      <c r="D212" s="44" t="s">
        <v>2195</v>
      </c>
      <c r="E212" s="44">
        <v>40</v>
      </c>
      <c r="H212" s="535" t="s">
        <v>6972</v>
      </c>
      <c r="I212" s="537" t="s">
        <v>7232</v>
      </c>
    </row>
    <row r="213" spans="1:9">
      <c r="A213" s="44" t="s">
        <v>3992</v>
      </c>
      <c r="B213" s="44" t="s">
        <v>679</v>
      </c>
      <c r="C213" s="44" t="s">
        <v>1035</v>
      </c>
      <c r="D213" s="44" t="s">
        <v>2189</v>
      </c>
      <c r="H213" s="535" t="s">
        <v>6973</v>
      </c>
      <c r="I213" s="537" t="s">
        <v>7232</v>
      </c>
    </row>
    <row r="214" spans="1:9">
      <c r="A214" s="44" t="s">
        <v>3992</v>
      </c>
      <c r="B214" s="44" t="s">
        <v>680</v>
      </c>
      <c r="C214" s="44" t="s">
        <v>1036</v>
      </c>
      <c r="D214" s="44" t="s">
        <v>2195</v>
      </c>
      <c r="E214" s="44">
        <v>40</v>
      </c>
      <c r="H214" s="535" t="s">
        <v>6974</v>
      </c>
      <c r="I214" s="537" t="s">
        <v>7232</v>
      </c>
    </row>
    <row r="215" spans="1:9">
      <c r="A215" s="44" t="s">
        <v>3992</v>
      </c>
      <c r="B215" s="44" t="s">
        <v>681</v>
      </c>
      <c r="C215" s="44" t="s">
        <v>1037</v>
      </c>
      <c r="D215" s="44" t="s">
        <v>2189</v>
      </c>
      <c r="H215" s="535" t="s">
        <v>6975</v>
      </c>
      <c r="I215" s="537" t="s">
        <v>7232</v>
      </c>
    </row>
    <row r="216" spans="1:9">
      <c r="A216" s="44" t="s">
        <v>3992</v>
      </c>
      <c r="B216" s="44" t="s">
        <v>682</v>
      </c>
      <c r="C216" s="44" t="s">
        <v>1038</v>
      </c>
      <c r="D216" s="44" t="s">
        <v>2195</v>
      </c>
      <c r="E216" s="44">
        <v>40</v>
      </c>
      <c r="H216" s="535" t="s">
        <v>6976</v>
      </c>
      <c r="I216" s="537" t="s">
        <v>7232</v>
      </c>
    </row>
    <row r="217" spans="1:9">
      <c r="A217" s="44" t="s">
        <v>3992</v>
      </c>
      <c r="B217" s="44" t="s">
        <v>683</v>
      </c>
      <c r="C217" s="44" t="s">
        <v>1039</v>
      </c>
      <c r="D217" s="44" t="s">
        <v>2189</v>
      </c>
      <c r="H217" s="535" t="s">
        <v>6977</v>
      </c>
      <c r="I217" s="537" t="s">
        <v>7232</v>
      </c>
    </row>
    <row r="218" spans="1:9">
      <c r="A218" s="44" t="s">
        <v>3992</v>
      </c>
      <c r="B218" s="44" t="s">
        <v>684</v>
      </c>
      <c r="C218" s="44" t="s">
        <v>1040</v>
      </c>
      <c r="D218" s="44" t="s">
        <v>2195</v>
      </c>
      <c r="E218" s="44">
        <v>40</v>
      </c>
      <c r="H218" s="535" t="s">
        <v>6978</v>
      </c>
      <c r="I218" s="537" t="s">
        <v>7232</v>
      </c>
    </row>
    <row r="219" spans="1:9">
      <c r="A219" s="44" t="s">
        <v>3992</v>
      </c>
      <c r="B219" s="44" t="s">
        <v>685</v>
      </c>
      <c r="C219" s="44" t="s">
        <v>1041</v>
      </c>
      <c r="D219" s="44" t="s">
        <v>2189</v>
      </c>
      <c r="H219" s="535" t="s">
        <v>6979</v>
      </c>
      <c r="I219" s="537" t="s">
        <v>7232</v>
      </c>
    </row>
    <row r="220" spans="1:9">
      <c r="A220" s="44" t="s">
        <v>3992</v>
      </c>
      <c r="B220" s="44" t="s">
        <v>6703</v>
      </c>
      <c r="C220" s="44" t="s">
        <v>1042</v>
      </c>
      <c r="D220" s="44" t="s">
        <v>2189</v>
      </c>
      <c r="E220" s="44">
        <v>5</v>
      </c>
      <c r="H220" s="535" t="s">
        <v>6980</v>
      </c>
      <c r="I220" s="537" t="s">
        <v>7232</v>
      </c>
    </row>
    <row r="221" spans="1:9">
      <c r="A221" s="44" t="s">
        <v>3992</v>
      </c>
      <c r="B221" s="44" t="s">
        <v>6704</v>
      </c>
      <c r="C221" s="44" t="s">
        <v>1043</v>
      </c>
      <c r="D221" s="44" t="s">
        <v>2189</v>
      </c>
      <c r="E221" s="44">
        <v>5</v>
      </c>
      <c r="H221" s="535" t="s">
        <v>6981</v>
      </c>
      <c r="I221" s="537" t="s">
        <v>7232</v>
      </c>
    </row>
    <row r="222" spans="1:9">
      <c r="A222" s="44" t="s">
        <v>3992</v>
      </c>
      <c r="B222" s="44" t="s">
        <v>6982</v>
      </c>
      <c r="C222" s="44" t="s">
        <v>1044</v>
      </c>
      <c r="D222" s="44" t="s">
        <v>2195</v>
      </c>
      <c r="E222" s="44">
        <v>20</v>
      </c>
      <c r="H222" s="535" t="s">
        <v>6983</v>
      </c>
      <c r="I222" s="537" t="s">
        <v>7232</v>
      </c>
    </row>
    <row r="223" spans="1:9">
      <c r="A223" s="44" t="s">
        <v>3992</v>
      </c>
      <c r="B223" s="44" t="s">
        <v>6705</v>
      </c>
      <c r="C223" s="44" t="s">
        <v>2649</v>
      </c>
      <c r="D223" s="44" t="s">
        <v>2195</v>
      </c>
      <c r="E223" s="44">
        <v>20</v>
      </c>
      <c r="H223" s="535" t="s">
        <v>6984</v>
      </c>
      <c r="I223" s="537" t="s">
        <v>7232</v>
      </c>
    </row>
    <row r="224" spans="1:9">
      <c r="A224" s="44" t="s">
        <v>3992</v>
      </c>
      <c r="B224" s="44" t="s">
        <v>6706</v>
      </c>
      <c r="C224" s="44" t="s">
        <v>1045</v>
      </c>
      <c r="D224" s="44" t="s">
        <v>2163</v>
      </c>
      <c r="H224" s="535" t="s">
        <v>6985</v>
      </c>
      <c r="I224" s="537" t="s">
        <v>7232</v>
      </c>
    </row>
    <row r="225" spans="1:9">
      <c r="A225" s="44" t="s">
        <v>3992</v>
      </c>
      <c r="B225" s="44" t="s">
        <v>6707</v>
      </c>
      <c r="C225" s="44" t="s">
        <v>2651</v>
      </c>
      <c r="D225" s="44" t="s">
        <v>2163</v>
      </c>
      <c r="H225" s="535" t="s">
        <v>6986</v>
      </c>
      <c r="I225" s="537" t="s">
        <v>7232</v>
      </c>
    </row>
    <row r="226" spans="1:9">
      <c r="A226" s="44" t="s">
        <v>3992</v>
      </c>
      <c r="B226" s="44" t="s">
        <v>6987</v>
      </c>
      <c r="C226" s="44" t="s">
        <v>1046</v>
      </c>
      <c r="D226" s="44" t="s">
        <v>2195</v>
      </c>
      <c r="E226" s="44">
        <v>20</v>
      </c>
      <c r="H226" s="535" t="s">
        <v>6988</v>
      </c>
      <c r="I226" s="537" t="s">
        <v>7232</v>
      </c>
    </row>
    <row r="227" spans="1:9">
      <c r="A227" s="44" t="s">
        <v>3992</v>
      </c>
      <c r="B227" s="44" t="s">
        <v>6708</v>
      </c>
      <c r="C227" s="44" t="s">
        <v>2653</v>
      </c>
      <c r="D227" s="44" t="s">
        <v>2195</v>
      </c>
      <c r="E227" s="44">
        <v>20</v>
      </c>
      <c r="H227" s="535" t="s">
        <v>6989</v>
      </c>
      <c r="I227" s="537" t="s">
        <v>7232</v>
      </c>
    </row>
    <row r="228" spans="1:9">
      <c r="A228" s="44" t="s">
        <v>3992</v>
      </c>
      <c r="B228" s="44" t="s">
        <v>6709</v>
      </c>
      <c r="C228" s="44" t="s">
        <v>1047</v>
      </c>
      <c r="D228" s="44" t="s">
        <v>2163</v>
      </c>
      <c r="H228" s="535" t="s">
        <v>6990</v>
      </c>
      <c r="I228" s="537" t="s">
        <v>7232</v>
      </c>
    </row>
    <row r="229" spans="1:9">
      <c r="A229" s="44" t="s">
        <v>3992</v>
      </c>
      <c r="B229" s="44" t="s">
        <v>6710</v>
      </c>
      <c r="C229" s="44" t="s">
        <v>2655</v>
      </c>
      <c r="D229" s="44" t="s">
        <v>2163</v>
      </c>
      <c r="H229" s="535" t="s">
        <v>6991</v>
      </c>
      <c r="I229" s="537" t="s">
        <v>7232</v>
      </c>
    </row>
    <row r="230" spans="1:9">
      <c r="A230" s="44" t="s">
        <v>3992</v>
      </c>
      <c r="B230" s="44" t="s">
        <v>6992</v>
      </c>
      <c r="C230" s="44" t="s">
        <v>1048</v>
      </c>
      <c r="D230" s="44" t="s">
        <v>2195</v>
      </c>
      <c r="E230" s="44">
        <v>20</v>
      </c>
      <c r="H230" s="535" t="s">
        <v>6953</v>
      </c>
      <c r="I230" s="539" t="s">
        <v>7238</v>
      </c>
    </row>
    <row r="231" spans="1:9">
      <c r="A231" s="44" t="s">
        <v>3992</v>
      </c>
      <c r="B231" s="44" t="s">
        <v>6711</v>
      </c>
      <c r="C231" s="44" t="s">
        <v>2657</v>
      </c>
      <c r="D231" s="44" t="s">
        <v>2195</v>
      </c>
      <c r="E231" s="44">
        <v>20</v>
      </c>
      <c r="H231" s="535" t="s">
        <v>6953</v>
      </c>
      <c r="I231" s="539" t="s">
        <v>7239</v>
      </c>
    </row>
    <row r="232" spans="1:9">
      <c r="A232" s="44" t="s">
        <v>3992</v>
      </c>
      <c r="B232" s="44" t="s">
        <v>6712</v>
      </c>
      <c r="C232" s="44" t="s">
        <v>1049</v>
      </c>
      <c r="D232" s="44" t="s">
        <v>2163</v>
      </c>
      <c r="H232" s="535" t="s">
        <v>6953</v>
      </c>
      <c r="I232" s="539" t="s">
        <v>7240</v>
      </c>
    </row>
    <row r="233" spans="1:9">
      <c r="A233" s="44" t="s">
        <v>3992</v>
      </c>
      <c r="B233" s="44" t="s">
        <v>6713</v>
      </c>
      <c r="C233" s="44" t="s">
        <v>2659</v>
      </c>
      <c r="D233" s="44" t="s">
        <v>2163</v>
      </c>
      <c r="H233" s="535" t="s">
        <v>6953</v>
      </c>
      <c r="I233" s="539" t="s">
        <v>7241</v>
      </c>
    </row>
    <row r="234" spans="1:9">
      <c r="A234" s="44" t="s">
        <v>3992</v>
      </c>
      <c r="B234" s="44" t="s">
        <v>6714</v>
      </c>
      <c r="C234" s="44" t="s">
        <v>1050</v>
      </c>
      <c r="D234" s="44" t="s">
        <v>2188</v>
      </c>
      <c r="E234" s="44">
        <v>1</v>
      </c>
      <c r="H234" s="535" t="s">
        <v>6994</v>
      </c>
      <c r="I234" s="537" t="s">
        <v>7232</v>
      </c>
    </row>
    <row r="235" spans="1:9">
      <c r="A235" s="44" t="s">
        <v>3992</v>
      </c>
      <c r="B235" s="44" t="s">
        <v>6715</v>
      </c>
      <c r="C235" s="44" t="s">
        <v>314</v>
      </c>
      <c r="D235" s="44" t="s">
        <v>2189</v>
      </c>
      <c r="E235" s="44" t="s">
        <v>315</v>
      </c>
      <c r="H235" s="535" t="s">
        <v>6993</v>
      </c>
      <c r="I235" s="537" t="s">
        <v>7232</v>
      </c>
    </row>
    <row r="236" spans="1:9">
      <c r="A236" s="44" t="s">
        <v>3992</v>
      </c>
      <c r="B236" s="44" t="s">
        <v>316</v>
      </c>
      <c r="C236" s="44" t="s">
        <v>316</v>
      </c>
      <c r="D236" s="44" t="s">
        <v>2189</v>
      </c>
      <c r="E236" s="44" t="s">
        <v>317</v>
      </c>
      <c r="H236" s="535" t="s">
        <v>6995</v>
      </c>
      <c r="I236" s="537" t="s">
        <v>7232</v>
      </c>
    </row>
    <row r="237" spans="1:9">
      <c r="A237" s="44" t="s">
        <v>3992</v>
      </c>
      <c r="B237" s="44" t="s">
        <v>6996</v>
      </c>
      <c r="C237" s="44" t="s">
        <v>318</v>
      </c>
      <c r="D237" s="44" t="s">
        <v>2189</v>
      </c>
      <c r="E237" s="44">
        <v>3</v>
      </c>
      <c r="H237" s="535" t="s">
        <v>6997</v>
      </c>
      <c r="I237" s="537" t="s">
        <v>7232</v>
      </c>
    </row>
    <row r="238" spans="1:9">
      <c r="A238" s="44" t="s">
        <v>3992</v>
      </c>
      <c r="B238" s="44" t="s">
        <v>6716</v>
      </c>
      <c r="C238" s="44" t="s">
        <v>3438</v>
      </c>
      <c r="D238" s="44" t="s">
        <v>2189</v>
      </c>
      <c r="E238" s="44" t="s">
        <v>3439</v>
      </c>
      <c r="H238" s="535" t="s">
        <v>6998</v>
      </c>
      <c r="I238" s="537" t="s">
        <v>7242</v>
      </c>
    </row>
    <row r="239" spans="1:9">
      <c r="A239" s="44" t="s">
        <v>3992</v>
      </c>
      <c r="B239" s="44" t="s">
        <v>6717</v>
      </c>
      <c r="C239" s="44" t="s">
        <v>3998</v>
      </c>
      <c r="D239" s="44" t="s">
        <v>2189</v>
      </c>
      <c r="E239" s="44" t="s">
        <v>665</v>
      </c>
      <c r="H239" s="535" t="s">
        <v>7001</v>
      </c>
      <c r="I239" s="537" t="s">
        <v>7242</v>
      </c>
    </row>
    <row r="240" spans="1:9">
      <c r="A240" s="44" t="s">
        <v>3992</v>
      </c>
      <c r="B240" s="44" t="s">
        <v>6718</v>
      </c>
      <c r="C240" s="44" t="s">
        <v>3999</v>
      </c>
      <c r="D240" s="44" t="s">
        <v>2189</v>
      </c>
      <c r="E240" s="44">
        <v>3</v>
      </c>
      <c r="H240" s="535" t="s">
        <v>6999</v>
      </c>
      <c r="I240" s="537" t="s">
        <v>7242</v>
      </c>
    </row>
    <row r="241" spans="1:9">
      <c r="A241" s="44" t="s">
        <v>3992</v>
      </c>
      <c r="B241" s="44" t="s">
        <v>6719</v>
      </c>
      <c r="C241" s="44" t="s">
        <v>4000</v>
      </c>
      <c r="D241" s="44" t="s">
        <v>2189</v>
      </c>
      <c r="E241" s="44" t="s">
        <v>3439</v>
      </c>
      <c r="H241" s="535" t="s">
        <v>7000</v>
      </c>
      <c r="I241" s="537" t="s">
        <v>7242</v>
      </c>
    </row>
    <row r="242" spans="1:9" ht="67.5">
      <c r="A242" s="44" t="s">
        <v>7044</v>
      </c>
      <c r="B242" s="44" t="s">
        <v>2164</v>
      </c>
      <c r="C242" s="44" t="s">
        <v>2169</v>
      </c>
      <c r="D242" s="44" t="s">
        <v>2188</v>
      </c>
      <c r="E242" s="44">
        <v>12</v>
      </c>
      <c r="G242" s="534" t="s">
        <v>6797</v>
      </c>
      <c r="H242" s="535" t="s">
        <v>6909</v>
      </c>
      <c r="I242" s="539" t="s">
        <v>7243</v>
      </c>
    </row>
    <row r="243" spans="1:9">
      <c r="A243" s="44" t="s">
        <v>4001</v>
      </c>
      <c r="B243" s="44" t="s">
        <v>6693</v>
      </c>
      <c r="C243" s="44" t="s">
        <v>2336</v>
      </c>
      <c r="D243" s="44" t="s">
        <v>2195</v>
      </c>
      <c r="E243" s="44">
        <v>8</v>
      </c>
      <c r="H243" s="535" t="s">
        <v>6945</v>
      </c>
      <c r="I243" s="537" t="s">
        <v>7232</v>
      </c>
    </row>
    <row r="244" spans="1:9">
      <c r="A244" s="44" t="s">
        <v>4001</v>
      </c>
      <c r="B244" s="44" t="s">
        <v>7011</v>
      </c>
      <c r="C244" s="44" t="s">
        <v>7004</v>
      </c>
      <c r="D244" s="44" t="s">
        <v>2189</v>
      </c>
      <c r="H244" s="535" t="s">
        <v>7005</v>
      </c>
      <c r="I244" s="539" t="s">
        <v>7014</v>
      </c>
    </row>
    <row r="245" spans="1:9">
      <c r="A245" s="44" t="s">
        <v>4001</v>
      </c>
      <c r="B245" s="44" t="s">
        <v>6720</v>
      </c>
      <c r="C245" s="44" t="s">
        <v>2155</v>
      </c>
      <c r="D245" s="44" t="s">
        <v>2188</v>
      </c>
      <c r="E245" s="44">
        <v>3</v>
      </c>
      <c r="H245" s="535" t="s">
        <v>7006</v>
      </c>
      <c r="I245" s="537" t="s">
        <v>7244</v>
      </c>
    </row>
    <row r="246" spans="1:9" ht="200.1" customHeight="1">
      <c r="A246" s="44" t="s">
        <v>4001</v>
      </c>
      <c r="B246" s="44" t="s">
        <v>2200</v>
      </c>
      <c r="C246" s="44" t="s">
        <v>2193</v>
      </c>
      <c r="D246" s="44" t="s">
        <v>2163</v>
      </c>
      <c r="G246" s="534" t="s">
        <v>6806</v>
      </c>
      <c r="H246" s="535" t="s">
        <v>7038</v>
      </c>
      <c r="I246" s="537" t="s">
        <v>7245</v>
      </c>
    </row>
    <row r="247" spans="1:9">
      <c r="A247" s="44" t="s">
        <v>4001</v>
      </c>
      <c r="B247" s="44" t="s">
        <v>7002</v>
      </c>
      <c r="C247" s="44" t="s">
        <v>1909</v>
      </c>
      <c r="D247" s="44" t="s">
        <v>2195</v>
      </c>
      <c r="E247" s="44">
        <v>40</v>
      </c>
      <c r="H247" s="535" t="s">
        <v>7006</v>
      </c>
      <c r="I247" s="537" t="s">
        <v>7246</v>
      </c>
    </row>
    <row r="248" spans="1:9">
      <c r="A248" s="44" t="s">
        <v>4001</v>
      </c>
      <c r="B248" s="44" t="s">
        <v>6722</v>
      </c>
      <c r="C248" s="44" t="s">
        <v>2178</v>
      </c>
      <c r="D248" s="44" t="s">
        <v>2195</v>
      </c>
      <c r="E248" s="44">
        <v>20</v>
      </c>
      <c r="H248" s="535" t="s">
        <v>7008</v>
      </c>
      <c r="I248" s="537" t="s">
        <v>7232</v>
      </c>
    </row>
    <row r="249" spans="1:9">
      <c r="A249" s="44" t="s">
        <v>4001</v>
      </c>
      <c r="B249" s="44" t="s">
        <v>4002</v>
      </c>
      <c r="C249" s="44" t="s">
        <v>1056</v>
      </c>
      <c r="D249" s="44" t="s">
        <v>2195</v>
      </c>
      <c r="E249" s="44">
        <v>100</v>
      </c>
      <c r="G249" s="44" t="s">
        <v>6827</v>
      </c>
      <c r="H249" s="535" t="s">
        <v>7009</v>
      </c>
      <c r="I249" s="537" t="s">
        <v>7232</v>
      </c>
    </row>
    <row r="250" spans="1:9" ht="67.5">
      <c r="A250" s="44" t="s">
        <v>4001</v>
      </c>
      <c r="B250" s="44" t="s">
        <v>1711</v>
      </c>
      <c r="C250" s="44" t="s">
        <v>2100</v>
      </c>
      <c r="D250" s="44" t="s">
        <v>2195</v>
      </c>
      <c r="E250" s="44">
        <v>20</v>
      </c>
      <c r="G250" s="534" t="s">
        <v>6828</v>
      </c>
      <c r="H250" s="535" t="s">
        <v>7010</v>
      </c>
      <c r="I250" s="537" t="s">
        <v>7232</v>
      </c>
    </row>
    <row r="251" spans="1:9" ht="216">
      <c r="A251" s="44" t="s">
        <v>4001</v>
      </c>
      <c r="B251" s="44" t="s">
        <v>4003</v>
      </c>
      <c r="C251" s="44" t="s">
        <v>1057</v>
      </c>
      <c r="D251" s="44" t="s">
        <v>2195</v>
      </c>
      <c r="E251" s="44">
        <v>20</v>
      </c>
      <c r="G251" s="534" t="s">
        <v>6829</v>
      </c>
      <c r="H251" s="535" t="s">
        <v>7006</v>
      </c>
      <c r="I251" s="538" t="s">
        <v>7248</v>
      </c>
    </row>
    <row r="252" spans="1:9" ht="67.5">
      <c r="A252" s="44" t="s">
        <v>4004</v>
      </c>
      <c r="B252" s="44" t="s">
        <v>2164</v>
      </c>
      <c r="C252" s="44" t="s">
        <v>2169</v>
      </c>
      <c r="D252" s="44" t="s">
        <v>2188</v>
      </c>
      <c r="E252" s="44">
        <v>12</v>
      </c>
      <c r="G252" s="534" t="s">
        <v>6797</v>
      </c>
      <c r="H252" s="535" t="s">
        <v>6857</v>
      </c>
      <c r="I252" s="539" t="s">
        <v>7243</v>
      </c>
    </row>
    <row r="253" spans="1:9">
      <c r="A253" s="44" t="s">
        <v>4004</v>
      </c>
      <c r="B253" s="44" t="s">
        <v>6693</v>
      </c>
      <c r="C253" s="44" t="s">
        <v>2336</v>
      </c>
      <c r="D253" s="44" t="s">
        <v>2195</v>
      </c>
      <c r="E253" s="44">
        <v>8</v>
      </c>
      <c r="H253" s="535" t="s">
        <v>6945</v>
      </c>
      <c r="I253" s="537" t="s">
        <v>7232</v>
      </c>
    </row>
    <row r="254" spans="1:9">
      <c r="A254" s="44" t="s">
        <v>4004</v>
      </c>
      <c r="B254" s="44" t="s">
        <v>1600</v>
      </c>
      <c r="C254" s="44" t="s">
        <v>1601</v>
      </c>
      <c r="D254" s="44" t="s">
        <v>2189</v>
      </c>
      <c r="H254" s="535" t="s">
        <v>7005</v>
      </c>
      <c r="I254" s="539" t="s">
        <v>7014</v>
      </c>
    </row>
    <row r="255" spans="1:9">
      <c r="A255" s="44" t="s">
        <v>4004</v>
      </c>
      <c r="B255" s="44" t="s">
        <v>6720</v>
      </c>
      <c r="C255" s="44" t="s">
        <v>2155</v>
      </c>
      <c r="D255" s="44" t="s">
        <v>2188</v>
      </c>
      <c r="E255" s="44">
        <v>3</v>
      </c>
      <c r="H255" s="535" t="s">
        <v>7006</v>
      </c>
      <c r="I255" s="537" t="s">
        <v>7244</v>
      </c>
    </row>
    <row r="256" spans="1:9" ht="200.1" customHeight="1">
      <c r="A256" s="44" t="s">
        <v>4004</v>
      </c>
      <c r="B256" s="44" t="s">
        <v>2200</v>
      </c>
      <c r="C256" s="44" t="s">
        <v>2193</v>
      </c>
      <c r="D256" s="44" t="s">
        <v>2163</v>
      </c>
      <c r="G256" s="534" t="s">
        <v>6806</v>
      </c>
      <c r="H256" s="535" t="s">
        <v>6942</v>
      </c>
      <c r="I256" s="537" t="s">
        <v>7245</v>
      </c>
    </row>
    <row r="257" spans="1:9">
      <c r="A257" s="44" t="s">
        <v>4004</v>
      </c>
      <c r="B257" s="44" t="s">
        <v>6721</v>
      </c>
      <c r="C257" s="44" t="s">
        <v>1909</v>
      </c>
      <c r="D257" s="44" t="s">
        <v>2195</v>
      </c>
      <c r="E257" s="44">
        <v>40</v>
      </c>
      <c r="H257" s="535" t="s">
        <v>7006</v>
      </c>
      <c r="I257" s="537" t="s">
        <v>7246</v>
      </c>
    </row>
    <row r="258" spans="1:9">
      <c r="A258" s="44" t="s">
        <v>4004</v>
      </c>
      <c r="B258" s="44" t="s">
        <v>6722</v>
      </c>
      <c r="C258" s="44" t="s">
        <v>2178</v>
      </c>
      <c r="D258" s="44" t="s">
        <v>2195</v>
      </c>
      <c r="E258" s="44">
        <v>20</v>
      </c>
      <c r="H258" s="535" t="s">
        <v>7008</v>
      </c>
      <c r="I258" s="537" t="s">
        <v>7232</v>
      </c>
    </row>
    <row r="259" spans="1:9">
      <c r="A259" s="44" t="s">
        <v>4004</v>
      </c>
      <c r="B259" s="44" t="s">
        <v>4002</v>
      </c>
      <c r="C259" s="44" t="s">
        <v>1056</v>
      </c>
      <c r="D259" s="44" t="s">
        <v>2195</v>
      </c>
      <c r="E259" s="44">
        <v>100</v>
      </c>
      <c r="G259" s="44" t="s">
        <v>6827</v>
      </c>
      <c r="H259" s="535" t="s">
        <v>7009</v>
      </c>
      <c r="I259" s="537" t="s">
        <v>7232</v>
      </c>
    </row>
    <row r="260" spans="1:9">
      <c r="A260" s="44" t="s">
        <v>4004</v>
      </c>
      <c r="B260" s="44" t="s">
        <v>6723</v>
      </c>
      <c r="C260" s="44" t="s">
        <v>4005</v>
      </c>
      <c r="D260" s="44" t="s">
        <v>2195</v>
      </c>
      <c r="E260" s="44">
        <v>80</v>
      </c>
      <c r="H260" s="535" t="s">
        <v>7006</v>
      </c>
      <c r="I260" s="537" t="s">
        <v>7247</v>
      </c>
    </row>
    <row r="261" spans="1:9" ht="67.5">
      <c r="A261" s="44" t="s">
        <v>4004</v>
      </c>
      <c r="B261" s="44" t="s">
        <v>1711</v>
      </c>
      <c r="C261" s="44" t="s">
        <v>2100</v>
      </c>
      <c r="D261" s="44" t="s">
        <v>2195</v>
      </c>
      <c r="E261" s="44">
        <v>20</v>
      </c>
      <c r="G261" s="534" t="s">
        <v>6828</v>
      </c>
      <c r="H261" s="535" t="s">
        <v>7010</v>
      </c>
      <c r="I261" s="537" t="s">
        <v>7242</v>
      </c>
    </row>
    <row r="262" spans="1:9" ht="200.1" customHeight="1">
      <c r="A262" s="44" t="s">
        <v>4004</v>
      </c>
      <c r="B262" s="44" t="s">
        <v>4006</v>
      </c>
      <c r="C262" s="44" t="s">
        <v>4007</v>
      </c>
      <c r="D262" s="44" t="s">
        <v>2195</v>
      </c>
      <c r="E262" s="44">
        <v>20</v>
      </c>
      <c r="G262" s="534" t="s">
        <v>6830</v>
      </c>
      <c r="H262" s="535" t="s">
        <v>7006</v>
      </c>
      <c r="I262" s="538" t="s">
        <v>7249</v>
      </c>
    </row>
    <row r="263" spans="1:9" ht="67.5">
      <c r="A263" s="44" t="s">
        <v>4008</v>
      </c>
      <c r="B263" s="44" t="s">
        <v>2164</v>
      </c>
      <c r="C263" s="44" t="s">
        <v>2169</v>
      </c>
      <c r="D263" s="44" t="s">
        <v>2188</v>
      </c>
      <c r="E263" s="44">
        <v>12</v>
      </c>
      <c r="G263" s="534" t="s">
        <v>6797</v>
      </c>
      <c r="H263" s="535" t="s">
        <v>6857</v>
      </c>
      <c r="I263" s="539" t="s">
        <v>7243</v>
      </c>
    </row>
    <row r="264" spans="1:9">
      <c r="A264" s="44" t="s">
        <v>4008</v>
      </c>
      <c r="B264" s="44" t="s">
        <v>6693</v>
      </c>
      <c r="C264" s="44" t="s">
        <v>2336</v>
      </c>
      <c r="D264" s="44" t="s">
        <v>2195</v>
      </c>
      <c r="E264" s="44">
        <v>8</v>
      </c>
      <c r="H264" s="535" t="s">
        <v>6945</v>
      </c>
      <c r="I264" s="537" t="s">
        <v>7232</v>
      </c>
    </row>
    <row r="265" spans="1:9">
      <c r="A265" s="44" t="s">
        <v>4008</v>
      </c>
      <c r="B265" s="44" t="s">
        <v>1600</v>
      </c>
      <c r="C265" s="44" t="s">
        <v>1601</v>
      </c>
      <c r="D265" s="44" t="s">
        <v>2189</v>
      </c>
      <c r="H265" s="535" t="s">
        <v>7005</v>
      </c>
      <c r="I265" s="539" t="s">
        <v>7014</v>
      </c>
    </row>
    <row r="266" spans="1:9">
      <c r="A266" s="44" t="s">
        <v>4008</v>
      </c>
      <c r="B266" s="44" t="s">
        <v>1064</v>
      </c>
      <c r="C266" s="44" t="s">
        <v>2155</v>
      </c>
      <c r="D266" s="44" t="s">
        <v>2188</v>
      </c>
      <c r="E266" s="44">
        <v>7</v>
      </c>
      <c r="H266" s="535" t="s">
        <v>7015</v>
      </c>
      <c r="I266" s="537" t="s">
        <v>7232</v>
      </c>
    </row>
    <row r="267" spans="1:9" ht="200.1" customHeight="1">
      <c r="A267" s="44" t="s">
        <v>4008</v>
      </c>
      <c r="B267" s="44" t="s">
        <v>2200</v>
      </c>
      <c r="C267" s="44" t="s">
        <v>2193</v>
      </c>
      <c r="D267" s="44" t="s">
        <v>2163</v>
      </c>
      <c r="G267" s="534" t="s">
        <v>6806</v>
      </c>
      <c r="H267" s="535" t="s">
        <v>7007</v>
      </c>
      <c r="I267" s="537" t="s">
        <v>7245</v>
      </c>
    </row>
    <row r="268" spans="1:9">
      <c r="A268" s="44" t="s">
        <v>4008</v>
      </c>
      <c r="B268" s="44" t="s">
        <v>7012</v>
      </c>
      <c r="C268" s="44" t="s">
        <v>2165</v>
      </c>
      <c r="D268" s="44" t="s">
        <v>2188</v>
      </c>
      <c r="E268" s="44">
        <v>20</v>
      </c>
      <c r="H268" s="535" t="s">
        <v>7053</v>
      </c>
      <c r="I268" s="537" t="s">
        <v>7250</v>
      </c>
    </row>
    <row r="269" spans="1:9">
      <c r="A269" s="44" t="s">
        <v>4008</v>
      </c>
      <c r="B269" s="44" t="s">
        <v>2053</v>
      </c>
      <c r="C269" s="44" t="s">
        <v>1065</v>
      </c>
      <c r="D269" s="44" t="s">
        <v>2188</v>
      </c>
      <c r="E269" s="44">
        <v>20</v>
      </c>
      <c r="H269" s="535" t="s">
        <v>7006</v>
      </c>
      <c r="I269" s="537" t="s">
        <v>7251</v>
      </c>
    </row>
    <row r="270" spans="1:9">
      <c r="A270" s="44" t="s">
        <v>4008</v>
      </c>
      <c r="B270" s="44" t="s">
        <v>4009</v>
      </c>
      <c r="C270" s="44" t="s">
        <v>2104</v>
      </c>
      <c r="D270" s="44" t="s">
        <v>2195</v>
      </c>
      <c r="E270" s="44">
        <v>40</v>
      </c>
      <c r="G270" s="44" t="s">
        <v>6831</v>
      </c>
      <c r="H270" s="535" t="s">
        <v>7054</v>
      </c>
      <c r="I270" s="537" t="s">
        <v>7232</v>
      </c>
    </row>
    <row r="271" spans="1:9">
      <c r="A271" s="44" t="s">
        <v>4008</v>
      </c>
      <c r="B271" s="44" t="s">
        <v>6725</v>
      </c>
      <c r="C271" s="44" t="s">
        <v>2071</v>
      </c>
      <c r="D271" s="44" t="s">
        <v>2195</v>
      </c>
      <c r="E271" s="44">
        <v>40</v>
      </c>
      <c r="H271" s="535" t="s">
        <v>7055</v>
      </c>
      <c r="I271" s="537" t="s">
        <v>7232</v>
      </c>
    </row>
    <row r="272" spans="1:9">
      <c r="A272" s="44" t="s">
        <v>4008</v>
      </c>
      <c r="B272" s="44" t="s">
        <v>7056</v>
      </c>
      <c r="C272" s="44" t="s">
        <v>2103</v>
      </c>
      <c r="D272" s="44" t="s">
        <v>2188</v>
      </c>
      <c r="E272" s="44">
        <v>1</v>
      </c>
      <c r="H272" s="535" t="s">
        <v>7006</v>
      </c>
      <c r="I272" s="539" t="s">
        <v>7252</v>
      </c>
    </row>
    <row r="273" spans="1:9">
      <c r="A273" s="44" t="s">
        <v>4008</v>
      </c>
      <c r="B273" s="44" t="s">
        <v>1710</v>
      </c>
      <c r="C273" s="44" t="s">
        <v>2166</v>
      </c>
      <c r="D273" s="44" t="s">
        <v>2189</v>
      </c>
      <c r="G273" s="44" t="s">
        <v>6832</v>
      </c>
      <c r="H273" s="535" t="s">
        <v>7057</v>
      </c>
      <c r="I273" s="537" t="s">
        <v>7232</v>
      </c>
    </row>
    <row r="274" spans="1:9" ht="67.5">
      <c r="A274" s="44" t="s">
        <v>4008</v>
      </c>
      <c r="B274" s="44" t="s">
        <v>1711</v>
      </c>
      <c r="C274" s="44" t="s">
        <v>2100</v>
      </c>
      <c r="D274" s="44" t="s">
        <v>2195</v>
      </c>
      <c r="E274" s="44">
        <v>20</v>
      </c>
      <c r="G274" s="534" t="s">
        <v>6828</v>
      </c>
      <c r="H274" s="535" t="s">
        <v>7058</v>
      </c>
      <c r="I274" s="537" t="s">
        <v>7232</v>
      </c>
    </row>
    <row r="275" spans="1:9">
      <c r="A275" s="44" t="s">
        <v>4008</v>
      </c>
      <c r="B275" s="44" t="s">
        <v>2170</v>
      </c>
      <c r="C275" s="44" t="s">
        <v>2167</v>
      </c>
      <c r="D275" s="44" t="s">
        <v>2195</v>
      </c>
      <c r="E275" s="44">
        <v>1024</v>
      </c>
      <c r="H275" s="535" t="s">
        <v>7059</v>
      </c>
      <c r="I275" s="537" t="s">
        <v>7232</v>
      </c>
    </row>
    <row r="276" spans="1:9" ht="67.5">
      <c r="A276" s="44" t="s">
        <v>4010</v>
      </c>
      <c r="B276" s="44" t="s">
        <v>2164</v>
      </c>
      <c r="C276" s="44" t="s">
        <v>2169</v>
      </c>
      <c r="D276" s="44" t="s">
        <v>2188</v>
      </c>
      <c r="E276" s="44">
        <v>12</v>
      </c>
      <c r="G276" s="534" t="s">
        <v>6797</v>
      </c>
      <c r="H276" s="535" t="s">
        <v>6857</v>
      </c>
      <c r="I276" s="539" t="s">
        <v>7243</v>
      </c>
    </row>
    <row r="277" spans="1:9">
      <c r="A277" s="44" t="s">
        <v>4010</v>
      </c>
      <c r="B277" s="44" t="s">
        <v>6693</v>
      </c>
      <c r="C277" s="44" t="s">
        <v>2336</v>
      </c>
      <c r="D277" s="44" t="s">
        <v>2195</v>
      </c>
      <c r="E277" s="44">
        <v>8</v>
      </c>
      <c r="H277" s="535" t="s">
        <v>6945</v>
      </c>
      <c r="I277" s="537" t="s">
        <v>7232</v>
      </c>
    </row>
    <row r="278" spans="1:9">
      <c r="A278" s="44" t="s">
        <v>4010</v>
      </c>
      <c r="B278" s="44" t="s">
        <v>1600</v>
      </c>
      <c r="C278" s="44" t="s">
        <v>1601</v>
      </c>
      <c r="D278" s="44" t="s">
        <v>2189</v>
      </c>
      <c r="H278" s="535" t="s">
        <v>7005</v>
      </c>
      <c r="I278" s="539" t="s">
        <v>7014</v>
      </c>
    </row>
    <row r="279" spans="1:9">
      <c r="A279" s="44" t="s">
        <v>4010</v>
      </c>
      <c r="B279" s="44" t="s">
        <v>1064</v>
      </c>
      <c r="C279" s="44" t="s">
        <v>2155</v>
      </c>
      <c r="D279" s="44" t="s">
        <v>2188</v>
      </c>
      <c r="E279" s="44">
        <v>7</v>
      </c>
      <c r="H279" s="535" t="s">
        <v>7015</v>
      </c>
      <c r="I279" s="537" t="s">
        <v>7232</v>
      </c>
    </row>
    <row r="280" spans="1:9" ht="200.1" customHeight="1">
      <c r="A280" s="44" t="s">
        <v>4010</v>
      </c>
      <c r="B280" s="44" t="s">
        <v>2200</v>
      </c>
      <c r="C280" s="44" t="s">
        <v>2193</v>
      </c>
      <c r="D280" s="44" t="s">
        <v>2163</v>
      </c>
      <c r="G280" s="534" t="s">
        <v>6806</v>
      </c>
      <c r="H280" s="535" t="s">
        <v>7007</v>
      </c>
      <c r="I280" s="537" t="s">
        <v>7245</v>
      </c>
    </row>
    <row r="281" spans="1:9" ht="40.5">
      <c r="A281" s="44" t="s">
        <v>4010</v>
      </c>
      <c r="B281" s="44" t="s">
        <v>2034</v>
      </c>
      <c r="C281" s="44" t="s">
        <v>2421</v>
      </c>
      <c r="D281" s="44" t="s">
        <v>2188</v>
      </c>
      <c r="E281" s="44">
        <v>20</v>
      </c>
      <c r="H281" s="535" t="s">
        <v>7016</v>
      </c>
      <c r="I281" s="538" t="s">
        <v>7253</v>
      </c>
    </row>
    <row r="282" spans="1:9" ht="40.5">
      <c r="A282" s="44" t="s">
        <v>4010</v>
      </c>
      <c r="B282" s="44" t="s">
        <v>2054</v>
      </c>
      <c r="C282" s="44" t="s">
        <v>2422</v>
      </c>
      <c r="D282" s="44" t="s">
        <v>2188</v>
      </c>
      <c r="E282" s="44">
        <v>20</v>
      </c>
      <c r="H282" s="535" t="s">
        <v>7006</v>
      </c>
      <c r="I282" s="538" t="s">
        <v>7254</v>
      </c>
    </row>
    <row r="283" spans="1:9">
      <c r="A283" s="44" t="s">
        <v>4010</v>
      </c>
      <c r="B283" s="44" t="s">
        <v>4011</v>
      </c>
      <c r="C283" s="44" t="s">
        <v>2423</v>
      </c>
      <c r="D283" s="44" t="s">
        <v>2195</v>
      </c>
      <c r="E283" s="44">
        <v>80</v>
      </c>
      <c r="G283" s="44" t="s">
        <v>6833</v>
      </c>
      <c r="H283" s="535" t="s">
        <v>7017</v>
      </c>
      <c r="I283" s="537" t="s">
        <v>7232</v>
      </c>
    </row>
    <row r="284" spans="1:9">
      <c r="A284" s="44" t="s">
        <v>4010</v>
      </c>
      <c r="B284" s="44" t="s">
        <v>6727</v>
      </c>
      <c r="C284" s="44" t="s">
        <v>1073</v>
      </c>
      <c r="D284" s="44" t="s">
        <v>2195</v>
      </c>
      <c r="E284" s="44">
        <v>40</v>
      </c>
      <c r="H284" s="535" t="s">
        <v>7019</v>
      </c>
      <c r="I284" s="537" t="s">
        <v>7232</v>
      </c>
    </row>
    <row r="285" spans="1:9">
      <c r="A285" s="44" t="s">
        <v>4010</v>
      </c>
      <c r="B285" s="44" t="s">
        <v>1710</v>
      </c>
      <c r="C285" s="44" t="s">
        <v>2166</v>
      </c>
      <c r="D285" s="44" t="s">
        <v>2189</v>
      </c>
      <c r="G285" s="44" t="s">
        <v>6832</v>
      </c>
      <c r="H285" s="535" t="s">
        <v>7020</v>
      </c>
      <c r="I285" s="537" t="s">
        <v>7232</v>
      </c>
    </row>
    <row r="286" spans="1:9" ht="67.5">
      <c r="A286" s="44" t="s">
        <v>4010</v>
      </c>
      <c r="B286" s="44" t="s">
        <v>1711</v>
      </c>
      <c r="C286" s="44" t="s">
        <v>2100</v>
      </c>
      <c r="D286" s="44" t="s">
        <v>2195</v>
      </c>
      <c r="E286" s="44">
        <v>20</v>
      </c>
      <c r="G286" s="534" t="s">
        <v>6828</v>
      </c>
      <c r="H286" s="535" t="s">
        <v>7021</v>
      </c>
      <c r="I286" s="537" t="s">
        <v>7232</v>
      </c>
    </row>
    <row r="287" spans="1:9">
      <c r="A287" s="44" t="s">
        <v>4010</v>
      </c>
      <c r="B287" s="44" t="s">
        <v>7060</v>
      </c>
      <c r="C287" s="44" t="s">
        <v>1074</v>
      </c>
      <c r="D287" s="44" t="s">
        <v>2188</v>
      </c>
      <c r="E287" s="44">
        <v>1</v>
      </c>
      <c r="H287" s="535" t="s">
        <v>7006</v>
      </c>
      <c r="I287" s="539" t="s">
        <v>7022</v>
      </c>
    </row>
    <row r="288" spans="1:9">
      <c r="A288" s="44" t="s">
        <v>4010</v>
      </c>
      <c r="B288" s="44" t="s">
        <v>6729</v>
      </c>
      <c r="C288" s="44" t="s">
        <v>1075</v>
      </c>
      <c r="D288" s="44" t="s">
        <v>2163</v>
      </c>
      <c r="H288" s="535" t="s">
        <v>7006</v>
      </c>
      <c r="I288" s="539" t="s">
        <v>7023</v>
      </c>
    </row>
    <row r="289" spans="1:9">
      <c r="A289" s="44" t="s">
        <v>4010</v>
      </c>
      <c r="B289" s="44" t="s">
        <v>6730</v>
      </c>
      <c r="C289" s="44" t="s">
        <v>2101</v>
      </c>
      <c r="D289" s="44" t="s">
        <v>2195</v>
      </c>
      <c r="E289" s="44">
        <v>40</v>
      </c>
      <c r="H289" s="535" t="s">
        <v>7006</v>
      </c>
      <c r="I289" s="539" t="s">
        <v>7024</v>
      </c>
    </row>
    <row r="290" spans="1:9">
      <c r="A290" s="44" t="s">
        <v>4010</v>
      </c>
      <c r="B290" s="44" t="s">
        <v>6731</v>
      </c>
      <c r="C290" s="44" t="s">
        <v>2083</v>
      </c>
      <c r="D290" s="44" t="s">
        <v>2195</v>
      </c>
      <c r="E290" s="44">
        <v>20</v>
      </c>
      <c r="H290" s="535" t="s">
        <v>7061</v>
      </c>
      <c r="I290" s="537" t="s">
        <v>7255</v>
      </c>
    </row>
    <row r="291" spans="1:9">
      <c r="A291" s="44" t="s">
        <v>4010</v>
      </c>
      <c r="B291" s="44" t="s">
        <v>6732</v>
      </c>
      <c r="C291" s="44" t="s">
        <v>1076</v>
      </c>
      <c r="D291" s="44" t="s">
        <v>2195</v>
      </c>
      <c r="E291" s="44">
        <v>20</v>
      </c>
      <c r="H291" s="535" t="s">
        <v>7006</v>
      </c>
      <c r="I291" s="537" t="s">
        <v>7256</v>
      </c>
    </row>
    <row r="292" spans="1:9">
      <c r="A292" s="44" t="s">
        <v>4010</v>
      </c>
      <c r="B292" s="44" t="s">
        <v>6733</v>
      </c>
      <c r="C292" s="44" t="s">
        <v>2102</v>
      </c>
      <c r="D292" s="44" t="s">
        <v>2195</v>
      </c>
      <c r="E292" s="44">
        <v>40</v>
      </c>
      <c r="H292" s="535" t="s">
        <v>7027</v>
      </c>
      <c r="I292" s="537" t="s">
        <v>7232</v>
      </c>
    </row>
    <row r="293" spans="1:9">
      <c r="A293" s="44" t="s">
        <v>4010</v>
      </c>
      <c r="B293" s="44" t="s">
        <v>7062</v>
      </c>
      <c r="C293" s="44" t="s">
        <v>720</v>
      </c>
      <c r="D293" s="44" t="s">
        <v>2188</v>
      </c>
      <c r="E293" s="44">
        <v>10</v>
      </c>
      <c r="H293" s="535" t="s">
        <v>7006</v>
      </c>
      <c r="I293" s="537" t="s">
        <v>7257</v>
      </c>
    </row>
    <row r="294" spans="1:9">
      <c r="A294" s="44" t="s">
        <v>4010</v>
      </c>
      <c r="B294" s="44" t="s">
        <v>6735</v>
      </c>
      <c r="C294" s="44" t="s">
        <v>722</v>
      </c>
      <c r="D294" s="44" t="s">
        <v>2195</v>
      </c>
      <c r="E294" s="44">
        <v>20</v>
      </c>
      <c r="H294" s="535" t="s">
        <v>7006</v>
      </c>
      <c r="I294" s="537" t="s">
        <v>7258</v>
      </c>
    </row>
    <row r="295" spans="1:9">
      <c r="A295" s="44" t="s">
        <v>4010</v>
      </c>
      <c r="B295" s="44" t="s">
        <v>2170</v>
      </c>
      <c r="C295" s="44" t="s">
        <v>2167</v>
      </c>
      <c r="D295" s="44" t="s">
        <v>2195</v>
      </c>
      <c r="E295" s="44">
        <v>1024</v>
      </c>
      <c r="H295" s="535" t="s">
        <v>7030</v>
      </c>
      <c r="I295" s="537" t="s">
        <v>7232</v>
      </c>
    </row>
    <row r="296" spans="1:9" ht="67.5">
      <c r="A296" s="44" t="s">
        <v>4012</v>
      </c>
      <c r="B296" s="44" t="s">
        <v>2164</v>
      </c>
      <c r="C296" s="44" t="s">
        <v>2169</v>
      </c>
      <c r="D296" s="44" t="s">
        <v>2188</v>
      </c>
      <c r="E296" s="44">
        <v>12</v>
      </c>
      <c r="G296" s="534" t="s">
        <v>6797</v>
      </c>
      <c r="H296" s="535" t="s">
        <v>7033</v>
      </c>
      <c r="I296" s="539" t="s">
        <v>7243</v>
      </c>
    </row>
    <row r="297" spans="1:9">
      <c r="A297" s="44" t="s">
        <v>4012</v>
      </c>
      <c r="B297" s="44" t="s">
        <v>6693</v>
      </c>
      <c r="C297" s="44" t="s">
        <v>2336</v>
      </c>
      <c r="D297" s="44" t="s">
        <v>2195</v>
      </c>
      <c r="E297" s="44">
        <v>8</v>
      </c>
      <c r="H297" s="535" t="s">
        <v>6945</v>
      </c>
      <c r="I297" s="537" t="s">
        <v>7232</v>
      </c>
    </row>
    <row r="298" spans="1:9">
      <c r="A298" s="44" t="s">
        <v>4012</v>
      </c>
      <c r="B298" s="44" t="s">
        <v>1600</v>
      </c>
      <c r="C298" s="44" t="s">
        <v>1601</v>
      </c>
      <c r="D298" s="44" t="s">
        <v>2189</v>
      </c>
      <c r="H298" s="535" t="s">
        <v>7014</v>
      </c>
      <c r="I298" s="539" t="s">
        <v>7014</v>
      </c>
    </row>
    <row r="299" spans="1:9">
      <c r="A299" s="44" t="s">
        <v>4012</v>
      </c>
      <c r="B299" s="44" t="s">
        <v>1064</v>
      </c>
      <c r="C299" s="44" t="s">
        <v>2155</v>
      </c>
      <c r="D299" s="44" t="s">
        <v>2188</v>
      </c>
      <c r="E299" s="44">
        <v>7</v>
      </c>
      <c r="H299" s="535" t="s">
        <v>7015</v>
      </c>
      <c r="I299" s="537" t="s">
        <v>7232</v>
      </c>
    </row>
    <row r="300" spans="1:9" ht="200.1" customHeight="1">
      <c r="A300" s="44" t="s">
        <v>4012</v>
      </c>
      <c r="B300" s="44" t="s">
        <v>2200</v>
      </c>
      <c r="C300" s="44" t="s">
        <v>2193</v>
      </c>
      <c r="D300" s="44" t="s">
        <v>2163</v>
      </c>
      <c r="G300" s="534" t="s">
        <v>6806</v>
      </c>
      <c r="H300" s="535" t="s">
        <v>7007</v>
      </c>
      <c r="I300" s="537" t="s">
        <v>7245</v>
      </c>
    </row>
    <row r="301" spans="1:9" ht="27">
      <c r="A301" s="44" t="s">
        <v>4012</v>
      </c>
      <c r="B301" s="44" t="s">
        <v>4013</v>
      </c>
      <c r="C301" s="44" t="s">
        <v>2421</v>
      </c>
      <c r="D301" s="44" t="s">
        <v>2188</v>
      </c>
      <c r="E301" s="44">
        <v>20</v>
      </c>
      <c r="G301" s="44" t="s">
        <v>6834</v>
      </c>
      <c r="H301" s="536" t="s">
        <v>7016</v>
      </c>
      <c r="I301" s="538" t="s">
        <v>7259</v>
      </c>
    </row>
    <row r="302" spans="1:9" ht="108">
      <c r="A302" s="44" t="s">
        <v>4012</v>
      </c>
      <c r="B302" s="44" t="s">
        <v>2034</v>
      </c>
      <c r="C302" s="44" t="s">
        <v>2422</v>
      </c>
      <c r="D302" s="44" t="s">
        <v>2188</v>
      </c>
      <c r="E302" s="44">
        <v>20</v>
      </c>
      <c r="H302" s="536" t="s">
        <v>7018</v>
      </c>
      <c r="I302" s="538" t="s">
        <v>7253</v>
      </c>
    </row>
    <row r="303" spans="1:9">
      <c r="A303" s="44" t="s">
        <v>4012</v>
      </c>
      <c r="B303" s="44" t="s">
        <v>4011</v>
      </c>
      <c r="C303" s="44" t="s">
        <v>2423</v>
      </c>
      <c r="D303" s="44" t="s">
        <v>2195</v>
      </c>
      <c r="E303" s="44">
        <v>80</v>
      </c>
      <c r="G303" s="44" t="s">
        <v>6833</v>
      </c>
      <c r="H303" s="535" t="s">
        <v>7017</v>
      </c>
      <c r="I303" s="537" t="s">
        <v>7232</v>
      </c>
    </row>
    <row r="304" spans="1:9">
      <c r="A304" s="44" t="s">
        <v>4012</v>
      </c>
      <c r="B304" s="44" t="s">
        <v>6736</v>
      </c>
      <c r="C304" s="44" t="s">
        <v>4005</v>
      </c>
      <c r="D304" s="44" t="s">
        <v>2195</v>
      </c>
      <c r="E304" s="44">
        <v>80</v>
      </c>
      <c r="H304" s="535" t="s">
        <v>7006</v>
      </c>
      <c r="I304" s="537" t="s">
        <v>7172</v>
      </c>
    </row>
    <row r="305" spans="1:9">
      <c r="A305" s="44" t="s">
        <v>4012</v>
      </c>
      <c r="B305" s="44" t="s">
        <v>6727</v>
      </c>
      <c r="C305" s="44" t="s">
        <v>1073</v>
      </c>
      <c r="D305" s="44" t="s">
        <v>2195</v>
      </c>
      <c r="E305" s="44">
        <v>40</v>
      </c>
      <c r="H305" s="535" t="s">
        <v>7019</v>
      </c>
      <c r="I305" s="537" t="s">
        <v>7232</v>
      </c>
    </row>
    <row r="306" spans="1:9">
      <c r="A306" s="44" t="s">
        <v>4012</v>
      </c>
      <c r="B306" s="44" t="s">
        <v>1710</v>
      </c>
      <c r="C306" s="44" t="s">
        <v>2166</v>
      </c>
      <c r="D306" s="44" t="s">
        <v>2189</v>
      </c>
      <c r="G306" s="44" t="s">
        <v>6832</v>
      </c>
      <c r="H306" s="535" t="s">
        <v>7020</v>
      </c>
      <c r="I306" s="537" t="s">
        <v>7232</v>
      </c>
    </row>
    <row r="307" spans="1:9" ht="67.5">
      <c r="A307" s="44" t="s">
        <v>4012</v>
      </c>
      <c r="B307" s="44" t="s">
        <v>1711</v>
      </c>
      <c r="C307" s="44" t="s">
        <v>2100</v>
      </c>
      <c r="D307" s="44" t="s">
        <v>2195</v>
      </c>
      <c r="E307" s="44">
        <v>20</v>
      </c>
      <c r="G307" s="534" t="s">
        <v>6828</v>
      </c>
      <c r="H307" s="535" t="s">
        <v>7021</v>
      </c>
      <c r="I307" s="537" t="s">
        <v>7232</v>
      </c>
    </row>
    <row r="308" spans="1:9">
      <c r="A308" s="44" t="s">
        <v>4012</v>
      </c>
      <c r="B308" s="44" t="s">
        <v>6728</v>
      </c>
      <c r="C308" s="44" t="s">
        <v>1074</v>
      </c>
      <c r="D308" s="44" t="s">
        <v>2188</v>
      </c>
      <c r="E308" s="44">
        <v>1</v>
      </c>
      <c r="H308" s="535" t="s">
        <v>7022</v>
      </c>
      <c r="I308" s="537" t="s">
        <v>7232</v>
      </c>
    </row>
    <row r="309" spans="1:9">
      <c r="A309" s="44" t="s">
        <v>4012</v>
      </c>
      <c r="B309" s="44" t="s">
        <v>6729</v>
      </c>
      <c r="C309" s="44" t="s">
        <v>1075</v>
      </c>
      <c r="D309" s="44" t="s">
        <v>2163</v>
      </c>
      <c r="H309" s="535" t="s">
        <v>7023</v>
      </c>
      <c r="I309" s="537" t="s">
        <v>7232</v>
      </c>
    </row>
    <row r="310" spans="1:9">
      <c r="A310" s="44" t="s">
        <v>4012</v>
      </c>
      <c r="B310" s="44" t="s">
        <v>6730</v>
      </c>
      <c r="C310" s="44" t="s">
        <v>2101</v>
      </c>
      <c r="D310" s="44" t="s">
        <v>2195</v>
      </c>
      <c r="E310" s="44">
        <v>40</v>
      </c>
      <c r="H310" s="535" t="s">
        <v>7024</v>
      </c>
      <c r="I310" s="537" t="s">
        <v>7232</v>
      </c>
    </row>
    <row r="311" spans="1:9">
      <c r="A311" s="44" t="s">
        <v>4012</v>
      </c>
      <c r="B311" s="44" t="s">
        <v>6731</v>
      </c>
      <c r="C311" s="44" t="s">
        <v>2083</v>
      </c>
      <c r="D311" s="44" t="s">
        <v>2195</v>
      </c>
      <c r="E311" s="44">
        <v>20</v>
      </c>
      <c r="H311" s="535" t="s">
        <v>7025</v>
      </c>
      <c r="I311" s="537" t="s">
        <v>7232</v>
      </c>
    </row>
    <row r="312" spans="1:9">
      <c r="A312" s="44" t="s">
        <v>4012</v>
      </c>
      <c r="B312" s="44" t="s">
        <v>6732</v>
      </c>
      <c r="C312" s="44" t="s">
        <v>1076</v>
      </c>
      <c r="D312" s="44" t="s">
        <v>2195</v>
      </c>
      <c r="E312" s="44">
        <v>20</v>
      </c>
      <c r="H312" s="535" t="s">
        <v>7026</v>
      </c>
      <c r="I312" s="537" t="s">
        <v>7232</v>
      </c>
    </row>
    <row r="313" spans="1:9">
      <c r="A313" s="44" t="s">
        <v>4012</v>
      </c>
      <c r="B313" s="44" t="s">
        <v>6733</v>
      </c>
      <c r="C313" s="44" t="s">
        <v>2102</v>
      </c>
      <c r="D313" s="44" t="s">
        <v>2195</v>
      </c>
      <c r="E313" s="44">
        <v>40</v>
      </c>
      <c r="H313" s="535" t="s">
        <v>7027</v>
      </c>
      <c r="I313" s="537" t="s">
        <v>7232</v>
      </c>
    </row>
    <row r="314" spans="1:9">
      <c r="A314" s="44" t="s">
        <v>4012</v>
      </c>
      <c r="B314" s="44" t="s">
        <v>6734</v>
      </c>
      <c r="C314" s="44" t="s">
        <v>720</v>
      </c>
      <c r="D314" s="44" t="s">
        <v>2188</v>
      </c>
      <c r="E314" s="44">
        <v>10</v>
      </c>
      <c r="H314" s="535" t="s">
        <v>7028</v>
      </c>
      <c r="I314" s="537" t="s">
        <v>7232</v>
      </c>
    </row>
    <row r="315" spans="1:9">
      <c r="A315" s="44" t="s">
        <v>4012</v>
      </c>
      <c r="B315" s="44" t="s">
        <v>6735</v>
      </c>
      <c r="C315" s="44" t="s">
        <v>722</v>
      </c>
      <c r="D315" s="44" t="s">
        <v>2195</v>
      </c>
      <c r="E315" s="44">
        <v>20</v>
      </c>
      <c r="H315" s="535" t="s">
        <v>7029</v>
      </c>
      <c r="I315" s="537" t="s">
        <v>7232</v>
      </c>
    </row>
    <row r="316" spans="1:9">
      <c r="A316" s="44" t="s">
        <v>4012</v>
      </c>
      <c r="B316" s="44" t="s">
        <v>2170</v>
      </c>
      <c r="C316" s="44" t="s">
        <v>2167</v>
      </c>
      <c r="D316" s="44" t="s">
        <v>2195</v>
      </c>
      <c r="E316" s="44">
        <v>1024</v>
      </c>
      <c r="H316" s="535" t="s">
        <v>7030</v>
      </c>
      <c r="I316" s="537" t="s">
        <v>7232</v>
      </c>
    </row>
    <row r="317" spans="1:9" ht="67.5">
      <c r="A317" s="44" t="s">
        <v>4014</v>
      </c>
      <c r="B317" s="44" t="s">
        <v>2164</v>
      </c>
      <c r="C317" s="44" t="s">
        <v>2169</v>
      </c>
      <c r="D317" s="44" t="s">
        <v>2188</v>
      </c>
      <c r="E317" s="44">
        <v>12</v>
      </c>
      <c r="G317" s="534" t="s">
        <v>6797</v>
      </c>
      <c r="H317" s="535" t="s">
        <v>7031</v>
      </c>
      <c r="I317" s="539" t="s">
        <v>7243</v>
      </c>
    </row>
    <row r="318" spans="1:9">
      <c r="A318" s="44" t="s">
        <v>4014</v>
      </c>
      <c r="B318" s="44" t="s">
        <v>6693</v>
      </c>
      <c r="C318" s="44" t="s">
        <v>2336</v>
      </c>
      <c r="D318" s="44" t="s">
        <v>2195</v>
      </c>
      <c r="E318" s="44">
        <v>8</v>
      </c>
      <c r="H318" s="535" t="s">
        <v>6945</v>
      </c>
      <c r="I318" s="537" t="s">
        <v>7180</v>
      </c>
    </row>
    <row r="319" spans="1:9">
      <c r="A319" s="44" t="s">
        <v>4014</v>
      </c>
      <c r="B319" s="44" t="s">
        <v>1600</v>
      </c>
      <c r="C319" s="44" t="s">
        <v>1601</v>
      </c>
      <c r="D319" s="44" t="s">
        <v>2189</v>
      </c>
      <c r="H319" s="535" t="s">
        <v>7005</v>
      </c>
      <c r="I319" s="539" t="s">
        <v>7014</v>
      </c>
    </row>
    <row r="320" spans="1:9">
      <c r="A320" s="44" t="s">
        <v>4014</v>
      </c>
      <c r="B320" s="44" t="s">
        <v>1064</v>
      </c>
      <c r="C320" s="44" t="s">
        <v>2155</v>
      </c>
      <c r="D320" s="44" t="s">
        <v>2188</v>
      </c>
      <c r="E320" s="44">
        <v>7</v>
      </c>
      <c r="H320" s="535" t="s">
        <v>7015</v>
      </c>
      <c r="I320" s="537" t="s">
        <v>7180</v>
      </c>
    </row>
    <row r="321" spans="1:9" ht="200.1" customHeight="1">
      <c r="A321" s="44" t="s">
        <v>4014</v>
      </c>
      <c r="B321" s="44" t="s">
        <v>2200</v>
      </c>
      <c r="C321" s="44" t="s">
        <v>2193</v>
      </c>
      <c r="D321" s="44" t="s">
        <v>2163</v>
      </c>
      <c r="G321" s="534" t="s">
        <v>6806</v>
      </c>
      <c r="H321" s="535" t="s">
        <v>7038</v>
      </c>
      <c r="I321" s="537" t="s">
        <v>7263</v>
      </c>
    </row>
    <row r="322" spans="1:9">
      <c r="A322" s="44" t="s">
        <v>4014</v>
      </c>
      <c r="B322" s="44" t="s">
        <v>6728</v>
      </c>
      <c r="C322" s="44" t="s">
        <v>1074</v>
      </c>
      <c r="D322" s="44" t="s">
        <v>2188</v>
      </c>
      <c r="E322" s="44">
        <v>1</v>
      </c>
      <c r="H322" s="535" t="s">
        <v>7006</v>
      </c>
      <c r="I322" s="541" t="s">
        <v>7261</v>
      </c>
    </row>
    <row r="323" spans="1:9">
      <c r="A323" s="44" t="s">
        <v>4014</v>
      </c>
      <c r="B323" s="44" t="s">
        <v>6729</v>
      </c>
      <c r="C323" s="44" t="s">
        <v>1075</v>
      </c>
      <c r="D323" s="44" t="s">
        <v>2163</v>
      </c>
      <c r="H323" s="535" t="s">
        <v>7006</v>
      </c>
      <c r="I323" s="537" t="s">
        <v>7263</v>
      </c>
    </row>
    <row r="324" spans="1:9">
      <c r="A324" s="44" t="s">
        <v>4014</v>
      </c>
      <c r="B324" s="44" t="s">
        <v>6737</v>
      </c>
      <c r="C324" s="44" t="s">
        <v>1082</v>
      </c>
      <c r="D324" s="44" t="s">
        <v>2195</v>
      </c>
      <c r="E324" s="44">
        <v>1024</v>
      </c>
      <c r="H324" s="535" t="s">
        <v>7006</v>
      </c>
      <c r="I324" s="537" t="s">
        <v>7260</v>
      </c>
    </row>
    <row r="325" spans="1:9" ht="40.5">
      <c r="A325" s="44" t="s">
        <v>4014</v>
      </c>
      <c r="B325" s="44" t="s">
        <v>6734</v>
      </c>
      <c r="C325" s="44" t="s">
        <v>720</v>
      </c>
      <c r="D325" s="44" t="s">
        <v>2188</v>
      </c>
      <c r="E325" s="44">
        <v>10</v>
      </c>
      <c r="H325" s="535" t="s">
        <v>7006</v>
      </c>
      <c r="I325" s="540" t="s">
        <v>7243</v>
      </c>
    </row>
    <row r="326" spans="1:9">
      <c r="A326" s="44" t="s">
        <v>4014</v>
      </c>
      <c r="B326" s="44" t="s">
        <v>6735</v>
      </c>
      <c r="C326" s="44" t="s">
        <v>722</v>
      </c>
      <c r="D326" s="44" t="s">
        <v>2195</v>
      </c>
      <c r="E326" s="44">
        <v>20</v>
      </c>
      <c r="H326" s="535" t="s">
        <v>7006</v>
      </c>
      <c r="I326" s="537" t="s">
        <v>7262</v>
      </c>
    </row>
    <row r="327" spans="1:9" ht="67.5">
      <c r="A327" s="44" t="s">
        <v>4015</v>
      </c>
      <c r="B327" s="44" t="s">
        <v>2164</v>
      </c>
      <c r="C327" s="44" t="s">
        <v>2169</v>
      </c>
      <c r="D327" s="44" t="s">
        <v>2188</v>
      </c>
      <c r="E327" s="44">
        <v>12</v>
      </c>
      <c r="G327" s="534" t="s">
        <v>6797</v>
      </c>
      <c r="H327" s="535" t="s">
        <v>6857</v>
      </c>
      <c r="I327" s="539" t="s">
        <v>7243</v>
      </c>
    </row>
    <row r="328" spans="1:9">
      <c r="A328" s="44" t="s">
        <v>4015</v>
      </c>
      <c r="B328" s="44" t="s">
        <v>6693</v>
      </c>
      <c r="C328" s="44" t="s">
        <v>2336</v>
      </c>
      <c r="D328" s="44" t="s">
        <v>2195</v>
      </c>
      <c r="E328" s="44">
        <v>8</v>
      </c>
      <c r="H328" s="535" t="s">
        <v>6945</v>
      </c>
      <c r="I328" s="537" t="s">
        <v>7180</v>
      </c>
    </row>
    <row r="329" spans="1:9">
      <c r="A329" s="44" t="s">
        <v>4015</v>
      </c>
      <c r="B329" s="44" t="s">
        <v>1600</v>
      </c>
      <c r="C329" s="44" t="s">
        <v>1601</v>
      </c>
      <c r="D329" s="44" t="s">
        <v>2189</v>
      </c>
      <c r="E329" s="44">
        <v>12</v>
      </c>
      <c r="H329" s="535" t="s">
        <v>7005</v>
      </c>
      <c r="I329" s="539" t="s">
        <v>7014</v>
      </c>
    </row>
    <row r="330" spans="1:9">
      <c r="A330" s="44" t="s">
        <v>4015</v>
      </c>
      <c r="B330" s="44" t="s">
        <v>1064</v>
      </c>
      <c r="C330" s="44" t="s">
        <v>2155</v>
      </c>
      <c r="D330" s="44" t="s">
        <v>2188</v>
      </c>
      <c r="E330" s="44">
        <v>7</v>
      </c>
      <c r="H330" s="535" t="s">
        <v>7015</v>
      </c>
      <c r="I330" s="537" t="s">
        <v>7180</v>
      </c>
    </row>
    <row r="331" spans="1:9" ht="200.1" customHeight="1">
      <c r="A331" s="44" t="s">
        <v>4015</v>
      </c>
      <c r="B331" s="44" t="s">
        <v>2200</v>
      </c>
      <c r="C331" s="44" t="s">
        <v>2193</v>
      </c>
      <c r="D331" s="44" t="s">
        <v>2163</v>
      </c>
      <c r="G331" s="534" t="s">
        <v>6806</v>
      </c>
      <c r="H331" s="535" t="s">
        <v>7006</v>
      </c>
      <c r="I331" s="537" t="s">
        <v>7263</v>
      </c>
    </row>
    <row r="332" spans="1:9" ht="54">
      <c r="A332" s="44" t="s">
        <v>4015</v>
      </c>
      <c r="B332" s="44" t="s">
        <v>6681</v>
      </c>
      <c r="C332" s="44" t="s">
        <v>3961</v>
      </c>
      <c r="D332" s="44" t="s">
        <v>2188</v>
      </c>
      <c r="E332" s="44">
        <v>1</v>
      </c>
      <c r="H332" s="535" t="s">
        <v>7006</v>
      </c>
      <c r="I332" s="538" t="s">
        <v>7264</v>
      </c>
    </row>
    <row r="333" spans="1:9" ht="94.5">
      <c r="A333" s="44" t="s">
        <v>4015</v>
      </c>
      <c r="B333" s="44" t="s">
        <v>3485</v>
      </c>
      <c r="C333" s="44" t="s">
        <v>3962</v>
      </c>
      <c r="D333" s="44" t="s">
        <v>2188</v>
      </c>
      <c r="E333" s="44">
        <v>4</v>
      </c>
      <c r="H333" s="535" t="s">
        <v>7006</v>
      </c>
      <c r="I333" s="538" t="s">
        <v>7265</v>
      </c>
    </row>
    <row r="334" spans="1:9" ht="94.5">
      <c r="A334" s="44" t="s">
        <v>4015</v>
      </c>
      <c r="B334" s="44" t="s">
        <v>3488</v>
      </c>
      <c r="C334" s="44" t="s">
        <v>3963</v>
      </c>
      <c r="D334" s="44" t="s">
        <v>2163</v>
      </c>
      <c r="H334" s="535" t="s">
        <v>7006</v>
      </c>
      <c r="I334" s="538" t="s">
        <v>7266</v>
      </c>
    </row>
    <row r="335" spans="1:9" ht="54">
      <c r="A335" s="44" t="s">
        <v>4015</v>
      </c>
      <c r="B335" s="44" t="s">
        <v>3491</v>
      </c>
      <c r="C335" s="44" t="s">
        <v>3964</v>
      </c>
      <c r="D335" s="44" t="s">
        <v>2188</v>
      </c>
      <c r="E335" s="44">
        <v>1</v>
      </c>
      <c r="H335" s="535" t="s">
        <v>7006</v>
      </c>
      <c r="I335" s="538" t="s">
        <v>7264</v>
      </c>
    </row>
    <row r="336" spans="1:9" ht="108">
      <c r="A336" s="44" t="s">
        <v>4015</v>
      </c>
      <c r="B336" s="44" t="s">
        <v>912</v>
      </c>
      <c r="C336" s="44" t="s">
        <v>3965</v>
      </c>
      <c r="D336" s="44" t="s">
        <v>2195</v>
      </c>
      <c r="E336" s="44">
        <v>256</v>
      </c>
      <c r="H336" s="535" t="s">
        <v>7006</v>
      </c>
      <c r="I336" s="538" t="s">
        <v>7267</v>
      </c>
    </row>
    <row r="337" spans="1:9" ht="67.5">
      <c r="A337" s="44" t="s">
        <v>4015</v>
      </c>
      <c r="B337" s="44" t="s">
        <v>3496</v>
      </c>
      <c r="C337" s="44" t="s">
        <v>3966</v>
      </c>
      <c r="D337" s="44" t="s">
        <v>2188</v>
      </c>
      <c r="E337" s="44">
        <v>1</v>
      </c>
      <c r="H337" s="535" t="s">
        <v>7006</v>
      </c>
      <c r="I337" s="538" t="s">
        <v>7268</v>
      </c>
    </row>
    <row r="338" spans="1:9" ht="94.5">
      <c r="A338" s="44" t="s">
        <v>4015</v>
      </c>
      <c r="B338" s="44" t="s">
        <v>3499</v>
      </c>
      <c r="C338" s="44" t="s">
        <v>1480</v>
      </c>
      <c r="D338" s="44" t="s">
        <v>2188</v>
      </c>
      <c r="E338" s="44">
        <v>20</v>
      </c>
      <c r="G338" s="534" t="s">
        <v>6817</v>
      </c>
      <c r="H338" s="535" t="s">
        <v>7006</v>
      </c>
      <c r="I338" s="538" t="s">
        <v>7265</v>
      </c>
    </row>
    <row r="339" spans="1:9" ht="94.5">
      <c r="A339" s="44" t="s">
        <v>4015</v>
      </c>
      <c r="B339" s="44" t="s">
        <v>3501</v>
      </c>
      <c r="C339" s="44" t="s">
        <v>3967</v>
      </c>
      <c r="D339" s="44" t="s">
        <v>2188</v>
      </c>
      <c r="E339" s="44">
        <v>20</v>
      </c>
      <c r="G339" s="44" t="s">
        <v>6818</v>
      </c>
      <c r="H339" s="535" t="s">
        <v>7006</v>
      </c>
      <c r="I339" s="538" t="s">
        <v>7269</v>
      </c>
    </row>
    <row r="340" spans="1:9" ht="67.5">
      <c r="A340" s="44" t="s">
        <v>4016</v>
      </c>
      <c r="B340" s="44" t="s">
        <v>2164</v>
      </c>
      <c r="C340" s="44" t="s">
        <v>2169</v>
      </c>
      <c r="D340" s="44" t="s">
        <v>2188</v>
      </c>
      <c r="E340" s="44">
        <v>12</v>
      </c>
      <c r="G340" s="534" t="s">
        <v>6797</v>
      </c>
      <c r="H340" s="535" t="s">
        <v>7033</v>
      </c>
      <c r="I340" s="539" t="s">
        <v>7243</v>
      </c>
    </row>
    <row r="341" spans="1:9">
      <c r="A341" s="44" t="s">
        <v>4016</v>
      </c>
      <c r="B341" s="44" t="s">
        <v>6693</v>
      </c>
      <c r="C341" s="44" t="s">
        <v>2336</v>
      </c>
      <c r="D341" s="44" t="s">
        <v>2195</v>
      </c>
      <c r="E341" s="44">
        <v>8</v>
      </c>
      <c r="H341" s="535" t="s">
        <v>7013</v>
      </c>
      <c r="I341" s="537" t="s">
        <v>7180</v>
      </c>
    </row>
    <row r="342" spans="1:9">
      <c r="A342" s="44" t="s">
        <v>4016</v>
      </c>
      <c r="B342" s="44" t="s">
        <v>649</v>
      </c>
      <c r="C342" s="44" t="s">
        <v>2349</v>
      </c>
      <c r="D342" s="44" t="s">
        <v>2189</v>
      </c>
      <c r="E342" s="44">
        <v>4</v>
      </c>
      <c r="G342" s="44" t="s">
        <v>6819</v>
      </c>
      <c r="H342" s="535" t="s">
        <v>7032</v>
      </c>
      <c r="I342" s="539" t="s">
        <v>7014</v>
      </c>
    </row>
    <row r="343" spans="1:9" ht="40.5">
      <c r="A343" s="44" t="s">
        <v>4016</v>
      </c>
      <c r="B343" s="44" t="s">
        <v>3993</v>
      </c>
      <c r="C343" s="44" t="s">
        <v>651</v>
      </c>
      <c r="D343" s="44" t="s">
        <v>2195</v>
      </c>
      <c r="E343" s="44">
        <v>40</v>
      </c>
      <c r="G343" s="534" t="s">
        <v>6820</v>
      </c>
      <c r="H343" s="535" t="s">
        <v>7034</v>
      </c>
      <c r="I343" s="537" t="s">
        <v>7180</v>
      </c>
    </row>
    <row r="344" spans="1:9" ht="27">
      <c r="A344" s="44" t="s">
        <v>4016</v>
      </c>
      <c r="B344" s="44" t="s">
        <v>2337</v>
      </c>
      <c r="C344" s="44" t="s">
        <v>2338</v>
      </c>
      <c r="D344" s="44" t="s">
        <v>2195</v>
      </c>
      <c r="E344" s="44">
        <v>6</v>
      </c>
      <c r="G344" s="534" t="s">
        <v>6835</v>
      </c>
      <c r="H344" s="535" t="s">
        <v>7035</v>
      </c>
      <c r="I344" s="537" t="s">
        <v>7270</v>
      </c>
    </row>
    <row r="345" spans="1:9" ht="27">
      <c r="A345" s="44" t="s">
        <v>4016</v>
      </c>
      <c r="B345" s="44" t="s">
        <v>3995</v>
      </c>
      <c r="C345" s="44" t="s">
        <v>1027</v>
      </c>
      <c r="D345" s="44" t="s">
        <v>2195</v>
      </c>
      <c r="E345" s="44">
        <v>40</v>
      </c>
      <c r="G345" s="534" t="s">
        <v>6824</v>
      </c>
      <c r="H345" s="535" t="s">
        <v>7036</v>
      </c>
      <c r="I345" s="537" t="s">
        <v>7271</v>
      </c>
    </row>
    <row r="346" spans="1:9">
      <c r="A346" s="44" t="s">
        <v>4016</v>
      </c>
      <c r="B346" s="44" t="s">
        <v>6738</v>
      </c>
      <c r="C346" s="44" t="s">
        <v>2339</v>
      </c>
      <c r="D346" s="44" t="s">
        <v>2189</v>
      </c>
      <c r="E346" s="44">
        <v>1</v>
      </c>
      <c r="H346" s="535" t="s">
        <v>7037</v>
      </c>
      <c r="I346" s="537" t="s">
        <v>7272</v>
      </c>
    </row>
    <row r="347" spans="1:9" ht="200.1" customHeight="1">
      <c r="A347" s="44" t="s">
        <v>4016</v>
      </c>
      <c r="B347" s="44" t="s">
        <v>2200</v>
      </c>
      <c r="C347" s="44" t="s">
        <v>2193</v>
      </c>
      <c r="D347" s="44" t="s">
        <v>2163</v>
      </c>
      <c r="G347" s="534" t="s">
        <v>6806</v>
      </c>
      <c r="H347" s="535" t="s">
        <v>7038</v>
      </c>
      <c r="I347" s="537" t="s">
        <v>7273</v>
      </c>
    </row>
    <row r="348" spans="1:9">
      <c r="A348" s="44" t="s">
        <v>4016</v>
      </c>
      <c r="B348" s="44" t="s">
        <v>6739</v>
      </c>
      <c r="C348" s="44" t="s">
        <v>2340</v>
      </c>
      <c r="D348" s="44" t="s">
        <v>2189</v>
      </c>
      <c r="E348" s="44">
        <v>12</v>
      </c>
      <c r="H348" s="535" t="s">
        <v>7005</v>
      </c>
      <c r="I348" s="539" t="s">
        <v>7014</v>
      </c>
    </row>
    <row r="349" spans="1:9" ht="27">
      <c r="A349" s="44" t="s">
        <v>4016</v>
      </c>
      <c r="B349" s="44" t="s">
        <v>6740</v>
      </c>
      <c r="C349" s="44" t="s">
        <v>2341</v>
      </c>
      <c r="D349" s="44" t="s">
        <v>2188</v>
      </c>
      <c r="E349" s="44">
        <v>1</v>
      </c>
      <c r="H349" s="535">
        <v>1</v>
      </c>
      <c r="I349" s="538" t="s">
        <v>7281</v>
      </c>
    </row>
    <row r="350" spans="1:9">
      <c r="A350" s="44" t="s">
        <v>4016</v>
      </c>
      <c r="B350" s="44" t="s">
        <v>2453</v>
      </c>
      <c r="C350" s="44" t="s">
        <v>2454</v>
      </c>
      <c r="D350" s="44" t="s">
        <v>2189</v>
      </c>
      <c r="E350" s="44">
        <v>1</v>
      </c>
      <c r="G350" s="44" t="s">
        <v>6836</v>
      </c>
      <c r="H350" s="535" t="s">
        <v>7039</v>
      </c>
      <c r="I350" s="537" t="s">
        <v>7180</v>
      </c>
    </row>
    <row r="351" spans="1:9">
      <c r="A351" s="44" t="s">
        <v>4016</v>
      </c>
      <c r="B351" s="44" t="s">
        <v>6741</v>
      </c>
      <c r="C351" s="44" t="s">
        <v>4017</v>
      </c>
      <c r="D351" s="44" t="s">
        <v>2195</v>
      </c>
      <c r="E351" s="44">
        <v>6</v>
      </c>
      <c r="H351" s="535" t="s">
        <v>7040</v>
      </c>
      <c r="I351" s="537" t="s">
        <v>7274</v>
      </c>
    </row>
    <row r="352" spans="1:9" ht="67.5">
      <c r="A352" s="44" t="s">
        <v>4018</v>
      </c>
      <c r="B352" s="44" t="s">
        <v>2164</v>
      </c>
      <c r="C352" s="44" t="s">
        <v>2169</v>
      </c>
      <c r="D352" s="44" t="s">
        <v>2188</v>
      </c>
      <c r="E352" s="44">
        <v>12</v>
      </c>
      <c r="G352" s="534" t="s">
        <v>6797</v>
      </c>
      <c r="H352" s="535" t="s">
        <v>7031</v>
      </c>
      <c r="I352" s="539" t="s">
        <v>7243</v>
      </c>
    </row>
    <row r="353" spans="1:9">
      <c r="A353" s="44" t="s">
        <v>4018</v>
      </c>
      <c r="B353" s="44" t="s">
        <v>6693</v>
      </c>
      <c r="C353" s="44" t="s">
        <v>2336</v>
      </c>
      <c r="D353" s="44" t="s">
        <v>2195</v>
      </c>
      <c r="E353" s="44">
        <v>8</v>
      </c>
      <c r="H353" s="535" t="s">
        <v>7013</v>
      </c>
      <c r="I353" s="537" t="s">
        <v>7180</v>
      </c>
    </row>
    <row r="354" spans="1:9">
      <c r="A354" s="44" t="s">
        <v>4018</v>
      </c>
      <c r="B354" s="44" t="s">
        <v>649</v>
      </c>
      <c r="C354" s="44" t="s">
        <v>2349</v>
      </c>
      <c r="D354" s="44" t="s">
        <v>2189</v>
      </c>
      <c r="E354" s="44">
        <v>4</v>
      </c>
      <c r="G354" s="44" t="s">
        <v>6819</v>
      </c>
      <c r="H354" s="535" t="s">
        <v>6943</v>
      </c>
      <c r="I354" s="537" t="s">
        <v>7180</v>
      </c>
    </row>
    <row r="355" spans="1:9" ht="40.5">
      <c r="A355" s="44" t="s">
        <v>4018</v>
      </c>
      <c r="B355" s="44" t="s">
        <v>3993</v>
      </c>
      <c r="C355" s="44" t="s">
        <v>651</v>
      </c>
      <c r="D355" s="44" t="s">
        <v>2195</v>
      </c>
      <c r="E355" s="44">
        <v>40</v>
      </c>
      <c r="G355" s="534" t="s">
        <v>6820</v>
      </c>
      <c r="H355" s="535" t="s">
        <v>7034</v>
      </c>
      <c r="I355" s="537" t="s">
        <v>7180</v>
      </c>
    </row>
    <row r="356" spans="1:9" ht="27">
      <c r="A356" s="44" t="s">
        <v>4018</v>
      </c>
      <c r="B356" s="44" t="s">
        <v>2337</v>
      </c>
      <c r="C356" s="44" t="s">
        <v>2338</v>
      </c>
      <c r="D356" s="44" t="s">
        <v>2195</v>
      </c>
      <c r="E356" s="44">
        <v>6</v>
      </c>
      <c r="G356" s="534" t="s">
        <v>6835</v>
      </c>
      <c r="H356" s="535" t="s">
        <v>7035</v>
      </c>
      <c r="I356" s="537" t="s">
        <v>7180</v>
      </c>
    </row>
    <row r="357" spans="1:9" ht="27">
      <c r="A357" s="44" t="s">
        <v>4018</v>
      </c>
      <c r="B357" s="44" t="s">
        <v>3995</v>
      </c>
      <c r="C357" s="44" t="s">
        <v>1027</v>
      </c>
      <c r="D357" s="44" t="s">
        <v>2195</v>
      </c>
      <c r="E357" s="44">
        <v>40</v>
      </c>
      <c r="G357" s="534" t="s">
        <v>6824</v>
      </c>
      <c r="H357" s="535" t="s">
        <v>7041</v>
      </c>
      <c r="I357" s="537" t="s">
        <v>7180</v>
      </c>
    </row>
    <row r="358" spans="1:9">
      <c r="A358" s="44" t="s">
        <v>4018</v>
      </c>
      <c r="B358" s="44" t="s">
        <v>6738</v>
      </c>
      <c r="C358" s="44" t="s">
        <v>2339</v>
      </c>
      <c r="D358" s="44" t="s">
        <v>2189</v>
      </c>
      <c r="E358" s="44">
        <v>1</v>
      </c>
      <c r="H358" s="535" t="s">
        <v>7037</v>
      </c>
      <c r="I358" s="537" t="s">
        <v>7180</v>
      </c>
    </row>
    <row r="359" spans="1:9" ht="200.1" customHeight="1">
      <c r="A359" s="44" t="s">
        <v>4018</v>
      </c>
      <c r="B359" s="44" t="s">
        <v>2200</v>
      </c>
      <c r="C359" s="44" t="s">
        <v>2193</v>
      </c>
      <c r="D359" s="44" t="s">
        <v>2163</v>
      </c>
      <c r="G359" s="534" t="s">
        <v>6806</v>
      </c>
      <c r="H359" s="535" t="s">
        <v>7038</v>
      </c>
      <c r="I359" s="537" t="s">
        <v>7180</v>
      </c>
    </row>
    <row r="360" spans="1:9">
      <c r="A360" s="44" t="s">
        <v>4018</v>
      </c>
      <c r="B360" s="44" t="s">
        <v>6739</v>
      </c>
      <c r="C360" s="44" t="s">
        <v>2340</v>
      </c>
      <c r="D360" s="44" t="s">
        <v>2189</v>
      </c>
      <c r="E360" s="44">
        <v>12</v>
      </c>
      <c r="H360" s="535" t="s">
        <v>7042</v>
      </c>
      <c r="I360" s="537" t="s">
        <v>7180</v>
      </c>
    </row>
    <row r="361" spans="1:9" ht="27">
      <c r="A361" s="44" t="s">
        <v>4018</v>
      </c>
      <c r="B361" s="44" t="s">
        <v>6740</v>
      </c>
      <c r="C361" s="44" t="s">
        <v>2341</v>
      </c>
      <c r="D361" s="44" t="s">
        <v>2188</v>
      </c>
      <c r="E361" s="44">
        <v>1</v>
      </c>
      <c r="H361" s="535">
        <v>1</v>
      </c>
      <c r="I361" s="538" t="s">
        <v>7281</v>
      </c>
    </row>
    <row r="362" spans="1:9">
      <c r="A362" s="44" t="s">
        <v>4018</v>
      </c>
      <c r="B362" s="44" t="s">
        <v>2453</v>
      </c>
      <c r="C362" s="44" t="s">
        <v>2454</v>
      </c>
      <c r="D362" s="44" t="s">
        <v>2189</v>
      </c>
      <c r="E362" s="44">
        <v>1</v>
      </c>
      <c r="G362" s="44" t="s">
        <v>6836</v>
      </c>
      <c r="H362" s="535" t="s">
        <v>7039</v>
      </c>
      <c r="I362" s="537" t="s">
        <v>7180</v>
      </c>
    </row>
    <row r="363" spans="1:9">
      <c r="A363" s="44" t="s">
        <v>4018</v>
      </c>
      <c r="B363" s="44" t="s">
        <v>6741</v>
      </c>
      <c r="C363" s="44" t="s">
        <v>4017</v>
      </c>
      <c r="D363" s="44" t="s">
        <v>2195</v>
      </c>
      <c r="E363" s="44">
        <v>6</v>
      </c>
      <c r="H363" s="535" t="s">
        <v>7040</v>
      </c>
      <c r="I363" s="537" t="s">
        <v>7180</v>
      </c>
    </row>
    <row r="364" spans="1:9" ht="67.5">
      <c r="A364" s="44" t="s">
        <v>4019</v>
      </c>
      <c r="B364" s="44" t="s">
        <v>2164</v>
      </c>
      <c r="C364" s="44" t="s">
        <v>2169</v>
      </c>
      <c r="D364" s="44" t="s">
        <v>2188</v>
      </c>
      <c r="E364" s="44">
        <v>12</v>
      </c>
      <c r="G364" s="534" t="s">
        <v>6797</v>
      </c>
      <c r="H364" s="535" t="s">
        <v>7033</v>
      </c>
      <c r="I364" s="539" t="s">
        <v>7243</v>
      </c>
    </row>
    <row r="365" spans="1:9">
      <c r="A365" s="44" t="s">
        <v>7043</v>
      </c>
      <c r="B365" s="44" t="s">
        <v>6693</v>
      </c>
      <c r="C365" s="44" t="s">
        <v>2336</v>
      </c>
      <c r="D365" s="44" t="s">
        <v>2195</v>
      </c>
      <c r="E365" s="44">
        <v>8</v>
      </c>
      <c r="H365" s="535" t="s">
        <v>7013</v>
      </c>
      <c r="I365" s="537" t="s">
        <v>7275</v>
      </c>
    </row>
    <row r="366" spans="1:9" ht="16.5">
      <c r="A366" s="44" t="s">
        <v>4019</v>
      </c>
      <c r="B366" s="44" t="s">
        <v>6738</v>
      </c>
      <c r="C366" s="44" t="s">
        <v>2339</v>
      </c>
      <c r="D366" s="44" t="s">
        <v>2189</v>
      </c>
      <c r="H366" s="535" t="s">
        <v>7051</v>
      </c>
      <c r="I366" s="537" t="s">
        <v>7276</v>
      </c>
    </row>
    <row r="367" spans="1:9">
      <c r="A367" s="44" t="s">
        <v>4019</v>
      </c>
      <c r="B367" s="44" t="s">
        <v>6720</v>
      </c>
      <c r="C367" s="44" t="s">
        <v>2155</v>
      </c>
      <c r="D367" s="44" t="s">
        <v>2188</v>
      </c>
      <c r="E367" s="44">
        <v>3</v>
      </c>
      <c r="H367" s="535" t="s">
        <v>7006</v>
      </c>
      <c r="I367" s="537" t="s">
        <v>7277</v>
      </c>
    </row>
    <row r="368" spans="1:9" ht="200.1" customHeight="1">
      <c r="A368" s="44" t="s">
        <v>4019</v>
      </c>
      <c r="B368" s="44" t="s">
        <v>7049</v>
      </c>
      <c r="C368" s="44" t="s">
        <v>2193</v>
      </c>
      <c r="D368" s="44" t="s">
        <v>2163</v>
      </c>
      <c r="G368" s="534" t="s">
        <v>6806</v>
      </c>
      <c r="H368" s="535" t="s">
        <v>7038</v>
      </c>
      <c r="I368" s="537" t="s">
        <v>7245</v>
      </c>
    </row>
    <row r="369" spans="1:9">
      <c r="A369" s="44" t="s">
        <v>4019</v>
      </c>
      <c r="B369" s="44" t="s">
        <v>6721</v>
      </c>
      <c r="C369" s="44" t="s">
        <v>1909</v>
      </c>
      <c r="D369" s="44" t="s">
        <v>2195</v>
      </c>
      <c r="E369" s="44">
        <v>40</v>
      </c>
      <c r="H369" s="535" t="s">
        <v>7006</v>
      </c>
      <c r="I369" s="537" t="s">
        <v>7278</v>
      </c>
    </row>
    <row r="370" spans="1:9">
      <c r="A370" s="44" t="s">
        <v>4019</v>
      </c>
      <c r="B370" s="44" t="s">
        <v>6722</v>
      </c>
      <c r="C370" s="44" t="s">
        <v>2178</v>
      </c>
      <c r="D370" s="44" t="s">
        <v>2195</v>
      </c>
      <c r="E370" s="44">
        <v>20</v>
      </c>
      <c r="H370" s="535" t="s">
        <v>7045</v>
      </c>
      <c r="I370" s="537" t="s">
        <v>7272</v>
      </c>
    </row>
    <row r="371" spans="1:9">
      <c r="A371" s="44" t="s">
        <v>4019</v>
      </c>
      <c r="B371" s="44" t="s">
        <v>4002</v>
      </c>
      <c r="C371" s="44" t="s">
        <v>1056</v>
      </c>
      <c r="D371" s="44" t="s">
        <v>2195</v>
      </c>
      <c r="E371" s="44">
        <v>100</v>
      </c>
      <c r="G371" s="44" t="s">
        <v>6827</v>
      </c>
      <c r="H371" s="535" t="s">
        <v>7046</v>
      </c>
      <c r="I371" s="537" t="s">
        <v>7272</v>
      </c>
    </row>
    <row r="372" spans="1:9" ht="67.5">
      <c r="A372" s="44" t="s">
        <v>4019</v>
      </c>
      <c r="B372" s="44" t="s">
        <v>1711</v>
      </c>
      <c r="C372" s="44" t="s">
        <v>2100</v>
      </c>
      <c r="D372" s="44" t="s">
        <v>2195</v>
      </c>
      <c r="E372" s="44">
        <v>20</v>
      </c>
      <c r="G372" s="534" t="s">
        <v>6828</v>
      </c>
      <c r="H372" s="535" t="s">
        <v>7047</v>
      </c>
      <c r="I372" s="537" t="s">
        <v>7272</v>
      </c>
    </row>
    <row r="373" spans="1:9" ht="200.1" customHeight="1">
      <c r="A373" s="44" t="s">
        <v>4019</v>
      </c>
      <c r="B373" s="44" t="s">
        <v>4003</v>
      </c>
      <c r="C373" s="44" t="s">
        <v>1057</v>
      </c>
      <c r="D373" s="44" t="s">
        <v>2195</v>
      </c>
      <c r="E373" s="44">
        <v>20</v>
      </c>
      <c r="G373" s="534" t="s">
        <v>7279</v>
      </c>
      <c r="H373" s="535" t="s">
        <v>7047</v>
      </c>
      <c r="I373" s="538" t="s">
        <v>7280</v>
      </c>
    </row>
    <row r="374" spans="1:9" ht="40.5">
      <c r="A374" s="44" t="s">
        <v>4019</v>
      </c>
      <c r="B374" s="44" t="s">
        <v>4020</v>
      </c>
      <c r="C374" s="44" t="s">
        <v>1094</v>
      </c>
      <c r="D374" s="44" t="s">
        <v>2188</v>
      </c>
      <c r="E374" s="44">
        <v>10</v>
      </c>
      <c r="G374" s="534" t="s">
        <v>6837</v>
      </c>
      <c r="H374" s="535" t="s">
        <v>7006</v>
      </c>
      <c r="I374" s="537" t="s">
        <v>7291</v>
      </c>
    </row>
    <row r="375" spans="1:9" ht="27">
      <c r="A375" s="44" t="s">
        <v>4019</v>
      </c>
      <c r="B375" s="44" t="s">
        <v>6740</v>
      </c>
      <c r="C375" s="44" t="s">
        <v>2341</v>
      </c>
      <c r="D375" s="44" t="s">
        <v>2188</v>
      </c>
      <c r="E375" s="44">
        <v>1</v>
      </c>
      <c r="H375" s="535" t="s">
        <v>7006</v>
      </c>
      <c r="I375" s="538" t="s">
        <v>7281</v>
      </c>
    </row>
    <row r="376" spans="1:9" ht="67.5">
      <c r="A376" s="44" t="s">
        <v>4021</v>
      </c>
      <c r="B376" s="44" t="s">
        <v>2164</v>
      </c>
      <c r="C376" s="44" t="s">
        <v>2169</v>
      </c>
      <c r="D376" s="44" t="s">
        <v>2188</v>
      </c>
      <c r="E376" s="44">
        <v>12</v>
      </c>
      <c r="G376" s="534" t="s">
        <v>6797</v>
      </c>
      <c r="H376" s="535" t="s">
        <v>7031</v>
      </c>
      <c r="I376" s="539" t="s">
        <v>7243</v>
      </c>
    </row>
    <row r="377" spans="1:9">
      <c r="A377" s="44" t="s">
        <v>4021</v>
      </c>
      <c r="B377" s="44" t="s">
        <v>7048</v>
      </c>
      <c r="C377" s="44" t="s">
        <v>2336</v>
      </c>
      <c r="D377" s="44" t="s">
        <v>2195</v>
      </c>
      <c r="E377" s="44">
        <v>8</v>
      </c>
      <c r="H377" s="535" t="s">
        <v>7013</v>
      </c>
      <c r="I377" s="537" t="s">
        <v>7275</v>
      </c>
    </row>
    <row r="378" spans="1:9" ht="16.5">
      <c r="A378" s="44" t="s">
        <v>4021</v>
      </c>
      <c r="B378" s="44" t="s">
        <v>6738</v>
      </c>
      <c r="C378" s="44" t="s">
        <v>7050</v>
      </c>
      <c r="D378" s="44" t="s">
        <v>2189</v>
      </c>
      <c r="H378" s="535" t="s">
        <v>7051</v>
      </c>
      <c r="I378" s="537" t="s">
        <v>7276</v>
      </c>
    </row>
    <row r="379" spans="1:9">
      <c r="A379" s="44" t="s">
        <v>4021</v>
      </c>
      <c r="B379" s="44" t="s">
        <v>7052</v>
      </c>
      <c r="C379" s="44" t="s">
        <v>2155</v>
      </c>
      <c r="D379" s="44" t="s">
        <v>2188</v>
      </c>
      <c r="E379" s="44">
        <v>7</v>
      </c>
      <c r="H379" s="535" t="s">
        <v>7015</v>
      </c>
      <c r="I379" s="537" t="s">
        <v>7272</v>
      </c>
    </row>
    <row r="380" spans="1:9" ht="200.1" customHeight="1">
      <c r="A380" s="44" t="s">
        <v>4021</v>
      </c>
      <c r="B380" s="44" t="s">
        <v>2200</v>
      </c>
      <c r="C380" s="44" t="s">
        <v>2193</v>
      </c>
      <c r="D380" s="44" t="s">
        <v>2163</v>
      </c>
      <c r="G380" s="534" t="s">
        <v>6806</v>
      </c>
      <c r="H380" s="535" t="s">
        <v>7038</v>
      </c>
      <c r="I380" s="537" t="s">
        <v>7245</v>
      </c>
    </row>
    <row r="381" spans="1:9" ht="94.5">
      <c r="A381" s="44" t="s">
        <v>7063</v>
      </c>
      <c r="B381" s="44" t="s">
        <v>6724</v>
      </c>
      <c r="C381" s="44" t="s">
        <v>2165</v>
      </c>
      <c r="D381" s="44" t="s">
        <v>2188</v>
      </c>
      <c r="E381" s="44">
        <v>20</v>
      </c>
      <c r="H381" s="535" t="s">
        <v>7064</v>
      </c>
      <c r="I381" s="538" t="s">
        <v>7283</v>
      </c>
    </row>
    <row r="382" spans="1:9" ht="94.5">
      <c r="A382" s="44" t="s">
        <v>4021</v>
      </c>
      <c r="B382" s="44" t="s">
        <v>2053</v>
      </c>
      <c r="C382" s="44" t="s">
        <v>1065</v>
      </c>
      <c r="D382" s="44" t="s">
        <v>2188</v>
      </c>
      <c r="E382" s="44">
        <v>20</v>
      </c>
      <c r="H382" s="535" t="s">
        <v>7006</v>
      </c>
      <c r="I382" s="538" t="s">
        <v>7284</v>
      </c>
    </row>
    <row r="383" spans="1:9" ht="94.5">
      <c r="A383" s="44" t="s">
        <v>4021</v>
      </c>
      <c r="B383" s="44" t="s">
        <v>6725</v>
      </c>
      <c r="C383" s="44" t="s">
        <v>2071</v>
      </c>
      <c r="D383" s="44" t="s">
        <v>2195</v>
      </c>
      <c r="E383" s="44">
        <v>40</v>
      </c>
      <c r="H383" s="535" t="s">
        <v>7065</v>
      </c>
      <c r="I383" s="540" t="s">
        <v>7285</v>
      </c>
    </row>
    <row r="384" spans="1:9" ht="94.5">
      <c r="A384" s="44" t="s">
        <v>4021</v>
      </c>
      <c r="B384" s="44" t="s">
        <v>4009</v>
      </c>
      <c r="C384" s="44" t="s">
        <v>2104</v>
      </c>
      <c r="D384" s="44" t="s">
        <v>2195</v>
      </c>
      <c r="E384" s="44">
        <v>40</v>
      </c>
      <c r="G384" s="44" t="s">
        <v>6831</v>
      </c>
      <c r="H384" s="535" t="s">
        <v>7066</v>
      </c>
      <c r="I384" s="540" t="s">
        <v>7286</v>
      </c>
    </row>
    <row r="385" spans="1:9">
      <c r="A385" s="44" t="s">
        <v>4021</v>
      </c>
      <c r="B385" s="44" t="s">
        <v>6726</v>
      </c>
      <c r="C385" s="44" t="s">
        <v>2103</v>
      </c>
      <c r="D385" s="44" t="s">
        <v>2188</v>
      </c>
      <c r="E385" s="44">
        <v>1</v>
      </c>
      <c r="H385" s="535" t="s">
        <v>7006</v>
      </c>
      <c r="I385" s="537" t="s">
        <v>7282</v>
      </c>
    </row>
    <row r="386" spans="1:9">
      <c r="A386" s="44" t="s">
        <v>4021</v>
      </c>
      <c r="B386" s="44" t="s">
        <v>1710</v>
      </c>
      <c r="C386" s="44" t="s">
        <v>2166</v>
      </c>
      <c r="D386" s="44" t="s">
        <v>2189</v>
      </c>
      <c r="G386" s="44" t="s">
        <v>6832</v>
      </c>
      <c r="H386" s="535" t="s">
        <v>7067</v>
      </c>
      <c r="I386" s="537" t="s">
        <v>7272</v>
      </c>
    </row>
    <row r="387" spans="1:9" ht="67.5">
      <c r="A387" s="44" t="s">
        <v>4021</v>
      </c>
      <c r="B387" s="44" t="s">
        <v>1711</v>
      </c>
      <c r="C387" s="44" t="s">
        <v>2100</v>
      </c>
      <c r="D387" s="44" t="s">
        <v>2195</v>
      </c>
      <c r="E387" s="44">
        <v>20</v>
      </c>
      <c r="G387" s="534" t="s">
        <v>6828</v>
      </c>
      <c r="H387" s="535" t="s">
        <v>7068</v>
      </c>
      <c r="I387" s="537" t="s">
        <v>7272</v>
      </c>
    </row>
    <row r="388" spans="1:9">
      <c r="A388" s="44" t="s">
        <v>4021</v>
      </c>
      <c r="B388" s="44" t="s">
        <v>2170</v>
      </c>
      <c r="C388" s="44" t="s">
        <v>2167</v>
      </c>
      <c r="D388" s="44" t="s">
        <v>2195</v>
      </c>
      <c r="E388" s="44">
        <v>1024</v>
      </c>
      <c r="H388" s="535" t="s">
        <v>7069</v>
      </c>
      <c r="I388" s="537" t="s">
        <v>7272</v>
      </c>
    </row>
    <row r="389" spans="1:9" ht="40.5">
      <c r="A389" s="44" t="s">
        <v>4021</v>
      </c>
      <c r="B389" s="44" t="s">
        <v>4020</v>
      </c>
      <c r="C389" s="44" t="s">
        <v>1094</v>
      </c>
      <c r="D389" s="44" t="s">
        <v>2188</v>
      </c>
      <c r="E389" s="44">
        <v>10</v>
      </c>
      <c r="G389" s="534" t="s">
        <v>6837</v>
      </c>
      <c r="H389" s="535" t="s">
        <v>7071</v>
      </c>
      <c r="I389" s="537" t="s">
        <v>7292</v>
      </c>
    </row>
    <row r="390" spans="1:9" ht="27">
      <c r="A390" s="44" t="s">
        <v>4021</v>
      </c>
      <c r="B390" s="44" t="s">
        <v>7070</v>
      </c>
      <c r="C390" s="44" t="s">
        <v>2341</v>
      </c>
      <c r="D390" s="44" t="s">
        <v>2188</v>
      </c>
      <c r="E390" s="44">
        <v>1</v>
      </c>
      <c r="H390" s="535" t="s">
        <v>7006</v>
      </c>
      <c r="I390" s="538" t="s">
        <v>7281</v>
      </c>
    </row>
    <row r="391" spans="1:9" ht="67.5">
      <c r="A391" s="44" t="s">
        <v>7072</v>
      </c>
      <c r="B391" s="44" t="s">
        <v>2164</v>
      </c>
      <c r="C391" s="44" t="s">
        <v>2169</v>
      </c>
      <c r="D391" s="44" t="s">
        <v>2188</v>
      </c>
      <c r="E391" s="44">
        <v>12</v>
      </c>
      <c r="G391" s="534" t="s">
        <v>6797</v>
      </c>
      <c r="H391" s="535" t="s">
        <v>6857</v>
      </c>
      <c r="I391" s="539" t="s">
        <v>7243</v>
      </c>
    </row>
    <row r="392" spans="1:9">
      <c r="A392" s="44" t="s">
        <v>4022</v>
      </c>
      <c r="B392" s="44" t="s">
        <v>6693</v>
      </c>
      <c r="C392" s="44" t="s">
        <v>2336</v>
      </c>
      <c r="D392" s="44" t="s">
        <v>2195</v>
      </c>
      <c r="E392" s="44">
        <v>8</v>
      </c>
      <c r="H392" s="535" t="s">
        <v>6945</v>
      </c>
      <c r="I392" s="537" t="s">
        <v>7275</v>
      </c>
    </row>
    <row r="393" spans="1:9">
      <c r="A393" s="44" t="s">
        <v>4022</v>
      </c>
      <c r="B393" s="44" t="s">
        <v>6738</v>
      </c>
      <c r="C393" s="44" t="s">
        <v>2339</v>
      </c>
      <c r="D393" s="44" t="s">
        <v>2189</v>
      </c>
      <c r="I393" s="537" t="s">
        <v>7276</v>
      </c>
    </row>
    <row r="394" spans="1:9">
      <c r="A394" s="44" t="s">
        <v>4022</v>
      </c>
      <c r="B394" s="44" t="s">
        <v>1064</v>
      </c>
      <c r="C394" s="44" t="s">
        <v>2155</v>
      </c>
      <c r="D394" s="44" t="s">
        <v>2188</v>
      </c>
      <c r="E394" s="44">
        <v>7</v>
      </c>
      <c r="H394" s="535" t="s">
        <v>7015</v>
      </c>
      <c r="I394" s="537" t="s">
        <v>7272</v>
      </c>
    </row>
    <row r="395" spans="1:9" ht="200.1" customHeight="1">
      <c r="A395" s="44" t="s">
        <v>4022</v>
      </c>
      <c r="B395" s="44" t="s">
        <v>2200</v>
      </c>
      <c r="C395" s="44" t="s">
        <v>2193</v>
      </c>
      <c r="D395" s="44" t="s">
        <v>2163</v>
      </c>
      <c r="G395" s="534" t="s">
        <v>6806</v>
      </c>
      <c r="H395" s="535" t="s">
        <v>7038</v>
      </c>
      <c r="I395" s="537" t="s">
        <v>7245</v>
      </c>
    </row>
    <row r="396" spans="1:9">
      <c r="A396" s="44" t="s">
        <v>4022</v>
      </c>
      <c r="B396" s="44" t="s">
        <v>2034</v>
      </c>
      <c r="C396" s="44" t="s">
        <v>2421</v>
      </c>
      <c r="D396" s="44" t="s">
        <v>2188</v>
      </c>
      <c r="E396" s="44">
        <v>20</v>
      </c>
      <c r="H396" s="535" t="s">
        <v>7073</v>
      </c>
      <c r="I396" s="537" t="s">
        <v>7287</v>
      </c>
    </row>
    <row r="397" spans="1:9">
      <c r="A397" s="44" t="s">
        <v>4022</v>
      </c>
      <c r="B397" s="44" t="s">
        <v>2054</v>
      </c>
      <c r="C397" s="44" t="s">
        <v>2422</v>
      </c>
      <c r="D397" s="44" t="s">
        <v>2188</v>
      </c>
      <c r="E397" s="44">
        <v>20</v>
      </c>
      <c r="H397" s="535" t="s">
        <v>7006</v>
      </c>
      <c r="I397" s="537" t="s">
        <v>7288</v>
      </c>
    </row>
    <row r="398" spans="1:9">
      <c r="A398" s="44" t="s">
        <v>4022</v>
      </c>
      <c r="B398" s="44" t="s">
        <v>4011</v>
      </c>
      <c r="C398" s="44" t="s">
        <v>2423</v>
      </c>
      <c r="D398" s="44" t="s">
        <v>2195</v>
      </c>
      <c r="E398" s="44">
        <v>80</v>
      </c>
      <c r="G398" s="44" t="s">
        <v>6833</v>
      </c>
      <c r="H398" s="535" t="s">
        <v>7074</v>
      </c>
      <c r="I398" s="537" t="s">
        <v>7272</v>
      </c>
    </row>
    <row r="399" spans="1:9">
      <c r="A399" s="44" t="s">
        <v>4022</v>
      </c>
      <c r="B399" s="44" t="s">
        <v>6727</v>
      </c>
      <c r="C399" s="44" t="s">
        <v>2424</v>
      </c>
      <c r="D399" s="44" t="s">
        <v>2195</v>
      </c>
      <c r="E399" s="44">
        <v>40</v>
      </c>
      <c r="H399" s="535" t="s">
        <v>7075</v>
      </c>
      <c r="I399" s="537" t="s">
        <v>7272</v>
      </c>
    </row>
    <row r="400" spans="1:9">
      <c r="A400" s="44" t="s">
        <v>4022</v>
      </c>
      <c r="B400" s="44" t="s">
        <v>1710</v>
      </c>
      <c r="C400" s="44" t="s">
        <v>2166</v>
      </c>
      <c r="D400" s="44" t="s">
        <v>2189</v>
      </c>
      <c r="G400" s="44" t="s">
        <v>6832</v>
      </c>
      <c r="H400" s="535" t="s">
        <v>7076</v>
      </c>
      <c r="I400" s="537" t="s">
        <v>7272</v>
      </c>
    </row>
    <row r="401" spans="1:9" ht="67.5">
      <c r="A401" s="44" t="s">
        <v>4022</v>
      </c>
      <c r="B401" s="44" t="s">
        <v>1711</v>
      </c>
      <c r="C401" s="44" t="s">
        <v>2100</v>
      </c>
      <c r="D401" s="44" t="s">
        <v>2195</v>
      </c>
      <c r="E401" s="44">
        <v>20</v>
      </c>
      <c r="G401" s="534" t="s">
        <v>6828</v>
      </c>
      <c r="H401" s="535" t="s">
        <v>7077</v>
      </c>
      <c r="I401" s="537" t="s">
        <v>7272</v>
      </c>
    </row>
    <row r="402" spans="1:9">
      <c r="A402" s="44" t="s">
        <v>4022</v>
      </c>
      <c r="B402" s="44" t="s">
        <v>6730</v>
      </c>
      <c r="C402" s="44" t="s">
        <v>2101</v>
      </c>
      <c r="D402" s="44" t="s">
        <v>2195</v>
      </c>
      <c r="E402" s="44">
        <v>40</v>
      </c>
      <c r="H402" s="535" t="s">
        <v>7006</v>
      </c>
      <c r="I402" s="537" t="s">
        <v>7289</v>
      </c>
    </row>
    <row r="403" spans="1:9">
      <c r="A403" s="44" t="s">
        <v>4022</v>
      </c>
      <c r="B403" s="44" t="s">
        <v>6731</v>
      </c>
      <c r="C403" s="44" t="s">
        <v>2083</v>
      </c>
      <c r="D403" s="44" t="s">
        <v>2195</v>
      </c>
      <c r="E403" s="44">
        <v>20</v>
      </c>
      <c r="H403" s="535" t="s">
        <v>7078</v>
      </c>
      <c r="I403" s="537" t="s">
        <v>7255</v>
      </c>
    </row>
    <row r="404" spans="1:9">
      <c r="A404" s="44" t="s">
        <v>4022</v>
      </c>
      <c r="B404" s="44" t="s">
        <v>6732</v>
      </c>
      <c r="C404" s="44" t="s">
        <v>1076</v>
      </c>
      <c r="D404" s="44" t="s">
        <v>2195</v>
      </c>
      <c r="E404" s="44">
        <v>20</v>
      </c>
      <c r="H404" s="535" t="s">
        <v>7006</v>
      </c>
      <c r="I404" s="537" t="s">
        <v>7290</v>
      </c>
    </row>
    <row r="405" spans="1:9">
      <c r="A405" s="44" t="s">
        <v>4022</v>
      </c>
      <c r="B405" s="44" t="s">
        <v>6733</v>
      </c>
      <c r="C405" s="44" t="s">
        <v>2102</v>
      </c>
      <c r="D405" s="44" t="s">
        <v>2195</v>
      </c>
      <c r="E405" s="44">
        <v>40</v>
      </c>
      <c r="H405" s="535" t="s">
        <v>7079</v>
      </c>
      <c r="I405" s="537" t="s">
        <v>7272</v>
      </c>
    </row>
    <row r="406" spans="1:9">
      <c r="A406" s="44" t="s">
        <v>4022</v>
      </c>
      <c r="B406" s="44" t="s">
        <v>2170</v>
      </c>
      <c r="C406" s="44" t="s">
        <v>2167</v>
      </c>
      <c r="D406" s="44" t="s">
        <v>2195</v>
      </c>
      <c r="E406" s="44">
        <v>1024</v>
      </c>
      <c r="H406" s="535" t="s">
        <v>7080</v>
      </c>
      <c r="I406" s="537" t="s">
        <v>7272</v>
      </c>
    </row>
    <row r="407" spans="1:9" ht="40.5">
      <c r="A407" s="44" t="s">
        <v>4022</v>
      </c>
      <c r="B407" s="44" t="s">
        <v>4020</v>
      </c>
      <c r="C407" s="44" t="s">
        <v>1094</v>
      </c>
      <c r="D407" s="44" t="s">
        <v>2188</v>
      </c>
      <c r="E407" s="44">
        <v>10</v>
      </c>
      <c r="G407" s="534" t="s">
        <v>6837</v>
      </c>
      <c r="H407" s="535" t="s">
        <v>7081</v>
      </c>
      <c r="I407" s="537" t="s">
        <v>7293</v>
      </c>
    </row>
    <row r="408" spans="1:9" ht="27">
      <c r="A408" s="44" t="s">
        <v>4022</v>
      </c>
      <c r="B408" s="44" t="s">
        <v>6740</v>
      </c>
      <c r="C408" s="44" t="s">
        <v>2341</v>
      </c>
      <c r="D408" s="44" t="s">
        <v>2188</v>
      </c>
      <c r="E408" s="44">
        <v>1</v>
      </c>
      <c r="H408" s="535" t="s">
        <v>7006</v>
      </c>
      <c r="I408" s="538" t="s">
        <v>7281</v>
      </c>
    </row>
    <row r="409" spans="1:9" ht="67.5">
      <c r="A409" s="44" t="s">
        <v>7082</v>
      </c>
      <c r="B409" s="44" t="s">
        <v>2164</v>
      </c>
      <c r="C409" s="44" t="s">
        <v>2169</v>
      </c>
      <c r="D409" s="44" t="s">
        <v>2188</v>
      </c>
      <c r="E409" s="44">
        <v>12</v>
      </c>
      <c r="G409" s="534" t="s">
        <v>6797</v>
      </c>
      <c r="H409" s="535" t="s">
        <v>6857</v>
      </c>
      <c r="I409" s="539" t="s">
        <v>7243</v>
      </c>
    </row>
    <row r="410" spans="1:9">
      <c r="A410" s="44" t="s">
        <v>4023</v>
      </c>
      <c r="B410" s="44" t="s">
        <v>6693</v>
      </c>
      <c r="C410" s="44" t="s">
        <v>2336</v>
      </c>
      <c r="D410" s="44" t="s">
        <v>2195</v>
      </c>
      <c r="E410" s="44">
        <v>8</v>
      </c>
      <c r="H410" s="535" t="s">
        <v>6945</v>
      </c>
      <c r="I410" s="537" t="s">
        <v>7275</v>
      </c>
    </row>
    <row r="411" spans="1:9">
      <c r="A411" s="44" t="s">
        <v>4023</v>
      </c>
      <c r="B411" s="44" t="s">
        <v>6738</v>
      </c>
      <c r="C411" s="44" t="s">
        <v>2339</v>
      </c>
      <c r="D411" s="44" t="s">
        <v>2189</v>
      </c>
      <c r="H411" s="535" t="s">
        <v>7083</v>
      </c>
      <c r="I411" s="537" t="s">
        <v>7276</v>
      </c>
    </row>
    <row r="412" spans="1:9">
      <c r="A412" s="44" t="s">
        <v>4023</v>
      </c>
      <c r="B412" s="44" t="s">
        <v>1064</v>
      </c>
      <c r="C412" s="44" t="s">
        <v>2155</v>
      </c>
      <c r="D412" s="44" t="s">
        <v>2188</v>
      </c>
      <c r="E412" s="44">
        <v>7</v>
      </c>
      <c r="H412" s="535" t="s">
        <v>7015</v>
      </c>
      <c r="I412" s="537" t="s">
        <v>7180</v>
      </c>
    </row>
    <row r="413" spans="1:9" ht="200.1" customHeight="1">
      <c r="A413" s="44" t="s">
        <v>4023</v>
      </c>
      <c r="B413" s="44" t="s">
        <v>2200</v>
      </c>
      <c r="C413" s="44" t="s">
        <v>2193</v>
      </c>
      <c r="D413" s="44" t="s">
        <v>2163</v>
      </c>
      <c r="G413" s="534" t="s">
        <v>6806</v>
      </c>
      <c r="H413" s="535" t="s">
        <v>7038</v>
      </c>
      <c r="I413" s="537" t="s">
        <v>7296</v>
      </c>
    </row>
    <row r="414" spans="1:9">
      <c r="A414" s="44" t="s">
        <v>4023</v>
      </c>
      <c r="B414" s="44" t="s">
        <v>153</v>
      </c>
      <c r="C414" s="44" t="s">
        <v>1082</v>
      </c>
      <c r="D414" s="44" t="s">
        <v>2195</v>
      </c>
      <c r="E414" s="44">
        <v>1024</v>
      </c>
      <c r="H414" s="535" t="s">
        <v>7006</v>
      </c>
      <c r="I414" s="537" t="s">
        <v>7295</v>
      </c>
    </row>
    <row r="415" spans="1:9" ht="40.5">
      <c r="A415" s="44" t="s">
        <v>4023</v>
      </c>
      <c r="B415" s="44" t="s">
        <v>4020</v>
      </c>
      <c r="C415" s="44" t="s">
        <v>1094</v>
      </c>
      <c r="D415" s="44" t="s">
        <v>2188</v>
      </c>
      <c r="E415" s="44">
        <v>10</v>
      </c>
      <c r="G415" s="534" t="s">
        <v>6837</v>
      </c>
      <c r="H415" s="535" t="s">
        <v>7006</v>
      </c>
      <c r="I415" s="537" t="s">
        <v>7294</v>
      </c>
    </row>
    <row r="416" spans="1:9" ht="27">
      <c r="A416" s="44" t="s">
        <v>4023</v>
      </c>
      <c r="B416" s="44" t="s">
        <v>6740</v>
      </c>
      <c r="C416" s="44" t="s">
        <v>2341</v>
      </c>
      <c r="D416" s="44" t="s">
        <v>2188</v>
      </c>
      <c r="E416" s="44">
        <v>1</v>
      </c>
      <c r="H416" s="535" t="s">
        <v>7006</v>
      </c>
      <c r="I416" s="538" t="s">
        <v>7281</v>
      </c>
    </row>
    <row r="417" spans="1:9" ht="67.5">
      <c r="A417" s="44" t="s">
        <v>4024</v>
      </c>
      <c r="B417" s="44" t="s">
        <v>2164</v>
      </c>
      <c r="C417" s="44" t="s">
        <v>2169</v>
      </c>
      <c r="D417" s="44" t="s">
        <v>2188</v>
      </c>
      <c r="E417" s="44">
        <v>12</v>
      </c>
      <c r="G417" s="534" t="s">
        <v>6797</v>
      </c>
      <c r="H417" s="535" t="s">
        <v>7031</v>
      </c>
      <c r="I417" s="537" t="s">
        <v>7422</v>
      </c>
    </row>
    <row r="418" spans="1:9" ht="16.5">
      <c r="A418" s="44" t="s">
        <v>4024</v>
      </c>
      <c r="B418" s="44" t="s">
        <v>2194</v>
      </c>
      <c r="C418" s="44" t="s">
        <v>1593</v>
      </c>
      <c r="D418" s="44" t="s">
        <v>2195</v>
      </c>
      <c r="E418" s="44">
        <v>40</v>
      </c>
      <c r="H418" s="535" t="s">
        <v>6877</v>
      </c>
      <c r="I418" s="537" t="s">
        <v>7422</v>
      </c>
    </row>
    <row r="419" spans="1:9" ht="200.1" customHeight="1">
      <c r="A419" s="44" t="s">
        <v>4024</v>
      </c>
      <c r="B419" s="44" t="s">
        <v>2200</v>
      </c>
      <c r="C419" s="44" t="s">
        <v>2193</v>
      </c>
      <c r="D419" s="44" t="s">
        <v>2163</v>
      </c>
      <c r="G419" s="534" t="s">
        <v>6806</v>
      </c>
      <c r="H419" s="535" t="s">
        <v>7038</v>
      </c>
      <c r="I419" s="537" t="s">
        <v>7422</v>
      </c>
    </row>
    <row r="420" spans="1:9">
      <c r="A420" s="44" t="s">
        <v>7084</v>
      </c>
      <c r="B420" s="44" t="s">
        <v>6742</v>
      </c>
      <c r="C420" s="44" t="s">
        <v>1595</v>
      </c>
      <c r="D420" s="44" t="s">
        <v>2188</v>
      </c>
      <c r="E420" s="44">
        <v>2</v>
      </c>
      <c r="H420" s="535" t="s">
        <v>7006</v>
      </c>
      <c r="I420" s="537" t="s">
        <v>7422</v>
      </c>
    </row>
    <row r="421" spans="1:9">
      <c r="A421" s="44" t="s">
        <v>4024</v>
      </c>
      <c r="B421" s="44" t="s">
        <v>6743</v>
      </c>
      <c r="C421" s="44" t="s">
        <v>1598</v>
      </c>
      <c r="D421" s="44" t="s">
        <v>2188</v>
      </c>
      <c r="E421" s="44">
        <v>2</v>
      </c>
      <c r="H421" s="535" t="s">
        <v>7006</v>
      </c>
      <c r="I421" s="537" t="s">
        <v>7422</v>
      </c>
    </row>
    <row r="422" spans="1:9">
      <c r="A422" s="44" t="s">
        <v>4024</v>
      </c>
      <c r="B422" s="44" t="s">
        <v>1600</v>
      </c>
      <c r="C422" s="44" t="s">
        <v>1601</v>
      </c>
      <c r="D422" s="44" t="s">
        <v>2189</v>
      </c>
      <c r="H422" s="535" t="s">
        <v>7006</v>
      </c>
      <c r="I422" s="537" t="s">
        <v>7422</v>
      </c>
    </row>
    <row r="423" spans="1:9">
      <c r="A423" s="44" t="s">
        <v>4024</v>
      </c>
      <c r="B423" s="44" t="s">
        <v>6744</v>
      </c>
      <c r="C423" s="44" t="s">
        <v>1603</v>
      </c>
      <c r="D423" s="44" t="s">
        <v>2195</v>
      </c>
      <c r="E423" s="44">
        <v>2048</v>
      </c>
      <c r="H423" s="535" t="s">
        <v>7006</v>
      </c>
      <c r="I423" s="537" t="s">
        <v>7422</v>
      </c>
    </row>
    <row r="424" spans="1:9">
      <c r="A424" s="44" t="s">
        <v>4024</v>
      </c>
      <c r="B424" s="44" t="s">
        <v>4025</v>
      </c>
      <c r="C424" s="44" t="s">
        <v>1605</v>
      </c>
      <c r="D424" s="44" t="s">
        <v>2195</v>
      </c>
      <c r="E424" s="44">
        <v>1024</v>
      </c>
      <c r="G424" s="44" t="s">
        <v>6854</v>
      </c>
      <c r="H424" s="535" t="s">
        <v>7006</v>
      </c>
      <c r="I424" s="537" t="s">
        <v>7422</v>
      </c>
    </row>
    <row r="425" spans="1:9">
      <c r="A425" s="44" t="s">
        <v>4024</v>
      </c>
      <c r="B425" s="44" t="s">
        <v>1606</v>
      </c>
      <c r="C425" s="44" t="s">
        <v>720</v>
      </c>
      <c r="D425" s="44" t="s">
        <v>2188</v>
      </c>
      <c r="E425" s="44">
        <v>10</v>
      </c>
      <c r="H425" s="535" t="s">
        <v>7006</v>
      </c>
      <c r="I425" s="537" t="s">
        <v>7422</v>
      </c>
    </row>
    <row r="426" spans="1:9" ht="81">
      <c r="A426" s="44" t="s">
        <v>4026</v>
      </c>
      <c r="B426" s="44" t="s">
        <v>652</v>
      </c>
      <c r="C426" s="44" t="s">
        <v>653</v>
      </c>
      <c r="D426" s="44" t="s">
        <v>2189</v>
      </c>
      <c r="G426" s="534" t="s">
        <v>6821</v>
      </c>
      <c r="H426" s="535" t="s">
        <v>7086</v>
      </c>
      <c r="I426" s="537" t="s">
        <v>7297</v>
      </c>
    </row>
    <row r="427" spans="1:9">
      <c r="A427" s="44" t="s">
        <v>4026</v>
      </c>
      <c r="B427" s="44" t="s">
        <v>1607</v>
      </c>
      <c r="C427" s="44" t="s">
        <v>1608</v>
      </c>
      <c r="D427" s="44" t="s">
        <v>2195</v>
      </c>
      <c r="E427" s="44">
        <v>40</v>
      </c>
      <c r="G427" s="44" t="s">
        <v>6838</v>
      </c>
      <c r="H427" s="535" t="s">
        <v>7087</v>
      </c>
      <c r="I427" s="537" t="s">
        <v>7298</v>
      </c>
    </row>
    <row r="428" spans="1:9" ht="81">
      <c r="A428" s="44" t="s">
        <v>4026</v>
      </c>
      <c r="B428" s="44" t="s">
        <v>1609</v>
      </c>
      <c r="C428" s="44" t="s">
        <v>1610</v>
      </c>
      <c r="D428" s="44" t="s">
        <v>2188</v>
      </c>
      <c r="E428" s="44">
        <v>20</v>
      </c>
      <c r="G428" s="534" t="s">
        <v>6839</v>
      </c>
      <c r="H428" s="535" t="s">
        <v>7088</v>
      </c>
      <c r="I428" s="537" t="s">
        <v>7299</v>
      </c>
    </row>
    <row r="429" spans="1:9">
      <c r="A429" s="44" t="s">
        <v>4026</v>
      </c>
      <c r="B429" s="44" t="s">
        <v>6745</v>
      </c>
      <c r="C429" s="44" t="s">
        <v>628</v>
      </c>
      <c r="D429" s="44" t="s">
        <v>2188</v>
      </c>
      <c r="E429" s="44">
        <v>8</v>
      </c>
      <c r="H429" s="535" t="s">
        <v>7006</v>
      </c>
      <c r="I429" s="537" t="s">
        <v>7300</v>
      </c>
    </row>
    <row r="430" spans="1:9">
      <c r="A430" s="44" t="s">
        <v>4026</v>
      </c>
      <c r="B430" s="44" t="s">
        <v>6746</v>
      </c>
      <c r="C430" s="44" t="s">
        <v>629</v>
      </c>
      <c r="D430" s="44" t="s">
        <v>2188</v>
      </c>
      <c r="E430" s="44">
        <v>4</v>
      </c>
      <c r="H430" s="535" t="s">
        <v>7006</v>
      </c>
      <c r="I430" s="537" t="s">
        <v>7300</v>
      </c>
    </row>
    <row r="431" spans="1:9">
      <c r="A431" s="44" t="s">
        <v>4026</v>
      </c>
      <c r="B431" s="44" t="s">
        <v>7085</v>
      </c>
      <c r="C431" s="44" t="s">
        <v>1118</v>
      </c>
      <c r="D431" s="44" t="s">
        <v>2195</v>
      </c>
      <c r="E431" s="44">
        <v>256</v>
      </c>
      <c r="H431" s="535" t="s">
        <v>7006</v>
      </c>
      <c r="I431" s="537" t="s">
        <v>7301</v>
      </c>
    </row>
    <row r="432" spans="1:9">
      <c r="A432" s="44" t="s">
        <v>4026</v>
      </c>
      <c r="B432" s="44" t="s">
        <v>609</v>
      </c>
      <c r="C432" s="44" t="s">
        <v>610</v>
      </c>
      <c r="D432" s="44" t="s">
        <v>2189</v>
      </c>
      <c r="H432" s="535" t="s">
        <v>7006</v>
      </c>
      <c r="I432" s="537" t="s">
        <v>7301</v>
      </c>
    </row>
    <row r="433" spans="1:9">
      <c r="A433" s="44" t="s">
        <v>4026</v>
      </c>
      <c r="B433" s="44" t="s">
        <v>7089</v>
      </c>
      <c r="C433" s="44" t="s">
        <v>1119</v>
      </c>
      <c r="D433" s="44" t="s">
        <v>2189</v>
      </c>
      <c r="H433" s="535" t="s">
        <v>7006</v>
      </c>
      <c r="I433" s="537" t="s">
        <v>7302</v>
      </c>
    </row>
    <row r="434" spans="1:9">
      <c r="A434" s="44" t="s">
        <v>4026</v>
      </c>
      <c r="B434" s="44" t="s">
        <v>613</v>
      </c>
      <c r="C434" s="44" t="s">
        <v>1120</v>
      </c>
      <c r="D434" s="44" t="s">
        <v>2189</v>
      </c>
      <c r="H434" s="535" t="s">
        <v>7006</v>
      </c>
      <c r="I434" s="537" t="s">
        <v>7303</v>
      </c>
    </row>
    <row r="435" spans="1:9">
      <c r="A435" s="44" t="s">
        <v>4026</v>
      </c>
      <c r="B435" s="44" t="s">
        <v>615</v>
      </c>
      <c r="C435" s="44" t="s">
        <v>616</v>
      </c>
      <c r="D435" s="44" t="s">
        <v>2189</v>
      </c>
      <c r="H435" s="535" t="s">
        <v>7006</v>
      </c>
      <c r="I435" s="537" t="s">
        <v>7304</v>
      </c>
    </row>
    <row r="436" spans="1:9">
      <c r="A436" s="44" t="s">
        <v>4026</v>
      </c>
      <c r="B436" s="44" t="s">
        <v>617</v>
      </c>
      <c r="C436" s="44" t="s">
        <v>618</v>
      </c>
      <c r="D436" s="44" t="s">
        <v>2189</v>
      </c>
      <c r="H436" s="535" t="s">
        <v>7006</v>
      </c>
      <c r="I436" s="537" t="s">
        <v>7305</v>
      </c>
    </row>
    <row r="437" spans="1:9">
      <c r="A437" s="44" t="s">
        <v>4026</v>
      </c>
      <c r="B437" s="44" t="s">
        <v>619</v>
      </c>
      <c r="C437" s="44" t="s">
        <v>620</v>
      </c>
      <c r="D437" s="44" t="s">
        <v>2189</v>
      </c>
      <c r="H437" s="535" t="s">
        <v>7006</v>
      </c>
      <c r="I437" s="537" t="s">
        <v>7306</v>
      </c>
    </row>
    <row r="438" spans="1:9">
      <c r="A438" s="44" t="s">
        <v>4026</v>
      </c>
      <c r="B438" s="44" t="s">
        <v>621</v>
      </c>
      <c r="C438" s="44" t="s">
        <v>1121</v>
      </c>
      <c r="D438" s="44" t="s">
        <v>2189</v>
      </c>
      <c r="H438" s="535" t="s">
        <v>7006</v>
      </c>
      <c r="I438" s="537" t="s">
        <v>7307</v>
      </c>
    </row>
    <row r="439" spans="1:9" ht="67.5">
      <c r="A439" s="44" t="s">
        <v>4027</v>
      </c>
      <c r="B439" s="44" t="s">
        <v>2164</v>
      </c>
      <c r="C439" s="44" t="s">
        <v>2169</v>
      </c>
      <c r="D439" s="44" t="s">
        <v>2188</v>
      </c>
      <c r="E439" s="44">
        <v>12</v>
      </c>
      <c r="G439" s="534" t="s">
        <v>6797</v>
      </c>
      <c r="H439" s="535" t="s">
        <v>6909</v>
      </c>
      <c r="I439" s="537" t="s">
        <v>7309</v>
      </c>
    </row>
    <row r="440" spans="1:9">
      <c r="A440" s="44" t="s">
        <v>4027</v>
      </c>
      <c r="B440" s="44" t="s">
        <v>7090</v>
      </c>
      <c r="C440" s="44" t="s">
        <v>1621</v>
      </c>
      <c r="D440" s="44" t="s">
        <v>2189</v>
      </c>
      <c r="H440" s="535" t="s">
        <v>7091</v>
      </c>
      <c r="I440" s="537" t="s">
        <v>7310</v>
      </c>
    </row>
    <row r="441" spans="1:9" ht="200.1" customHeight="1">
      <c r="A441" s="44" t="s">
        <v>4027</v>
      </c>
      <c r="B441" s="44" t="s">
        <v>2200</v>
      </c>
      <c r="C441" s="44" t="s">
        <v>2193</v>
      </c>
      <c r="D441" s="44" t="s">
        <v>2163</v>
      </c>
      <c r="G441" s="534" t="s">
        <v>6806</v>
      </c>
      <c r="H441" s="535" t="s">
        <v>7092</v>
      </c>
      <c r="I441" s="537" t="s">
        <v>7311</v>
      </c>
    </row>
    <row r="442" spans="1:9">
      <c r="A442" s="44" t="s">
        <v>4027</v>
      </c>
      <c r="B442" s="44" t="s">
        <v>4028</v>
      </c>
      <c r="C442" s="44" t="s">
        <v>1623</v>
      </c>
      <c r="D442" s="44" t="s">
        <v>2188</v>
      </c>
      <c r="E442" s="44">
        <v>8</v>
      </c>
      <c r="G442" s="44" t="s">
        <v>6840</v>
      </c>
      <c r="H442" s="44" t="s">
        <v>6840</v>
      </c>
      <c r="I442" s="537" t="s">
        <v>7308</v>
      </c>
    </row>
    <row r="443" spans="1:9">
      <c r="A443" s="44" t="s">
        <v>4027</v>
      </c>
      <c r="B443" s="44" t="s">
        <v>1064</v>
      </c>
      <c r="C443" s="44" t="s">
        <v>2155</v>
      </c>
      <c r="D443" s="44" t="s">
        <v>2188</v>
      </c>
      <c r="E443" s="44">
        <v>3</v>
      </c>
      <c r="H443" s="535" t="s">
        <v>7015</v>
      </c>
      <c r="I443" s="537" t="s">
        <v>7312</v>
      </c>
    </row>
    <row r="444" spans="1:9">
      <c r="A444" s="44" t="s">
        <v>4027</v>
      </c>
      <c r="B444" s="44" t="s">
        <v>4011</v>
      </c>
      <c r="C444" s="44" t="s">
        <v>2423</v>
      </c>
      <c r="D444" s="44" t="s">
        <v>2195</v>
      </c>
      <c r="E444" s="44">
        <v>80</v>
      </c>
      <c r="G444" s="44" t="s">
        <v>6833</v>
      </c>
      <c r="H444" s="44" t="s">
        <v>6833</v>
      </c>
      <c r="I444" s="537" t="s">
        <v>7313</v>
      </c>
    </row>
    <row r="445" spans="1:9">
      <c r="A445" s="44" t="s">
        <v>4027</v>
      </c>
      <c r="B445" s="44" t="s">
        <v>7093</v>
      </c>
      <c r="C445" s="44" t="s">
        <v>2421</v>
      </c>
      <c r="D445" s="44" t="s">
        <v>2188</v>
      </c>
      <c r="E445" s="44">
        <v>20</v>
      </c>
      <c r="H445" s="44" t="s">
        <v>7094</v>
      </c>
      <c r="I445" s="537" t="s">
        <v>7315</v>
      </c>
    </row>
    <row r="446" spans="1:9">
      <c r="A446" s="44" t="s">
        <v>4027</v>
      </c>
      <c r="B446" s="44" t="s">
        <v>2054</v>
      </c>
      <c r="C446" s="44" t="s">
        <v>2422</v>
      </c>
      <c r="D446" s="44" t="s">
        <v>2188</v>
      </c>
      <c r="E446" s="44">
        <v>20</v>
      </c>
      <c r="H446" s="535" t="s">
        <v>7006</v>
      </c>
      <c r="I446" s="537" t="s">
        <v>7314</v>
      </c>
    </row>
    <row r="447" spans="1:9">
      <c r="A447" s="44" t="s">
        <v>4027</v>
      </c>
      <c r="B447" s="44" t="s">
        <v>6747</v>
      </c>
      <c r="C447" s="44" t="s">
        <v>1629</v>
      </c>
      <c r="D447" s="44" t="s">
        <v>2189</v>
      </c>
      <c r="H447" s="44" t="s">
        <v>7095</v>
      </c>
      <c r="I447" s="537" t="s">
        <v>7316</v>
      </c>
    </row>
    <row r="448" spans="1:9" ht="67.5">
      <c r="A448" s="44" t="s">
        <v>4027</v>
      </c>
      <c r="B448" s="44" t="s">
        <v>1711</v>
      </c>
      <c r="C448" s="44" t="s">
        <v>2100</v>
      </c>
      <c r="D448" s="44" t="s">
        <v>2195</v>
      </c>
      <c r="E448" s="44">
        <v>20</v>
      </c>
      <c r="G448" s="534" t="s">
        <v>6828</v>
      </c>
      <c r="H448" s="44" t="s">
        <v>7096</v>
      </c>
      <c r="I448" s="537" t="s">
        <v>7317</v>
      </c>
    </row>
    <row r="449" spans="1:9">
      <c r="A449" s="44" t="s">
        <v>4027</v>
      </c>
      <c r="B449" s="44" t="s">
        <v>6748</v>
      </c>
      <c r="C449" s="44" t="s">
        <v>1127</v>
      </c>
      <c r="D449" s="44" t="s">
        <v>2189</v>
      </c>
      <c r="H449" s="44" t="s">
        <v>7097</v>
      </c>
      <c r="I449" s="537" t="s">
        <v>7320</v>
      </c>
    </row>
    <row r="450" spans="1:9">
      <c r="A450" s="44" t="s">
        <v>4027</v>
      </c>
      <c r="B450" s="44" t="s">
        <v>6749</v>
      </c>
      <c r="C450" s="44" t="s">
        <v>1632</v>
      </c>
      <c r="D450" s="44" t="s">
        <v>2188</v>
      </c>
      <c r="E450" s="44">
        <v>3</v>
      </c>
      <c r="H450" s="44" t="s">
        <v>7098</v>
      </c>
      <c r="I450" s="537" t="s">
        <v>7321</v>
      </c>
    </row>
    <row r="451" spans="1:9">
      <c r="A451" s="44" t="s">
        <v>4027</v>
      </c>
      <c r="B451" s="44" t="s">
        <v>6750</v>
      </c>
      <c r="C451" s="44" t="s">
        <v>718</v>
      </c>
      <c r="D451" s="44" t="s">
        <v>2195</v>
      </c>
      <c r="E451" s="44">
        <v>40</v>
      </c>
      <c r="H451" s="535" t="s">
        <v>7017</v>
      </c>
      <c r="I451" s="537" t="s">
        <v>7319</v>
      </c>
    </row>
    <row r="452" spans="1:9">
      <c r="A452" s="44" t="s">
        <v>4027</v>
      </c>
      <c r="B452" s="44" t="s">
        <v>6751</v>
      </c>
      <c r="C452" s="44" t="s">
        <v>7100</v>
      </c>
      <c r="D452" s="44" t="s">
        <v>2189</v>
      </c>
      <c r="H452" s="44" t="s">
        <v>7099</v>
      </c>
      <c r="I452" s="537" t="s">
        <v>7318</v>
      </c>
    </row>
    <row r="453" spans="1:9">
      <c r="A453" s="44" t="s">
        <v>4027</v>
      </c>
      <c r="B453" s="44" t="s">
        <v>6752</v>
      </c>
      <c r="C453" s="44" t="s">
        <v>7101</v>
      </c>
      <c r="D453" s="44" t="s">
        <v>2188</v>
      </c>
      <c r="E453" s="44">
        <v>10</v>
      </c>
      <c r="H453" s="44" t="s">
        <v>7102</v>
      </c>
      <c r="I453" s="537" t="s">
        <v>7323</v>
      </c>
    </row>
    <row r="454" spans="1:9">
      <c r="A454" s="44" t="s">
        <v>4027</v>
      </c>
      <c r="B454" s="44" t="s">
        <v>1128</v>
      </c>
      <c r="C454" s="44" t="s">
        <v>1638</v>
      </c>
      <c r="D454" s="44" t="s">
        <v>2195</v>
      </c>
      <c r="E454" s="44">
        <v>20</v>
      </c>
      <c r="H454" s="44" t="s">
        <v>7103</v>
      </c>
      <c r="I454" s="537" t="s">
        <v>7322</v>
      </c>
    </row>
    <row r="455" spans="1:9" ht="40.5">
      <c r="A455" s="44" t="s">
        <v>4027</v>
      </c>
      <c r="B455" s="44" t="s">
        <v>3935</v>
      </c>
      <c r="C455" s="44" t="s">
        <v>1640</v>
      </c>
      <c r="D455" s="44" t="s">
        <v>2195</v>
      </c>
      <c r="E455" s="44">
        <v>1024</v>
      </c>
      <c r="G455" s="534" t="s">
        <v>6808</v>
      </c>
      <c r="H455" s="44" t="s">
        <v>7104</v>
      </c>
      <c r="I455" s="537" t="s">
        <v>7324</v>
      </c>
    </row>
    <row r="456" spans="1:9" ht="67.5">
      <c r="A456" s="44" t="s">
        <v>4029</v>
      </c>
      <c r="B456" s="44" t="s">
        <v>2164</v>
      </c>
      <c r="C456" s="44" t="s">
        <v>2169</v>
      </c>
      <c r="D456" s="44" t="s">
        <v>2188</v>
      </c>
      <c r="E456" s="44">
        <v>12</v>
      </c>
      <c r="G456" s="534" t="s">
        <v>6797</v>
      </c>
      <c r="H456" s="535" t="s">
        <v>7107</v>
      </c>
      <c r="I456" s="537" t="s">
        <v>7309</v>
      </c>
    </row>
    <row r="457" spans="1:9">
      <c r="A457" s="44" t="s">
        <v>4029</v>
      </c>
      <c r="B457" s="44" t="s">
        <v>1642</v>
      </c>
      <c r="C457" s="44" t="s">
        <v>1643</v>
      </c>
      <c r="D457" s="44" t="s">
        <v>2163</v>
      </c>
      <c r="H457" s="535" t="s">
        <v>7106</v>
      </c>
      <c r="I457" s="537" t="s">
        <v>7325</v>
      </c>
    </row>
    <row r="458" spans="1:9" ht="27">
      <c r="A458" s="44" t="s">
        <v>4029</v>
      </c>
      <c r="B458" s="44" t="s">
        <v>1644</v>
      </c>
      <c r="C458" s="44" t="s">
        <v>7105</v>
      </c>
      <c r="D458" s="44" t="s">
        <v>2163</v>
      </c>
      <c r="G458" s="534" t="s">
        <v>6841</v>
      </c>
      <c r="H458" s="535" t="s">
        <v>7109</v>
      </c>
      <c r="I458" s="537" t="s">
        <v>7326</v>
      </c>
    </row>
    <row r="459" spans="1:9">
      <c r="A459" s="44" t="s">
        <v>4029</v>
      </c>
      <c r="B459" s="44" t="s">
        <v>1646</v>
      </c>
      <c r="C459" s="44" t="s">
        <v>7108</v>
      </c>
      <c r="D459" s="44" t="s">
        <v>2189</v>
      </c>
      <c r="E459" s="44">
        <v>5</v>
      </c>
      <c r="H459" s="535" t="s">
        <v>7110</v>
      </c>
      <c r="I459" s="537" t="s">
        <v>7327</v>
      </c>
    </row>
    <row r="460" spans="1:9">
      <c r="A460" s="44" t="s">
        <v>4029</v>
      </c>
      <c r="B460" s="44" t="s">
        <v>1648</v>
      </c>
      <c r="C460" s="44" t="s">
        <v>1649</v>
      </c>
      <c r="D460" s="44" t="s">
        <v>2189</v>
      </c>
      <c r="E460" s="44">
        <v>5</v>
      </c>
      <c r="H460" s="535" t="s">
        <v>7111</v>
      </c>
      <c r="I460" s="537" t="s">
        <v>7328</v>
      </c>
    </row>
    <row r="461" spans="1:9">
      <c r="A461" s="44" t="s">
        <v>4029</v>
      </c>
      <c r="B461" s="44" t="s">
        <v>1650</v>
      </c>
      <c r="C461" s="44" t="s">
        <v>1651</v>
      </c>
      <c r="D461" s="44" t="s">
        <v>2189</v>
      </c>
      <c r="E461" s="44">
        <v>5</v>
      </c>
      <c r="H461" s="535" t="s">
        <v>7112</v>
      </c>
      <c r="I461" s="537" t="s">
        <v>7329</v>
      </c>
    </row>
    <row r="462" spans="1:9">
      <c r="A462" s="44" t="s">
        <v>4029</v>
      </c>
      <c r="B462" s="44" t="s">
        <v>1652</v>
      </c>
      <c r="C462" s="44" t="s">
        <v>1653</v>
      </c>
      <c r="D462" s="44" t="s">
        <v>2189</v>
      </c>
      <c r="E462" s="44">
        <v>5</v>
      </c>
      <c r="H462" s="535" t="s">
        <v>7113</v>
      </c>
      <c r="I462" s="537" t="s">
        <v>7330</v>
      </c>
    </row>
    <row r="463" spans="1:9">
      <c r="A463" s="44" t="s">
        <v>4029</v>
      </c>
      <c r="B463" s="44" t="s">
        <v>1654</v>
      </c>
      <c r="C463" s="44" t="s">
        <v>1655</v>
      </c>
      <c r="D463" s="44" t="s">
        <v>2189</v>
      </c>
      <c r="E463" s="44" t="s">
        <v>1656</v>
      </c>
      <c r="H463" s="535" t="s">
        <v>7114</v>
      </c>
      <c r="I463" s="537" t="s">
        <v>7331</v>
      </c>
    </row>
    <row r="464" spans="1:9">
      <c r="A464" s="44" t="s">
        <v>4029</v>
      </c>
      <c r="B464" s="44" t="s">
        <v>6753</v>
      </c>
      <c r="C464" s="44" t="s">
        <v>1135</v>
      </c>
      <c r="D464" s="44" t="s">
        <v>2189</v>
      </c>
      <c r="E464" s="44">
        <v>5</v>
      </c>
      <c r="H464" s="535" t="s">
        <v>7115</v>
      </c>
      <c r="I464" s="537" t="s">
        <v>7332</v>
      </c>
    </row>
    <row r="465" spans="1:9" ht="200.1" customHeight="1">
      <c r="A465" s="44" t="s">
        <v>4029</v>
      </c>
      <c r="B465" s="44" t="s">
        <v>2200</v>
      </c>
      <c r="C465" s="44" t="s">
        <v>2193</v>
      </c>
      <c r="D465" s="44" t="s">
        <v>2163</v>
      </c>
      <c r="G465" s="534" t="s">
        <v>6806</v>
      </c>
      <c r="H465" s="535" t="s">
        <v>7038</v>
      </c>
      <c r="I465" s="537" t="s">
        <v>7333</v>
      </c>
    </row>
    <row r="466" spans="1:9">
      <c r="A466" s="44" t="s">
        <v>4029</v>
      </c>
      <c r="B466" s="44" t="s">
        <v>1600</v>
      </c>
      <c r="C466" s="44" t="s">
        <v>7116</v>
      </c>
      <c r="D466" s="44" t="s">
        <v>2189</v>
      </c>
      <c r="E466" s="44">
        <v>12</v>
      </c>
      <c r="H466" s="535" t="s">
        <v>7106</v>
      </c>
      <c r="I466" s="537" t="s">
        <v>7334</v>
      </c>
    </row>
    <row r="467" spans="1:9">
      <c r="A467" s="44" t="s">
        <v>4029</v>
      </c>
      <c r="B467" s="44" t="s">
        <v>6754</v>
      </c>
      <c r="C467" s="44" t="s">
        <v>7117</v>
      </c>
      <c r="D467" s="44" t="s">
        <v>2188</v>
      </c>
      <c r="E467" s="44">
        <v>1</v>
      </c>
      <c r="H467" s="535" t="s">
        <v>7118</v>
      </c>
      <c r="I467" s="537" t="s">
        <v>7335</v>
      </c>
    </row>
    <row r="468" spans="1:9">
      <c r="A468" s="44" t="s">
        <v>4030</v>
      </c>
      <c r="B468" s="44" t="s">
        <v>649</v>
      </c>
      <c r="C468" s="44" t="s">
        <v>2349</v>
      </c>
      <c r="D468" s="44" t="s">
        <v>2189</v>
      </c>
      <c r="G468" s="44" t="s">
        <v>6819</v>
      </c>
      <c r="H468" s="535" t="s">
        <v>7119</v>
      </c>
      <c r="I468" s="539" t="s">
        <v>7336</v>
      </c>
    </row>
    <row r="469" spans="1:9" ht="81">
      <c r="A469" s="44" t="s">
        <v>4030</v>
      </c>
      <c r="B469" s="44" t="s">
        <v>7120</v>
      </c>
      <c r="C469" s="44" t="s">
        <v>653</v>
      </c>
      <c r="D469" s="44" t="s">
        <v>2189</v>
      </c>
      <c r="G469" s="534" t="s">
        <v>6821</v>
      </c>
      <c r="H469" s="535" t="s">
        <v>7086</v>
      </c>
      <c r="I469" s="539" t="s">
        <v>7337</v>
      </c>
    </row>
    <row r="470" spans="1:9" ht="27">
      <c r="A470" s="44" t="s">
        <v>4030</v>
      </c>
      <c r="B470" s="44" t="s">
        <v>1644</v>
      </c>
      <c r="C470" s="44" t="s">
        <v>1645</v>
      </c>
      <c r="D470" s="44" t="s">
        <v>2163</v>
      </c>
      <c r="G470" s="534" t="s">
        <v>7121</v>
      </c>
      <c r="H470" s="535" t="s">
        <v>7122</v>
      </c>
      <c r="I470" s="537" t="s">
        <v>7338</v>
      </c>
    </row>
    <row r="471" spans="1:9" ht="67.5">
      <c r="A471" s="44" t="s">
        <v>4030</v>
      </c>
      <c r="B471" s="44" t="s">
        <v>2164</v>
      </c>
      <c r="C471" s="44" t="s">
        <v>2169</v>
      </c>
      <c r="D471" s="44" t="s">
        <v>2188</v>
      </c>
      <c r="E471" s="44">
        <v>12</v>
      </c>
      <c r="G471" s="534" t="s">
        <v>6797</v>
      </c>
      <c r="H471" s="535" t="s">
        <v>6857</v>
      </c>
      <c r="I471" s="539" t="s">
        <v>7339</v>
      </c>
    </row>
    <row r="472" spans="1:9">
      <c r="A472" s="44" t="s">
        <v>4030</v>
      </c>
      <c r="B472" s="44" t="s">
        <v>7123</v>
      </c>
      <c r="C472" s="44" t="s">
        <v>7124</v>
      </c>
      <c r="D472" s="44" t="s">
        <v>2188</v>
      </c>
      <c r="E472" s="44">
        <v>20</v>
      </c>
      <c r="H472" s="535" t="s">
        <v>7106</v>
      </c>
      <c r="I472" s="537" t="s">
        <v>7340</v>
      </c>
    </row>
    <row r="473" spans="1:9">
      <c r="A473" s="44" t="s">
        <v>4030</v>
      </c>
      <c r="B473" s="44" t="s">
        <v>6755</v>
      </c>
      <c r="C473" s="44" t="s">
        <v>1665</v>
      </c>
      <c r="D473" s="44" t="s">
        <v>2189</v>
      </c>
      <c r="E473" s="44" t="s">
        <v>1666</v>
      </c>
      <c r="H473" s="535" t="s">
        <v>7106</v>
      </c>
      <c r="I473" s="537" t="s">
        <v>7341</v>
      </c>
    </row>
    <row r="474" spans="1:9">
      <c r="A474" s="44" t="s">
        <v>4030</v>
      </c>
      <c r="B474" s="44" t="s">
        <v>6756</v>
      </c>
      <c r="C474" s="44" t="s">
        <v>1669</v>
      </c>
      <c r="D474" s="44" t="s">
        <v>2195</v>
      </c>
      <c r="E474" s="44">
        <v>40</v>
      </c>
      <c r="H474" s="535" t="s">
        <v>7106</v>
      </c>
      <c r="I474" s="537" t="s">
        <v>7340</v>
      </c>
    </row>
    <row r="475" spans="1:9">
      <c r="A475" s="44" t="s">
        <v>4030</v>
      </c>
      <c r="B475" s="44" t="s">
        <v>6757</v>
      </c>
      <c r="C475" s="44" t="s">
        <v>1671</v>
      </c>
      <c r="D475" s="44" t="s">
        <v>2189</v>
      </c>
      <c r="E475" s="44" t="s">
        <v>1666</v>
      </c>
      <c r="H475" s="535" t="s">
        <v>7106</v>
      </c>
      <c r="I475" s="537" t="s">
        <v>7341</v>
      </c>
    </row>
    <row r="476" spans="1:9">
      <c r="A476" s="44" t="s">
        <v>4030</v>
      </c>
      <c r="B476" s="44" t="s">
        <v>6758</v>
      </c>
      <c r="C476" s="44" t="s">
        <v>1673</v>
      </c>
      <c r="D476" s="44" t="s">
        <v>2195</v>
      </c>
      <c r="E476" s="44">
        <v>40</v>
      </c>
      <c r="H476" s="535" t="s">
        <v>7106</v>
      </c>
      <c r="I476" s="537" t="s">
        <v>7340</v>
      </c>
    </row>
    <row r="477" spans="1:9">
      <c r="A477" s="44" t="s">
        <v>4030</v>
      </c>
      <c r="B477" s="44" t="s">
        <v>6759</v>
      </c>
      <c r="C477" s="44" t="s">
        <v>1675</v>
      </c>
      <c r="D477" s="44" t="s">
        <v>2189</v>
      </c>
      <c r="E477" s="44" t="s">
        <v>1666</v>
      </c>
      <c r="H477" s="535" t="s">
        <v>7106</v>
      </c>
      <c r="I477" s="537" t="s">
        <v>7341</v>
      </c>
    </row>
    <row r="478" spans="1:9">
      <c r="A478" s="44" t="s">
        <v>4030</v>
      </c>
      <c r="B478" s="44" t="s">
        <v>6760</v>
      </c>
      <c r="C478" s="44" t="s">
        <v>1677</v>
      </c>
      <c r="D478" s="44" t="s">
        <v>2195</v>
      </c>
      <c r="E478" s="44">
        <v>40</v>
      </c>
      <c r="H478" s="535" t="s">
        <v>7106</v>
      </c>
      <c r="I478" s="537" t="s">
        <v>7340</v>
      </c>
    </row>
    <row r="479" spans="1:9">
      <c r="A479" s="44" t="s">
        <v>4030</v>
      </c>
      <c r="B479" s="44" t="s">
        <v>6761</v>
      </c>
      <c r="C479" s="44" t="s">
        <v>1679</v>
      </c>
      <c r="D479" s="44" t="s">
        <v>2189</v>
      </c>
      <c r="E479" s="44" t="s">
        <v>1666</v>
      </c>
      <c r="H479" s="535" t="s">
        <v>7106</v>
      </c>
      <c r="I479" s="537" t="s">
        <v>7341</v>
      </c>
    </row>
    <row r="480" spans="1:9">
      <c r="A480" s="44" t="s">
        <v>4030</v>
      </c>
      <c r="B480" s="44" t="s">
        <v>6762</v>
      </c>
      <c r="C480" s="44" t="s">
        <v>1681</v>
      </c>
      <c r="D480" s="44" t="s">
        <v>2195</v>
      </c>
      <c r="E480" s="44">
        <v>40</v>
      </c>
      <c r="H480" s="535" t="s">
        <v>7106</v>
      </c>
      <c r="I480" s="537" t="s">
        <v>7340</v>
      </c>
    </row>
    <row r="481" spans="1:9">
      <c r="A481" s="44" t="s">
        <v>4030</v>
      </c>
      <c r="B481" s="44" t="s">
        <v>6763</v>
      </c>
      <c r="C481" s="44" t="s">
        <v>1683</v>
      </c>
      <c r="D481" s="44" t="s">
        <v>2189</v>
      </c>
      <c r="E481" s="44" t="s">
        <v>1666</v>
      </c>
      <c r="H481" s="535" t="s">
        <v>7106</v>
      </c>
      <c r="I481" s="537" t="s">
        <v>7341</v>
      </c>
    </row>
    <row r="482" spans="1:9">
      <c r="A482" s="44" t="s">
        <v>4030</v>
      </c>
      <c r="B482" s="44" t="s">
        <v>6764</v>
      </c>
      <c r="C482" s="44" t="s">
        <v>1685</v>
      </c>
      <c r="D482" s="44" t="s">
        <v>2195</v>
      </c>
      <c r="E482" s="44">
        <v>40</v>
      </c>
      <c r="H482" s="535" t="s">
        <v>7106</v>
      </c>
      <c r="I482" s="537" t="s">
        <v>7340</v>
      </c>
    </row>
    <row r="483" spans="1:9">
      <c r="A483" s="44" t="s">
        <v>4030</v>
      </c>
      <c r="B483" s="44" t="s">
        <v>6765</v>
      </c>
      <c r="C483" s="44" t="s">
        <v>1687</v>
      </c>
      <c r="D483" s="44" t="s">
        <v>2189</v>
      </c>
      <c r="E483" s="44" t="s">
        <v>1666</v>
      </c>
      <c r="H483" s="535" t="s">
        <v>7106</v>
      </c>
      <c r="I483" s="537" t="s">
        <v>7341</v>
      </c>
    </row>
    <row r="484" spans="1:9">
      <c r="A484" s="44" t="s">
        <v>4030</v>
      </c>
      <c r="B484" s="44" t="s">
        <v>6766</v>
      </c>
      <c r="C484" s="44" t="s">
        <v>1689</v>
      </c>
      <c r="D484" s="44" t="s">
        <v>2195</v>
      </c>
      <c r="E484" s="44">
        <v>40</v>
      </c>
      <c r="H484" s="535" t="s">
        <v>7106</v>
      </c>
      <c r="I484" s="537" t="s">
        <v>7340</v>
      </c>
    </row>
    <row r="485" spans="1:9">
      <c r="A485" s="44" t="s">
        <v>4030</v>
      </c>
      <c r="B485" s="44" t="s">
        <v>6767</v>
      </c>
      <c r="C485" s="44" t="s">
        <v>1691</v>
      </c>
      <c r="D485" s="44" t="s">
        <v>2189</v>
      </c>
      <c r="E485" s="44" t="s">
        <v>1666</v>
      </c>
      <c r="H485" s="535" t="s">
        <v>7106</v>
      </c>
      <c r="I485" s="537" t="s">
        <v>7341</v>
      </c>
    </row>
    <row r="486" spans="1:9">
      <c r="A486" s="44" t="s">
        <v>7003</v>
      </c>
      <c r="B486" s="44" t="s">
        <v>6768</v>
      </c>
      <c r="C486" s="44" t="s">
        <v>1693</v>
      </c>
      <c r="D486" s="44" t="s">
        <v>2195</v>
      </c>
      <c r="E486" s="44">
        <v>40</v>
      </c>
      <c r="H486" s="535" t="s">
        <v>7106</v>
      </c>
      <c r="I486" s="537" t="s">
        <v>7340</v>
      </c>
    </row>
    <row r="487" spans="1:9">
      <c r="A487" s="44" t="s">
        <v>4030</v>
      </c>
      <c r="B487" s="44" t="s">
        <v>6769</v>
      </c>
      <c r="C487" s="44" t="s">
        <v>1695</v>
      </c>
      <c r="D487" s="44" t="s">
        <v>2189</v>
      </c>
      <c r="E487" s="44" t="s">
        <v>1666</v>
      </c>
      <c r="H487" s="535" t="s">
        <v>7106</v>
      </c>
      <c r="I487" s="537" t="s">
        <v>7341</v>
      </c>
    </row>
    <row r="488" spans="1:9">
      <c r="A488" s="44" t="s">
        <v>4030</v>
      </c>
      <c r="B488" s="44" t="s">
        <v>6770</v>
      </c>
      <c r="C488" s="44" t="s">
        <v>1697</v>
      </c>
      <c r="D488" s="44" t="s">
        <v>2195</v>
      </c>
      <c r="E488" s="44">
        <v>40</v>
      </c>
      <c r="H488" s="535" t="s">
        <v>7106</v>
      </c>
      <c r="I488" s="537" t="s">
        <v>7340</v>
      </c>
    </row>
    <row r="489" spans="1:9">
      <c r="A489" s="44" t="s">
        <v>4030</v>
      </c>
      <c r="B489" s="44" t="s">
        <v>6771</v>
      </c>
      <c r="C489" s="44" t="s">
        <v>1699</v>
      </c>
      <c r="D489" s="44" t="s">
        <v>2189</v>
      </c>
      <c r="E489" s="44" t="s">
        <v>1666</v>
      </c>
      <c r="H489" s="535" t="s">
        <v>7106</v>
      </c>
      <c r="I489" s="537" t="s">
        <v>7341</v>
      </c>
    </row>
    <row r="490" spans="1:9">
      <c r="A490" s="44" t="s">
        <v>4030</v>
      </c>
      <c r="B490" s="44" t="s">
        <v>7342</v>
      </c>
      <c r="C490" s="44" t="s">
        <v>1701</v>
      </c>
      <c r="D490" s="44" t="s">
        <v>2195</v>
      </c>
      <c r="E490" s="44">
        <v>40</v>
      </c>
      <c r="H490" s="535" t="s">
        <v>7106</v>
      </c>
      <c r="I490" s="537" t="s">
        <v>7340</v>
      </c>
    </row>
    <row r="491" spans="1:9">
      <c r="A491" s="44" t="s">
        <v>4030</v>
      </c>
      <c r="B491" s="44" t="s">
        <v>6772</v>
      </c>
      <c r="C491" s="44" t="s">
        <v>1703</v>
      </c>
      <c r="D491" s="44" t="s">
        <v>2189</v>
      </c>
      <c r="E491" s="44" t="s">
        <v>1666</v>
      </c>
      <c r="H491" s="535" t="s">
        <v>7106</v>
      </c>
      <c r="I491" s="537" t="s">
        <v>7341</v>
      </c>
    </row>
    <row r="492" spans="1:9">
      <c r="A492" s="44" t="s">
        <v>4030</v>
      </c>
      <c r="B492" s="44" t="s">
        <v>7343</v>
      </c>
      <c r="C492" s="44" t="s">
        <v>7344</v>
      </c>
      <c r="D492" s="44" t="s">
        <v>2195</v>
      </c>
      <c r="E492" s="44">
        <v>40</v>
      </c>
      <c r="H492" s="535" t="s">
        <v>7106</v>
      </c>
      <c r="I492" s="537" t="s">
        <v>7345</v>
      </c>
    </row>
    <row r="493" spans="1:9" ht="200.1" customHeight="1">
      <c r="A493" s="44" t="s">
        <v>4030</v>
      </c>
      <c r="B493" s="44" t="s">
        <v>2200</v>
      </c>
      <c r="C493" s="44" t="s">
        <v>2193</v>
      </c>
      <c r="D493" s="44" t="s">
        <v>2163</v>
      </c>
      <c r="G493" s="534" t="s">
        <v>6806</v>
      </c>
      <c r="H493" s="535" t="s">
        <v>6942</v>
      </c>
      <c r="I493" s="537" t="s">
        <v>7333</v>
      </c>
    </row>
    <row r="494" spans="1:9" ht="67.5">
      <c r="A494" s="44" t="s">
        <v>1155</v>
      </c>
      <c r="B494" s="44" t="s">
        <v>2164</v>
      </c>
      <c r="C494" s="44" t="s">
        <v>2169</v>
      </c>
      <c r="D494" s="44" t="s">
        <v>2188</v>
      </c>
      <c r="E494" s="44">
        <v>12</v>
      </c>
      <c r="G494" s="534" t="s">
        <v>6797</v>
      </c>
      <c r="H494" s="535" t="s">
        <v>7107</v>
      </c>
      <c r="I494" s="539" t="s">
        <v>7339</v>
      </c>
    </row>
    <row r="495" spans="1:9" ht="54">
      <c r="A495" s="44" t="s">
        <v>1155</v>
      </c>
      <c r="B495" s="44" t="s">
        <v>1644</v>
      </c>
      <c r="C495" s="44" t="s">
        <v>1645</v>
      </c>
      <c r="D495" s="44" t="s">
        <v>2163</v>
      </c>
      <c r="G495" s="534" t="s">
        <v>6841</v>
      </c>
      <c r="H495" s="535" t="s">
        <v>7106</v>
      </c>
      <c r="I495" s="538" t="s">
        <v>7346</v>
      </c>
    </row>
    <row r="496" spans="1:9" ht="108">
      <c r="A496" s="44" t="s">
        <v>1155</v>
      </c>
      <c r="B496" s="44" t="s">
        <v>1144</v>
      </c>
      <c r="C496" s="44" t="s">
        <v>7125</v>
      </c>
      <c r="D496" s="44" t="s">
        <v>2188</v>
      </c>
      <c r="E496" s="44">
        <v>1</v>
      </c>
      <c r="G496" s="534" t="s">
        <v>6842</v>
      </c>
      <c r="H496" s="535" t="s">
        <v>7106</v>
      </c>
      <c r="I496" s="538" t="s">
        <v>7347</v>
      </c>
    </row>
    <row r="497" spans="1:9">
      <c r="A497" s="44" t="s">
        <v>1155</v>
      </c>
      <c r="B497" s="44" t="s">
        <v>7126</v>
      </c>
      <c r="C497" s="44" t="s">
        <v>1146</v>
      </c>
      <c r="D497" s="44" t="s">
        <v>2188</v>
      </c>
      <c r="E497" s="44">
        <v>10</v>
      </c>
      <c r="G497" s="44" t="s">
        <v>6843</v>
      </c>
      <c r="H497" s="44" t="s">
        <v>7127</v>
      </c>
      <c r="I497" s="537" t="s">
        <v>7348</v>
      </c>
    </row>
    <row r="498" spans="1:9">
      <c r="A498" s="44" t="s">
        <v>1155</v>
      </c>
      <c r="B498" s="44" t="s">
        <v>6773</v>
      </c>
      <c r="C498" s="44" t="s">
        <v>1147</v>
      </c>
      <c r="D498" s="44" t="s">
        <v>2195</v>
      </c>
      <c r="E498" s="44">
        <v>256</v>
      </c>
      <c r="H498" s="44" t="s">
        <v>7128</v>
      </c>
      <c r="I498" s="537" t="s">
        <v>7348</v>
      </c>
    </row>
    <row r="499" spans="1:9">
      <c r="A499" s="44" t="s">
        <v>1155</v>
      </c>
      <c r="B499" s="44" t="s">
        <v>7130</v>
      </c>
      <c r="C499" s="44" t="s">
        <v>7129</v>
      </c>
      <c r="D499" s="44" t="s">
        <v>2195</v>
      </c>
      <c r="E499" s="44">
        <v>256</v>
      </c>
      <c r="H499" s="44" t="s">
        <v>7131</v>
      </c>
      <c r="I499" s="537" t="s">
        <v>7348</v>
      </c>
    </row>
    <row r="500" spans="1:9" ht="135">
      <c r="A500" s="44" t="s">
        <v>1155</v>
      </c>
      <c r="B500" s="44" t="s">
        <v>1149</v>
      </c>
      <c r="C500" s="44" t="s">
        <v>1150</v>
      </c>
      <c r="D500" s="44" t="s">
        <v>2188</v>
      </c>
      <c r="E500" s="44">
        <v>20</v>
      </c>
      <c r="H500" s="44" t="s">
        <v>7132</v>
      </c>
      <c r="I500" s="538" t="s">
        <v>7349</v>
      </c>
    </row>
    <row r="501" spans="1:9" ht="135">
      <c r="A501" s="44" t="s">
        <v>1155</v>
      </c>
      <c r="B501" s="44" t="s">
        <v>1151</v>
      </c>
      <c r="C501" s="44" t="s">
        <v>2422</v>
      </c>
      <c r="D501" s="44" t="s">
        <v>2188</v>
      </c>
      <c r="E501" s="44">
        <v>20</v>
      </c>
      <c r="H501" s="535" t="s">
        <v>7106</v>
      </c>
      <c r="I501" s="538" t="s">
        <v>7350</v>
      </c>
    </row>
    <row r="502" spans="1:9">
      <c r="A502" s="44" t="s">
        <v>1155</v>
      </c>
      <c r="B502" s="44" t="s">
        <v>1709</v>
      </c>
      <c r="C502" s="44" t="s">
        <v>2423</v>
      </c>
      <c r="D502" s="44" t="s">
        <v>2195</v>
      </c>
      <c r="E502" s="44">
        <v>80</v>
      </c>
      <c r="H502" s="44" t="s">
        <v>7133</v>
      </c>
      <c r="I502" s="537" t="s">
        <v>7348</v>
      </c>
    </row>
    <row r="503" spans="1:9">
      <c r="A503" s="44" t="s">
        <v>1155</v>
      </c>
      <c r="B503" s="44" t="s">
        <v>1710</v>
      </c>
      <c r="C503" s="44" t="s">
        <v>2166</v>
      </c>
      <c r="D503" s="44" t="s">
        <v>2189</v>
      </c>
      <c r="G503" s="44" t="s">
        <v>6832</v>
      </c>
      <c r="H503" s="44" t="s">
        <v>7134</v>
      </c>
      <c r="I503" s="537" t="s">
        <v>7348</v>
      </c>
    </row>
    <row r="504" spans="1:9" ht="67.5">
      <c r="A504" s="44" t="s">
        <v>1155</v>
      </c>
      <c r="B504" s="44" t="s">
        <v>1711</v>
      </c>
      <c r="C504" s="44" t="s">
        <v>2100</v>
      </c>
      <c r="D504" s="44" t="s">
        <v>2195</v>
      </c>
      <c r="E504" s="44">
        <v>20</v>
      </c>
      <c r="G504" s="534" t="s">
        <v>6828</v>
      </c>
      <c r="H504" s="44" t="s">
        <v>7135</v>
      </c>
      <c r="I504" s="537" t="s">
        <v>7348</v>
      </c>
    </row>
    <row r="505" spans="1:9">
      <c r="A505" s="44" t="s">
        <v>1155</v>
      </c>
      <c r="B505" s="44" t="s">
        <v>6733</v>
      </c>
      <c r="C505" s="44" t="s">
        <v>2102</v>
      </c>
      <c r="D505" s="44" t="s">
        <v>2195</v>
      </c>
      <c r="E505" s="44">
        <v>40</v>
      </c>
      <c r="H505" s="44" t="s">
        <v>7136</v>
      </c>
      <c r="I505" s="537" t="s">
        <v>7348</v>
      </c>
    </row>
    <row r="506" spans="1:9">
      <c r="A506" s="44" t="s">
        <v>1155</v>
      </c>
      <c r="B506" s="44" t="s">
        <v>6774</v>
      </c>
      <c r="C506" s="44" t="s">
        <v>1152</v>
      </c>
      <c r="D506" s="44" t="s">
        <v>2188</v>
      </c>
      <c r="E506" s="44">
        <v>20</v>
      </c>
      <c r="H506" s="44" t="s">
        <v>7137</v>
      </c>
      <c r="I506" s="537" t="s">
        <v>7351</v>
      </c>
    </row>
    <row r="507" spans="1:9">
      <c r="A507" s="44" t="s">
        <v>1155</v>
      </c>
      <c r="B507" s="44" t="s">
        <v>6775</v>
      </c>
      <c r="C507" s="44" t="s">
        <v>1076</v>
      </c>
      <c r="D507" s="44" t="s">
        <v>2188</v>
      </c>
      <c r="E507" s="44">
        <v>20</v>
      </c>
      <c r="H507" s="535" t="s">
        <v>7106</v>
      </c>
      <c r="I507" s="537" t="s">
        <v>7352</v>
      </c>
    </row>
    <row r="508" spans="1:9">
      <c r="A508" s="44" t="s">
        <v>1155</v>
      </c>
      <c r="B508" s="44" t="s">
        <v>6776</v>
      </c>
      <c r="C508" s="44" t="s">
        <v>7138</v>
      </c>
      <c r="D508" s="44" t="s">
        <v>2195</v>
      </c>
      <c r="E508" s="44">
        <v>20</v>
      </c>
      <c r="H508" s="535" t="s">
        <v>7106</v>
      </c>
      <c r="I508" s="537" t="s">
        <v>7353</v>
      </c>
    </row>
    <row r="509" spans="1:9" ht="200.1" customHeight="1">
      <c r="A509" s="44" t="s">
        <v>1155</v>
      </c>
      <c r="B509" s="44" t="s">
        <v>2200</v>
      </c>
      <c r="C509" s="44" t="s">
        <v>2193</v>
      </c>
      <c r="D509" s="44" t="s">
        <v>2163</v>
      </c>
      <c r="G509" s="534" t="s">
        <v>6806</v>
      </c>
      <c r="H509" s="535" t="s">
        <v>7139</v>
      </c>
      <c r="I509" s="538" t="s">
        <v>7245</v>
      </c>
    </row>
    <row r="510" spans="1:9" ht="67.5">
      <c r="A510" s="44" t="s">
        <v>1161</v>
      </c>
      <c r="B510" s="44" t="s">
        <v>2164</v>
      </c>
      <c r="C510" s="44" t="s">
        <v>2169</v>
      </c>
      <c r="D510" s="44" t="s">
        <v>2188</v>
      </c>
      <c r="E510" s="44">
        <v>12</v>
      </c>
      <c r="G510" s="534" t="s">
        <v>6797</v>
      </c>
      <c r="H510" s="535" t="s">
        <v>7107</v>
      </c>
      <c r="I510" s="539" t="s">
        <v>7354</v>
      </c>
    </row>
    <row r="511" spans="1:9">
      <c r="A511" s="44" t="s">
        <v>1161</v>
      </c>
      <c r="B511" s="44" t="s">
        <v>1064</v>
      </c>
      <c r="C511" s="44" t="s">
        <v>2155</v>
      </c>
      <c r="D511" s="44" t="s">
        <v>2188</v>
      </c>
      <c r="E511" s="44">
        <v>3</v>
      </c>
      <c r="H511" s="535" t="s">
        <v>7015</v>
      </c>
      <c r="I511" s="537" t="s">
        <v>7355</v>
      </c>
    </row>
    <row r="512" spans="1:9">
      <c r="A512" s="44" t="s">
        <v>1161</v>
      </c>
      <c r="B512" s="44" t="s">
        <v>7140</v>
      </c>
      <c r="C512" s="44" t="s">
        <v>7141</v>
      </c>
      <c r="D512" s="44" t="s">
        <v>2163</v>
      </c>
      <c r="H512" s="535" t="s">
        <v>7106</v>
      </c>
      <c r="I512" s="537" t="s">
        <v>7356</v>
      </c>
    </row>
    <row r="513" spans="1:9">
      <c r="A513" s="44" t="s">
        <v>1161</v>
      </c>
      <c r="B513" s="44" t="s">
        <v>6777</v>
      </c>
      <c r="C513" s="44" t="s">
        <v>7142</v>
      </c>
      <c r="D513" s="44" t="s">
        <v>2188</v>
      </c>
      <c r="E513" s="44">
        <v>1</v>
      </c>
      <c r="H513" s="535" t="s">
        <v>7106</v>
      </c>
      <c r="I513" s="537" t="s">
        <v>7357</v>
      </c>
    </row>
    <row r="514" spans="1:9" ht="54">
      <c r="A514" s="44" t="s">
        <v>1161</v>
      </c>
      <c r="B514" s="44" t="s">
        <v>1717</v>
      </c>
      <c r="C514" s="44" t="s">
        <v>1164</v>
      </c>
      <c r="D514" s="44" t="s">
        <v>2195</v>
      </c>
      <c r="E514" s="44">
        <v>100</v>
      </c>
      <c r="G514" s="534" t="s">
        <v>7143</v>
      </c>
      <c r="H514" s="535" t="s">
        <v>7144</v>
      </c>
      <c r="I514" s="538" t="s">
        <v>7358</v>
      </c>
    </row>
    <row r="515" spans="1:9" ht="54">
      <c r="A515" s="44" t="s">
        <v>1161</v>
      </c>
      <c r="B515" s="44" t="s">
        <v>6778</v>
      </c>
      <c r="C515" s="44" t="s">
        <v>7145</v>
      </c>
      <c r="D515" s="44" t="s">
        <v>2195</v>
      </c>
      <c r="E515" s="44">
        <v>20</v>
      </c>
      <c r="H515" s="535" t="s">
        <v>7106</v>
      </c>
      <c r="I515" s="538" t="s">
        <v>7359</v>
      </c>
    </row>
    <row r="516" spans="1:9">
      <c r="A516" s="44" t="s">
        <v>1161</v>
      </c>
      <c r="B516" s="44" t="s">
        <v>2170</v>
      </c>
      <c r="C516" s="44" t="s">
        <v>2158</v>
      </c>
      <c r="D516" s="44" t="s">
        <v>2195</v>
      </c>
      <c r="E516" s="44">
        <v>256</v>
      </c>
      <c r="H516" s="535" t="s">
        <v>7106</v>
      </c>
      <c r="I516" s="537" t="s">
        <v>7360</v>
      </c>
    </row>
    <row r="517" spans="1:9">
      <c r="A517" s="44" t="s">
        <v>1161</v>
      </c>
      <c r="B517" s="44" t="s">
        <v>6779</v>
      </c>
      <c r="C517" s="44" t="s">
        <v>1166</v>
      </c>
      <c r="D517" s="44" t="s">
        <v>2195</v>
      </c>
      <c r="E517" s="44">
        <v>4</v>
      </c>
      <c r="H517" s="535" t="s">
        <v>7106</v>
      </c>
      <c r="I517" s="537" t="s">
        <v>7361</v>
      </c>
    </row>
    <row r="518" spans="1:9" ht="67.5">
      <c r="A518" s="44" t="s">
        <v>1170</v>
      </c>
      <c r="B518" s="44" t="s">
        <v>2164</v>
      </c>
      <c r="C518" s="44" t="s">
        <v>2169</v>
      </c>
      <c r="D518" s="44" t="s">
        <v>2188</v>
      </c>
      <c r="E518" s="44">
        <v>12</v>
      </c>
      <c r="G518" s="534" t="s">
        <v>6797</v>
      </c>
      <c r="H518" s="535" t="s">
        <v>6909</v>
      </c>
      <c r="I518" s="537" t="s">
        <v>7362</v>
      </c>
    </row>
    <row r="519" spans="1:9">
      <c r="A519" s="44" t="s">
        <v>1170</v>
      </c>
      <c r="B519" s="44" t="s">
        <v>1174</v>
      </c>
      <c r="C519" s="44" t="s">
        <v>7146</v>
      </c>
      <c r="D519" s="44" t="s">
        <v>2163</v>
      </c>
      <c r="H519" s="535" t="s">
        <v>7106</v>
      </c>
      <c r="I519" s="537" t="s">
        <v>7363</v>
      </c>
    </row>
    <row r="520" spans="1:9">
      <c r="A520" s="44" t="s">
        <v>1170</v>
      </c>
      <c r="B520" s="44" t="s">
        <v>1175</v>
      </c>
      <c r="C520" s="44" t="s">
        <v>2206</v>
      </c>
      <c r="D520" s="44" t="s">
        <v>2195</v>
      </c>
      <c r="E520" s="44">
        <v>6</v>
      </c>
      <c r="H520" s="535" t="s">
        <v>7106</v>
      </c>
      <c r="I520" s="537" t="s">
        <v>7364</v>
      </c>
    </row>
    <row r="521" spans="1:9">
      <c r="A521" s="44" t="s">
        <v>1170</v>
      </c>
      <c r="B521" s="44" t="s">
        <v>6780</v>
      </c>
      <c r="C521" s="44" t="s">
        <v>1176</v>
      </c>
      <c r="D521" s="44" t="s">
        <v>2163</v>
      </c>
      <c r="H521" s="535" t="s">
        <v>7106</v>
      </c>
      <c r="I521" s="537" t="s">
        <v>7365</v>
      </c>
    </row>
    <row r="522" spans="1:9">
      <c r="A522" s="44" t="s">
        <v>1170</v>
      </c>
      <c r="B522" s="44" t="s">
        <v>6781</v>
      </c>
      <c r="C522" s="44" t="s">
        <v>2207</v>
      </c>
      <c r="D522" s="44" t="s">
        <v>2188</v>
      </c>
      <c r="E522" s="44">
        <v>20</v>
      </c>
      <c r="H522" s="535" t="s">
        <v>7147</v>
      </c>
      <c r="I522" s="537" t="s">
        <v>7366</v>
      </c>
    </row>
    <row r="523" spans="1:9">
      <c r="A523" s="44" t="s">
        <v>1170</v>
      </c>
      <c r="B523" s="44" t="s">
        <v>6782</v>
      </c>
      <c r="C523" s="44" t="s">
        <v>1177</v>
      </c>
      <c r="D523" s="44" t="s">
        <v>2188</v>
      </c>
      <c r="E523" s="44">
        <v>20</v>
      </c>
      <c r="H523" s="535" t="s">
        <v>7106</v>
      </c>
      <c r="I523" s="537" t="s">
        <v>7367</v>
      </c>
    </row>
    <row r="524" spans="1:9">
      <c r="A524" s="44" t="s">
        <v>1170</v>
      </c>
      <c r="B524" s="44" t="s">
        <v>6783</v>
      </c>
      <c r="C524" s="44" t="s">
        <v>1178</v>
      </c>
      <c r="D524" s="44" t="s">
        <v>2188</v>
      </c>
      <c r="E524" s="44">
        <v>20</v>
      </c>
      <c r="H524" s="535" t="s">
        <v>7106</v>
      </c>
      <c r="I524" s="537" t="s">
        <v>7368</v>
      </c>
    </row>
    <row r="525" spans="1:9">
      <c r="A525" s="44" t="s">
        <v>1170</v>
      </c>
      <c r="B525" s="44" t="s">
        <v>2208</v>
      </c>
      <c r="C525" s="44" t="s">
        <v>2209</v>
      </c>
      <c r="D525" s="44" t="s">
        <v>2195</v>
      </c>
      <c r="E525" s="44">
        <v>40</v>
      </c>
      <c r="G525" s="44" t="s">
        <v>6844</v>
      </c>
      <c r="H525" s="535" t="s">
        <v>7148</v>
      </c>
      <c r="I525" s="537" t="s">
        <v>7369</v>
      </c>
    </row>
    <row r="526" spans="1:9">
      <c r="A526" s="44" t="s">
        <v>1170</v>
      </c>
      <c r="B526" s="44" t="s">
        <v>2211</v>
      </c>
      <c r="C526" s="44" t="s">
        <v>2212</v>
      </c>
      <c r="D526" s="44" t="s">
        <v>2195</v>
      </c>
      <c r="E526" s="44">
        <v>256</v>
      </c>
      <c r="H526" s="535" t="s">
        <v>7149</v>
      </c>
      <c r="I526" s="537" t="s">
        <v>7369</v>
      </c>
    </row>
    <row r="527" spans="1:9">
      <c r="A527" s="44" t="s">
        <v>1170</v>
      </c>
      <c r="B527" s="44" t="s">
        <v>1179</v>
      </c>
      <c r="C527" s="44" t="s">
        <v>1180</v>
      </c>
      <c r="D527" s="44" t="s">
        <v>2195</v>
      </c>
      <c r="E527" s="44">
        <v>256</v>
      </c>
      <c r="H527" s="535" t="s">
        <v>7106</v>
      </c>
      <c r="I527" s="537" t="s">
        <v>7370</v>
      </c>
    </row>
    <row r="528" spans="1:9">
      <c r="A528" s="44" t="s">
        <v>1170</v>
      </c>
      <c r="B528" s="44" t="s">
        <v>2170</v>
      </c>
      <c r="C528" s="44" t="s">
        <v>2167</v>
      </c>
      <c r="D528" s="44" t="s">
        <v>2195</v>
      </c>
      <c r="E528" s="44">
        <v>512</v>
      </c>
      <c r="H528" s="535" t="s">
        <v>7106</v>
      </c>
      <c r="I528" s="537" t="s">
        <v>7371</v>
      </c>
    </row>
    <row r="529" spans="1:9" ht="67.5">
      <c r="A529" s="44" t="s">
        <v>1185</v>
      </c>
      <c r="B529" s="44" t="s">
        <v>2164</v>
      </c>
      <c r="C529" s="44" t="s">
        <v>2169</v>
      </c>
      <c r="D529" s="44" t="s">
        <v>2188</v>
      </c>
      <c r="E529" s="44">
        <v>12</v>
      </c>
      <c r="G529" s="534" t="s">
        <v>6797</v>
      </c>
      <c r="H529" s="535" t="s">
        <v>7107</v>
      </c>
      <c r="I529" s="537" t="s">
        <v>7387</v>
      </c>
    </row>
    <row r="530" spans="1:9" ht="200.1" customHeight="1">
      <c r="A530" s="44" t="s">
        <v>1185</v>
      </c>
      <c r="B530" s="44" t="s">
        <v>2200</v>
      </c>
      <c r="C530" s="44" t="s">
        <v>2193</v>
      </c>
      <c r="D530" s="44" t="s">
        <v>2163</v>
      </c>
      <c r="G530" s="534" t="s">
        <v>6806</v>
      </c>
      <c r="H530" s="535" t="s">
        <v>6866</v>
      </c>
      <c r="I530" s="537" t="s">
        <v>7365</v>
      </c>
    </row>
    <row r="531" spans="1:9">
      <c r="A531" s="44" t="s">
        <v>1185</v>
      </c>
      <c r="B531" s="44" t="s">
        <v>7150</v>
      </c>
      <c r="C531" s="44" t="s">
        <v>2205</v>
      </c>
      <c r="D531" s="44" t="s">
        <v>2188</v>
      </c>
      <c r="E531" s="44">
        <v>8</v>
      </c>
      <c r="H531" s="535" t="s">
        <v>7106</v>
      </c>
      <c r="I531" s="537" t="s">
        <v>7372</v>
      </c>
    </row>
    <row r="532" spans="1:9">
      <c r="A532" s="44" t="s">
        <v>1185</v>
      </c>
      <c r="B532" s="44" t="s">
        <v>6784</v>
      </c>
      <c r="C532" s="44" t="s">
        <v>1187</v>
      </c>
      <c r="D532" s="44" t="s">
        <v>2195</v>
      </c>
      <c r="E532" s="44">
        <v>4</v>
      </c>
      <c r="H532" s="535" t="s">
        <v>7106</v>
      </c>
      <c r="I532" s="537" t="s">
        <v>7372</v>
      </c>
    </row>
    <row r="533" spans="1:9">
      <c r="A533" s="44" t="s">
        <v>1185</v>
      </c>
      <c r="B533" s="44" t="s">
        <v>7151</v>
      </c>
      <c r="C533" s="44" t="s">
        <v>1188</v>
      </c>
      <c r="D533" s="44" t="s">
        <v>2188</v>
      </c>
      <c r="E533" s="44">
        <v>20</v>
      </c>
      <c r="H533" s="535" t="s">
        <v>7152</v>
      </c>
      <c r="I533" s="537" t="s">
        <v>7373</v>
      </c>
    </row>
    <row r="534" spans="1:9">
      <c r="A534" s="44" t="s">
        <v>1185</v>
      </c>
      <c r="B534" s="44" t="s">
        <v>6785</v>
      </c>
      <c r="C534" s="44" t="s">
        <v>1189</v>
      </c>
      <c r="D534" s="44" t="s">
        <v>2195</v>
      </c>
      <c r="E534" s="44">
        <v>40</v>
      </c>
      <c r="H534" s="535" t="s">
        <v>7153</v>
      </c>
      <c r="I534" s="537" t="s">
        <v>7374</v>
      </c>
    </row>
    <row r="535" spans="1:9">
      <c r="A535" s="44" t="s">
        <v>1185</v>
      </c>
      <c r="B535" s="44" t="s">
        <v>6786</v>
      </c>
      <c r="C535" s="44" t="s">
        <v>1799</v>
      </c>
      <c r="D535" s="44" t="s">
        <v>2188</v>
      </c>
      <c r="E535" s="44">
        <v>1</v>
      </c>
      <c r="H535" s="535" t="s">
        <v>7106</v>
      </c>
      <c r="I535" s="537" t="s">
        <v>7364</v>
      </c>
    </row>
    <row r="536" spans="1:9">
      <c r="A536" s="44" t="s">
        <v>1185</v>
      </c>
      <c r="B536" s="44" t="s">
        <v>6787</v>
      </c>
      <c r="C536" s="44" t="s">
        <v>1802</v>
      </c>
      <c r="D536" s="44" t="s">
        <v>2188</v>
      </c>
      <c r="E536" s="44">
        <v>1</v>
      </c>
      <c r="H536" s="535" t="s">
        <v>7106</v>
      </c>
      <c r="I536" s="537" t="s">
        <v>7375</v>
      </c>
    </row>
    <row r="537" spans="1:9" ht="40.5">
      <c r="A537" s="44" t="s">
        <v>1185</v>
      </c>
      <c r="B537" s="44" t="s">
        <v>4020</v>
      </c>
      <c r="C537" s="44" t="s">
        <v>1805</v>
      </c>
      <c r="D537" s="44" t="s">
        <v>2188</v>
      </c>
      <c r="E537" s="44">
        <v>10</v>
      </c>
      <c r="G537" s="534" t="s">
        <v>7154</v>
      </c>
      <c r="H537" s="535" t="s">
        <v>7155</v>
      </c>
      <c r="I537" s="537" t="s">
        <v>7376</v>
      </c>
    </row>
    <row r="538" spans="1:9">
      <c r="A538" s="44" t="s">
        <v>1185</v>
      </c>
      <c r="B538" s="44" t="s">
        <v>6788</v>
      </c>
      <c r="C538" s="44" t="s">
        <v>7156</v>
      </c>
      <c r="D538" s="44" t="s">
        <v>2195</v>
      </c>
      <c r="E538" s="44">
        <v>20</v>
      </c>
      <c r="H538" s="535" t="s">
        <v>7106</v>
      </c>
      <c r="I538" s="537" t="s">
        <v>7378</v>
      </c>
    </row>
    <row r="539" spans="1:9">
      <c r="A539" s="44" t="s">
        <v>1185</v>
      </c>
      <c r="B539" s="44" t="s">
        <v>6789</v>
      </c>
      <c r="C539" s="44" t="s">
        <v>7157</v>
      </c>
      <c r="D539" s="44" t="s">
        <v>2188</v>
      </c>
      <c r="E539" s="44">
        <v>10</v>
      </c>
      <c r="H539" s="535" t="s">
        <v>7106</v>
      </c>
      <c r="I539" s="537" t="s">
        <v>7377</v>
      </c>
    </row>
    <row r="540" spans="1:9">
      <c r="A540" s="44" t="s">
        <v>1185</v>
      </c>
      <c r="B540" s="44" t="s">
        <v>6790</v>
      </c>
      <c r="C540" s="44" t="s">
        <v>1190</v>
      </c>
      <c r="D540" s="44" t="s">
        <v>2195</v>
      </c>
      <c r="E540" s="44">
        <v>20</v>
      </c>
      <c r="H540" s="535" t="s">
        <v>7106</v>
      </c>
      <c r="I540" s="537" t="s">
        <v>7379</v>
      </c>
    </row>
    <row r="541" spans="1:9">
      <c r="A541" s="44" t="s">
        <v>1185</v>
      </c>
      <c r="B541" s="44" t="s">
        <v>6791</v>
      </c>
      <c r="C541" s="44" t="s">
        <v>1813</v>
      </c>
      <c r="D541" s="44" t="s">
        <v>2188</v>
      </c>
      <c r="E541" s="44">
        <v>10</v>
      </c>
      <c r="H541" s="535" t="s">
        <v>7106</v>
      </c>
      <c r="I541" s="537" t="s">
        <v>7377</v>
      </c>
    </row>
    <row r="542" spans="1:9">
      <c r="A542" s="44" t="s">
        <v>1185</v>
      </c>
      <c r="B542" s="44" t="s">
        <v>6792</v>
      </c>
      <c r="C542" s="44" t="s">
        <v>1191</v>
      </c>
      <c r="D542" s="44" t="s">
        <v>2195</v>
      </c>
      <c r="E542" s="44">
        <v>20</v>
      </c>
      <c r="H542" s="535" t="s">
        <v>7106</v>
      </c>
      <c r="I542" s="537" t="s">
        <v>7379</v>
      </c>
    </row>
    <row r="543" spans="1:9">
      <c r="A543" s="44" t="s">
        <v>1197</v>
      </c>
      <c r="B543" s="44" t="s">
        <v>7158</v>
      </c>
      <c r="C543" s="44" t="s">
        <v>1817</v>
      </c>
      <c r="D543" s="44" t="s">
        <v>2188</v>
      </c>
      <c r="E543" s="44">
        <v>5</v>
      </c>
      <c r="H543" s="535" t="s">
        <v>7106</v>
      </c>
      <c r="I543" s="537" t="s">
        <v>7380</v>
      </c>
    </row>
    <row r="544" spans="1:9">
      <c r="A544" s="44" t="s">
        <v>1197</v>
      </c>
      <c r="B544" s="44" t="s">
        <v>7159</v>
      </c>
      <c r="C544" s="44" t="s">
        <v>7160</v>
      </c>
      <c r="D544" s="44" t="s">
        <v>2195</v>
      </c>
      <c r="E544" s="44">
        <v>64</v>
      </c>
      <c r="H544" s="535" t="s">
        <v>7106</v>
      </c>
      <c r="I544" s="537" t="s">
        <v>7381</v>
      </c>
    </row>
    <row r="545" spans="1:9" ht="200.1" customHeight="1">
      <c r="A545" s="44" t="s">
        <v>1197</v>
      </c>
      <c r="B545" s="44" t="s">
        <v>2200</v>
      </c>
      <c r="C545" s="44" t="s">
        <v>2193</v>
      </c>
      <c r="D545" s="44" t="s">
        <v>2163</v>
      </c>
      <c r="G545" s="534" t="s">
        <v>6806</v>
      </c>
      <c r="H545" s="535" t="s">
        <v>7106</v>
      </c>
      <c r="I545" s="537" t="s">
        <v>7382</v>
      </c>
    </row>
    <row r="546" spans="1:9">
      <c r="A546" s="44" t="s">
        <v>1197</v>
      </c>
      <c r="B546" s="44" t="s">
        <v>6793</v>
      </c>
      <c r="C546" s="44" t="s">
        <v>1820</v>
      </c>
      <c r="D546" s="44" t="s">
        <v>2188</v>
      </c>
      <c r="E546" s="44">
        <v>8</v>
      </c>
      <c r="H546" s="535" t="s">
        <v>7106</v>
      </c>
      <c r="I546" s="537" t="s">
        <v>7383</v>
      </c>
    </row>
    <row r="547" spans="1:9">
      <c r="A547" s="44" t="s">
        <v>1197</v>
      </c>
      <c r="B547" s="44" t="s">
        <v>6794</v>
      </c>
      <c r="C547" s="44" t="s">
        <v>1823</v>
      </c>
      <c r="D547" s="44" t="s">
        <v>2189</v>
      </c>
      <c r="H547" s="535" t="s">
        <v>7106</v>
      </c>
      <c r="I547" s="537" t="s">
        <v>7384</v>
      </c>
    </row>
    <row r="548" spans="1:9" ht="67.5">
      <c r="A548" s="44" t="s">
        <v>1197</v>
      </c>
      <c r="B548" s="44" t="s">
        <v>1711</v>
      </c>
      <c r="C548" s="44" t="s">
        <v>2100</v>
      </c>
      <c r="D548" s="44" t="s">
        <v>2195</v>
      </c>
      <c r="E548" s="44">
        <v>64</v>
      </c>
      <c r="G548" s="534" t="s">
        <v>6828</v>
      </c>
      <c r="H548" s="535" t="s">
        <v>7106</v>
      </c>
      <c r="I548" s="537" t="s">
        <v>7385</v>
      </c>
    </row>
    <row r="549" spans="1:9">
      <c r="A549" s="44" t="s">
        <v>1197</v>
      </c>
      <c r="B549" s="44" t="s">
        <v>6795</v>
      </c>
      <c r="C549" s="44" t="s">
        <v>1826</v>
      </c>
      <c r="D549" s="44" t="s">
        <v>2195</v>
      </c>
      <c r="E549" s="44">
        <v>2048</v>
      </c>
      <c r="H549" s="535" t="s">
        <v>7106</v>
      </c>
      <c r="I549" s="537" t="s">
        <v>7386</v>
      </c>
    </row>
    <row r="550" spans="1:9">
      <c r="A550" s="44" t="s">
        <v>1205</v>
      </c>
      <c r="B550" s="44" t="s">
        <v>1829</v>
      </c>
      <c r="C550" s="44" t="s">
        <v>2169</v>
      </c>
      <c r="D550" s="44" t="s">
        <v>2188</v>
      </c>
      <c r="E550" s="44">
        <v>12</v>
      </c>
      <c r="H550" s="535" t="s">
        <v>7163</v>
      </c>
      <c r="I550" s="537" t="s">
        <v>7339</v>
      </c>
    </row>
    <row r="551" spans="1:9">
      <c r="A551" s="44" t="s">
        <v>1205</v>
      </c>
      <c r="B551" s="44" t="s">
        <v>7162</v>
      </c>
      <c r="C551" s="44" t="s">
        <v>2336</v>
      </c>
      <c r="D551" s="44" t="s">
        <v>2188</v>
      </c>
      <c r="E551" s="44">
        <v>8</v>
      </c>
      <c r="H551" s="535" t="s">
        <v>6945</v>
      </c>
      <c r="I551" s="537" t="s">
        <v>7388</v>
      </c>
    </row>
    <row r="552" spans="1:9">
      <c r="A552" s="44" t="s">
        <v>1205</v>
      </c>
      <c r="B552" s="44" t="s">
        <v>6741</v>
      </c>
      <c r="C552" s="44" t="s">
        <v>931</v>
      </c>
      <c r="D552" s="44" t="s">
        <v>2188</v>
      </c>
      <c r="E552" s="44">
        <v>6</v>
      </c>
      <c r="H552" s="535" t="s">
        <v>7164</v>
      </c>
      <c r="I552" s="537" t="s">
        <v>7389</v>
      </c>
    </row>
    <row r="553" spans="1:9" ht="54">
      <c r="A553" s="44" t="s">
        <v>1205</v>
      </c>
      <c r="B553" s="44" t="s">
        <v>1831</v>
      </c>
      <c r="C553" s="44" t="s">
        <v>1207</v>
      </c>
      <c r="D553" s="44" t="s">
        <v>2163</v>
      </c>
      <c r="H553" s="535" t="s">
        <v>7165</v>
      </c>
      <c r="I553" s="538" t="s">
        <v>7390</v>
      </c>
    </row>
    <row r="554" spans="1:9" ht="27">
      <c r="A554" s="44" t="s">
        <v>1205</v>
      </c>
      <c r="B554" s="44" t="s">
        <v>7166</v>
      </c>
      <c r="C554" s="44" t="s">
        <v>1208</v>
      </c>
      <c r="D554" s="44" t="s">
        <v>2195</v>
      </c>
      <c r="E554" s="44">
        <v>1</v>
      </c>
      <c r="H554" s="535" t="s">
        <v>7106</v>
      </c>
      <c r="I554" s="542" t="s">
        <v>7399</v>
      </c>
    </row>
    <row r="555" spans="1:9">
      <c r="A555" s="44" t="s">
        <v>1205</v>
      </c>
      <c r="B555" s="44" t="s">
        <v>1833</v>
      </c>
      <c r="C555" s="44" t="s">
        <v>1209</v>
      </c>
      <c r="D555" s="44" t="s">
        <v>2163</v>
      </c>
      <c r="H555" s="535" t="s">
        <v>7106</v>
      </c>
      <c r="I555" s="537" t="s">
        <v>7391</v>
      </c>
    </row>
    <row r="556" spans="1:9">
      <c r="A556" s="44" t="s">
        <v>1205</v>
      </c>
      <c r="B556" s="44" t="s">
        <v>7161</v>
      </c>
      <c r="C556" s="44" t="s">
        <v>1210</v>
      </c>
      <c r="D556" s="44" t="s">
        <v>2195</v>
      </c>
      <c r="E556" s="44">
        <v>1</v>
      </c>
      <c r="H556" s="535" t="s">
        <v>7106</v>
      </c>
      <c r="I556" s="537" t="s">
        <v>7404</v>
      </c>
    </row>
    <row r="557" spans="1:9">
      <c r="A557" s="44" t="s">
        <v>1205</v>
      </c>
      <c r="B557" s="44" t="s">
        <v>1835</v>
      </c>
      <c r="C557" s="44" t="s">
        <v>1211</v>
      </c>
      <c r="D557" s="44" t="s">
        <v>2163</v>
      </c>
      <c r="H557" s="535" t="s">
        <v>7106</v>
      </c>
      <c r="I557" s="537" t="s">
        <v>7402</v>
      </c>
    </row>
    <row r="558" spans="1:9" ht="27">
      <c r="A558" s="44" t="s">
        <v>1205</v>
      </c>
      <c r="B558" s="44" t="s">
        <v>1836</v>
      </c>
      <c r="C558" s="44" t="s">
        <v>1212</v>
      </c>
      <c r="D558" s="44" t="s">
        <v>2195</v>
      </c>
      <c r="E558" s="44">
        <v>1</v>
      </c>
      <c r="H558" s="535" t="s">
        <v>7106</v>
      </c>
      <c r="I558" s="542" t="s">
        <v>7400</v>
      </c>
    </row>
    <row r="559" spans="1:9">
      <c r="A559" s="44" t="s">
        <v>1205</v>
      </c>
      <c r="B559" s="44" t="s">
        <v>1838</v>
      </c>
      <c r="C559" s="44" t="s">
        <v>1213</v>
      </c>
      <c r="D559" s="44" t="s">
        <v>2163</v>
      </c>
      <c r="H559" s="535" t="s">
        <v>7106</v>
      </c>
      <c r="I559" s="537" t="s">
        <v>7392</v>
      </c>
    </row>
    <row r="560" spans="1:9">
      <c r="A560" s="44" t="s">
        <v>1205</v>
      </c>
      <c r="B560" s="44" t="s">
        <v>1839</v>
      </c>
      <c r="C560" s="44" t="s">
        <v>1214</v>
      </c>
      <c r="D560" s="44" t="s">
        <v>2195</v>
      </c>
      <c r="E560" s="44">
        <v>1</v>
      </c>
      <c r="H560" s="535" t="s">
        <v>7106</v>
      </c>
      <c r="I560" s="537" t="s">
        <v>7404</v>
      </c>
    </row>
    <row r="561" spans="1:9">
      <c r="A561" s="44" t="s">
        <v>1205</v>
      </c>
      <c r="B561" s="44" t="s">
        <v>1840</v>
      </c>
      <c r="C561" s="44" t="s">
        <v>1215</v>
      </c>
      <c r="D561" s="44" t="s">
        <v>2163</v>
      </c>
      <c r="H561" s="535" t="s">
        <v>7106</v>
      </c>
      <c r="I561" s="537" t="s">
        <v>7403</v>
      </c>
    </row>
    <row r="562" spans="1:9" ht="27">
      <c r="A562" s="44" t="s">
        <v>1205</v>
      </c>
      <c r="B562" s="44" t="s">
        <v>1841</v>
      </c>
      <c r="C562" s="44" t="s">
        <v>1216</v>
      </c>
      <c r="D562" s="44" t="s">
        <v>2195</v>
      </c>
      <c r="E562" s="44">
        <v>1</v>
      </c>
      <c r="H562" s="535" t="s">
        <v>7106</v>
      </c>
      <c r="I562" s="542" t="s">
        <v>7401</v>
      </c>
    </row>
    <row r="563" spans="1:9">
      <c r="A563" s="44" t="s">
        <v>1205</v>
      </c>
      <c r="B563" s="44" t="s">
        <v>1217</v>
      </c>
      <c r="C563" s="44" t="s">
        <v>1218</v>
      </c>
      <c r="D563" s="44" t="s">
        <v>2163</v>
      </c>
      <c r="H563" s="535" t="s">
        <v>7106</v>
      </c>
      <c r="I563" s="537" t="s">
        <v>7396</v>
      </c>
    </row>
    <row r="564" spans="1:9" ht="67.5">
      <c r="A564" s="44" t="s">
        <v>1205</v>
      </c>
      <c r="B564" s="44" t="s">
        <v>1842</v>
      </c>
      <c r="C564" s="44" t="s">
        <v>1219</v>
      </c>
      <c r="D564" s="44" t="s">
        <v>2195</v>
      </c>
      <c r="E564" s="44">
        <v>1</v>
      </c>
      <c r="H564" s="535" t="s">
        <v>7106</v>
      </c>
      <c r="I564" s="542" t="s">
        <v>7398</v>
      </c>
    </row>
    <row r="565" spans="1:9">
      <c r="A565" s="44" t="s">
        <v>1205</v>
      </c>
      <c r="B565" s="44" t="s">
        <v>1844</v>
      </c>
      <c r="C565" s="44" t="s">
        <v>1220</v>
      </c>
      <c r="D565" s="44" t="s">
        <v>2163</v>
      </c>
      <c r="G565" s="44" t="s">
        <v>6845</v>
      </c>
      <c r="H565" s="535" t="s">
        <v>7106</v>
      </c>
      <c r="I565" s="537" t="s">
        <v>7393</v>
      </c>
    </row>
    <row r="566" spans="1:9" ht="27">
      <c r="A566" s="44" t="s">
        <v>1205</v>
      </c>
      <c r="B566" s="44" t="s">
        <v>1221</v>
      </c>
      <c r="C566" s="44" t="s">
        <v>1222</v>
      </c>
      <c r="D566" s="44" t="s">
        <v>2188</v>
      </c>
      <c r="E566" s="44">
        <v>1</v>
      </c>
      <c r="H566" s="535" t="s">
        <v>7106</v>
      </c>
      <c r="I566" s="542" t="s">
        <v>7397</v>
      </c>
    </row>
    <row r="567" spans="1:9">
      <c r="A567" s="44" t="s">
        <v>1205</v>
      </c>
      <c r="B567" s="44" t="s">
        <v>1846</v>
      </c>
      <c r="C567" s="44" t="s">
        <v>1223</v>
      </c>
      <c r="D567" s="44" t="s">
        <v>2163</v>
      </c>
      <c r="H567" s="535" t="s">
        <v>7106</v>
      </c>
      <c r="I567" s="537" t="s">
        <v>7394</v>
      </c>
    </row>
    <row r="568" spans="1:9">
      <c r="A568" s="44" t="s">
        <v>1205</v>
      </c>
      <c r="B568" s="44" t="s">
        <v>1847</v>
      </c>
      <c r="C568" s="44" t="s">
        <v>2193</v>
      </c>
      <c r="D568" s="44" t="s">
        <v>2163</v>
      </c>
      <c r="H568" s="535" t="s">
        <v>7106</v>
      </c>
      <c r="I568" s="537" t="s">
        <v>7395</v>
      </c>
    </row>
    <row r="569" spans="1:9" ht="67.5">
      <c r="A569" s="44" t="s">
        <v>1232</v>
      </c>
      <c r="B569" s="44" t="s">
        <v>2164</v>
      </c>
      <c r="C569" s="44" t="s">
        <v>2169</v>
      </c>
      <c r="D569" s="44" t="s">
        <v>2188</v>
      </c>
      <c r="E569" s="44">
        <v>12</v>
      </c>
      <c r="G569" s="534" t="s">
        <v>6797</v>
      </c>
      <c r="H569" s="535" t="s">
        <v>6857</v>
      </c>
      <c r="I569" s="537" t="s">
        <v>7405</v>
      </c>
    </row>
    <row r="570" spans="1:9" ht="200.1" customHeight="1">
      <c r="A570" s="44" t="s">
        <v>1232</v>
      </c>
      <c r="B570" s="44" t="s">
        <v>2200</v>
      </c>
      <c r="C570" s="44" t="s">
        <v>2193</v>
      </c>
      <c r="D570" s="44" t="s">
        <v>2163</v>
      </c>
      <c r="G570" s="534" t="s">
        <v>6806</v>
      </c>
      <c r="H570" s="535" t="s">
        <v>6866</v>
      </c>
      <c r="I570" s="537" t="s">
        <v>7406</v>
      </c>
    </row>
    <row r="571" spans="1:9" ht="16.5">
      <c r="A571" s="44" t="s">
        <v>1232</v>
      </c>
      <c r="B571" s="44" t="s">
        <v>2194</v>
      </c>
      <c r="C571" s="44" t="s">
        <v>2190</v>
      </c>
      <c r="D571" s="44" t="s">
        <v>2195</v>
      </c>
      <c r="E571" s="44">
        <v>40</v>
      </c>
      <c r="H571" s="535" t="s">
        <v>6877</v>
      </c>
      <c r="I571" s="537" t="s">
        <v>7407</v>
      </c>
    </row>
    <row r="572" spans="1:9" ht="16.5">
      <c r="A572" s="44" t="s">
        <v>1232</v>
      </c>
      <c r="B572" s="44" t="s">
        <v>7167</v>
      </c>
      <c r="C572" s="44" t="s">
        <v>942</v>
      </c>
      <c r="D572" s="44" t="s">
        <v>2195</v>
      </c>
      <c r="E572" s="44">
        <v>40</v>
      </c>
      <c r="H572" s="535" t="s">
        <v>6878</v>
      </c>
      <c r="I572" s="537" t="s">
        <v>7408</v>
      </c>
    </row>
    <row r="573" spans="1:9">
      <c r="A573" s="44" t="s">
        <v>1232</v>
      </c>
      <c r="B573" s="44" t="s">
        <v>7168</v>
      </c>
      <c r="C573" s="44" t="s">
        <v>2191</v>
      </c>
      <c r="D573" s="44" t="s">
        <v>2188</v>
      </c>
      <c r="E573" s="44">
        <v>8</v>
      </c>
      <c r="H573" s="535" t="s">
        <v>7106</v>
      </c>
      <c r="I573" s="537" t="s">
        <v>7409</v>
      </c>
    </row>
    <row r="574" spans="1:9">
      <c r="A574" s="44" t="s">
        <v>1232</v>
      </c>
      <c r="B574" s="44" t="s">
        <v>6796</v>
      </c>
      <c r="C574" s="44" t="s">
        <v>1234</v>
      </c>
      <c r="D574" s="44" t="s">
        <v>2188</v>
      </c>
      <c r="E574" s="44">
        <v>4</v>
      </c>
      <c r="H574" s="535" t="s">
        <v>7106</v>
      </c>
      <c r="I574" s="537" t="s">
        <v>7409</v>
      </c>
    </row>
    <row r="575" spans="1:9" ht="94.5">
      <c r="A575" s="44" t="s">
        <v>1232</v>
      </c>
      <c r="B575" s="44" t="s">
        <v>1853</v>
      </c>
      <c r="C575" s="44" t="s">
        <v>1854</v>
      </c>
      <c r="D575" s="44" t="s">
        <v>4031</v>
      </c>
      <c r="E575" s="44">
        <v>3</v>
      </c>
      <c r="H575" s="535" t="s">
        <v>7106</v>
      </c>
      <c r="I575" s="538" t="s">
        <v>7410</v>
      </c>
    </row>
    <row r="576" spans="1:9" ht="40.5">
      <c r="A576" s="44" t="s">
        <v>1232</v>
      </c>
      <c r="B576" s="44" t="s">
        <v>1855</v>
      </c>
      <c r="C576" s="44" t="s">
        <v>1235</v>
      </c>
      <c r="D576" s="44" t="s">
        <v>2195</v>
      </c>
      <c r="E576" s="44">
        <v>20</v>
      </c>
      <c r="G576" s="534" t="s">
        <v>6846</v>
      </c>
      <c r="H576" s="535" t="s">
        <v>7106</v>
      </c>
      <c r="I576" s="537" t="s">
        <v>7411</v>
      </c>
    </row>
    <row r="577" spans="1:9">
      <c r="A577" s="44" t="s">
        <v>1232</v>
      </c>
      <c r="B577" s="44" t="s">
        <v>1856</v>
      </c>
      <c r="C577" s="44" t="s">
        <v>720</v>
      </c>
      <c r="D577" s="44" t="s">
        <v>2188</v>
      </c>
      <c r="E577" s="44">
        <v>10</v>
      </c>
      <c r="G577" s="44" t="s">
        <v>6847</v>
      </c>
      <c r="H577" s="535" t="s">
        <v>7106</v>
      </c>
      <c r="I577" s="537" t="s">
        <v>7412</v>
      </c>
    </row>
    <row r="578" spans="1:9">
      <c r="A578" s="44" t="s">
        <v>1232</v>
      </c>
      <c r="B578" s="44" t="s">
        <v>1858</v>
      </c>
      <c r="C578" s="44" t="s">
        <v>722</v>
      </c>
      <c r="D578" s="44" t="s">
        <v>2195</v>
      </c>
      <c r="E578" s="44">
        <v>20</v>
      </c>
      <c r="G578" s="44" t="s">
        <v>6848</v>
      </c>
      <c r="H578" s="535" t="s">
        <v>7106</v>
      </c>
      <c r="I578" s="537" t="s">
        <v>7413</v>
      </c>
    </row>
    <row r="579" spans="1:9">
      <c r="A579" s="44" t="s">
        <v>1232</v>
      </c>
      <c r="B579" s="44" t="s">
        <v>1859</v>
      </c>
      <c r="C579" s="44" t="s">
        <v>1860</v>
      </c>
      <c r="D579" s="44" t="s">
        <v>2188</v>
      </c>
      <c r="E579" s="44">
        <v>10</v>
      </c>
      <c r="H579" s="535" t="s">
        <v>7106</v>
      </c>
      <c r="I579" s="537" t="s">
        <v>7414</v>
      </c>
    </row>
    <row r="580" spans="1:9">
      <c r="A580" s="44" t="s">
        <v>1232</v>
      </c>
      <c r="B580" s="44" t="s">
        <v>1861</v>
      </c>
      <c r="C580" s="44" t="s">
        <v>1236</v>
      </c>
      <c r="D580" s="44" t="s">
        <v>2195</v>
      </c>
      <c r="E580" s="44">
        <v>20</v>
      </c>
      <c r="H580" s="535" t="s">
        <v>7106</v>
      </c>
      <c r="I580" s="537" t="s">
        <v>7415</v>
      </c>
    </row>
    <row r="581" spans="1:9">
      <c r="A581" s="44" t="s">
        <v>1232</v>
      </c>
      <c r="B581" s="44" t="s">
        <v>1862</v>
      </c>
      <c r="C581" s="44" t="s">
        <v>1863</v>
      </c>
      <c r="D581" s="44" t="s">
        <v>2195</v>
      </c>
      <c r="E581" s="44">
        <v>1000</v>
      </c>
      <c r="H581" s="535" t="s">
        <v>7106</v>
      </c>
      <c r="I581" s="537" t="s">
        <v>7416</v>
      </c>
    </row>
    <row r="582" spans="1:9" ht="27">
      <c r="A582" s="44" t="s">
        <v>1232</v>
      </c>
      <c r="B582" s="44" t="s">
        <v>1865</v>
      </c>
      <c r="C582" s="44" t="s">
        <v>1866</v>
      </c>
      <c r="D582" s="44" t="s">
        <v>2195</v>
      </c>
      <c r="E582" s="44">
        <v>1000</v>
      </c>
      <c r="G582" s="534" t="s">
        <v>6849</v>
      </c>
      <c r="H582" s="535" t="s">
        <v>7106</v>
      </c>
      <c r="I582" s="537" t="s">
        <v>7416</v>
      </c>
    </row>
    <row r="583" spans="1:9" ht="27">
      <c r="A583" s="44" t="s">
        <v>1232</v>
      </c>
      <c r="B583" s="44" t="s">
        <v>1868</v>
      </c>
      <c r="C583" s="44" t="s">
        <v>1869</v>
      </c>
      <c r="D583" s="44" t="s">
        <v>2195</v>
      </c>
      <c r="E583" s="44">
        <v>1000</v>
      </c>
      <c r="G583" s="534" t="s">
        <v>6850</v>
      </c>
      <c r="H583" s="535" t="s">
        <v>7106</v>
      </c>
      <c r="I583" s="537" t="s">
        <v>7416</v>
      </c>
    </row>
    <row r="584" spans="1:9">
      <c r="A584" s="44" t="s">
        <v>1232</v>
      </c>
      <c r="B584" s="44" t="s">
        <v>1871</v>
      </c>
      <c r="C584" s="44" t="s">
        <v>1872</v>
      </c>
      <c r="D584" s="44" t="s">
        <v>2195</v>
      </c>
      <c r="E584" s="44">
        <v>1000</v>
      </c>
      <c r="H584" s="535" t="s">
        <v>7106</v>
      </c>
      <c r="I584" s="537" t="s">
        <v>7416</v>
      </c>
    </row>
    <row r="585" spans="1:9" ht="67.5">
      <c r="A585" s="44" t="s">
        <v>4032</v>
      </c>
      <c r="B585" s="44" t="s">
        <v>2164</v>
      </c>
      <c r="C585" s="44" t="s">
        <v>2169</v>
      </c>
      <c r="D585" s="44" t="s">
        <v>2188</v>
      </c>
      <c r="E585" s="44">
        <v>12</v>
      </c>
      <c r="G585" s="534" t="s">
        <v>6797</v>
      </c>
      <c r="H585" s="535" t="s">
        <v>7107</v>
      </c>
      <c r="I585" s="537" t="s">
        <v>7417</v>
      </c>
    </row>
    <row r="586" spans="1:9" ht="200.1" customHeight="1">
      <c r="A586" s="44" t="s">
        <v>4032</v>
      </c>
      <c r="B586" s="44" t="s">
        <v>3934</v>
      </c>
      <c r="C586" s="44" t="s">
        <v>2155</v>
      </c>
      <c r="D586" s="44" t="s">
        <v>2189</v>
      </c>
      <c r="E586" s="44">
        <v>2</v>
      </c>
      <c r="G586" s="534" t="s">
        <v>6807</v>
      </c>
      <c r="H586" s="535" t="s">
        <v>7106</v>
      </c>
      <c r="I586" s="537" t="s">
        <v>7418</v>
      </c>
    </row>
    <row r="587" spans="1:9" ht="40.5">
      <c r="A587" s="44" t="s">
        <v>4032</v>
      </c>
      <c r="B587" s="44" t="s">
        <v>3878</v>
      </c>
      <c r="C587" s="44" t="s">
        <v>3879</v>
      </c>
      <c r="D587" s="44" t="s">
        <v>2195</v>
      </c>
      <c r="E587" s="44">
        <v>80</v>
      </c>
      <c r="G587" s="534" t="s">
        <v>6851</v>
      </c>
      <c r="H587" s="535" t="s">
        <v>7106</v>
      </c>
      <c r="I587" s="537" t="s">
        <v>7419</v>
      </c>
    </row>
    <row r="588" spans="1:9" ht="81">
      <c r="A588" s="44" t="s">
        <v>4032</v>
      </c>
      <c r="B588" s="44" t="s">
        <v>3880</v>
      </c>
      <c r="C588" s="44" t="s">
        <v>3881</v>
      </c>
      <c r="D588" s="44" t="s">
        <v>2195</v>
      </c>
      <c r="E588" s="44">
        <v>3500</v>
      </c>
      <c r="G588" s="534" t="s">
        <v>6852</v>
      </c>
      <c r="H588" s="535" t="s">
        <v>7106</v>
      </c>
      <c r="I588" s="537" t="s">
        <v>7420</v>
      </c>
    </row>
  </sheetData>
  <autoFilter ref="A1:H588" xr:uid="{34F78109-58A0-438F-853D-7D7EAFF7D04E}"/>
  <phoneticPr fontId="3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0"/>
  <dimension ref="D1:BW79"/>
  <sheetViews>
    <sheetView showGridLines="0" view="pageBreakPreview" topLeftCell="C19" zoomScaleNormal="100" zoomScaleSheetLayoutView="100" workbookViewId="0">
      <selection activeCell="AA60" sqref="AA60"/>
    </sheetView>
  </sheetViews>
  <sheetFormatPr defaultColWidth="2.625" defaultRowHeight="10.5"/>
  <cols>
    <col min="1" max="16384" width="2.625" style="243"/>
  </cols>
  <sheetData>
    <row r="1" spans="4:75" s="244" customFormat="1"/>
    <row r="2" spans="4:75" s="244" customFormat="1"/>
    <row r="3" spans="4:75" s="244" customFormat="1"/>
    <row r="4" spans="4:75" s="244" customFormat="1" ht="11.25" thickBot="1"/>
    <row r="5" spans="4:75" s="244" customFormat="1" ht="10.5" customHeight="1">
      <c r="D5" s="267"/>
      <c r="E5" s="266"/>
      <c r="F5" s="266"/>
      <c r="G5" s="266"/>
      <c r="H5" s="266"/>
      <c r="I5" s="266"/>
      <c r="J5" s="266"/>
      <c r="K5" s="266"/>
      <c r="L5" s="266"/>
      <c r="M5" s="266"/>
      <c r="N5" s="266"/>
      <c r="O5" s="266"/>
      <c r="P5" s="266"/>
      <c r="Q5" s="266"/>
      <c r="R5" s="266"/>
      <c r="S5" s="266"/>
      <c r="T5" s="266"/>
      <c r="U5" s="266"/>
      <c r="V5" s="266"/>
      <c r="W5" s="266"/>
      <c r="X5" s="266"/>
      <c r="Y5" s="266"/>
      <c r="Z5" s="266"/>
      <c r="AA5" s="266"/>
      <c r="AB5" s="266"/>
      <c r="AC5" s="266"/>
      <c r="AD5" s="266"/>
      <c r="AE5" s="266"/>
      <c r="AF5" s="266"/>
      <c r="AG5" s="266"/>
      <c r="AH5" s="266"/>
      <c r="AI5" s="266"/>
      <c r="AJ5" s="266"/>
      <c r="AK5" s="266"/>
      <c r="AL5" s="266"/>
      <c r="AM5" s="266"/>
      <c r="AN5" s="266"/>
      <c r="AO5" s="266"/>
      <c r="AP5" s="266"/>
      <c r="AQ5" s="266"/>
      <c r="AR5" s="266"/>
      <c r="AS5" s="266"/>
      <c r="AT5" s="266"/>
      <c r="AU5" s="266"/>
      <c r="AV5" s="266"/>
      <c r="AW5" s="266"/>
      <c r="AX5" s="266"/>
      <c r="AY5" s="266"/>
      <c r="AZ5" s="266"/>
      <c r="BA5" s="266"/>
      <c r="BB5" s="266"/>
      <c r="BC5" s="266"/>
      <c r="BD5" s="266"/>
      <c r="BE5" s="266"/>
      <c r="BF5" s="266"/>
      <c r="BG5" s="266"/>
      <c r="BH5" s="266"/>
      <c r="BI5" s="266"/>
      <c r="BJ5" s="266"/>
      <c r="BK5" s="266"/>
      <c r="BL5" s="266"/>
      <c r="BM5" s="266"/>
      <c r="BN5" s="266"/>
      <c r="BO5" s="266"/>
      <c r="BP5" s="266"/>
      <c r="BQ5" s="266"/>
      <c r="BR5" s="266"/>
      <c r="BS5" s="266"/>
      <c r="BT5" s="266"/>
      <c r="BU5" s="265"/>
      <c r="BV5" s="243"/>
      <c r="BW5" s="243"/>
    </row>
    <row r="6" spans="4:75" s="244" customFormat="1" ht="10.5" customHeight="1">
      <c r="D6" s="249"/>
      <c r="E6" s="243"/>
      <c r="F6" s="243"/>
      <c r="G6" s="243"/>
      <c r="H6" s="243"/>
      <c r="I6" s="243"/>
      <c r="J6" s="243"/>
      <c r="K6" s="243"/>
      <c r="L6" s="243"/>
      <c r="M6" s="243"/>
      <c r="N6" s="243"/>
      <c r="O6" s="243"/>
      <c r="P6" s="243"/>
      <c r="Q6" s="243"/>
      <c r="R6" s="243"/>
      <c r="S6" s="243"/>
      <c r="T6" s="243"/>
      <c r="U6" s="243"/>
      <c r="V6" s="243"/>
      <c r="W6" s="243"/>
      <c r="X6" s="243"/>
      <c r="Y6" s="243"/>
      <c r="Z6" s="243"/>
      <c r="AA6" s="243"/>
      <c r="AB6" s="243"/>
      <c r="AC6" s="243"/>
      <c r="AD6" s="243"/>
      <c r="AE6" s="243"/>
      <c r="AF6" s="243"/>
      <c r="AG6" s="243"/>
      <c r="AH6" s="243"/>
      <c r="AI6" s="243"/>
      <c r="AJ6" s="243"/>
      <c r="AK6" s="243"/>
      <c r="AL6" s="243"/>
      <c r="AM6" s="243"/>
      <c r="AN6" s="243"/>
      <c r="AO6" s="243"/>
      <c r="AP6" s="243"/>
      <c r="AQ6" s="243"/>
      <c r="AR6" s="243"/>
      <c r="AS6" s="243"/>
      <c r="AT6" s="243"/>
      <c r="AU6" s="243"/>
      <c r="AV6" s="243"/>
      <c r="AW6" s="243"/>
      <c r="AX6" s="243"/>
      <c r="AY6" s="243"/>
      <c r="AZ6" s="243"/>
      <c r="BA6" s="243"/>
      <c r="BB6" s="243"/>
      <c r="BC6" s="243"/>
      <c r="BD6" s="243"/>
      <c r="BE6" s="243"/>
      <c r="BF6" s="243"/>
      <c r="BG6" s="243"/>
      <c r="BH6" s="243"/>
      <c r="BI6" s="243"/>
      <c r="BJ6" s="243"/>
      <c r="BK6" s="243"/>
      <c r="BL6" s="243"/>
      <c r="BM6" s="243"/>
      <c r="BN6" s="243"/>
      <c r="BO6" s="243"/>
      <c r="BP6" s="243"/>
      <c r="BQ6" s="243"/>
      <c r="BR6" s="243"/>
      <c r="BS6" s="243"/>
      <c r="BT6" s="243"/>
      <c r="BU6" s="248"/>
      <c r="BV6" s="243"/>
      <c r="BW6" s="243"/>
    </row>
    <row r="7" spans="4:75" s="244" customFormat="1" ht="10.5" customHeight="1">
      <c r="D7" s="249"/>
      <c r="E7" s="243"/>
      <c r="F7" s="243"/>
      <c r="G7" s="574"/>
      <c r="H7" s="574"/>
      <c r="I7" s="574"/>
      <c r="J7" s="574"/>
      <c r="K7" s="574"/>
      <c r="L7" s="574"/>
      <c r="M7" s="574"/>
      <c r="N7" s="574"/>
      <c r="O7" s="574"/>
      <c r="P7" s="574"/>
      <c r="Q7" s="574"/>
      <c r="R7" s="574"/>
      <c r="S7" s="574"/>
      <c r="T7" s="574"/>
      <c r="U7" s="574"/>
      <c r="V7" s="574"/>
      <c r="W7" s="574"/>
      <c r="X7" s="574"/>
      <c r="Y7" s="574"/>
      <c r="Z7" s="574"/>
      <c r="AA7" s="574"/>
      <c r="AB7" s="574"/>
      <c r="AC7" s="574"/>
      <c r="AD7" s="574"/>
      <c r="AE7" s="574"/>
      <c r="AF7" s="574"/>
      <c r="AG7" s="574"/>
      <c r="AH7" s="574"/>
      <c r="AI7" s="574"/>
      <c r="AJ7" s="574"/>
      <c r="AK7" s="574"/>
      <c r="AL7" s="574"/>
      <c r="AM7" s="574"/>
      <c r="AN7" s="574"/>
      <c r="AO7" s="574"/>
      <c r="AP7" s="574"/>
      <c r="AQ7" s="574"/>
      <c r="AR7" s="574"/>
      <c r="AS7" s="574"/>
      <c r="AT7" s="574"/>
      <c r="AU7" s="574"/>
      <c r="AV7" s="243"/>
      <c r="AW7" s="243"/>
      <c r="AX7" s="243"/>
      <c r="AY7" s="243"/>
      <c r="AZ7" s="243"/>
      <c r="BA7" s="243"/>
      <c r="BB7" s="243"/>
      <c r="BC7" s="243"/>
      <c r="BD7" s="243"/>
      <c r="BE7" s="243"/>
      <c r="BG7" s="243"/>
      <c r="BH7" s="243"/>
      <c r="BI7" s="575"/>
      <c r="BJ7" s="575"/>
      <c r="BK7" s="575"/>
      <c r="BL7" s="575"/>
      <c r="BM7" s="570"/>
      <c r="BN7" s="570"/>
      <c r="BO7" s="570"/>
      <c r="BP7" s="570"/>
      <c r="BQ7" s="570"/>
      <c r="BR7" s="570"/>
      <c r="BS7" s="570"/>
      <c r="BT7" s="264"/>
      <c r="BU7" s="248"/>
      <c r="BV7" s="243"/>
      <c r="BW7" s="243"/>
    </row>
    <row r="8" spans="4:75" s="244" customFormat="1" ht="10.5" customHeight="1">
      <c r="D8" s="249"/>
      <c r="E8" s="243"/>
      <c r="F8" s="243"/>
      <c r="G8" s="574"/>
      <c r="H8" s="574"/>
      <c r="I8" s="574"/>
      <c r="J8" s="574"/>
      <c r="K8" s="574"/>
      <c r="L8" s="574"/>
      <c r="M8" s="574"/>
      <c r="N8" s="574"/>
      <c r="O8" s="574"/>
      <c r="P8" s="574"/>
      <c r="Q8" s="574"/>
      <c r="R8" s="574"/>
      <c r="S8" s="574"/>
      <c r="T8" s="574"/>
      <c r="U8" s="574"/>
      <c r="V8" s="574"/>
      <c r="W8" s="574"/>
      <c r="X8" s="574"/>
      <c r="Y8" s="574"/>
      <c r="Z8" s="574"/>
      <c r="AA8" s="574"/>
      <c r="AB8" s="574"/>
      <c r="AC8" s="574"/>
      <c r="AD8" s="574"/>
      <c r="AE8" s="574"/>
      <c r="AF8" s="574"/>
      <c r="AG8" s="574"/>
      <c r="AH8" s="574"/>
      <c r="AI8" s="574"/>
      <c r="AJ8" s="574"/>
      <c r="AK8" s="574"/>
      <c r="AL8" s="574"/>
      <c r="AM8" s="574"/>
      <c r="AN8" s="574"/>
      <c r="AO8" s="574"/>
      <c r="AP8" s="574"/>
      <c r="AQ8" s="574"/>
      <c r="AR8" s="574"/>
      <c r="AS8" s="574"/>
      <c r="AT8" s="574"/>
      <c r="AU8" s="574"/>
      <c r="AV8" s="243"/>
      <c r="AW8" s="243"/>
      <c r="AX8" s="243"/>
      <c r="AY8" s="243"/>
      <c r="AZ8" s="243"/>
      <c r="BA8" s="243"/>
      <c r="BB8" s="243"/>
      <c r="BC8" s="243"/>
      <c r="BD8" s="243"/>
      <c r="BE8" s="243"/>
      <c r="BF8" s="243"/>
      <c r="BG8" s="243"/>
      <c r="BH8" s="243"/>
      <c r="BI8" s="243"/>
      <c r="BJ8" s="243"/>
      <c r="BK8" s="243"/>
      <c r="BL8" s="243"/>
      <c r="BM8" s="243"/>
      <c r="BN8" s="243"/>
      <c r="BO8" s="243"/>
      <c r="BP8" s="243"/>
      <c r="BQ8" s="243"/>
      <c r="BR8" s="243"/>
      <c r="BS8" s="243"/>
      <c r="BT8" s="243"/>
      <c r="BU8" s="248"/>
      <c r="BV8" s="243"/>
      <c r="BW8" s="243"/>
    </row>
    <row r="9" spans="4:75" s="244" customFormat="1" ht="10.5" customHeight="1">
      <c r="D9" s="249"/>
      <c r="E9" s="243"/>
      <c r="F9" s="243"/>
      <c r="G9" s="243"/>
      <c r="H9" s="243"/>
      <c r="I9" s="243"/>
      <c r="J9" s="243"/>
      <c r="K9" s="243"/>
      <c r="L9" s="243"/>
      <c r="M9" s="243"/>
      <c r="N9" s="243"/>
      <c r="O9" s="243"/>
      <c r="P9" s="243"/>
      <c r="Q9" s="243"/>
      <c r="R9" s="243"/>
      <c r="S9" s="243"/>
      <c r="T9" s="243"/>
      <c r="U9" s="243"/>
      <c r="V9" s="243"/>
      <c r="W9" s="243"/>
      <c r="X9" s="243"/>
      <c r="Y9" s="243"/>
      <c r="Z9" s="243"/>
      <c r="AA9" s="243"/>
      <c r="AB9" s="243"/>
      <c r="AC9" s="243"/>
      <c r="AD9" s="243"/>
      <c r="AE9" s="243"/>
      <c r="AF9" s="243"/>
      <c r="AG9" s="243"/>
      <c r="AH9" s="243"/>
      <c r="AI9" s="243"/>
      <c r="AJ9" s="243"/>
      <c r="AK9" s="243"/>
      <c r="AL9" s="243"/>
      <c r="AM9" s="243"/>
      <c r="AN9" s="243"/>
      <c r="AO9" s="243"/>
      <c r="AP9" s="243"/>
      <c r="AQ9" s="243"/>
      <c r="AR9" s="243"/>
      <c r="AS9" s="243"/>
      <c r="AT9" s="243"/>
      <c r="AU9" s="243"/>
      <c r="AV9" s="243"/>
      <c r="AW9" s="243"/>
      <c r="AX9" s="243"/>
      <c r="AY9" s="243"/>
      <c r="AZ9" s="243"/>
      <c r="BA9" s="243"/>
      <c r="BB9" s="243"/>
      <c r="BC9" s="243"/>
      <c r="BD9" s="243"/>
      <c r="BE9" s="243"/>
      <c r="BF9" s="243"/>
      <c r="BG9" s="243"/>
      <c r="BH9" s="243"/>
      <c r="BI9" s="243"/>
      <c r="BJ9" s="243"/>
      <c r="BK9" s="243"/>
      <c r="BL9" s="243"/>
      <c r="BM9" s="243"/>
      <c r="BN9" s="243"/>
      <c r="BO9" s="243"/>
      <c r="BP9" s="243"/>
      <c r="BQ9" s="243"/>
      <c r="BR9" s="243"/>
      <c r="BS9" s="243"/>
      <c r="BT9" s="243"/>
      <c r="BU9" s="248"/>
      <c r="BV9" s="243"/>
      <c r="BW9" s="243"/>
    </row>
    <row r="10" spans="4:75" s="244" customFormat="1" ht="10.5" customHeight="1">
      <c r="D10" s="249"/>
      <c r="E10" s="243"/>
      <c r="F10" s="243"/>
      <c r="G10" s="243"/>
      <c r="H10" s="243"/>
      <c r="I10" s="243"/>
      <c r="J10" s="243"/>
      <c r="K10" s="243"/>
      <c r="L10" s="243"/>
      <c r="M10" s="243"/>
      <c r="N10" s="243"/>
      <c r="O10" s="243"/>
      <c r="P10" s="243"/>
      <c r="Q10" s="243"/>
      <c r="R10" s="243"/>
      <c r="S10" s="243"/>
      <c r="T10" s="243"/>
      <c r="U10" s="243"/>
      <c r="V10" s="243"/>
      <c r="W10" s="243"/>
      <c r="X10" s="243"/>
      <c r="Y10" s="243"/>
      <c r="Z10" s="243"/>
      <c r="AA10" s="243"/>
      <c r="AB10" s="243"/>
      <c r="AC10" s="243"/>
      <c r="AD10" s="243"/>
      <c r="AE10" s="243"/>
      <c r="AF10" s="243"/>
      <c r="AG10" s="243"/>
      <c r="AH10" s="243"/>
      <c r="AI10" s="243"/>
      <c r="AJ10" s="243"/>
      <c r="AK10" s="243"/>
      <c r="AL10" s="243"/>
      <c r="AM10" s="243"/>
      <c r="AN10" s="243"/>
      <c r="AO10" s="243"/>
      <c r="AP10" s="243"/>
      <c r="AQ10" s="243"/>
      <c r="AR10" s="243"/>
      <c r="AS10" s="243"/>
      <c r="AT10" s="243"/>
      <c r="AU10" s="243"/>
      <c r="AV10" s="243"/>
      <c r="AW10" s="243"/>
      <c r="AX10" s="243"/>
      <c r="AY10" s="243"/>
      <c r="AZ10" s="243"/>
      <c r="BA10" s="243"/>
      <c r="BB10" s="243"/>
      <c r="BC10" s="243"/>
      <c r="BD10" s="243"/>
      <c r="BE10" s="243"/>
      <c r="BF10" s="243"/>
      <c r="BG10" s="243"/>
      <c r="BH10" s="243"/>
      <c r="BI10" s="243"/>
      <c r="BJ10" s="243"/>
      <c r="BK10" s="243"/>
      <c r="BL10" s="243"/>
      <c r="BM10" s="243"/>
      <c r="BN10" s="243"/>
      <c r="BO10" s="243"/>
      <c r="BP10" s="243"/>
      <c r="BQ10" s="243"/>
      <c r="BR10" s="243"/>
      <c r="BS10" s="243"/>
      <c r="BT10" s="243"/>
      <c r="BU10" s="248"/>
      <c r="BV10" s="243"/>
      <c r="BW10" s="243"/>
    </row>
    <row r="11" spans="4:75" s="244" customFormat="1" ht="10.5" customHeight="1">
      <c r="D11" s="249"/>
      <c r="E11" s="243"/>
      <c r="F11" s="243"/>
      <c r="G11" s="243"/>
      <c r="H11" s="243"/>
      <c r="I11" s="243"/>
      <c r="J11" s="243"/>
      <c r="K11" s="243"/>
      <c r="L11" s="243"/>
      <c r="M11" s="243"/>
      <c r="N11" s="243"/>
      <c r="O11" s="243"/>
      <c r="P11" s="243"/>
      <c r="Q11" s="243"/>
      <c r="R11" s="243"/>
      <c r="S11" s="243"/>
      <c r="T11" s="243"/>
      <c r="U11" s="243"/>
      <c r="V11" s="243"/>
      <c r="W11" s="243"/>
      <c r="X11" s="243"/>
      <c r="Y11" s="243"/>
      <c r="Z11" s="243"/>
      <c r="AA11" s="243"/>
      <c r="AB11" s="243"/>
      <c r="AC11" s="243"/>
      <c r="AD11" s="243"/>
      <c r="AE11" s="243"/>
      <c r="AF11" s="243"/>
      <c r="AG11" s="243"/>
      <c r="AH11" s="243"/>
      <c r="AI11" s="243"/>
      <c r="AJ11" s="243"/>
      <c r="AK11" s="243"/>
      <c r="AL11" s="243"/>
      <c r="AM11" s="243"/>
      <c r="AN11" s="243"/>
      <c r="AO11" s="243"/>
      <c r="AP11" s="243"/>
      <c r="AQ11" s="243"/>
      <c r="AR11" s="243"/>
      <c r="AS11" s="243"/>
      <c r="AT11" s="243"/>
      <c r="AU11" s="243"/>
      <c r="AV11" s="243"/>
      <c r="AW11" s="243"/>
      <c r="AX11" s="243"/>
      <c r="AY11" s="243"/>
      <c r="AZ11" s="243"/>
      <c r="BA11" s="243"/>
      <c r="BB11" s="243"/>
      <c r="BC11" s="243"/>
      <c r="BD11" s="243"/>
      <c r="BE11" s="243"/>
      <c r="BF11" s="243"/>
      <c r="BG11" s="243"/>
      <c r="BH11" s="243"/>
      <c r="BI11" s="243"/>
      <c r="BJ11" s="243"/>
      <c r="BK11" s="243"/>
      <c r="BL11" s="243"/>
      <c r="BM11" s="243"/>
      <c r="BN11" s="243"/>
      <c r="BO11" s="243"/>
      <c r="BP11" s="243"/>
      <c r="BQ11" s="243"/>
      <c r="BR11" s="243"/>
      <c r="BS11" s="243"/>
      <c r="BT11" s="243"/>
      <c r="BU11" s="248"/>
      <c r="BV11" s="243"/>
      <c r="BW11" s="243"/>
    </row>
    <row r="12" spans="4:75" s="244" customFormat="1" ht="10.5" customHeight="1">
      <c r="D12" s="249"/>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243"/>
      <c r="BG12" s="243"/>
      <c r="BH12" s="243"/>
      <c r="BI12" s="243"/>
      <c r="BJ12" s="243"/>
      <c r="BK12" s="243"/>
      <c r="BL12" s="243"/>
      <c r="BM12" s="243"/>
      <c r="BN12" s="243"/>
      <c r="BO12" s="243"/>
      <c r="BP12" s="243"/>
      <c r="BQ12" s="243"/>
      <c r="BR12" s="243"/>
      <c r="BS12" s="243"/>
      <c r="BT12" s="243"/>
      <c r="BU12" s="248"/>
      <c r="BV12" s="243"/>
      <c r="BW12" s="243"/>
    </row>
    <row r="13" spans="4:75" s="244" customFormat="1" ht="10.5" customHeight="1">
      <c r="D13" s="249"/>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3"/>
      <c r="BN13" s="243"/>
      <c r="BO13" s="243"/>
      <c r="BP13" s="243"/>
      <c r="BQ13" s="243"/>
      <c r="BR13" s="243"/>
      <c r="BS13" s="243"/>
      <c r="BT13" s="243"/>
      <c r="BU13" s="248"/>
      <c r="BV13" s="243"/>
      <c r="BW13" s="243"/>
    </row>
    <row r="14" spans="4:75" s="244" customFormat="1" ht="10.5" customHeight="1">
      <c r="D14" s="249"/>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243"/>
      <c r="BP14" s="243"/>
      <c r="BQ14" s="243"/>
      <c r="BR14" s="243"/>
      <c r="BS14" s="243"/>
      <c r="BT14" s="243"/>
      <c r="BU14" s="248"/>
      <c r="BV14" s="243"/>
      <c r="BW14" s="243"/>
    </row>
    <row r="15" spans="4:75" s="244" customFormat="1" ht="10.5" customHeight="1">
      <c r="D15" s="249"/>
      <c r="E15" s="24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c r="AI15" s="243"/>
      <c r="AJ15" s="243"/>
      <c r="AK15" s="243"/>
      <c r="AL15" s="243"/>
      <c r="AM15" s="243"/>
      <c r="AN15" s="243"/>
      <c r="AO15" s="243"/>
      <c r="AP15" s="243"/>
      <c r="AQ15" s="243"/>
      <c r="AR15" s="243"/>
      <c r="AS15" s="243"/>
      <c r="AT15" s="243"/>
      <c r="AU15" s="243"/>
      <c r="AV15" s="243"/>
      <c r="AW15" s="243"/>
      <c r="AX15" s="243"/>
      <c r="AY15" s="243"/>
      <c r="AZ15" s="243"/>
      <c r="BA15" s="243"/>
      <c r="BB15" s="243"/>
      <c r="BC15" s="243"/>
      <c r="BD15" s="243"/>
      <c r="BE15" s="243"/>
      <c r="BF15" s="243"/>
      <c r="BG15" s="243"/>
      <c r="BH15" s="243"/>
      <c r="BI15" s="243"/>
      <c r="BJ15" s="243"/>
      <c r="BK15" s="243"/>
      <c r="BL15" s="243"/>
      <c r="BM15" s="243"/>
      <c r="BN15" s="243"/>
      <c r="BO15" s="243"/>
      <c r="BP15" s="243"/>
      <c r="BQ15" s="243"/>
      <c r="BR15" s="243"/>
      <c r="BS15" s="243"/>
      <c r="BT15" s="243"/>
      <c r="BU15" s="248"/>
      <c r="BV15" s="243"/>
      <c r="BW15" s="243"/>
    </row>
    <row r="16" spans="4:75" s="244" customFormat="1" ht="10.5" customHeight="1">
      <c r="D16" s="249"/>
      <c r="E16" s="24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c r="AI16" s="243"/>
      <c r="AJ16" s="243"/>
      <c r="AK16" s="243"/>
      <c r="AL16" s="243"/>
      <c r="AM16" s="243"/>
      <c r="AN16" s="243"/>
      <c r="AO16" s="243"/>
      <c r="AP16" s="243"/>
      <c r="AQ16" s="243"/>
      <c r="AR16" s="243"/>
      <c r="AS16" s="243"/>
      <c r="AT16" s="243"/>
      <c r="AU16" s="243"/>
      <c r="AV16" s="243"/>
      <c r="AW16" s="243"/>
      <c r="AX16" s="243"/>
      <c r="AY16" s="243"/>
      <c r="AZ16" s="243"/>
      <c r="BA16" s="243"/>
      <c r="BB16" s="243"/>
      <c r="BC16" s="243"/>
      <c r="BD16" s="243"/>
      <c r="BE16" s="243"/>
      <c r="BF16" s="243"/>
      <c r="BG16" s="243"/>
      <c r="BH16" s="243"/>
      <c r="BI16" s="243"/>
      <c r="BJ16" s="243"/>
      <c r="BK16" s="243"/>
      <c r="BL16" s="243"/>
      <c r="BM16" s="243"/>
      <c r="BN16" s="243"/>
      <c r="BO16" s="243"/>
      <c r="BP16" s="243"/>
      <c r="BQ16" s="243"/>
      <c r="BR16" s="243"/>
      <c r="BS16" s="243"/>
      <c r="BT16" s="243"/>
      <c r="BU16" s="248"/>
      <c r="BV16" s="243"/>
      <c r="BW16" s="243"/>
    </row>
    <row r="17" spans="4:75" s="244" customFormat="1" ht="10.5" customHeight="1">
      <c r="D17" s="249"/>
      <c r="E17" s="24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c r="AI17" s="243"/>
      <c r="AJ17" s="243"/>
      <c r="AK17" s="243"/>
      <c r="AL17" s="243"/>
      <c r="AM17" s="243"/>
      <c r="AN17" s="243"/>
      <c r="AO17" s="243"/>
      <c r="AP17" s="243"/>
      <c r="AQ17" s="243"/>
      <c r="AR17" s="243"/>
      <c r="AS17" s="243"/>
      <c r="AT17" s="243"/>
      <c r="AU17" s="243"/>
      <c r="AV17" s="243"/>
      <c r="AW17" s="243"/>
      <c r="AX17" s="243"/>
      <c r="AY17" s="243"/>
      <c r="AZ17" s="243"/>
      <c r="BA17" s="243"/>
      <c r="BB17" s="243"/>
      <c r="BC17" s="243"/>
      <c r="BD17" s="243"/>
      <c r="BE17" s="243"/>
      <c r="BF17" s="243"/>
      <c r="BG17" s="243"/>
      <c r="BH17" s="243"/>
      <c r="BI17" s="243"/>
      <c r="BJ17" s="243"/>
      <c r="BK17" s="243"/>
      <c r="BL17" s="243"/>
      <c r="BM17" s="243"/>
      <c r="BN17" s="243"/>
      <c r="BO17" s="243"/>
      <c r="BP17" s="243"/>
      <c r="BQ17" s="243"/>
      <c r="BR17" s="243"/>
      <c r="BS17" s="243"/>
      <c r="BT17" s="243"/>
      <c r="BU17" s="248"/>
      <c r="BV17" s="243"/>
      <c r="BW17" s="243"/>
    </row>
    <row r="18" spans="4:75" s="244" customFormat="1" ht="10.5" customHeight="1">
      <c r="D18" s="249"/>
      <c r="E18" s="24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c r="BE18" s="243"/>
      <c r="BF18" s="243"/>
      <c r="BG18" s="243"/>
      <c r="BH18" s="243"/>
      <c r="BI18" s="243"/>
      <c r="BJ18" s="243"/>
      <c r="BK18" s="243"/>
      <c r="BL18" s="243"/>
      <c r="BM18" s="243"/>
      <c r="BN18" s="243"/>
      <c r="BO18" s="243"/>
      <c r="BP18" s="243"/>
      <c r="BQ18" s="243"/>
      <c r="BR18" s="243"/>
      <c r="BS18" s="243"/>
      <c r="BT18" s="243"/>
      <c r="BU18" s="248"/>
      <c r="BV18" s="243"/>
      <c r="BW18" s="243"/>
    </row>
    <row r="19" spans="4:75" s="244" customFormat="1" ht="10.5" customHeight="1">
      <c r="D19" s="249"/>
      <c r="E19" s="24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c r="AI19" s="243"/>
      <c r="AJ19" s="243"/>
      <c r="AK19" s="243"/>
      <c r="AL19" s="243"/>
      <c r="AM19" s="243"/>
      <c r="AN19" s="243"/>
      <c r="AO19" s="243"/>
      <c r="AP19" s="243"/>
      <c r="AQ19" s="243"/>
      <c r="AR19" s="243"/>
      <c r="AS19" s="243"/>
      <c r="AT19" s="243"/>
      <c r="AU19" s="243"/>
      <c r="AV19" s="243"/>
      <c r="AW19" s="243"/>
      <c r="AX19" s="243"/>
      <c r="AY19" s="243"/>
      <c r="AZ19" s="243"/>
      <c r="BA19" s="243"/>
      <c r="BB19" s="243"/>
      <c r="BC19" s="243"/>
      <c r="BD19" s="243"/>
      <c r="BE19" s="243"/>
      <c r="BF19" s="243"/>
      <c r="BG19" s="243"/>
      <c r="BH19" s="243"/>
      <c r="BI19" s="243"/>
      <c r="BJ19" s="243"/>
      <c r="BK19" s="243"/>
      <c r="BL19" s="243"/>
      <c r="BM19" s="243"/>
      <c r="BN19" s="243"/>
      <c r="BO19" s="243"/>
      <c r="BP19" s="243"/>
      <c r="BQ19" s="243"/>
      <c r="BR19" s="243"/>
      <c r="BS19" s="243"/>
      <c r="BT19" s="243"/>
      <c r="BU19" s="248"/>
      <c r="BV19" s="243"/>
      <c r="BW19" s="243"/>
    </row>
    <row r="20" spans="4:75" s="244" customFormat="1" ht="10.5" customHeight="1">
      <c r="D20" s="249"/>
      <c r="E20" s="243"/>
      <c r="F20" s="243"/>
      <c r="G20" s="243"/>
      <c r="H20" s="243"/>
      <c r="I20" s="243"/>
      <c r="J20" s="243"/>
      <c r="K20" s="243"/>
      <c r="L20" s="243"/>
      <c r="M20" s="243"/>
      <c r="N20" s="243"/>
      <c r="O20" s="243"/>
      <c r="P20" s="243"/>
      <c r="Q20" s="243"/>
      <c r="R20" s="243"/>
      <c r="S20" s="243"/>
      <c r="T20" s="243"/>
      <c r="U20" s="243"/>
      <c r="V20" s="243"/>
      <c r="W20" s="243"/>
      <c r="X20" s="243"/>
      <c r="Y20" s="243"/>
      <c r="Z20" s="243"/>
      <c r="AA20" s="243"/>
      <c r="AB20" s="243"/>
      <c r="AC20" s="243"/>
      <c r="AD20" s="243"/>
      <c r="AE20" s="243"/>
      <c r="AF20" s="243"/>
      <c r="AG20" s="243"/>
      <c r="AH20" s="243"/>
      <c r="AI20" s="243"/>
      <c r="AJ20" s="243"/>
      <c r="AK20" s="243"/>
      <c r="AL20" s="243"/>
      <c r="AM20" s="243"/>
      <c r="AN20" s="243"/>
      <c r="AO20" s="243"/>
      <c r="AP20" s="243"/>
      <c r="AQ20" s="243"/>
      <c r="AR20" s="243"/>
      <c r="AS20" s="243"/>
      <c r="AT20" s="243"/>
      <c r="AU20" s="243"/>
      <c r="AV20" s="243"/>
      <c r="AW20" s="243"/>
      <c r="AX20" s="243"/>
      <c r="AY20" s="243"/>
      <c r="AZ20" s="243"/>
      <c r="BA20" s="243"/>
      <c r="BB20" s="243"/>
      <c r="BC20" s="243"/>
      <c r="BD20" s="243"/>
      <c r="BE20" s="243"/>
      <c r="BF20" s="243"/>
      <c r="BG20" s="243"/>
      <c r="BH20" s="243"/>
      <c r="BI20" s="243"/>
      <c r="BJ20" s="243"/>
      <c r="BK20" s="243"/>
      <c r="BL20" s="243"/>
      <c r="BM20" s="243"/>
      <c r="BN20" s="243"/>
      <c r="BO20" s="243"/>
      <c r="BP20" s="243"/>
      <c r="BQ20" s="243"/>
      <c r="BR20" s="243"/>
      <c r="BS20" s="243"/>
      <c r="BT20" s="243"/>
      <c r="BU20" s="248"/>
      <c r="BV20" s="243"/>
      <c r="BW20" s="243"/>
    </row>
    <row r="21" spans="4:75" s="244" customFormat="1" ht="10.5" customHeight="1">
      <c r="D21" s="249"/>
      <c r="E21" s="243"/>
      <c r="F21" s="243"/>
      <c r="G21" s="243"/>
      <c r="H21" s="243"/>
      <c r="I21" s="243"/>
      <c r="J21" s="243"/>
      <c r="K21" s="243"/>
      <c r="L21" s="243"/>
      <c r="M21" s="243"/>
      <c r="N21" s="243"/>
      <c r="O21" s="243"/>
      <c r="P21" s="243"/>
      <c r="Q21" s="243"/>
      <c r="R21" s="243"/>
      <c r="S21" s="243"/>
      <c r="T21" s="243"/>
      <c r="U21" s="243"/>
      <c r="V21" s="243"/>
      <c r="W21" s="243"/>
      <c r="X21" s="243"/>
      <c r="Y21" s="243"/>
      <c r="Z21" s="243"/>
      <c r="AA21" s="243"/>
      <c r="AB21" s="243"/>
      <c r="AC21" s="243"/>
      <c r="AD21" s="243"/>
      <c r="AE21" s="243"/>
      <c r="AF21" s="243"/>
      <c r="AG21" s="243"/>
      <c r="AH21" s="243"/>
      <c r="AI21" s="243"/>
      <c r="AJ21" s="243"/>
      <c r="AK21" s="243"/>
      <c r="AL21" s="243"/>
      <c r="AM21" s="243"/>
      <c r="AN21" s="243"/>
      <c r="AO21" s="243"/>
      <c r="AP21" s="243"/>
      <c r="AQ21" s="243"/>
      <c r="AR21" s="243"/>
      <c r="AS21" s="243"/>
      <c r="AT21" s="243"/>
      <c r="AU21" s="243"/>
      <c r="AV21" s="243"/>
      <c r="AW21" s="243"/>
      <c r="AX21" s="243"/>
      <c r="AY21" s="243"/>
      <c r="AZ21" s="243"/>
      <c r="BA21" s="243"/>
      <c r="BB21" s="243"/>
      <c r="BC21" s="243"/>
      <c r="BD21" s="243"/>
      <c r="BE21" s="243"/>
      <c r="BF21" s="243"/>
      <c r="BG21" s="243"/>
      <c r="BH21" s="243"/>
      <c r="BI21" s="243"/>
      <c r="BJ21" s="243"/>
      <c r="BK21" s="243"/>
      <c r="BL21" s="243"/>
      <c r="BM21" s="243"/>
      <c r="BN21" s="243"/>
      <c r="BO21" s="243"/>
      <c r="BP21" s="243"/>
      <c r="BQ21" s="243"/>
      <c r="BR21" s="243"/>
      <c r="BS21" s="243"/>
      <c r="BT21" s="243"/>
      <c r="BU21" s="248"/>
      <c r="BV21" s="243"/>
      <c r="BW21" s="243"/>
    </row>
    <row r="22" spans="4:75" s="244" customFormat="1" ht="10.5" customHeight="1">
      <c r="D22" s="249"/>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3"/>
      <c r="BH22" s="243"/>
      <c r="BI22" s="243"/>
      <c r="BJ22" s="243"/>
      <c r="BK22" s="243"/>
      <c r="BL22" s="243"/>
      <c r="BM22" s="243"/>
      <c r="BN22" s="243"/>
      <c r="BO22" s="243"/>
      <c r="BP22" s="243"/>
      <c r="BQ22" s="243"/>
      <c r="BR22" s="243"/>
      <c r="BS22" s="243"/>
      <c r="BT22" s="243"/>
      <c r="BU22" s="248"/>
      <c r="BV22" s="243"/>
      <c r="BW22" s="243"/>
    </row>
    <row r="23" spans="4:75" s="244" customFormat="1" ht="10.5" customHeight="1">
      <c r="D23" s="249"/>
      <c r="E23" s="243"/>
      <c r="F23" s="243"/>
      <c r="G23" s="243"/>
      <c r="H23" s="243"/>
      <c r="I23" s="263"/>
      <c r="J23" s="243"/>
      <c r="K23" s="243"/>
      <c r="L23" s="243"/>
      <c r="M23" s="243"/>
      <c r="N23" s="243"/>
      <c r="O23" s="263"/>
      <c r="P23" s="243"/>
      <c r="Q23" s="243"/>
      <c r="R23" s="243"/>
      <c r="S23" s="243"/>
      <c r="T23" s="243"/>
      <c r="U23" s="243"/>
      <c r="V23" s="243"/>
      <c r="W23" s="243"/>
      <c r="X23" s="243"/>
      <c r="Y23" s="243"/>
      <c r="Z23" s="243"/>
      <c r="AA23" s="243"/>
      <c r="AB23" s="243"/>
      <c r="AC23" s="243"/>
      <c r="AD23" s="243"/>
      <c r="AE23" s="243"/>
      <c r="AF23" s="243"/>
      <c r="AG23" s="243"/>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c r="BL23" s="243"/>
      <c r="BM23" s="243"/>
      <c r="BN23" s="243"/>
      <c r="BO23" s="243"/>
      <c r="BP23" s="243"/>
      <c r="BQ23" s="243"/>
      <c r="BR23" s="243"/>
      <c r="BS23" s="243"/>
      <c r="BT23" s="243"/>
      <c r="BU23" s="248"/>
      <c r="BV23" s="243"/>
      <c r="BW23" s="243"/>
    </row>
    <row r="24" spans="4:75" s="244" customFormat="1" ht="10.5" customHeight="1">
      <c r="D24" s="249"/>
      <c r="E24" s="243"/>
      <c r="F24" s="243"/>
      <c r="G24" s="243"/>
      <c r="H24" s="243"/>
      <c r="I24" s="263"/>
      <c r="J24" s="243"/>
      <c r="K24" s="243"/>
      <c r="L24" s="243"/>
      <c r="M24" s="243"/>
      <c r="N24" s="243"/>
      <c r="O24" s="263"/>
      <c r="P24" s="243"/>
      <c r="Q24" s="243"/>
      <c r="R24" s="243"/>
      <c r="S24" s="243"/>
      <c r="T24" s="243"/>
      <c r="U24" s="243"/>
      <c r="V24" s="243"/>
      <c r="W24" s="243"/>
      <c r="X24" s="243"/>
      <c r="Y24" s="243"/>
      <c r="Z24" s="243"/>
      <c r="AA24" s="243"/>
      <c r="AB24" s="243"/>
      <c r="AC24" s="243"/>
      <c r="AD24" s="243"/>
      <c r="AE24" s="243"/>
      <c r="AF24" s="243"/>
      <c r="AG24" s="243"/>
      <c r="AH24" s="243"/>
      <c r="AI24" s="243"/>
      <c r="AJ24" s="243"/>
      <c r="AK24" s="243"/>
      <c r="AL24" s="243"/>
      <c r="AM24" s="243"/>
      <c r="AN24" s="243"/>
      <c r="AO24" s="243"/>
      <c r="AP24" s="243"/>
      <c r="AQ24" s="243"/>
      <c r="AR24" s="243"/>
      <c r="AS24" s="243"/>
      <c r="AT24" s="243"/>
      <c r="AU24" s="243"/>
      <c r="AV24" s="243"/>
      <c r="AW24" s="243"/>
      <c r="AX24" s="243"/>
      <c r="AY24" s="243"/>
      <c r="AZ24" s="243"/>
      <c r="BA24" s="243"/>
      <c r="BB24" s="243"/>
      <c r="BC24" s="243"/>
      <c r="BD24" s="243"/>
      <c r="BE24" s="243"/>
      <c r="BF24" s="243"/>
      <c r="BG24" s="243"/>
      <c r="BH24" s="243"/>
      <c r="BI24" s="243"/>
      <c r="BJ24" s="243"/>
      <c r="BK24" s="243"/>
      <c r="BL24" s="243"/>
      <c r="BM24" s="243"/>
      <c r="BN24" s="243"/>
      <c r="BO24" s="243"/>
      <c r="BP24" s="243"/>
      <c r="BQ24" s="243"/>
      <c r="BR24" s="243"/>
      <c r="BS24" s="243"/>
      <c r="BT24" s="243"/>
      <c r="BU24" s="248"/>
      <c r="BV24" s="243"/>
      <c r="BW24" s="243"/>
    </row>
    <row r="25" spans="4:75" s="244" customFormat="1" ht="10.5" customHeight="1">
      <c r="D25" s="249"/>
      <c r="E25" s="243"/>
      <c r="F25" s="243"/>
      <c r="G25" s="243"/>
      <c r="H25" s="243"/>
      <c r="I25" s="263"/>
      <c r="J25" s="243"/>
      <c r="K25" s="243"/>
      <c r="L25" s="243"/>
      <c r="M25" s="243"/>
      <c r="N25" s="243"/>
      <c r="O25" s="263"/>
      <c r="P25" s="243"/>
      <c r="Q25" s="243"/>
      <c r="R25" s="243"/>
      <c r="S25" s="243"/>
      <c r="T25" s="243"/>
      <c r="U25" s="243"/>
      <c r="V25" s="243"/>
      <c r="W25" s="243"/>
      <c r="X25" s="243"/>
      <c r="Y25" s="243"/>
      <c r="Z25" s="243"/>
      <c r="AA25" s="243"/>
      <c r="AB25" s="243"/>
      <c r="AC25" s="243"/>
      <c r="AD25" s="243"/>
      <c r="AE25" s="243"/>
      <c r="AF25" s="243"/>
      <c r="AG25" s="243"/>
      <c r="AH25" s="243"/>
      <c r="AI25" s="243"/>
      <c r="AJ25" s="243"/>
      <c r="AK25" s="243"/>
      <c r="AL25" s="243"/>
      <c r="AM25" s="243"/>
      <c r="AN25" s="243"/>
      <c r="AO25" s="243"/>
      <c r="AP25" s="243"/>
      <c r="AQ25" s="243"/>
      <c r="AR25" s="243"/>
      <c r="AS25" s="243"/>
      <c r="AT25" s="243"/>
      <c r="AU25" s="243"/>
      <c r="AV25" s="243"/>
      <c r="AW25" s="243"/>
      <c r="AX25" s="243"/>
      <c r="AY25" s="243"/>
      <c r="AZ25" s="243"/>
      <c r="BA25" s="243"/>
      <c r="BB25" s="243"/>
      <c r="BC25" s="243"/>
      <c r="BD25" s="243"/>
      <c r="BE25" s="243"/>
      <c r="BF25" s="243"/>
      <c r="BG25" s="243"/>
      <c r="BH25" s="243"/>
      <c r="BI25" s="243"/>
      <c r="BJ25" s="243"/>
      <c r="BK25" s="243"/>
      <c r="BL25" s="243"/>
      <c r="BM25" s="243"/>
      <c r="BN25" s="243"/>
      <c r="BO25" s="243"/>
      <c r="BP25" s="243"/>
      <c r="BQ25" s="243"/>
      <c r="BR25" s="243"/>
      <c r="BS25" s="243"/>
      <c r="BT25" s="243"/>
      <c r="BU25" s="248"/>
      <c r="BV25" s="243"/>
      <c r="BW25" s="243"/>
    </row>
    <row r="26" spans="4:75" s="244" customFormat="1" ht="10.5" customHeight="1">
      <c r="D26" s="249"/>
      <c r="E26" s="243"/>
      <c r="F26" s="243"/>
      <c r="G26" s="243"/>
      <c r="H26" s="243"/>
      <c r="I26" s="263"/>
      <c r="J26" s="243"/>
      <c r="K26" s="243"/>
      <c r="L26" s="243"/>
      <c r="M26" s="243"/>
      <c r="N26" s="243"/>
      <c r="O26" s="263"/>
      <c r="P26" s="243"/>
      <c r="Q26" s="243"/>
      <c r="R26" s="243"/>
      <c r="S26" s="243"/>
      <c r="T26" s="243"/>
      <c r="U26" s="243"/>
      <c r="V26" s="243"/>
      <c r="W26" s="243"/>
      <c r="X26" s="243"/>
      <c r="Y26" s="243"/>
      <c r="Z26" s="243"/>
      <c r="AA26" s="243"/>
      <c r="AB26" s="243"/>
      <c r="AC26" s="243"/>
      <c r="AD26" s="243"/>
      <c r="AE26" s="243"/>
      <c r="AF26" s="243"/>
      <c r="AG26" s="243"/>
      <c r="AH26" s="243"/>
      <c r="AI26" s="243"/>
      <c r="AJ26" s="243"/>
      <c r="AK26" s="243"/>
      <c r="AL26" s="243"/>
      <c r="AM26" s="243"/>
      <c r="AN26" s="243"/>
      <c r="AO26" s="243"/>
      <c r="AP26" s="243"/>
      <c r="AQ26" s="243"/>
      <c r="AR26" s="243"/>
      <c r="AS26" s="243"/>
      <c r="AT26" s="243"/>
      <c r="AU26" s="243"/>
      <c r="AV26" s="243"/>
      <c r="AW26" s="243"/>
      <c r="AX26" s="243"/>
      <c r="AY26" s="243"/>
      <c r="AZ26" s="243"/>
      <c r="BA26" s="243"/>
      <c r="BB26" s="243"/>
      <c r="BC26" s="243"/>
      <c r="BD26" s="243"/>
      <c r="BE26" s="243"/>
      <c r="BF26" s="243"/>
      <c r="BG26" s="243"/>
      <c r="BH26" s="243"/>
      <c r="BI26" s="243"/>
      <c r="BJ26" s="243"/>
      <c r="BK26" s="243"/>
      <c r="BL26" s="243"/>
      <c r="BM26" s="243"/>
      <c r="BN26" s="243"/>
      <c r="BO26" s="243"/>
      <c r="BP26" s="243"/>
      <c r="BQ26" s="243"/>
      <c r="BR26" s="243"/>
      <c r="BS26" s="243"/>
      <c r="BT26" s="243"/>
      <c r="BU26" s="248"/>
      <c r="BV26" s="243"/>
      <c r="BW26" s="243"/>
    </row>
    <row r="27" spans="4:75" s="244" customFormat="1" ht="10.5" customHeight="1">
      <c r="D27" s="249"/>
      <c r="E27" s="243"/>
      <c r="F27" s="243"/>
      <c r="G27" s="243"/>
      <c r="H27" s="243"/>
      <c r="I27" s="263"/>
      <c r="J27" s="243"/>
      <c r="K27" s="243"/>
      <c r="L27" s="243"/>
      <c r="M27" s="243"/>
      <c r="N27" s="243"/>
      <c r="O27" s="263"/>
      <c r="P27" s="243"/>
      <c r="Q27" s="243"/>
      <c r="R27" s="243"/>
      <c r="S27" s="243"/>
      <c r="T27" s="243"/>
      <c r="U27" s="243"/>
      <c r="V27" s="243"/>
      <c r="W27" s="243"/>
      <c r="X27" s="243"/>
      <c r="Y27" s="243"/>
      <c r="Z27" s="243"/>
      <c r="AA27" s="243"/>
      <c r="AB27" s="243"/>
      <c r="AC27" s="243"/>
      <c r="AD27" s="243"/>
      <c r="AE27" s="243"/>
      <c r="AF27" s="243"/>
      <c r="AG27" s="243"/>
      <c r="AH27" s="243"/>
      <c r="AI27" s="243"/>
      <c r="AJ27" s="243"/>
      <c r="AK27" s="243"/>
      <c r="AL27" s="243"/>
      <c r="AM27" s="243"/>
      <c r="AN27" s="243"/>
      <c r="AO27" s="243"/>
      <c r="AP27" s="243"/>
      <c r="AQ27" s="243"/>
      <c r="AR27" s="243"/>
      <c r="AS27" s="243"/>
      <c r="AT27" s="243"/>
      <c r="AU27" s="243"/>
      <c r="AV27" s="243"/>
      <c r="AW27" s="243"/>
      <c r="AX27" s="243"/>
      <c r="AY27" s="243"/>
      <c r="AZ27" s="243"/>
      <c r="BA27" s="243"/>
      <c r="BB27" s="243"/>
      <c r="BC27" s="243"/>
      <c r="BD27" s="243"/>
      <c r="BE27" s="243"/>
      <c r="BF27" s="243"/>
      <c r="BG27" s="243"/>
      <c r="BH27" s="243"/>
      <c r="BI27" s="243"/>
      <c r="BJ27" s="243"/>
      <c r="BK27" s="243"/>
      <c r="BL27" s="243"/>
      <c r="BM27" s="243"/>
      <c r="BN27" s="243"/>
      <c r="BO27" s="243"/>
      <c r="BP27" s="243"/>
      <c r="BQ27" s="243"/>
      <c r="BR27" s="243"/>
      <c r="BS27" s="243"/>
      <c r="BT27" s="243"/>
      <c r="BU27" s="248"/>
      <c r="BV27" s="243"/>
      <c r="BW27" s="243"/>
    </row>
    <row r="28" spans="4:75" s="244" customFormat="1" ht="10.5" customHeight="1">
      <c r="D28" s="249"/>
      <c r="E28" s="243"/>
      <c r="F28" s="243"/>
      <c r="G28" s="243"/>
      <c r="H28" s="243"/>
      <c r="I28" s="243"/>
      <c r="J28" s="243"/>
      <c r="K28" s="243"/>
      <c r="L28" s="243"/>
      <c r="M28" s="243"/>
      <c r="N28" s="243"/>
      <c r="O28" s="243"/>
      <c r="P28" s="243"/>
      <c r="Q28" s="243"/>
      <c r="R28" s="243"/>
      <c r="S28" s="243"/>
      <c r="T28" s="243"/>
      <c r="U28" s="243"/>
      <c r="V28" s="243"/>
      <c r="W28" s="243"/>
      <c r="X28" s="243"/>
      <c r="Y28" s="243"/>
      <c r="Z28" s="243"/>
      <c r="AA28" s="243"/>
      <c r="AB28" s="243"/>
      <c r="AC28" s="243"/>
      <c r="AD28" s="243"/>
      <c r="AE28" s="243"/>
      <c r="AF28" s="243"/>
      <c r="AG28" s="243"/>
      <c r="AH28" s="243"/>
      <c r="AI28" s="243"/>
      <c r="AJ28" s="243"/>
      <c r="AK28" s="243"/>
      <c r="AL28" s="243"/>
      <c r="AM28" s="243"/>
      <c r="AN28" s="243"/>
      <c r="AO28" s="243"/>
      <c r="AP28" s="243"/>
      <c r="AQ28" s="243"/>
      <c r="AR28" s="243"/>
      <c r="AS28" s="243"/>
      <c r="AT28" s="243"/>
      <c r="AU28" s="243"/>
      <c r="AV28" s="243"/>
      <c r="AW28" s="243"/>
      <c r="AX28" s="243"/>
      <c r="AY28" s="243"/>
      <c r="AZ28" s="243"/>
      <c r="BA28" s="243"/>
      <c r="BB28" s="243"/>
      <c r="BC28" s="243"/>
      <c r="BD28" s="243"/>
      <c r="BE28" s="243"/>
      <c r="BF28" s="243"/>
      <c r="BG28" s="243"/>
      <c r="BH28" s="243"/>
      <c r="BI28" s="243"/>
      <c r="BJ28" s="243"/>
      <c r="BK28" s="243"/>
      <c r="BL28" s="243"/>
      <c r="BM28" s="243"/>
      <c r="BN28" s="243"/>
      <c r="BO28" s="243"/>
      <c r="BP28" s="243"/>
      <c r="BQ28" s="243"/>
      <c r="BR28" s="243"/>
      <c r="BS28" s="243"/>
      <c r="BT28" s="243"/>
      <c r="BU28" s="248"/>
      <c r="BV28" s="243"/>
      <c r="BW28" s="243"/>
    </row>
    <row r="29" spans="4:75" s="244" customFormat="1" ht="10.5" customHeight="1">
      <c r="D29" s="249"/>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3"/>
      <c r="AI29" s="243"/>
      <c r="AJ29" s="243"/>
      <c r="AK29" s="243"/>
      <c r="AL29" s="243"/>
      <c r="AM29" s="243"/>
      <c r="AN29" s="243"/>
      <c r="AO29" s="243"/>
      <c r="AP29" s="243"/>
      <c r="AQ29" s="243"/>
      <c r="AR29" s="243"/>
      <c r="AS29" s="243"/>
      <c r="AT29" s="243"/>
      <c r="AU29" s="243"/>
      <c r="AV29" s="243"/>
      <c r="AW29" s="243"/>
      <c r="AX29" s="243"/>
      <c r="AY29" s="243"/>
      <c r="AZ29" s="243"/>
      <c r="BA29" s="243"/>
      <c r="BB29" s="243"/>
      <c r="BC29" s="243"/>
      <c r="BD29" s="243"/>
      <c r="BE29" s="243"/>
      <c r="BF29" s="243"/>
      <c r="BG29" s="243"/>
      <c r="BH29" s="243"/>
      <c r="BI29" s="243"/>
      <c r="BJ29" s="243"/>
      <c r="BK29" s="243"/>
      <c r="BL29" s="243"/>
      <c r="BM29" s="243"/>
      <c r="BN29" s="243"/>
      <c r="BO29" s="243"/>
      <c r="BP29" s="243"/>
      <c r="BQ29" s="243"/>
      <c r="BR29" s="243"/>
      <c r="BS29" s="243"/>
      <c r="BT29" s="243"/>
      <c r="BU29" s="248"/>
      <c r="BV29" s="243"/>
      <c r="BW29" s="243"/>
    </row>
    <row r="30" spans="4:75" s="244" customFormat="1" ht="10.5" customHeight="1">
      <c r="D30" s="249"/>
      <c r="E30" s="243"/>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c r="AG30" s="243"/>
      <c r="AH30" s="243"/>
      <c r="AI30" s="243"/>
      <c r="AJ30" s="243"/>
      <c r="AK30" s="243"/>
      <c r="AL30" s="243"/>
      <c r="AM30" s="243"/>
      <c r="AN30" s="243"/>
      <c r="AO30" s="243"/>
      <c r="AP30" s="243"/>
      <c r="AQ30" s="243"/>
      <c r="AR30" s="243"/>
      <c r="AS30" s="243"/>
      <c r="AT30" s="243"/>
      <c r="AU30" s="243"/>
      <c r="AV30" s="243"/>
      <c r="AW30" s="243"/>
      <c r="AX30" s="243"/>
      <c r="AY30" s="243"/>
      <c r="AZ30" s="243"/>
      <c r="BA30" s="243"/>
      <c r="BB30" s="243"/>
      <c r="BC30" s="243"/>
      <c r="BD30" s="243"/>
      <c r="BE30" s="243"/>
      <c r="BF30" s="243"/>
      <c r="BG30" s="243"/>
      <c r="BH30" s="243"/>
      <c r="BI30" s="243"/>
      <c r="BJ30" s="243"/>
      <c r="BK30" s="243"/>
      <c r="BL30" s="243"/>
      <c r="BM30" s="243"/>
      <c r="BN30" s="243"/>
      <c r="BO30" s="243"/>
      <c r="BP30" s="243"/>
      <c r="BQ30" s="243"/>
      <c r="BR30" s="243"/>
      <c r="BS30" s="243"/>
      <c r="BT30" s="243"/>
      <c r="BU30" s="248"/>
      <c r="BV30" s="243"/>
      <c r="BW30" s="243"/>
    </row>
    <row r="31" spans="4:75" s="244" customFormat="1" ht="10.5" customHeight="1">
      <c r="D31" s="249"/>
      <c r="E31" s="243"/>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c r="AE31" s="243"/>
      <c r="AF31" s="243"/>
      <c r="AG31" s="243"/>
      <c r="AH31" s="243"/>
      <c r="AI31" s="243"/>
      <c r="AJ31" s="243"/>
      <c r="AK31" s="243"/>
      <c r="AL31" s="243"/>
      <c r="AM31" s="243"/>
      <c r="AN31" s="243"/>
      <c r="AO31" s="243"/>
      <c r="AP31" s="243"/>
      <c r="AQ31" s="243"/>
      <c r="AR31" s="243"/>
      <c r="AS31" s="243"/>
      <c r="AT31" s="243"/>
      <c r="AU31" s="243"/>
      <c r="AV31" s="243"/>
      <c r="AW31" s="243"/>
      <c r="AX31" s="243"/>
      <c r="AY31" s="243"/>
      <c r="AZ31" s="243"/>
      <c r="BA31" s="243"/>
      <c r="BB31" s="243"/>
      <c r="BC31" s="243"/>
      <c r="BD31" s="243"/>
      <c r="BE31" s="243"/>
      <c r="BF31" s="243"/>
      <c r="BG31" s="243"/>
      <c r="BH31" s="243"/>
      <c r="BI31" s="243"/>
      <c r="BJ31" s="243"/>
      <c r="BK31" s="243"/>
      <c r="BL31" s="243"/>
      <c r="BM31" s="243"/>
      <c r="BN31" s="243"/>
      <c r="BO31" s="243"/>
      <c r="BP31" s="243"/>
      <c r="BQ31" s="243"/>
      <c r="BR31" s="243"/>
      <c r="BS31" s="243"/>
      <c r="BT31" s="243"/>
      <c r="BU31" s="248"/>
      <c r="BV31" s="243"/>
      <c r="BW31" s="243"/>
    </row>
    <row r="32" spans="4:75" s="244" customFormat="1" ht="10.5" customHeight="1">
      <c r="D32" s="249"/>
      <c r="E32" s="243"/>
      <c r="F32" s="243"/>
      <c r="G32" s="243"/>
      <c r="H32" s="243"/>
      <c r="I32" s="243"/>
      <c r="J32" s="243"/>
      <c r="K32" s="243"/>
      <c r="L32" s="243"/>
      <c r="M32" s="243"/>
      <c r="N32" s="243"/>
      <c r="O32" s="243"/>
      <c r="P32" s="243"/>
      <c r="Q32" s="243"/>
      <c r="R32" s="243"/>
      <c r="S32" s="243"/>
      <c r="T32" s="243"/>
      <c r="U32" s="243"/>
      <c r="V32" s="243"/>
      <c r="W32" s="243"/>
      <c r="X32" s="243"/>
      <c r="Y32" s="243"/>
      <c r="Z32" s="243"/>
      <c r="AA32" s="243"/>
      <c r="AB32" s="243"/>
      <c r="AC32" s="243"/>
      <c r="AD32" s="243"/>
      <c r="AE32" s="243"/>
      <c r="AF32" s="243"/>
      <c r="AG32" s="243"/>
      <c r="AH32" s="243"/>
      <c r="AI32" s="243"/>
      <c r="AJ32" s="243"/>
      <c r="AK32" s="243"/>
      <c r="AL32" s="243"/>
      <c r="AM32" s="243"/>
      <c r="AN32" s="243"/>
      <c r="AO32" s="243"/>
      <c r="AP32" s="243"/>
      <c r="AQ32" s="243"/>
      <c r="AR32" s="243"/>
      <c r="AS32" s="243"/>
      <c r="AT32" s="243"/>
      <c r="AU32" s="243"/>
      <c r="AV32" s="243"/>
      <c r="AW32" s="243"/>
      <c r="AX32" s="243"/>
      <c r="AY32" s="243"/>
      <c r="AZ32" s="243"/>
      <c r="BA32" s="243"/>
      <c r="BB32" s="243"/>
      <c r="BC32" s="243"/>
      <c r="BD32" s="243"/>
      <c r="BE32" s="243"/>
      <c r="BF32" s="243"/>
      <c r="BG32" s="243"/>
      <c r="BH32" s="243"/>
      <c r="BI32" s="243"/>
      <c r="BJ32" s="243"/>
      <c r="BK32" s="243"/>
      <c r="BL32" s="243"/>
      <c r="BM32" s="243"/>
      <c r="BN32" s="243"/>
      <c r="BO32" s="243"/>
      <c r="BP32" s="243"/>
      <c r="BQ32" s="243"/>
      <c r="BR32" s="243"/>
      <c r="BS32" s="243"/>
      <c r="BT32" s="243"/>
      <c r="BU32" s="248"/>
      <c r="BV32" s="243"/>
      <c r="BW32" s="243"/>
    </row>
    <row r="33" spans="4:75" s="244" customFormat="1" ht="10.5" customHeight="1">
      <c r="D33" s="249"/>
      <c r="E33" s="243"/>
      <c r="F33" s="243"/>
      <c r="G33" s="243"/>
      <c r="H33" s="243"/>
      <c r="I33" s="243"/>
      <c r="J33" s="243"/>
      <c r="K33" s="243"/>
      <c r="L33" s="243"/>
      <c r="M33" s="243"/>
      <c r="N33" s="243"/>
      <c r="O33" s="243"/>
      <c r="P33" s="243"/>
      <c r="Q33" s="243"/>
      <c r="R33" s="243"/>
      <c r="S33" s="243"/>
      <c r="T33" s="243"/>
      <c r="U33" s="243"/>
      <c r="V33" s="243"/>
      <c r="W33" s="243"/>
      <c r="X33" s="243"/>
      <c r="Y33" s="243"/>
      <c r="Z33" s="243"/>
      <c r="AA33" s="243"/>
      <c r="AB33" s="243"/>
      <c r="AC33" s="243"/>
      <c r="AD33" s="243"/>
      <c r="AE33" s="243"/>
      <c r="AF33" s="243"/>
      <c r="AG33" s="243"/>
      <c r="AH33" s="243"/>
      <c r="AI33" s="243"/>
      <c r="AJ33" s="243"/>
      <c r="AK33" s="243"/>
      <c r="AL33" s="243"/>
      <c r="AM33" s="243"/>
      <c r="AN33" s="243"/>
      <c r="AO33" s="243"/>
      <c r="AP33" s="243"/>
      <c r="AQ33" s="243"/>
      <c r="AR33" s="243"/>
      <c r="AS33" s="243"/>
      <c r="AT33" s="243"/>
      <c r="AU33" s="243"/>
      <c r="AV33" s="243"/>
      <c r="AW33" s="243"/>
      <c r="AX33" s="243"/>
      <c r="AY33" s="243"/>
      <c r="AZ33" s="243"/>
      <c r="BA33" s="243"/>
      <c r="BB33" s="243"/>
      <c r="BC33" s="243"/>
      <c r="BD33" s="243"/>
      <c r="BE33" s="243"/>
      <c r="BF33" s="243"/>
      <c r="BG33" s="243"/>
      <c r="BH33" s="243"/>
      <c r="BI33" s="243"/>
      <c r="BJ33" s="243"/>
      <c r="BK33" s="243"/>
      <c r="BL33" s="243"/>
      <c r="BM33" s="243"/>
      <c r="BN33" s="243"/>
      <c r="BO33" s="243"/>
      <c r="BP33" s="243"/>
      <c r="BQ33" s="243"/>
      <c r="BR33" s="243"/>
      <c r="BS33" s="243"/>
      <c r="BT33" s="243"/>
      <c r="BU33" s="248"/>
      <c r="BV33" s="243"/>
      <c r="BW33" s="243"/>
    </row>
    <row r="34" spans="4:75" s="244" customFormat="1" ht="10.5" customHeight="1">
      <c r="D34" s="249"/>
      <c r="E34" s="243"/>
      <c r="F34" s="243"/>
      <c r="G34" s="243"/>
      <c r="H34" s="243"/>
      <c r="I34" s="243"/>
      <c r="J34" s="243"/>
      <c r="K34" s="243"/>
      <c r="L34" s="243"/>
      <c r="M34" s="243"/>
      <c r="N34" s="243"/>
      <c r="O34" s="243"/>
      <c r="P34" s="243"/>
      <c r="Q34" s="243"/>
      <c r="R34" s="243"/>
      <c r="S34" s="243"/>
      <c r="T34" s="262"/>
      <c r="U34" s="262"/>
      <c r="V34" s="262"/>
      <c r="W34" s="262"/>
      <c r="X34" s="262"/>
      <c r="Y34" s="262"/>
      <c r="Z34" s="262"/>
      <c r="AA34" s="260"/>
      <c r="AB34" s="260"/>
      <c r="AC34" s="260"/>
      <c r="AD34" s="260"/>
      <c r="AE34" s="260"/>
      <c r="AF34" s="260"/>
      <c r="AG34" s="260"/>
      <c r="AH34" s="260"/>
      <c r="AI34" s="260"/>
      <c r="AJ34" s="260"/>
      <c r="AK34" s="260"/>
      <c r="AL34" s="260"/>
      <c r="AM34" s="260"/>
      <c r="AN34" s="260"/>
      <c r="AO34" s="260"/>
      <c r="AP34" s="260"/>
      <c r="AQ34" s="260"/>
      <c r="AR34" s="260"/>
      <c r="AS34" s="260"/>
      <c r="AT34" s="260"/>
      <c r="AU34" s="260"/>
      <c r="AV34" s="260"/>
      <c r="AW34" s="260"/>
      <c r="AX34" s="260"/>
      <c r="AY34" s="260"/>
      <c r="AZ34" s="260"/>
      <c r="BA34" s="260"/>
      <c r="BB34" s="260"/>
      <c r="BC34" s="260"/>
      <c r="BD34" s="260"/>
      <c r="BE34" s="243"/>
      <c r="BF34" s="243"/>
      <c r="BG34" s="243"/>
      <c r="BH34" s="243"/>
      <c r="BI34" s="243"/>
      <c r="BJ34" s="243"/>
      <c r="BK34" s="243"/>
      <c r="BL34" s="243"/>
      <c r="BM34" s="243"/>
      <c r="BN34" s="243"/>
      <c r="BO34" s="243"/>
      <c r="BP34" s="243"/>
      <c r="BQ34" s="243"/>
      <c r="BR34" s="243"/>
      <c r="BS34" s="243"/>
      <c r="BT34" s="243"/>
      <c r="BU34" s="248"/>
      <c r="BV34" s="243"/>
      <c r="BW34" s="243"/>
    </row>
    <row r="35" spans="4:75" s="244" customFormat="1" ht="10.5" customHeight="1">
      <c r="D35" s="249"/>
      <c r="E35" s="243"/>
      <c r="F35" s="243"/>
      <c r="G35" s="243"/>
      <c r="H35" s="243"/>
      <c r="I35" s="243"/>
      <c r="J35" s="243"/>
      <c r="K35" s="243"/>
      <c r="L35" s="243"/>
      <c r="M35" s="243"/>
      <c r="N35" s="243"/>
      <c r="O35" s="243"/>
      <c r="P35" s="243"/>
      <c r="Q35" s="243"/>
      <c r="R35" s="243"/>
      <c r="S35" s="243"/>
      <c r="T35" s="262"/>
      <c r="U35" s="262"/>
      <c r="V35" s="262"/>
      <c r="W35" s="262"/>
      <c r="X35" s="262"/>
      <c r="Y35" s="262"/>
      <c r="Z35" s="262"/>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43"/>
      <c r="BF35" s="243"/>
      <c r="BG35" s="243"/>
      <c r="BH35" s="243"/>
      <c r="BI35" s="243"/>
      <c r="BJ35" s="243"/>
      <c r="BK35" s="243"/>
      <c r="BL35" s="243"/>
      <c r="BM35" s="243"/>
      <c r="BN35" s="243"/>
      <c r="BO35" s="243"/>
      <c r="BP35" s="243"/>
      <c r="BQ35" s="243"/>
      <c r="BR35" s="243"/>
      <c r="BS35" s="243"/>
      <c r="BT35" s="243"/>
      <c r="BU35" s="248"/>
      <c r="BV35" s="243"/>
      <c r="BW35" s="243"/>
    </row>
    <row r="36" spans="4:75" s="244" customFormat="1" ht="10.5" customHeight="1">
      <c r="D36" s="249"/>
      <c r="E36" s="243"/>
      <c r="F36" s="243"/>
      <c r="G36" s="243"/>
      <c r="H36" s="243"/>
      <c r="I36" s="243"/>
      <c r="J36" s="243"/>
      <c r="K36" s="243"/>
      <c r="L36" s="243"/>
      <c r="M36" s="243"/>
      <c r="N36" s="243"/>
      <c r="O36" s="243"/>
      <c r="P36" s="258"/>
      <c r="Q36" s="258"/>
      <c r="R36" s="258"/>
      <c r="S36" s="258"/>
      <c r="T36" s="262"/>
      <c r="U36" s="262"/>
      <c r="V36" s="262"/>
      <c r="W36" s="262"/>
      <c r="X36" s="262"/>
      <c r="Y36" s="262"/>
      <c r="Z36" s="262"/>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43"/>
      <c r="BF36" s="243"/>
      <c r="BG36" s="243"/>
      <c r="BH36" s="243"/>
      <c r="BI36" s="243"/>
      <c r="BJ36" s="243"/>
      <c r="BK36" s="243"/>
      <c r="BL36" s="243"/>
      <c r="BM36" s="243"/>
      <c r="BN36" s="243"/>
      <c r="BO36" s="243"/>
      <c r="BP36" s="243"/>
      <c r="BQ36" s="243"/>
      <c r="BR36" s="243"/>
      <c r="BS36" s="243"/>
      <c r="BT36" s="243"/>
      <c r="BU36" s="248"/>
      <c r="BV36" s="243"/>
      <c r="BW36" s="243"/>
    </row>
    <row r="37" spans="4:75" s="244" customFormat="1" ht="10.5" customHeight="1">
      <c r="D37" s="249"/>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243"/>
      <c r="AF37" s="243"/>
      <c r="AG37" s="243"/>
      <c r="AH37" s="243"/>
      <c r="AI37" s="243"/>
      <c r="AJ37" s="243"/>
      <c r="AK37" s="243"/>
      <c r="AL37" s="243"/>
      <c r="AM37" s="243"/>
      <c r="AN37" s="243"/>
      <c r="AO37" s="243"/>
      <c r="AP37" s="243"/>
      <c r="AQ37" s="243"/>
      <c r="AR37" s="243"/>
      <c r="AS37" s="243"/>
      <c r="AT37" s="243"/>
      <c r="AU37" s="243"/>
      <c r="AV37" s="243"/>
      <c r="AW37" s="243"/>
      <c r="AX37" s="243"/>
      <c r="AY37" s="243"/>
      <c r="AZ37" s="243"/>
      <c r="BA37" s="243"/>
      <c r="BB37" s="243"/>
      <c r="BC37" s="243"/>
      <c r="BD37" s="243"/>
      <c r="BE37" s="243"/>
      <c r="BF37" s="243"/>
      <c r="BG37" s="243"/>
      <c r="BH37" s="243"/>
      <c r="BI37" s="243"/>
      <c r="BJ37" s="243"/>
      <c r="BK37" s="243"/>
      <c r="BL37" s="243"/>
      <c r="BM37" s="243"/>
      <c r="BN37" s="243"/>
      <c r="BO37" s="243"/>
      <c r="BP37" s="243"/>
      <c r="BQ37" s="243"/>
      <c r="BR37" s="243"/>
      <c r="BS37" s="243"/>
      <c r="BT37" s="243"/>
      <c r="BU37" s="248"/>
      <c r="BV37" s="243"/>
      <c r="BW37" s="243"/>
    </row>
    <row r="38" spans="4:75" s="244" customFormat="1" ht="10.5" customHeight="1">
      <c r="D38" s="249"/>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243"/>
      <c r="AF38" s="243"/>
      <c r="AG38" s="243"/>
      <c r="AH38" s="243"/>
      <c r="AI38" s="243"/>
      <c r="AJ38" s="243"/>
      <c r="AK38" s="243"/>
      <c r="AL38" s="243"/>
      <c r="AM38" s="243"/>
      <c r="AN38" s="243"/>
      <c r="AO38" s="243"/>
      <c r="AP38" s="243"/>
      <c r="AQ38" s="243"/>
      <c r="AR38" s="243"/>
      <c r="AS38" s="243"/>
      <c r="AT38" s="243"/>
      <c r="AU38" s="243"/>
      <c r="AV38" s="243"/>
      <c r="AW38" s="243"/>
      <c r="AX38" s="243"/>
      <c r="AY38" s="243"/>
      <c r="AZ38" s="243"/>
      <c r="BA38" s="243"/>
      <c r="BB38" s="243"/>
      <c r="BC38" s="243"/>
      <c r="BD38" s="243"/>
      <c r="BE38" s="243"/>
      <c r="BF38" s="243"/>
      <c r="BG38" s="243"/>
      <c r="BH38" s="243"/>
      <c r="BI38" s="243"/>
      <c r="BJ38" s="243"/>
      <c r="BK38" s="243"/>
      <c r="BL38" s="243"/>
      <c r="BM38" s="243"/>
      <c r="BN38" s="243"/>
      <c r="BO38" s="243"/>
      <c r="BP38" s="243"/>
      <c r="BQ38" s="243"/>
      <c r="BR38" s="243"/>
      <c r="BS38" s="243"/>
      <c r="BT38" s="243"/>
      <c r="BU38" s="248"/>
      <c r="BV38" s="243"/>
      <c r="BW38" s="243"/>
    </row>
    <row r="39" spans="4:75" s="244" customFormat="1" ht="10.5" customHeight="1">
      <c r="D39" s="249"/>
      <c r="E39" s="243"/>
      <c r="F39" s="243"/>
      <c r="G39" s="243"/>
      <c r="H39" s="243"/>
      <c r="I39" s="243"/>
      <c r="J39" s="243"/>
      <c r="K39" s="243"/>
      <c r="L39" s="243"/>
      <c r="M39" s="243"/>
      <c r="N39" s="243"/>
      <c r="O39" s="243"/>
      <c r="P39" s="243"/>
      <c r="Q39" s="243"/>
      <c r="R39" s="243"/>
      <c r="S39" s="243"/>
      <c r="T39" s="262"/>
      <c r="U39" s="262"/>
      <c r="V39" s="262"/>
      <c r="W39" s="262"/>
      <c r="X39" s="262"/>
      <c r="Y39" s="261"/>
      <c r="Z39" s="261"/>
      <c r="AA39" s="261"/>
      <c r="AB39" s="261"/>
      <c r="AC39" s="261"/>
      <c r="AD39" s="261"/>
      <c r="AE39" s="261"/>
      <c r="AF39" s="261"/>
      <c r="AG39" s="261"/>
      <c r="AH39" s="261"/>
      <c r="AI39" s="261"/>
      <c r="AJ39" s="261"/>
      <c r="AK39" s="261"/>
      <c r="AL39" s="261"/>
      <c r="AM39" s="261"/>
      <c r="AN39" s="261"/>
      <c r="AO39" s="261"/>
      <c r="AP39" s="261"/>
      <c r="AQ39" s="261"/>
      <c r="AR39" s="261"/>
      <c r="AS39" s="261"/>
      <c r="AT39" s="261"/>
      <c r="AU39" s="261"/>
      <c r="AV39" s="261"/>
      <c r="AW39" s="261"/>
      <c r="AX39" s="261"/>
      <c r="AY39" s="261"/>
      <c r="AZ39" s="261"/>
      <c r="BA39" s="260"/>
      <c r="BB39" s="260"/>
      <c r="BC39" s="260"/>
      <c r="BD39" s="260"/>
      <c r="BE39" s="243"/>
      <c r="BF39" s="243"/>
      <c r="BG39" s="243"/>
      <c r="BH39" s="243"/>
      <c r="BI39" s="243"/>
      <c r="BJ39" s="243"/>
      <c r="BK39" s="243"/>
      <c r="BL39" s="243"/>
      <c r="BM39" s="243"/>
      <c r="BN39" s="243"/>
      <c r="BO39" s="243"/>
      <c r="BP39" s="243"/>
      <c r="BQ39" s="243"/>
      <c r="BR39" s="243"/>
      <c r="BS39" s="243"/>
      <c r="BT39" s="243"/>
      <c r="BU39" s="248"/>
      <c r="BV39" s="243"/>
      <c r="BW39" s="243"/>
    </row>
    <row r="40" spans="4:75" s="244" customFormat="1" ht="10.5" customHeight="1">
      <c r="D40" s="249"/>
      <c r="E40" s="243"/>
      <c r="F40" s="243"/>
      <c r="G40" s="243"/>
      <c r="H40" s="243"/>
      <c r="I40" s="243"/>
      <c r="J40" s="243"/>
      <c r="K40" s="243"/>
      <c r="L40" s="243"/>
      <c r="M40" s="243"/>
      <c r="N40" s="243"/>
      <c r="O40" s="243"/>
      <c r="P40" s="243"/>
      <c r="Q40" s="243"/>
      <c r="R40" s="243"/>
      <c r="S40" s="243"/>
      <c r="T40" s="262"/>
      <c r="U40" s="262"/>
      <c r="V40" s="262"/>
      <c r="W40" s="262"/>
      <c r="X40" s="262"/>
      <c r="Y40" s="261"/>
      <c r="Z40" s="261"/>
      <c r="AA40" s="261"/>
      <c r="AB40" s="261"/>
      <c r="AC40" s="261"/>
      <c r="AD40" s="261"/>
      <c r="AE40" s="261"/>
      <c r="AF40" s="261"/>
      <c r="AG40" s="261"/>
      <c r="AH40" s="261"/>
      <c r="AI40" s="261"/>
      <c r="AJ40" s="261"/>
      <c r="AK40" s="261"/>
      <c r="AL40" s="261"/>
      <c r="AM40" s="261"/>
      <c r="AN40" s="261"/>
      <c r="AO40" s="261"/>
      <c r="AP40" s="261"/>
      <c r="AQ40" s="261"/>
      <c r="AR40" s="261"/>
      <c r="AS40" s="261"/>
      <c r="AT40" s="261"/>
      <c r="AU40" s="261"/>
      <c r="AV40" s="261"/>
      <c r="AW40" s="261"/>
      <c r="AX40" s="261"/>
      <c r="AY40" s="261"/>
      <c r="AZ40" s="261"/>
      <c r="BA40" s="260"/>
      <c r="BB40" s="260"/>
      <c r="BC40" s="260"/>
      <c r="BD40" s="260"/>
      <c r="BE40" s="243"/>
      <c r="BF40" s="243"/>
      <c r="BG40" s="243"/>
      <c r="BH40" s="243"/>
      <c r="BI40" s="243"/>
      <c r="BJ40" s="243"/>
      <c r="BK40" s="243"/>
      <c r="BL40" s="243"/>
      <c r="BM40" s="243"/>
      <c r="BN40" s="243"/>
      <c r="BO40" s="243"/>
      <c r="BP40" s="243"/>
      <c r="BQ40" s="243"/>
      <c r="BR40" s="243"/>
      <c r="BS40" s="243"/>
      <c r="BT40" s="243"/>
      <c r="BU40" s="248"/>
      <c r="BV40" s="243"/>
      <c r="BW40" s="243"/>
    </row>
    <row r="41" spans="4:75" s="244" customFormat="1" ht="10.5" customHeight="1">
      <c r="D41" s="249"/>
      <c r="E41" s="243"/>
      <c r="F41" s="243"/>
      <c r="G41" s="243"/>
      <c r="H41" s="243"/>
      <c r="I41" s="243"/>
      <c r="J41" s="243"/>
      <c r="K41" s="243"/>
      <c r="L41" s="243"/>
      <c r="M41" s="243"/>
      <c r="N41" s="243"/>
      <c r="O41" s="243"/>
      <c r="P41" s="243"/>
      <c r="Q41" s="243"/>
      <c r="R41" s="243"/>
      <c r="S41" s="243"/>
      <c r="T41" s="262"/>
      <c r="U41" s="262"/>
      <c r="V41" s="262"/>
      <c r="W41" s="262"/>
      <c r="X41" s="262"/>
      <c r="Y41" s="261"/>
      <c r="Z41" s="261"/>
      <c r="AA41" s="261"/>
      <c r="AB41" s="261"/>
      <c r="AC41" s="261"/>
      <c r="AD41" s="261"/>
      <c r="AE41" s="261"/>
      <c r="AF41" s="261"/>
      <c r="AG41" s="261"/>
      <c r="AH41" s="261"/>
      <c r="AI41" s="261"/>
      <c r="AJ41" s="261"/>
      <c r="AK41" s="261"/>
      <c r="AL41" s="261"/>
      <c r="AM41" s="261"/>
      <c r="AN41" s="261"/>
      <c r="AO41" s="261"/>
      <c r="AP41" s="261"/>
      <c r="AQ41" s="261"/>
      <c r="AR41" s="261"/>
      <c r="AS41" s="261"/>
      <c r="AT41" s="261"/>
      <c r="AU41" s="261"/>
      <c r="AV41" s="261"/>
      <c r="AW41" s="261"/>
      <c r="AX41" s="261"/>
      <c r="AY41" s="261"/>
      <c r="AZ41" s="261"/>
      <c r="BA41" s="260"/>
      <c r="BB41" s="260"/>
      <c r="BC41" s="260"/>
      <c r="BD41" s="260"/>
      <c r="BE41" s="243"/>
      <c r="BF41" s="243"/>
      <c r="BG41" s="243"/>
      <c r="BH41" s="243"/>
      <c r="BI41" s="243"/>
      <c r="BJ41" s="243"/>
      <c r="BK41" s="243"/>
      <c r="BL41" s="243"/>
      <c r="BM41" s="243"/>
      <c r="BN41" s="243"/>
      <c r="BO41" s="243"/>
      <c r="BP41" s="243"/>
      <c r="BQ41" s="243"/>
      <c r="BR41" s="243"/>
      <c r="BS41" s="243"/>
      <c r="BT41" s="243"/>
      <c r="BU41" s="248"/>
      <c r="BV41" s="243"/>
      <c r="BW41" s="243"/>
    </row>
    <row r="42" spans="4:75" s="244" customFormat="1" ht="10.5" customHeight="1">
      <c r="D42" s="249"/>
      <c r="E42" s="243"/>
      <c r="F42" s="243"/>
      <c r="G42" s="243"/>
      <c r="H42" s="243"/>
      <c r="I42" s="243"/>
      <c r="J42" s="243"/>
      <c r="K42" s="243"/>
      <c r="L42" s="243"/>
      <c r="M42" s="243"/>
      <c r="N42" s="243"/>
      <c r="O42" s="243"/>
      <c r="P42" s="243"/>
      <c r="Q42" s="243"/>
      <c r="R42" s="243"/>
      <c r="S42" s="243"/>
      <c r="T42" s="243"/>
      <c r="U42" s="243"/>
      <c r="V42" s="243"/>
      <c r="W42" s="243"/>
      <c r="X42" s="243"/>
      <c r="Y42" s="257"/>
      <c r="Z42" s="257"/>
      <c r="AA42" s="257"/>
      <c r="AB42" s="257"/>
      <c r="AC42" s="257"/>
      <c r="AD42" s="257"/>
      <c r="AE42" s="257"/>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43"/>
      <c r="BB42" s="243"/>
      <c r="BC42" s="243"/>
      <c r="BD42" s="243"/>
      <c r="BE42" s="243"/>
      <c r="BF42" s="243"/>
      <c r="BG42" s="243"/>
      <c r="BH42" s="243"/>
      <c r="BI42" s="243"/>
      <c r="BJ42" s="243"/>
      <c r="BK42" s="243"/>
      <c r="BL42" s="243"/>
      <c r="BM42" s="243"/>
      <c r="BN42" s="243"/>
      <c r="BO42" s="243"/>
      <c r="BP42" s="243"/>
      <c r="BQ42" s="243"/>
      <c r="BR42" s="243"/>
      <c r="BS42" s="243"/>
      <c r="BT42" s="243"/>
      <c r="BU42" s="248"/>
      <c r="BV42" s="243"/>
      <c r="BW42" s="243"/>
    </row>
    <row r="43" spans="4:75" s="244" customFormat="1" ht="10.5" customHeight="1">
      <c r="D43" s="249"/>
      <c r="E43" s="243"/>
      <c r="F43" s="243"/>
      <c r="G43" s="243"/>
      <c r="H43" s="243"/>
      <c r="I43" s="243"/>
      <c r="J43" s="243"/>
      <c r="K43" s="243"/>
      <c r="L43" s="243"/>
      <c r="M43" s="243"/>
      <c r="N43" s="243"/>
      <c r="O43" s="243"/>
      <c r="P43" s="243"/>
      <c r="Q43" s="243"/>
      <c r="R43" s="243"/>
      <c r="S43" s="243"/>
      <c r="T43" s="243"/>
      <c r="U43" s="243"/>
      <c r="V43" s="243"/>
      <c r="W43" s="243"/>
      <c r="X43" s="243"/>
      <c r="Y43" s="257"/>
      <c r="Z43" s="257"/>
      <c r="AA43" s="257"/>
      <c r="AB43" s="257"/>
      <c r="AC43" s="257"/>
      <c r="AD43" s="257"/>
      <c r="AE43" s="257"/>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43"/>
      <c r="BB43" s="243"/>
      <c r="BC43" s="243"/>
      <c r="BD43" s="243"/>
      <c r="BE43" s="243"/>
      <c r="BF43" s="243"/>
      <c r="BG43" s="243"/>
      <c r="BH43" s="243"/>
      <c r="BI43" s="243"/>
      <c r="BJ43" s="243"/>
      <c r="BK43" s="243"/>
      <c r="BL43" s="243"/>
      <c r="BM43" s="243"/>
      <c r="BN43" s="243"/>
      <c r="BO43" s="243"/>
      <c r="BP43" s="243"/>
      <c r="BQ43" s="243"/>
      <c r="BR43" s="243"/>
      <c r="BS43" s="243"/>
      <c r="BT43" s="243"/>
      <c r="BU43" s="248"/>
      <c r="BV43" s="243"/>
      <c r="BW43" s="243"/>
    </row>
    <row r="44" spans="4:75" s="244" customFormat="1" ht="10.5" customHeight="1">
      <c r="D44" s="249"/>
      <c r="E44" s="243"/>
      <c r="F44" s="243"/>
      <c r="G44" s="243"/>
      <c r="H44" s="243"/>
      <c r="I44" s="243"/>
      <c r="J44" s="243"/>
      <c r="K44" s="243"/>
      <c r="L44" s="243"/>
      <c r="M44" s="243"/>
      <c r="N44" s="243"/>
      <c r="O44" s="243"/>
      <c r="P44" s="243"/>
      <c r="Q44" s="243"/>
      <c r="R44" s="243"/>
      <c r="S44" s="243"/>
      <c r="Y44" s="257"/>
      <c r="Z44" s="257"/>
      <c r="AA44" s="257"/>
      <c r="AB44" s="257"/>
      <c r="AC44" s="257"/>
      <c r="AD44" s="257"/>
      <c r="AE44" s="257"/>
      <c r="AF44" s="259"/>
      <c r="AG44" s="259"/>
      <c r="AH44" s="259"/>
      <c r="AI44" s="259"/>
      <c r="AJ44" s="259"/>
      <c r="AK44" s="259"/>
      <c r="AL44" s="259"/>
      <c r="AM44" s="259"/>
      <c r="AN44" s="259"/>
      <c r="AO44" s="259"/>
      <c r="AP44" s="259"/>
      <c r="AQ44" s="259"/>
      <c r="AR44" s="259"/>
      <c r="AS44" s="259"/>
      <c r="AT44" s="259"/>
      <c r="AU44" s="259"/>
      <c r="AV44" s="259"/>
      <c r="AW44" s="259"/>
      <c r="AX44" s="259"/>
      <c r="AY44" s="259"/>
      <c r="AZ44" s="259"/>
      <c r="BE44" s="243"/>
      <c r="BF44" s="243"/>
      <c r="BG44" s="243"/>
      <c r="BH44" s="243"/>
      <c r="BI44" s="243"/>
      <c r="BJ44" s="243"/>
      <c r="BK44" s="243"/>
      <c r="BL44" s="243"/>
      <c r="BM44" s="243"/>
      <c r="BN44" s="243"/>
      <c r="BO44" s="243"/>
      <c r="BP44" s="243"/>
      <c r="BQ44" s="243"/>
      <c r="BR44" s="243"/>
      <c r="BS44" s="243"/>
      <c r="BT44" s="243"/>
      <c r="BU44" s="248"/>
      <c r="BV44" s="243"/>
      <c r="BW44" s="243"/>
    </row>
    <row r="45" spans="4:75" s="244" customFormat="1" ht="10.5" customHeight="1">
      <c r="D45" s="249"/>
      <c r="E45" s="243"/>
      <c r="F45" s="243"/>
      <c r="G45" s="243"/>
      <c r="H45" s="243"/>
      <c r="I45" s="243"/>
      <c r="J45" s="243"/>
      <c r="K45" s="243"/>
      <c r="L45" s="243"/>
      <c r="M45" s="243"/>
      <c r="N45" s="243"/>
      <c r="O45" s="243"/>
      <c r="P45" s="243"/>
      <c r="Q45" s="243"/>
      <c r="R45" s="243"/>
      <c r="S45" s="243"/>
      <c r="Y45" s="257"/>
      <c r="Z45" s="257"/>
      <c r="AA45" s="257"/>
      <c r="AB45" s="257"/>
      <c r="AC45" s="257"/>
      <c r="AD45" s="257"/>
      <c r="AE45" s="257"/>
      <c r="AF45" s="259"/>
      <c r="AG45" s="259"/>
      <c r="AH45" s="259"/>
      <c r="AI45" s="259"/>
      <c r="AJ45" s="259"/>
      <c r="AK45" s="259"/>
      <c r="AL45" s="259"/>
      <c r="AM45" s="259"/>
      <c r="AN45" s="259"/>
      <c r="AO45" s="259"/>
      <c r="AP45" s="259"/>
      <c r="AQ45" s="259"/>
      <c r="AR45" s="259"/>
      <c r="AS45" s="259"/>
      <c r="AT45" s="259"/>
      <c r="AU45" s="259"/>
      <c r="AV45" s="259"/>
      <c r="AW45" s="259"/>
      <c r="AX45" s="259"/>
      <c r="AY45" s="259"/>
      <c r="AZ45" s="259"/>
      <c r="BE45" s="243"/>
      <c r="BF45" s="243"/>
      <c r="BG45" s="243"/>
      <c r="BH45" s="243"/>
      <c r="BI45" s="243"/>
      <c r="BJ45" s="243"/>
      <c r="BK45" s="243"/>
      <c r="BL45" s="243"/>
      <c r="BM45" s="243"/>
      <c r="BN45" s="243"/>
      <c r="BO45" s="243"/>
      <c r="BP45" s="243"/>
      <c r="BQ45" s="243"/>
      <c r="BR45" s="243"/>
      <c r="BS45" s="243"/>
      <c r="BT45" s="243"/>
      <c r="BU45" s="248"/>
      <c r="BV45" s="243"/>
      <c r="BW45" s="243"/>
    </row>
    <row r="46" spans="4:75" s="244" customFormat="1" ht="10.5" customHeight="1">
      <c r="D46" s="249"/>
      <c r="E46" s="243"/>
      <c r="F46" s="243"/>
      <c r="G46" s="243"/>
      <c r="H46" s="243"/>
      <c r="I46" s="243"/>
      <c r="J46" s="243"/>
      <c r="K46" s="243"/>
      <c r="L46" s="243"/>
      <c r="M46" s="243"/>
      <c r="N46" s="243"/>
      <c r="O46" s="243"/>
      <c r="P46" s="243"/>
      <c r="Q46" s="243"/>
      <c r="R46" s="243"/>
      <c r="S46" s="243"/>
      <c r="Y46" s="571">
        <v>43556</v>
      </c>
      <c r="Z46" s="572"/>
      <c r="AA46" s="572"/>
      <c r="AB46" s="572"/>
      <c r="AC46" s="572"/>
      <c r="AD46" s="572"/>
      <c r="AE46" s="572"/>
      <c r="AF46" s="572"/>
      <c r="AG46" s="572"/>
      <c r="AH46" s="572"/>
      <c r="AI46" s="572"/>
      <c r="AJ46" s="572"/>
      <c r="AK46" s="572"/>
      <c r="AL46" s="572"/>
      <c r="AM46" s="572"/>
      <c r="AN46" s="572"/>
      <c r="AO46" s="572"/>
      <c r="AP46" s="572"/>
      <c r="AQ46" s="572"/>
      <c r="AR46" s="572"/>
      <c r="AS46" s="572"/>
      <c r="AT46" s="572"/>
      <c r="AU46" s="572"/>
      <c r="AV46" s="572"/>
      <c r="AW46" s="572"/>
      <c r="AX46" s="572"/>
      <c r="AY46" s="572"/>
      <c r="AZ46" s="572"/>
      <c r="BE46" s="243"/>
      <c r="BF46" s="243"/>
      <c r="BG46" s="243"/>
      <c r="BH46" s="243"/>
      <c r="BI46" s="243"/>
      <c r="BJ46" s="243"/>
      <c r="BK46" s="243"/>
      <c r="BL46" s="243"/>
      <c r="BM46" s="243"/>
      <c r="BN46" s="243"/>
      <c r="BO46" s="243"/>
      <c r="BP46" s="243"/>
      <c r="BQ46" s="243"/>
      <c r="BR46" s="243"/>
      <c r="BS46" s="243"/>
      <c r="BT46" s="243"/>
      <c r="BU46" s="248"/>
      <c r="BV46" s="243"/>
      <c r="BW46" s="243"/>
    </row>
    <row r="47" spans="4:75" s="244" customFormat="1" ht="10.5" customHeight="1">
      <c r="D47" s="249"/>
      <c r="E47" s="243"/>
      <c r="F47" s="243"/>
      <c r="G47" s="243"/>
      <c r="H47" s="243"/>
      <c r="I47" s="243"/>
      <c r="J47" s="243"/>
      <c r="K47" s="243"/>
      <c r="L47" s="243"/>
      <c r="M47" s="243"/>
      <c r="N47" s="243"/>
      <c r="O47" s="243"/>
      <c r="P47" s="243"/>
      <c r="Q47" s="243"/>
      <c r="R47" s="243"/>
      <c r="S47" s="243"/>
      <c r="T47" s="243"/>
      <c r="U47" s="243"/>
      <c r="V47" s="243"/>
      <c r="W47" s="243"/>
      <c r="X47" s="243"/>
      <c r="Y47" s="572"/>
      <c r="Z47" s="572"/>
      <c r="AA47" s="572"/>
      <c r="AB47" s="572"/>
      <c r="AC47" s="572"/>
      <c r="AD47" s="572"/>
      <c r="AE47" s="572"/>
      <c r="AF47" s="572"/>
      <c r="AG47" s="572"/>
      <c r="AH47" s="572"/>
      <c r="AI47" s="572"/>
      <c r="AJ47" s="572"/>
      <c r="AK47" s="572"/>
      <c r="AL47" s="572"/>
      <c r="AM47" s="572"/>
      <c r="AN47" s="572"/>
      <c r="AO47" s="572"/>
      <c r="AP47" s="572"/>
      <c r="AQ47" s="572"/>
      <c r="AR47" s="572"/>
      <c r="AS47" s="572"/>
      <c r="AT47" s="572"/>
      <c r="AU47" s="572"/>
      <c r="AV47" s="572"/>
      <c r="AW47" s="572"/>
      <c r="AX47" s="572"/>
      <c r="AY47" s="572"/>
      <c r="AZ47" s="572"/>
      <c r="BA47" s="243"/>
      <c r="BB47" s="243"/>
      <c r="BC47" s="243"/>
      <c r="BD47" s="243"/>
      <c r="BE47" s="243"/>
      <c r="BF47" s="243"/>
      <c r="BG47" s="243"/>
      <c r="BH47" s="243"/>
      <c r="BI47" s="243"/>
      <c r="BJ47" s="243"/>
      <c r="BK47" s="243"/>
      <c r="BL47" s="243"/>
      <c r="BM47" s="243"/>
      <c r="BN47" s="243"/>
      <c r="BO47" s="243"/>
      <c r="BP47" s="243"/>
      <c r="BQ47" s="243"/>
      <c r="BR47" s="243"/>
      <c r="BS47" s="243"/>
      <c r="BT47" s="243"/>
      <c r="BU47" s="248"/>
      <c r="BV47" s="243"/>
      <c r="BW47" s="243"/>
    </row>
    <row r="48" spans="4:75" s="244" customFormat="1" ht="10.5" customHeight="1">
      <c r="D48" s="249"/>
      <c r="E48" s="243"/>
      <c r="F48" s="243"/>
      <c r="G48" s="243"/>
      <c r="H48" s="243"/>
      <c r="I48" s="243"/>
      <c r="J48" s="243"/>
      <c r="K48" s="243"/>
      <c r="L48" s="243"/>
      <c r="M48" s="243"/>
      <c r="N48" s="243"/>
      <c r="O48" s="243"/>
      <c r="P48" s="243"/>
      <c r="Q48" s="243"/>
      <c r="R48" s="243"/>
      <c r="S48" s="243"/>
      <c r="T48" s="243"/>
      <c r="U48" s="243"/>
      <c r="V48" s="243"/>
      <c r="W48" s="243"/>
      <c r="X48" s="243"/>
      <c r="Y48" s="572"/>
      <c r="Z48" s="572"/>
      <c r="AA48" s="572"/>
      <c r="AB48" s="572"/>
      <c r="AC48" s="572"/>
      <c r="AD48" s="572"/>
      <c r="AE48" s="572"/>
      <c r="AF48" s="572"/>
      <c r="AG48" s="572"/>
      <c r="AH48" s="572"/>
      <c r="AI48" s="572"/>
      <c r="AJ48" s="572"/>
      <c r="AK48" s="572"/>
      <c r="AL48" s="572"/>
      <c r="AM48" s="572"/>
      <c r="AN48" s="572"/>
      <c r="AO48" s="572"/>
      <c r="AP48" s="572"/>
      <c r="AQ48" s="572"/>
      <c r="AR48" s="572"/>
      <c r="AS48" s="572"/>
      <c r="AT48" s="572"/>
      <c r="AU48" s="572"/>
      <c r="AV48" s="572"/>
      <c r="AW48" s="572"/>
      <c r="AX48" s="572"/>
      <c r="AY48" s="572"/>
      <c r="AZ48" s="572"/>
      <c r="BA48" s="243"/>
      <c r="BB48" s="243"/>
      <c r="BC48" s="243"/>
      <c r="BD48" s="243"/>
      <c r="BE48" s="243"/>
      <c r="BF48" s="243"/>
      <c r="BG48" s="243"/>
      <c r="BH48" s="243"/>
      <c r="BI48" s="243"/>
      <c r="BJ48" s="243"/>
      <c r="BK48" s="243"/>
      <c r="BL48" s="243"/>
      <c r="BM48" s="243"/>
      <c r="BN48" s="243"/>
      <c r="BO48" s="243"/>
      <c r="BP48" s="243"/>
      <c r="BQ48" s="243"/>
      <c r="BR48" s="243"/>
      <c r="BS48" s="243"/>
      <c r="BT48" s="243"/>
      <c r="BU48" s="248"/>
      <c r="BV48" s="243"/>
      <c r="BW48" s="243"/>
    </row>
    <row r="49" spans="4:75" s="244" customFormat="1" ht="10.5" customHeight="1">
      <c r="D49" s="249"/>
      <c r="E49" s="243"/>
      <c r="F49" s="243"/>
      <c r="G49" s="243"/>
      <c r="H49" s="243"/>
      <c r="I49" s="243"/>
      <c r="J49" s="243"/>
      <c r="K49" s="243"/>
      <c r="L49" s="243"/>
      <c r="M49" s="243"/>
      <c r="N49" s="243"/>
      <c r="O49" s="243"/>
      <c r="P49" s="258"/>
      <c r="Q49" s="258"/>
      <c r="R49" s="258"/>
      <c r="S49" s="258"/>
      <c r="T49" s="243"/>
      <c r="U49" s="243"/>
      <c r="V49" s="258"/>
      <c r="W49" s="243"/>
      <c r="X49" s="243"/>
      <c r="Y49" s="572"/>
      <c r="Z49" s="572"/>
      <c r="AA49" s="572"/>
      <c r="AB49" s="572"/>
      <c r="AC49" s="572"/>
      <c r="AD49" s="572"/>
      <c r="AE49" s="572"/>
      <c r="AF49" s="572"/>
      <c r="AG49" s="572"/>
      <c r="AH49" s="572"/>
      <c r="AI49" s="572"/>
      <c r="AJ49" s="572"/>
      <c r="AK49" s="572"/>
      <c r="AL49" s="572"/>
      <c r="AM49" s="572"/>
      <c r="AN49" s="572"/>
      <c r="AO49" s="572"/>
      <c r="AP49" s="572"/>
      <c r="AQ49" s="572"/>
      <c r="AR49" s="572"/>
      <c r="AS49" s="572"/>
      <c r="AT49" s="572"/>
      <c r="AU49" s="572"/>
      <c r="AV49" s="572"/>
      <c r="AW49" s="572"/>
      <c r="AX49" s="572"/>
      <c r="AY49" s="572"/>
      <c r="AZ49" s="572"/>
      <c r="BA49" s="243"/>
      <c r="BB49" s="243"/>
      <c r="BC49" s="243"/>
      <c r="BD49" s="243"/>
      <c r="BE49" s="243"/>
      <c r="BF49" s="243"/>
      <c r="BG49" s="243"/>
      <c r="BH49" s="243"/>
      <c r="BI49" s="243"/>
      <c r="BJ49" s="243"/>
      <c r="BK49" s="243"/>
      <c r="BL49" s="243"/>
      <c r="BM49" s="243"/>
      <c r="BN49" s="243"/>
      <c r="BO49" s="243"/>
      <c r="BP49" s="243"/>
      <c r="BQ49" s="243"/>
      <c r="BR49" s="243"/>
      <c r="BS49" s="243"/>
      <c r="BT49" s="243"/>
      <c r="BU49" s="248"/>
      <c r="BV49" s="243"/>
      <c r="BW49" s="243"/>
    </row>
    <row r="50" spans="4:75" s="244" customFormat="1" ht="10.5" customHeight="1">
      <c r="D50" s="249"/>
      <c r="E50" s="243"/>
      <c r="F50" s="243"/>
      <c r="G50" s="243"/>
      <c r="H50" s="243"/>
      <c r="I50" s="243"/>
      <c r="J50" s="243"/>
      <c r="K50" s="243"/>
      <c r="L50" s="243"/>
      <c r="M50" s="243"/>
      <c r="N50" s="243"/>
      <c r="O50" s="243"/>
      <c r="P50" s="243"/>
      <c r="Q50" s="243"/>
      <c r="R50" s="243"/>
      <c r="S50" s="243"/>
      <c r="T50" s="243"/>
      <c r="U50" s="243"/>
      <c r="V50" s="243"/>
      <c r="W50" s="243"/>
      <c r="Y50" s="573"/>
      <c r="Z50" s="573"/>
      <c r="AA50" s="573"/>
      <c r="AB50" s="573"/>
      <c r="AC50" s="573"/>
      <c r="AD50" s="573"/>
      <c r="AE50" s="573"/>
      <c r="AF50" s="573"/>
      <c r="AG50" s="573"/>
      <c r="AH50" s="573"/>
      <c r="AI50" s="573"/>
      <c r="AJ50" s="573"/>
      <c r="AK50" s="573"/>
      <c r="AL50" s="573"/>
      <c r="AM50" s="573"/>
      <c r="AN50" s="573"/>
      <c r="AO50" s="573"/>
      <c r="AP50" s="573"/>
      <c r="AQ50" s="573"/>
      <c r="AR50" s="573"/>
      <c r="AS50" s="573"/>
      <c r="AT50" s="573"/>
      <c r="AU50" s="573"/>
      <c r="AV50" s="573"/>
      <c r="AW50" s="573"/>
      <c r="AX50" s="573"/>
      <c r="AY50" s="573"/>
      <c r="AZ50" s="573"/>
      <c r="BA50" s="243"/>
      <c r="BB50" s="243"/>
      <c r="BC50" s="243"/>
      <c r="BD50" s="243"/>
      <c r="BE50" s="243"/>
      <c r="BF50" s="243"/>
      <c r="BG50" s="243"/>
      <c r="BH50" s="243"/>
      <c r="BI50" s="243"/>
      <c r="BJ50" s="243"/>
      <c r="BK50" s="243"/>
      <c r="BL50" s="243"/>
      <c r="BM50" s="243"/>
      <c r="BN50" s="243"/>
      <c r="BO50" s="243"/>
      <c r="BP50" s="243"/>
      <c r="BQ50" s="243"/>
      <c r="BR50" s="243"/>
      <c r="BS50" s="243"/>
      <c r="BT50" s="243"/>
      <c r="BU50" s="248"/>
      <c r="BV50" s="243"/>
      <c r="BW50" s="243"/>
    </row>
    <row r="51" spans="4:75" s="244" customFormat="1" ht="10.5" customHeight="1">
      <c r="D51" s="249"/>
      <c r="E51" s="243"/>
      <c r="F51" s="243"/>
      <c r="G51" s="243"/>
      <c r="H51" s="243"/>
      <c r="I51" s="243"/>
      <c r="J51" s="243"/>
      <c r="K51" s="243"/>
      <c r="L51" s="243"/>
      <c r="M51" s="243"/>
      <c r="N51" s="243"/>
      <c r="O51" s="243"/>
      <c r="P51" s="243"/>
      <c r="Q51" s="243"/>
      <c r="R51" s="243"/>
      <c r="S51" s="243"/>
      <c r="T51" s="243"/>
      <c r="U51" s="243"/>
      <c r="V51" s="243"/>
      <c r="W51" s="243"/>
      <c r="Y51" s="573"/>
      <c r="Z51" s="573"/>
      <c r="AA51" s="573"/>
      <c r="AB51" s="573"/>
      <c r="AC51" s="573"/>
      <c r="AD51" s="573"/>
      <c r="AE51" s="573"/>
      <c r="AF51" s="573"/>
      <c r="AG51" s="573"/>
      <c r="AH51" s="573"/>
      <c r="AI51" s="573"/>
      <c r="AJ51" s="573"/>
      <c r="AK51" s="573"/>
      <c r="AL51" s="573"/>
      <c r="AM51" s="573"/>
      <c r="AN51" s="573"/>
      <c r="AO51" s="573"/>
      <c r="AP51" s="573"/>
      <c r="AQ51" s="573"/>
      <c r="AR51" s="573"/>
      <c r="AS51" s="573"/>
      <c r="AT51" s="573"/>
      <c r="AU51" s="573"/>
      <c r="AV51" s="573"/>
      <c r="AW51" s="573"/>
      <c r="AX51" s="573"/>
      <c r="AY51" s="573"/>
      <c r="AZ51" s="573"/>
      <c r="BA51" s="243"/>
      <c r="BB51" s="243"/>
      <c r="BC51" s="243"/>
      <c r="BD51" s="243"/>
      <c r="BE51" s="243"/>
      <c r="BF51" s="243"/>
      <c r="BG51" s="243"/>
      <c r="BH51" s="243"/>
      <c r="BI51" s="243"/>
      <c r="BJ51" s="243"/>
      <c r="BK51" s="243"/>
      <c r="BL51" s="243"/>
      <c r="BM51" s="243"/>
      <c r="BN51" s="243"/>
      <c r="BO51" s="243"/>
      <c r="BP51" s="243"/>
      <c r="BQ51" s="243"/>
      <c r="BR51" s="243"/>
      <c r="BS51" s="243"/>
      <c r="BT51" s="243"/>
      <c r="BU51" s="248"/>
      <c r="BV51" s="243"/>
      <c r="BW51" s="243"/>
    </row>
    <row r="52" spans="4:75" s="244" customFormat="1" ht="10.5" customHeight="1">
      <c r="D52" s="249"/>
      <c r="E52" s="243"/>
      <c r="F52" s="243"/>
      <c r="G52" s="243"/>
      <c r="H52" s="243"/>
      <c r="I52" s="243"/>
      <c r="J52" s="243"/>
      <c r="K52" s="243"/>
      <c r="L52" s="243"/>
      <c r="M52" s="243"/>
      <c r="N52" s="243"/>
      <c r="O52" s="243"/>
      <c r="P52" s="243"/>
      <c r="Q52" s="243"/>
      <c r="R52" s="243"/>
      <c r="S52" s="243"/>
      <c r="T52" s="243"/>
      <c r="U52" s="243"/>
      <c r="V52" s="243"/>
      <c r="W52" s="243"/>
      <c r="X52" s="256"/>
      <c r="Y52" s="573"/>
      <c r="Z52" s="573"/>
      <c r="AA52" s="573"/>
      <c r="AB52" s="573"/>
      <c r="AC52" s="573"/>
      <c r="AD52" s="573"/>
      <c r="AE52" s="573"/>
      <c r="AF52" s="573"/>
      <c r="AG52" s="573"/>
      <c r="AH52" s="573"/>
      <c r="AI52" s="573"/>
      <c r="AJ52" s="573"/>
      <c r="AK52" s="573"/>
      <c r="AL52" s="573"/>
      <c r="AM52" s="573"/>
      <c r="AN52" s="573"/>
      <c r="AO52" s="573"/>
      <c r="AP52" s="573"/>
      <c r="AQ52" s="573"/>
      <c r="AR52" s="573"/>
      <c r="AS52" s="573"/>
      <c r="AT52" s="573"/>
      <c r="AU52" s="573"/>
      <c r="AV52" s="573"/>
      <c r="AW52" s="573"/>
      <c r="AX52" s="573"/>
      <c r="AY52" s="573"/>
      <c r="AZ52" s="573"/>
      <c r="BA52" s="256"/>
      <c r="BB52" s="243"/>
      <c r="BC52" s="243"/>
      <c r="BD52" s="243"/>
      <c r="BE52" s="243"/>
      <c r="BF52" s="243"/>
      <c r="BG52" s="243"/>
      <c r="BH52" s="243"/>
      <c r="BI52" s="243"/>
      <c r="BJ52" s="243"/>
      <c r="BK52" s="243"/>
      <c r="BL52" s="243"/>
      <c r="BM52" s="243"/>
      <c r="BN52" s="243"/>
      <c r="BO52" s="243"/>
      <c r="BP52" s="243"/>
      <c r="BQ52" s="243"/>
      <c r="BR52" s="243"/>
      <c r="BS52" s="243"/>
      <c r="BT52" s="243"/>
      <c r="BU52" s="248"/>
      <c r="BV52" s="243"/>
      <c r="BW52" s="243"/>
    </row>
    <row r="53" spans="4:75" s="244" customFormat="1" ht="10.5" customHeight="1">
      <c r="D53" s="249"/>
      <c r="E53" s="243"/>
      <c r="F53" s="243"/>
      <c r="G53" s="243"/>
      <c r="H53" s="243"/>
      <c r="I53" s="243"/>
      <c r="J53" s="243"/>
      <c r="K53" s="243"/>
      <c r="L53" s="243"/>
      <c r="M53" s="243"/>
      <c r="N53" s="243"/>
      <c r="O53" s="243"/>
      <c r="P53" s="243"/>
      <c r="Q53" s="243"/>
      <c r="R53" s="243"/>
      <c r="S53" s="243"/>
      <c r="T53" s="243"/>
      <c r="U53" s="243"/>
      <c r="V53" s="243"/>
      <c r="W53" s="243"/>
      <c r="X53" s="256"/>
      <c r="Y53" s="573"/>
      <c r="Z53" s="573"/>
      <c r="AA53" s="573"/>
      <c r="AB53" s="573"/>
      <c r="AC53" s="573"/>
      <c r="AD53" s="573"/>
      <c r="AE53" s="573"/>
      <c r="AF53" s="573"/>
      <c r="AG53" s="573"/>
      <c r="AH53" s="573"/>
      <c r="AI53" s="573"/>
      <c r="AJ53" s="573"/>
      <c r="AK53" s="573"/>
      <c r="AL53" s="573"/>
      <c r="AM53" s="573"/>
      <c r="AN53" s="573"/>
      <c r="AO53" s="573"/>
      <c r="AP53" s="573"/>
      <c r="AQ53" s="573"/>
      <c r="AR53" s="573"/>
      <c r="AS53" s="573"/>
      <c r="AT53" s="573"/>
      <c r="AU53" s="573"/>
      <c r="AV53" s="573"/>
      <c r="AW53" s="573"/>
      <c r="AX53" s="573"/>
      <c r="AY53" s="573"/>
      <c r="AZ53" s="573"/>
      <c r="BA53" s="256"/>
      <c r="BB53" s="243"/>
      <c r="BC53" s="243"/>
      <c r="BD53" s="243"/>
      <c r="BE53" s="243"/>
      <c r="BF53" s="243"/>
      <c r="BG53" s="243"/>
      <c r="BH53" s="243"/>
      <c r="BI53" s="243"/>
      <c r="BJ53" s="243"/>
      <c r="BK53" s="243"/>
      <c r="BL53" s="243"/>
      <c r="BM53" s="243"/>
      <c r="BN53" s="243"/>
      <c r="BO53" s="243"/>
      <c r="BP53" s="243"/>
      <c r="BQ53" s="243"/>
      <c r="BR53" s="243"/>
      <c r="BS53" s="243"/>
      <c r="BT53" s="243"/>
      <c r="BU53" s="248"/>
      <c r="BV53" s="243"/>
      <c r="BW53" s="243"/>
    </row>
    <row r="54" spans="4:75" s="244" customFormat="1" ht="10.5" customHeight="1">
      <c r="D54" s="249"/>
      <c r="E54" s="243"/>
      <c r="F54" s="243"/>
      <c r="G54" s="243"/>
      <c r="H54" s="243"/>
      <c r="I54" s="243"/>
      <c r="J54" s="243"/>
      <c r="K54" s="243"/>
      <c r="L54" s="243"/>
      <c r="M54" s="243"/>
      <c r="N54" s="243"/>
      <c r="O54" s="243"/>
      <c r="P54" s="253"/>
      <c r="Q54" s="253"/>
      <c r="R54" s="253"/>
      <c r="S54" s="253"/>
      <c r="T54" s="253"/>
      <c r="U54" s="253"/>
      <c r="V54" s="253"/>
      <c r="W54" s="253"/>
      <c r="X54" s="255"/>
      <c r="Y54" s="255"/>
      <c r="Z54" s="255"/>
      <c r="AA54" s="255"/>
      <c r="AB54" s="255"/>
      <c r="AC54" s="255"/>
      <c r="AD54" s="255"/>
      <c r="AE54" s="255"/>
      <c r="AF54" s="255"/>
      <c r="AG54" s="255"/>
      <c r="AH54" s="255"/>
      <c r="AI54" s="255"/>
      <c r="AJ54" s="255"/>
      <c r="AP54" s="255"/>
      <c r="AQ54" s="255"/>
      <c r="AR54" s="255"/>
      <c r="AS54" s="255"/>
      <c r="AT54" s="255"/>
      <c r="AU54" s="255"/>
      <c r="AV54" s="255"/>
      <c r="AW54" s="255"/>
      <c r="AX54" s="255"/>
      <c r="AY54" s="255"/>
      <c r="AZ54" s="255"/>
      <c r="BA54" s="255"/>
      <c r="BB54" s="253"/>
      <c r="BC54" s="253"/>
      <c r="BD54" s="253"/>
      <c r="BE54" s="253"/>
      <c r="BF54" s="253"/>
      <c r="BG54" s="253"/>
      <c r="BH54" s="253"/>
      <c r="BI54" s="243"/>
      <c r="BJ54" s="243"/>
      <c r="BK54" s="243"/>
      <c r="BL54" s="243"/>
      <c r="BM54" s="243"/>
      <c r="BN54" s="243"/>
      <c r="BO54" s="243"/>
      <c r="BP54" s="243"/>
      <c r="BQ54" s="243"/>
      <c r="BR54" s="243"/>
      <c r="BS54" s="243"/>
      <c r="BT54" s="243"/>
      <c r="BU54" s="248"/>
      <c r="BV54" s="243"/>
      <c r="BW54" s="243"/>
    </row>
    <row r="55" spans="4:75" s="244" customFormat="1" ht="10.5" customHeight="1">
      <c r="D55" s="249"/>
      <c r="E55" s="243"/>
      <c r="F55" s="243"/>
      <c r="G55" s="243"/>
      <c r="H55" s="243"/>
      <c r="I55" s="243"/>
      <c r="J55" s="243"/>
      <c r="K55" s="243"/>
      <c r="L55" s="243"/>
      <c r="M55" s="243"/>
      <c r="N55" s="243"/>
      <c r="O55" s="243"/>
      <c r="P55" s="253"/>
      <c r="Q55" s="253"/>
      <c r="R55" s="253"/>
      <c r="S55" s="253"/>
      <c r="T55" s="253"/>
      <c r="U55" s="253"/>
      <c r="V55" s="253"/>
      <c r="W55" s="253"/>
      <c r="X55" s="255"/>
      <c r="Y55" s="255"/>
      <c r="Z55" s="255"/>
      <c r="AA55" s="255"/>
      <c r="AB55" s="255"/>
      <c r="AC55" s="255"/>
      <c r="AD55" s="255"/>
      <c r="AE55" s="255"/>
      <c r="AF55" s="255"/>
      <c r="AG55" s="255"/>
      <c r="AH55" s="255"/>
      <c r="AI55" s="555" t="s">
        <v>788</v>
      </c>
      <c r="AJ55" s="556"/>
      <c r="AK55" s="556"/>
      <c r="AL55" s="556"/>
      <c r="AM55" s="556"/>
      <c r="AN55" s="557"/>
      <c r="AP55" s="255"/>
      <c r="AQ55" s="255"/>
      <c r="AR55" s="255"/>
      <c r="AS55" s="255"/>
      <c r="AT55" s="255"/>
      <c r="AU55" s="255"/>
      <c r="AV55" s="255"/>
      <c r="AW55" s="255"/>
      <c r="AX55" s="255"/>
      <c r="AY55" s="255"/>
      <c r="AZ55" s="255"/>
      <c r="BA55" s="255"/>
      <c r="BB55" s="253"/>
      <c r="BR55" s="243"/>
      <c r="BS55" s="243"/>
      <c r="BT55" s="243"/>
      <c r="BU55" s="248"/>
      <c r="BV55" s="243"/>
      <c r="BW55" s="243"/>
    </row>
    <row r="56" spans="4:75" s="244" customFormat="1" ht="10.5" customHeight="1">
      <c r="D56" s="249"/>
      <c r="E56" s="243"/>
      <c r="F56" s="243"/>
      <c r="G56" s="243"/>
      <c r="H56" s="243"/>
      <c r="I56" s="243"/>
      <c r="J56" s="243"/>
      <c r="K56" s="243"/>
      <c r="L56" s="243"/>
      <c r="M56" s="243"/>
      <c r="N56" s="243"/>
      <c r="O56" s="243"/>
      <c r="P56" s="253"/>
      <c r="Q56" s="250"/>
      <c r="R56" s="250"/>
      <c r="S56" s="250"/>
      <c r="T56" s="250"/>
      <c r="U56" s="250"/>
      <c r="V56" s="250"/>
      <c r="W56" s="250"/>
      <c r="X56" s="250"/>
      <c r="Y56" s="250"/>
      <c r="Z56" s="250"/>
      <c r="AA56" s="250"/>
      <c r="AB56" s="254"/>
      <c r="AC56" s="254"/>
      <c r="AD56" s="254"/>
      <c r="AE56" s="254"/>
      <c r="AF56" s="254"/>
      <c r="AG56" s="254"/>
      <c r="AH56" s="254"/>
      <c r="AI56" s="558"/>
      <c r="AJ56" s="559"/>
      <c r="AK56" s="559"/>
      <c r="AL56" s="559"/>
      <c r="AM56" s="559"/>
      <c r="AN56" s="560"/>
      <c r="AP56" s="254"/>
      <c r="AQ56" s="254"/>
      <c r="AR56" s="254"/>
      <c r="AS56" s="254"/>
      <c r="AT56" s="254"/>
      <c r="AU56" s="254"/>
      <c r="AV56" s="254"/>
      <c r="AW56" s="254"/>
      <c r="AX56" s="254"/>
      <c r="AY56" s="254"/>
      <c r="AZ56" s="254"/>
      <c r="BA56" s="254"/>
      <c r="BB56" s="254"/>
      <c r="BL56" s="243"/>
      <c r="BM56" s="243"/>
      <c r="BO56" s="243"/>
      <c r="BP56" s="243"/>
      <c r="BU56" s="248"/>
    </row>
    <row r="57" spans="4:75" s="244" customFormat="1" ht="10.5" customHeight="1">
      <c r="D57" s="249"/>
      <c r="E57" s="243"/>
      <c r="F57" s="243"/>
      <c r="G57" s="243"/>
      <c r="H57" s="243"/>
      <c r="I57" s="243"/>
      <c r="J57" s="243"/>
      <c r="K57" s="243"/>
      <c r="L57" s="243"/>
      <c r="M57" s="243"/>
      <c r="N57" s="243"/>
      <c r="O57" s="243"/>
      <c r="P57" s="253"/>
      <c r="Q57" s="250"/>
      <c r="R57" s="250"/>
      <c r="S57" s="250"/>
      <c r="T57" s="250"/>
      <c r="U57" s="250"/>
      <c r="V57" s="250"/>
      <c r="W57" s="250"/>
      <c r="X57" s="250"/>
      <c r="Y57" s="250"/>
      <c r="Z57" s="250"/>
      <c r="AA57" s="250"/>
      <c r="AB57" s="254"/>
      <c r="AC57" s="254"/>
      <c r="AD57" s="254"/>
      <c r="AE57" s="254"/>
      <c r="AF57" s="254"/>
      <c r="AG57" s="254"/>
      <c r="AH57" s="254"/>
      <c r="AI57" s="546"/>
      <c r="AJ57" s="547"/>
      <c r="AK57" s="547"/>
      <c r="AL57" s="547"/>
      <c r="AM57" s="547"/>
      <c r="AN57" s="548"/>
      <c r="AP57" s="254"/>
      <c r="AQ57" s="254"/>
      <c r="AR57" s="254"/>
      <c r="AS57" s="254"/>
      <c r="AT57" s="254"/>
      <c r="AU57" s="254"/>
      <c r="AV57" s="254"/>
      <c r="AW57" s="254"/>
      <c r="AX57" s="254"/>
      <c r="AY57" s="254"/>
      <c r="AZ57" s="254"/>
      <c r="BA57" s="254"/>
      <c r="BB57" s="254"/>
      <c r="BL57" s="243"/>
      <c r="BM57" s="243"/>
      <c r="BO57" s="243"/>
      <c r="BP57" s="243"/>
      <c r="BU57" s="248"/>
    </row>
    <row r="58" spans="4:75" s="244" customFormat="1" ht="10.5" customHeight="1">
      <c r="D58" s="249"/>
      <c r="E58" s="243"/>
      <c r="F58" s="243"/>
      <c r="G58" s="243"/>
      <c r="H58" s="243"/>
      <c r="I58" s="243"/>
      <c r="J58" s="243"/>
      <c r="K58" s="243"/>
      <c r="L58" s="243"/>
      <c r="M58" s="243"/>
      <c r="N58" s="243"/>
      <c r="O58" s="243"/>
      <c r="P58" s="253"/>
      <c r="Q58" s="252"/>
      <c r="R58" s="252"/>
      <c r="S58" s="252"/>
      <c r="T58" s="252"/>
      <c r="U58" s="252"/>
      <c r="V58" s="252"/>
      <c r="W58" s="252"/>
      <c r="X58" s="252"/>
      <c r="Y58" s="252"/>
      <c r="Z58" s="252"/>
      <c r="AA58" s="252"/>
      <c r="AB58" s="251"/>
      <c r="AC58" s="251"/>
      <c r="AD58" s="251"/>
      <c r="AE58" s="251"/>
      <c r="AF58" s="251"/>
      <c r="AG58" s="251"/>
      <c r="AH58" s="251"/>
      <c r="AI58" s="549"/>
      <c r="AJ58" s="550"/>
      <c r="AK58" s="550"/>
      <c r="AL58" s="550"/>
      <c r="AM58" s="550"/>
      <c r="AN58" s="551"/>
      <c r="AP58" s="251"/>
      <c r="AQ58" s="251"/>
      <c r="AR58" s="251"/>
      <c r="AS58" s="251"/>
      <c r="AT58" s="251"/>
      <c r="AU58" s="251"/>
      <c r="AV58" s="251"/>
      <c r="AW58" s="251"/>
      <c r="AX58" s="251"/>
      <c r="AY58" s="251"/>
      <c r="AZ58" s="251"/>
      <c r="BA58" s="251"/>
      <c r="BB58" s="251"/>
      <c r="BL58" s="243"/>
      <c r="BM58" s="243"/>
      <c r="BO58" s="243"/>
      <c r="BP58" s="243"/>
      <c r="BU58" s="248"/>
    </row>
    <row r="59" spans="4:75" s="244" customFormat="1" ht="10.5" customHeight="1">
      <c r="D59" s="249"/>
      <c r="E59" s="243"/>
      <c r="F59" s="243"/>
      <c r="G59" s="243"/>
      <c r="H59" s="243"/>
      <c r="I59" s="243"/>
      <c r="J59" s="243"/>
      <c r="K59" s="243"/>
      <c r="L59" s="243"/>
      <c r="M59" s="243"/>
      <c r="N59" s="243"/>
      <c r="O59" s="243"/>
      <c r="P59" s="253"/>
      <c r="Q59" s="252"/>
      <c r="R59" s="252"/>
      <c r="S59" s="252"/>
      <c r="T59" s="252"/>
      <c r="U59" s="252"/>
      <c r="V59" s="252"/>
      <c r="W59" s="252"/>
      <c r="X59" s="252"/>
      <c r="Y59" s="252"/>
      <c r="Z59" s="252"/>
      <c r="AA59" s="252"/>
      <c r="AB59" s="251"/>
      <c r="AC59" s="251"/>
      <c r="AD59" s="251"/>
      <c r="AE59" s="251"/>
      <c r="AF59" s="251"/>
      <c r="AG59" s="251"/>
      <c r="AH59" s="251"/>
      <c r="AI59" s="549"/>
      <c r="AJ59" s="550"/>
      <c r="AK59" s="550"/>
      <c r="AL59" s="550"/>
      <c r="AM59" s="550"/>
      <c r="AN59" s="551"/>
      <c r="AP59" s="251"/>
      <c r="AQ59" s="251"/>
      <c r="AR59" s="251"/>
      <c r="AS59" s="251"/>
      <c r="AT59" s="251"/>
      <c r="AU59" s="251"/>
      <c r="AV59" s="251"/>
      <c r="AW59" s="251"/>
      <c r="AX59" s="251"/>
      <c r="AY59" s="251"/>
      <c r="AZ59" s="251"/>
      <c r="BA59" s="251"/>
      <c r="BB59" s="251"/>
      <c r="BL59" s="243"/>
      <c r="BM59" s="243"/>
      <c r="BO59" s="243"/>
      <c r="BP59" s="243"/>
      <c r="BU59" s="248"/>
    </row>
    <row r="60" spans="4:75" s="244" customFormat="1" ht="10.5" customHeight="1">
      <c r="D60" s="249"/>
      <c r="E60" s="243"/>
      <c r="F60" s="243"/>
      <c r="G60" s="243"/>
      <c r="H60" s="243"/>
      <c r="I60" s="243"/>
      <c r="J60" s="243"/>
      <c r="K60" s="243"/>
      <c r="L60" s="243"/>
      <c r="M60" s="243"/>
      <c r="N60" s="243"/>
      <c r="O60" s="243"/>
      <c r="P60" s="253"/>
      <c r="Q60" s="252"/>
      <c r="R60" s="252"/>
      <c r="S60" s="252"/>
      <c r="T60" s="252"/>
      <c r="U60" s="252"/>
      <c r="V60" s="252"/>
      <c r="W60" s="252"/>
      <c r="X60" s="252"/>
      <c r="Y60" s="252"/>
      <c r="Z60" s="252"/>
      <c r="AA60" s="252"/>
      <c r="AB60" s="251"/>
      <c r="AC60" s="251"/>
      <c r="AD60" s="251"/>
      <c r="AE60" s="251"/>
      <c r="AF60" s="251"/>
      <c r="AG60" s="251"/>
      <c r="AH60" s="251"/>
      <c r="AI60" s="549"/>
      <c r="AJ60" s="550"/>
      <c r="AK60" s="550"/>
      <c r="AL60" s="550"/>
      <c r="AM60" s="550"/>
      <c r="AN60" s="551"/>
      <c r="AP60" s="251"/>
      <c r="AQ60" s="251"/>
      <c r="AR60" s="251"/>
      <c r="AS60" s="251"/>
      <c r="AT60" s="251"/>
      <c r="AU60" s="251"/>
      <c r="AV60" s="251"/>
      <c r="AW60" s="251"/>
      <c r="AX60" s="251"/>
      <c r="AY60" s="251"/>
      <c r="AZ60" s="251"/>
      <c r="BA60" s="251"/>
      <c r="BB60" s="251"/>
      <c r="BL60" s="243"/>
      <c r="BM60" s="243"/>
      <c r="BO60" s="243"/>
      <c r="BP60" s="243"/>
      <c r="BU60" s="248"/>
    </row>
    <row r="61" spans="4:75" s="244" customFormat="1" ht="10.5" customHeight="1">
      <c r="D61" s="249"/>
      <c r="E61" s="243"/>
      <c r="F61" s="243"/>
      <c r="G61" s="243"/>
      <c r="H61" s="243"/>
      <c r="I61" s="243"/>
      <c r="J61" s="243"/>
      <c r="K61" s="243"/>
      <c r="L61" s="243"/>
      <c r="M61" s="243"/>
      <c r="N61" s="243"/>
      <c r="O61" s="243"/>
      <c r="P61" s="253"/>
      <c r="Q61" s="252"/>
      <c r="R61" s="252"/>
      <c r="S61" s="252"/>
      <c r="T61" s="252"/>
      <c r="U61" s="252"/>
      <c r="V61" s="252"/>
      <c r="W61" s="252"/>
      <c r="X61" s="252"/>
      <c r="Y61" s="252"/>
      <c r="Z61" s="252"/>
      <c r="AA61" s="252"/>
      <c r="AB61" s="251"/>
      <c r="AC61" s="251"/>
      <c r="AD61" s="251"/>
      <c r="AE61" s="251"/>
      <c r="AF61" s="251"/>
      <c r="AG61" s="251"/>
      <c r="AH61" s="251"/>
      <c r="AI61" s="549"/>
      <c r="AJ61" s="550"/>
      <c r="AK61" s="550"/>
      <c r="AL61" s="550"/>
      <c r="AM61" s="550"/>
      <c r="AN61" s="551"/>
      <c r="AP61" s="251"/>
      <c r="AQ61" s="251"/>
      <c r="AR61" s="251"/>
      <c r="AS61" s="251"/>
      <c r="AT61" s="251"/>
      <c r="AU61" s="251"/>
      <c r="AV61" s="251"/>
      <c r="AW61" s="251"/>
      <c r="AX61" s="251"/>
      <c r="AY61" s="251"/>
      <c r="AZ61" s="251"/>
      <c r="BA61" s="251"/>
      <c r="BB61" s="251"/>
      <c r="BL61" s="243"/>
      <c r="BM61" s="243"/>
      <c r="BO61" s="243"/>
      <c r="BP61" s="243"/>
      <c r="BU61" s="248"/>
    </row>
    <row r="62" spans="4:75" s="244" customFormat="1" ht="10.5" customHeight="1">
      <c r="D62" s="249"/>
      <c r="E62" s="243"/>
      <c r="F62" s="243"/>
      <c r="G62" s="243"/>
      <c r="H62" s="243"/>
      <c r="I62" s="243"/>
      <c r="J62" s="243"/>
      <c r="K62" s="243"/>
      <c r="L62" s="243"/>
      <c r="M62" s="243"/>
      <c r="N62" s="243"/>
      <c r="O62" s="243"/>
      <c r="P62" s="253"/>
      <c r="Q62" s="252"/>
      <c r="R62" s="252"/>
      <c r="S62" s="252"/>
      <c r="T62" s="252"/>
      <c r="U62" s="252"/>
      <c r="V62" s="252"/>
      <c r="W62" s="252"/>
      <c r="X62" s="252"/>
      <c r="Y62" s="252"/>
      <c r="Z62" s="252"/>
      <c r="AA62" s="252"/>
      <c r="AB62" s="251"/>
      <c r="AC62" s="251"/>
      <c r="AD62" s="251"/>
      <c r="AE62" s="251"/>
      <c r="AF62" s="251"/>
      <c r="AG62" s="251"/>
      <c r="AH62" s="251"/>
      <c r="AI62" s="552"/>
      <c r="AJ62" s="553"/>
      <c r="AK62" s="553"/>
      <c r="AL62" s="553"/>
      <c r="AM62" s="553"/>
      <c r="AN62" s="554"/>
      <c r="AO62" s="251"/>
      <c r="AP62" s="251"/>
      <c r="AQ62" s="251"/>
      <c r="AR62" s="251"/>
      <c r="AS62" s="251"/>
      <c r="AT62" s="251"/>
      <c r="AU62" s="251"/>
      <c r="AV62" s="251"/>
      <c r="AW62" s="251"/>
      <c r="AX62" s="251"/>
      <c r="AY62" s="251"/>
      <c r="AZ62" s="251"/>
      <c r="BA62" s="251"/>
      <c r="BB62" s="251"/>
      <c r="BL62" s="243"/>
      <c r="BM62" s="243"/>
      <c r="BO62" s="243"/>
      <c r="BP62" s="243"/>
      <c r="BU62" s="248"/>
    </row>
    <row r="63" spans="4:75" s="244" customFormat="1" ht="10.5" customHeight="1">
      <c r="D63" s="249"/>
      <c r="E63" s="243"/>
      <c r="F63" s="243"/>
      <c r="G63" s="243"/>
      <c r="H63" s="243"/>
      <c r="I63" s="243"/>
      <c r="J63" s="243"/>
      <c r="K63" s="243"/>
      <c r="L63" s="243"/>
      <c r="M63" s="243"/>
      <c r="N63" s="243"/>
      <c r="O63" s="243"/>
      <c r="P63" s="253"/>
      <c r="Q63" s="252"/>
      <c r="R63" s="252"/>
      <c r="S63" s="252"/>
      <c r="T63" s="252"/>
      <c r="U63" s="252"/>
      <c r="V63" s="252"/>
      <c r="W63" s="252"/>
      <c r="X63" s="252"/>
      <c r="Y63" s="252"/>
      <c r="Z63" s="252"/>
      <c r="AA63" s="252"/>
      <c r="AB63" s="251"/>
      <c r="AC63" s="251"/>
      <c r="AD63" s="251"/>
      <c r="AE63" s="251"/>
      <c r="AF63" s="251"/>
      <c r="AG63" s="251"/>
      <c r="AH63" s="251"/>
      <c r="AI63" s="251"/>
      <c r="AJ63" s="251"/>
      <c r="AK63" s="251"/>
      <c r="AL63" s="251"/>
      <c r="AM63" s="251"/>
      <c r="AN63" s="251"/>
      <c r="AO63" s="251"/>
      <c r="AP63" s="251"/>
      <c r="AQ63" s="251"/>
      <c r="AR63" s="251"/>
      <c r="AS63" s="251"/>
      <c r="AT63" s="251"/>
      <c r="AU63" s="251"/>
      <c r="AV63" s="251"/>
      <c r="AW63" s="251"/>
      <c r="AX63" s="251"/>
      <c r="AY63" s="251"/>
      <c r="AZ63" s="251"/>
      <c r="BA63" s="251"/>
      <c r="BB63" s="251"/>
      <c r="BC63" s="251"/>
      <c r="BL63" s="243"/>
      <c r="BM63" s="243"/>
      <c r="BO63" s="243"/>
      <c r="BP63" s="243"/>
      <c r="BU63" s="248"/>
    </row>
    <row r="64" spans="4:75" s="244" customFormat="1" ht="10.5" customHeight="1">
      <c r="D64" s="249"/>
      <c r="E64" s="243"/>
      <c r="F64" s="243"/>
      <c r="G64" s="243"/>
      <c r="H64" s="243"/>
      <c r="I64" s="243"/>
      <c r="J64" s="243"/>
      <c r="K64" s="243"/>
      <c r="L64" s="243"/>
      <c r="M64" s="243"/>
      <c r="N64" s="243"/>
      <c r="O64" s="243"/>
      <c r="P64" s="253"/>
      <c r="Q64" s="252"/>
      <c r="R64" s="252"/>
      <c r="S64" s="252"/>
      <c r="T64" s="252"/>
      <c r="U64" s="252"/>
      <c r="V64" s="252"/>
      <c r="W64" s="252"/>
      <c r="X64" s="252"/>
      <c r="Y64" s="252"/>
      <c r="Z64" s="555" t="s">
        <v>787</v>
      </c>
      <c r="AA64" s="556"/>
      <c r="AB64" s="556"/>
      <c r="AC64" s="556"/>
      <c r="AD64" s="556"/>
      <c r="AE64" s="557"/>
      <c r="AF64" s="555" t="s">
        <v>787</v>
      </c>
      <c r="AG64" s="556"/>
      <c r="AH64" s="556"/>
      <c r="AI64" s="556"/>
      <c r="AJ64" s="556"/>
      <c r="AK64" s="557"/>
      <c r="AL64" s="555" t="s">
        <v>786</v>
      </c>
      <c r="AM64" s="556"/>
      <c r="AN64" s="556"/>
      <c r="AO64" s="556"/>
      <c r="AP64" s="556"/>
      <c r="AQ64" s="557"/>
      <c r="AR64" s="555" t="s">
        <v>785</v>
      </c>
      <c r="AS64" s="556"/>
      <c r="AT64" s="556"/>
      <c r="AU64" s="556"/>
      <c r="AV64" s="556"/>
      <c r="AW64" s="557"/>
      <c r="BC64" s="251"/>
      <c r="BD64" s="243"/>
      <c r="BE64" s="243"/>
      <c r="BF64" s="243"/>
      <c r="BG64" s="243"/>
      <c r="BH64" s="243"/>
      <c r="BI64" s="243"/>
      <c r="BJ64" s="243"/>
      <c r="BK64" s="243"/>
      <c r="BL64" s="243"/>
      <c r="BM64" s="243"/>
      <c r="BO64" s="243"/>
      <c r="BP64" s="243"/>
      <c r="BU64" s="248"/>
    </row>
    <row r="65" spans="4:75" s="244" customFormat="1" ht="10.5" customHeight="1">
      <c r="D65" s="249"/>
      <c r="E65" s="243"/>
      <c r="F65" s="243"/>
      <c r="G65" s="243"/>
      <c r="H65" s="243"/>
      <c r="I65" s="243"/>
      <c r="J65" s="243"/>
      <c r="K65" s="243"/>
      <c r="L65" s="243"/>
      <c r="M65" s="243"/>
      <c r="N65" s="243"/>
      <c r="O65" s="243"/>
      <c r="P65" s="253"/>
      <c r="Q65" s="252"/>
      <c r="R65" s="252"/>
      <c r="S65" s="252"/>
      <c r="T65" s="252"/>
      <c r="U65" s="252"/>
      <c r="V65" s="252"/>
      <c r="W65" s="252"/>
      <c r="X65" s="252"/>
      <c r="Y65" s="252"/>
      <c r="Z65" s="558"/>
      <c r="AA65" s="559"/>
      <c r="AB65" s="559"/>
      <c r="AC65" s="559"/>
      <c r="AD65" s="559"/>
      <c r="AE65" s="560"/>
      <c r="AF65" s="558"/>
      <c r="AG65" s="559"/>
      <c r="AH65" s="559"/>
      <c r="AI65" s="559"/>
      <c r="AJ65" s="559"/>
      <c r="AK65" s="560"/>
      <c r="AL65" s="558"/>
      <c r="AM65" s="559"/>
      <c r="AN65" s="559"/>
      <c r="AO65" s="559"/>
      <c r="AP65" s="559"/>
      <c r="AQ65" s="560"/>
      <c r="AR65" s="558"/>
      <c r="AS65" s="559"/>
      <c r="AT65" s="559"/>
      <c r="AU65" s="559"/>
      <c r="AV65" s="559"/>
      <c r="AW65" s="560"/>
      <c r="BC65" s="251"/>
      <c r="BD65" s="243"/>
      <c r="BE65" s="243"/>
      <c r="BF65" s="243"/>
      <c r="BG65" s="243"/>
      <c r="BH65" s="243"/>
      <c r="BI65" s="243"/>
      <c r="BJ65" s="243"/>
      <c r="BK65" s="243"/>
      <c r="BL65" s="243"/>
      <c r="BM65" s="243"/>
      <c r="BO65" s="243"/>
      <c r="BP65" s="243"/>
      <c r="BU65" s="248"/>
    </row>
    <row r="66" spans="4:75" s="244" customFormat="1" ht="10.5" customHeight="1">
      <c r="D66" s="249"/>
      <c r="E66" s="243"/>
      <c r="F66" s="243"/>
      <c r="G66" s="243"/>
      <c r="H66" s="243"/>
      <c r="I66" s="243"/>
      <c r="J66" s="243"/>
      <c r="K66" s="243"/>
      <c r="L66" s="243"/>
      <c r="M66" s="243"/>
      <c r="N66" s="243"/>
      <c r="O66" s="243"/>
      <c r="P66" s="243"/>
      <c r="Q66" s="243"/>
      <c r="R66" s="243"/>
      <c r="S66" s="243"/>
      <c r="T66" s="243"/>
      <c r="U66" s="243"/>
      <c r="V66" s="243"/>
      <c r="W66" s="243"/>
      <c r="X66" s="243"/>
      <c r="Y66" s="243"/>
      <c r="Z66" s="561"/>
      <c r="AA66" s="562"/>
      <c r="AB66" s="562"/>
      <c r="AC66" s="562"/>
      <c r="AD66" s="562"/>
      <c r="AE66" s="563"/>
      <c r="AF66" s="546"/>
      <c r="AG66" s="547"/>
      <c r="AH66" s="547"/>
      <c r="AI66" s="547"/>
      <c r="AJ66" s="547"/>
      <c r="AK66" s="548"/>
      <c r="AL66" s="546"/>
      <c r="AM66" s="547"/>
      <c r="AN66" s="547"/>
      <c r="AO66" s="547"/>
      <c r="AP66" s="547"/>
      <c r="AQ66" s="548"/>
      <c r="AR66" s="546"/>
      <c r="AS66" s="547"/>
      <c r="AT66" s="547"/>
      <c r="AU66" s="547"/>
      <c r="AV66" s="547"/>
      <c r="AW66" s="548"/>
      <c r="BC66" s="243"/>
      <c r="BD66" s="243"/>
      <c r="BE66" s="243"/>
      <c r="BF66" s="243"/>
      <c r="BG66" s="243"/>
      <c r="BH66" s="243"/>
      <c r="BI66" s="243"/>
      <c r="BJ66" s="243"/>
      <c r="BK66" s="243"/>
      <c r="BL66" s="243"/>
      <c r="BM66" s="243"/>
      <c r="BO66" s="243"/>
      <c r="BP66" s="243"/>
      <c r="BQ66" s="243"/>
      <c r="BR66" s="243"/>
      <c r="BS66" s="243"/>
      <c r="BT66" s="243"/>
      <c r="BU66" s="248"/>
      <c r="BV66" s="243"/>
      <c r="BW66" s="243"/>
    </row>
    <row r="67" spans="4:75" s="244" customFormat="1" ht="10.5" customHeight="1">
      <c r="D67" s="249"/>
      <c r="E67" s="243"/>
      <c r="F67" s="243"/>
      <c r="G67" s="243"/>
      <c r="H67" s="243"/>
      <c r="I67" s="243"/>
      <c r="J67" s="243"/>
      <c r="K67" s="243"/>
      <c r="L67" s="243"/>
      <c r="M67" s="243"/>
      <c r="N67" s="243"/>
      <c r="O67" s="243"/>
      <c r="P67" s="243"/>
      <c r="Q67" s="243"/>
      <c r="R67" s="243"/>
      <c r="S67" s="243"/>
      <c r="T67" s="243"/>
      <c r="U67" s="243"/>
      <c r="V67" s="243"/>
      <c r="W67" s="243"/>
      <c r="X67" s="243"/>
      <c r="Y67" s="243"/>
      <c r="Z67" s="564"/>
      <c r="AA67" s="565"/>
      <c r="AB67" s="565"/>
      <c r="AC67" s="565"/>
      <c r="AD67" s="565"/>
      <c r="AE67" s="566"/>
      <c r="AF67" s="549"/>
      <c r="AG67" s="550"/>
      <c r="AH67" s="550"/>
      <c r="AI67" s="550"/>
      <c r="AJ67" s="550"/>
      <c r="AK67" s="551"/>
      <c r="AL67" s="549"/>
      <c r="AM67" s="550"/>
      <c r="AN67" s="550"/>
      <c r="AO67" s="550"/>
      <c r="AP67" s="550"/>
      <c r="AQ67" s="551"/>
      <c r="AR67" s="549"/>
      <c r="AS67" s="550"/>
      <c r="AT67" s="550"/>
      <c r="AU67" s="550"/>
      <c r="AV67" s="550"/>
      <c r="AW67" s="551"/>
      <c r="BC67" s="243"/>
      <c r="BD67" s="243"/>
      <c r="BE67" s="243"/>
      <c r="BF67" s="243"/>
      <c r="BG67" s="243"/>
      <c r="BH67" s="243"/>
      <c r="BI67" s="243"/>
      <c r="BJ67" s="243"/>
      <c r="BK67" s="243"/>
      <c r="BL67" s="243"/>
      <c r="BM67" s="243"/>
      <c r="BN67" s="243"/>
      <c r="BO67" s="243"/>
      <c r="BP67" s="243"/>
      <c r="BQ67" s="243"/>
      <c r="BR67" s="243"/>
      <c r="BS67" s="243"/>
      <c r="BT67" s="243"/>
      <c r="BU67" s="248"/>
      <c r="BV67" s="243"/>
      <c r="BW67" s="243"/>
    </row>
    <row r="68" spans="4:75" s="244" customFormat="1" ht="10.5" customHeight="1">
      <c r="D68" s="249"/>
      <c r="E68" s="243"/>
      <c r="F68" s="243"/>
      <c r="G68" s="243"/>
      <c r="H68" s="243"/>
      <c r="I68" s="243"/>
      <c r="J68" s="243"/>
      <c r="K68" s="243"/>
      <c r="L68" s="243"/>
      <c r="M68" s="243"/>
      <c r="N68" s="243"/>
      <c r="O68" s="243"/>
      <c r="P68" s="243"/>
      <c r="Q68" s="243"/>
      <c r="R68" s="243"/>
      <c r="S68" s="243"/>
      <c r="T68" s="243"/>
      <c r="U68" s="243"/>
      <c r="V68" s="243"/>
      <c r="W68" s="243"/>
      <c r="X68" s="243"/>
      <c r="Y68" s="243"/>
      <c r="Z68" s="564"/>
      <c r="AA68" s="565"/>
      <c r="AB68" s="565"/>
      <c r="AC68" s="565"/>
      <c r="AD68" s="565"/>
      <c r="AE68" s="566"/>
      <c r="AF68" s="549"/>
      <c r="AG68" s="550"/>
      <c r="AH68" s="550"/>
      <c r="AI68" s="550"/>
      <c r="AJ68" s="550"/>
      <c r="AK68" s="551"/>
      <c r="AL68" s="549"/>
      <c r="AM68" s="550"/>
      <c r="AN68" s="550"/>
      <c r="AO68" s="550"/>
      <c r="AP68" s="550"/>
      <c r="AQ68" s="551"/>
      <c r="AR68" s="549"/>
      <c r="AS68" s="550"/>
      <c r="AT68" s="550"/>
      <c r="AU68" s="550"/>
      <c r="AV68" s="550"/>
      <c r="AW68" s="551"/>
      <c r="BC68" s="243"/>
      <c r="BD68" s="243"/>
      <c r="BE68" s="243"/>
      <c r="BF68" s="243"/>
      <c r="BG68" s="243"/>
      <c r="BH68" s="243"/>
      <c r="BI68" s="243"/>
      <c r="BJ68" s="243"/>
      <c r="BK68" s="243"/>
      <c r="BL68" s="243"/>
      <c r="BM68" s="243"/>
      <c r="BN68" s="243"/>
      <c r="BO68" s="243"/>
      <c r="BP68" s="243"/>
      <c r="BQ68" s="243"/>
      <c r="BR68" s="243"/>
      <c r="BS68" s="243"/>
      <c r="BT68" s="243"/>
      <c r="BU68" s="248"/>
      <c r="BV68" s="243"/>
      <c r="BW68" s="243"/>
    </row>
    <row r="69" spans="4:75" s="244" customFormat="1" ht="10.5" customHeight="1">
      <c r="D69" s="249"/>
      <c r="E69" s="243"/>
      <c r="F69" s="243"/>
      <c r="G69" s="243"/>
      <c r="H69" s="243"/>
      <c r="I69" s="243"/>
      <c r="J69" s="243"/>
      <c r="K69" s="243"/>
      <c r="L69" s="243"/>
      <c r="M69" s="243"/>
      <c r="N69" s="243"/>
      <c r="O69" s="243"/>
      <c r="P69" s="243"/>
      <c r="Q69" s="243"/>
      <c r="R69" s="243"/>
      <c r="S69" s="243"/>
      <c r="T69" s="243"/>
      <c r="U69" s="243"/>
      <c r="V69" s="243"/>
      <c r="W69" s="243"/>
      <c r="X69" s="243"/>
      <c r="Y69" s="243"/>
      <c r="Z69" s="564"/>
      <c r="AA69" s="565"/>
      <c r="AB69" s="565"/>
      <c r="AC69" s="565"/>
      <c r="AD69" s="565"/>
      <c r="AE69" s="566"/>
      <c r="AF69" s="549"/>
      <c r="AG69" s="550"/>
      <c r="AH69" s="550"/>
      <c r="AI69" s="550"/>
      <c r="AJ69" s="550"/>
      <c r="AK69" s="551"/>
      <c r="AL69" s="549"/>
      <c r="AM69" s="550"/>
      <c r="AN69" s="550"/>
      <c r="AO69" s="550"/>
      <c r="AP69" s="550"/>
      <c r="AQ69" s="551"/>
      <c r="AR69" s="549"/>
      <c r="AS69" s="550"/>
      <c r="AT69" s="550"/>
      <c r="AU69" s="550"/>
      <c r="AV69" s="550"/>
      <c r="AW69" s="551"/>
      <c r="BC69" s="243"/>
      <c r="BD69" s="243"/>
      <c r="BE69" s="243"/>
      <c r="BF69" s="243"/>
      <c r="BG69" s="243"/>
      <c r="BH69" s="243"/>
      <c r="BI69" s="243"/>
      <c r="BJ69" s="243"/>
      <c r="BK69" s="243"/>
      <c r="BL69" s="243"/>
      <c r="BM69" s="243"/>
      <c r="BN69" s="243"/>
      <c r="BO69" s="243"/>
      <c r="BP69" s="243"/>
      <c r="BQ69" s="243"/>
      <c r="BR69" s="243"/>
      <c r="BS69" s="243"/>
      <c r="BT69" s="243"/>
      <c r="BU69" s="248"/>
      <c r="BV69" s="243"/>
      <c r="BW69" s="243"/>
    </row>
    <row r="70" spans="4:75" s="244" customFormat="1" ht="10.5" customHeight="1">
      <c r="D70" s="249"/>
      <c r="E70" s="243"/>
      <c r="F70" s="243"/>
      <c r="G70" s="243"/>
      <c r="H70" s="243"/>
      <c r="I70" s="243"/>
      <c r="J70" s="243"/>
      <c r="K70" s="243"/>
      <c r="L70" s="243"/>
      <c r="M70" s="243"/>
      <c r="N70" s="243"/>
      <c r="O70" s="243"/>
      <c r="P70" s="243"/>
      <c r="Q70" s="243"/>
      <c r="R70" s="243"/>
      <c r="S70" s="243"/>
      <c r="T70" s="243"/>
      <c r="U70" s="243"/>
      <c r="V70" s="243"/>
      <c r="W70" s="243"/>
      <c r="X70" s="243"/>
      <c r="Y70" s="243"/>
      <c r="Z70" s="564"/>
      <c r="AA70" s="565"/>
      <c r="AB70" s="565"/>
      <c r="AC70" s="565"/>
      <c r="AD70" s="565"/>
      <c r="AE70" s="566"/>
      <c r="AF70" s="549"/>
      <c r="AG70" s="550"/>
      <c r="AH70" s="550"/>
      <c r="AI70" s="550"/>
      <c r="AJ70" s="550"/>
      <c r="AK70" s="551"/>
      <c r="AL70" s="549"/>
      <c r="AM70" s="550"/>
      <c r="AN70" s="550"/>
      <c r="AO70" s="550"/>
      <c r="AP70" s="550"/>
      <c r="AQ70" s="551"/>
      <c r="AR70" s="549"/>
      <c r="AS70" s="550"/>
      <c r="AT70" s="550"/>
      <c r="AU70" s="550"/>
      <c r="AV70" s="550"/>
      <c r="AW70" s="551"/>
      <c r="BC70" s="243"/>
      <c r="BD70" s="243"/>
      <c r="BE70" s="243"/>
      <c r="BF70" s="243"/>
      <c r="BG70" s="243"/>
      <c r="BH70" s="243"/>
      <c r="BI70" s="243"/>
      <c r="BJ70" s="243"/>
      <c r="BK70" s="243"/>
      <c r="BL70" s="243"/>
      <c r="BM70" s="243"/>
      <c r="BN70" s="243"/>
      <c r="BO70" s="243"/>
      <c r="BP70" s="243"/>
      <c r="BQ70" s="243"/>
      <c r="BR70" s="243"/>
      <c r="BS70" s="243"/>
      <c r="BT70" s="243"/>
      <c r="BU70" s="248"/>
      <c r="BV70" s="243"/>
      <c r="BW70" s="243"/>
    </row>
    <row r="71" spans="4:75" s="244" customFormat="1" ht="10.5" customHeight="1">
      <c r="D71" s="249"/>
      <c r="E71" s="243"/>
      <c r="F71" s="243"/>
      <c r="G71" s="243"/>
      <c r="H71" s="243"/>
      <c r="I71" s="243"/>
      <c r="J71" s="243"/>
      <c r="K71" s="243"/>
      <c r="L71" s="243"/>
      <c r="M71" s="243"/>
      <c r="N71" s="243"/>
      <c r="O71" s="243"/>
      <c r="P71" s="243"/>
      <c r="Q71" s="243"/>
      <c r="R71" s="243"/>
      <c r="S71" s="243"/>
      <c r="T71" s="243"/>
      <c r="U71" s="243"/>
      <c r="V71" s="243"/>
      <c r="W71" s="243"/>
      <c r="X71" s="243"/>
      <c r="Y71" s="243"/>
      <c r="Z71" s="567"/>
      <c r="AA71" s="568"/>
      <c r="AB71" s="568"/>
      <c r="AC71" s="568"/>
      <c r="AD71" s="568"/>
      <c r="AE71" s="569"/>
      <c r="AF71" s="552"/>
      <c r="AG71" s="553"/>
      <c r="AH71" s="553"/>
      <c r="AI71" s="553"/>
      <c r="AJ71" s="553"/>
      <c r="AK71" s="554"/>
      <c r="AL71" s="552"/>
      <c r="AM71" s="553"/>
      <c r="AN71" s="553"/>
      <c r="AO71" s="553"/>
      <c r="AP71" s="553"/>
      <c r="AQ71" s="554"/>
      <c r="AR71" s="552"/>
      <c r="AS71" s="553"/>
      <c r="AT71" s="553"/>
      <c r="AU71" s="553"/>
      <c r="AV71" s="553"/>
      <c r="AW71" s="554"/>
      <c r="BC71" s="243"/>
      <c r="BD71" s="243"/>
      <c r="BE71" s="243"/>
      <c r="BF71" s="243"/>
      <c r="BG71" s="243"/>
      <c r="BH71" s="243"/>
      <c r="BI71" s="243"/>
      <c r="BJ71" s="243"/>
      <c r="BK71" s="243"/>
      <c r="BL71" s="243"/>
      <c r="BM71" s="243"/>
      <c r="BN71" s="243"/>
      <c r="BO71" s="243"/>
      <c r="BP71" s="243"/>
      <c r="BQ71" s="243"/>
      <c r="BR71" s="243"/>
      <c r="BS71" s="243"/>
      <c r="BT71" s="243"/>
      <c r="BU71" s="248"/>
      <c r="BV71" s="243"/>
      <c r="BW71" s="243"/>
    </row>
    <row r="72" spans="4:75" s="244" customFormat="1" ht="10.5" customHeight="1">
      <c r="D72" s="249"/>
      <c r="E72" s="243"/>
      <c r="F72" s="243"/>
      <c r="G72" s="243"/>
      <c r="H72" s="243"/>
      <c r="I72" s="243"/>
      <c r="J72" s="243"/>
      <c r="K72" s="243"/>
      <c r="L72" s="243"/>
      <c r="M72" s="243"/>
      <c r="N72" s="243"/>
      <c r="O72" s="243"/>
      <c r="P72" s="243"/>
      <c r="Q72" s="243"/>
      <c r="R72" s="243"/>
      <c r="S72" s="243"/>
      <c r="T72" s="243"/>
      <c r="U72" s="243"/>
      <c r="V72" s="243"/>
      <c r="W72" s="243"/>
      <c r="X72" s="243"/>
      <c r="Y72" s="243"/>
      <c r="Z72" s="243"/>
      <c r="AA72" s="243"/>
      <c r="AB72" s="243"/>
      <c r="AC72" s="243"/>
      <c r="AD72" s="243"/>
      <c r="AE72" s="243"/>
      <c r="AF72" s="243"/>
      <c r="AG72" s="243"/>
      <c r="AH72" s="243"/>
      <c r="AI72" s="243"/>
      <c r="AJ72" s="243"/>
      <c r="AK72" s="243"/>
      <c r="AL72" s="243"/>
      <c r="AM72" s="243"/>
      <c r="AN72" s="243"/>
      <c r="AO72" s="243"/>
      <c r="AP72" s="243"/>
      <c r="AQ72" s="243"/>
      <c r="AR72" s="243"/>
      <c r="AS72" s="243"/>
      <c r="AT72" s="243"/>
      <c r="AU72" s="243"/>
      <c r="AV72" s="243"/>
      <c r="AW72" s="243"/>
      <c r="AX72" s="243"/>
      <c r="AY72" s="243"/>
      <c r="AZ72" s="243"/>
      <c r="BA72" s="243"/>
      <c r="BB72" s="243"/>
      <c r="BC72" s="243"/>
      <c r="BD72" s="243"/>
      <c r="BE72" s="243"/>
      <c r="BF72" s="243"/>
      <c r="BG72" s="243"/>
      <c r="BH72" s="243"/>
      <c r="BI72" s="243"/>
      <c r="BJ72" s="243"/>
      <c r="BK72" s="243"/>
      <c r="BL72" s="243"/>
      <c r="BM72" s="243"/>
      <c r="BN72" s="243"/>
      <c r="BO72" s="243"/>
      <c r="BP72" s="243"/>
      <c r="BQ72" s="243"/>
      <c r="BR72" s="243"/>
      <c r="BS72" s="243"/>
      <c r="BT72" s="243"/>
      <c r="BU72" s="248"/>
      <c r="BV72" s="243"/>
      <c r="BW72" s="243"/>
    </row>
    <row r="73" spans="4:75" s="244" customFormat="1" ht="10.5" customHeight="1">
      <c r="D73" s="249"/>
      <c r="E73" s="243"/>
      <c r="F73" s="243"/>
      <c r="G73" s="243"/>
      <c r="H73" s="243"/>
      <c r="I73" s="243"/>
      <c r="J73" s="243"/>
      <c r="K73" s="243"/>
      <c r="L73" s="243"/>
      <c r="M73" s="243"/>
      <c r="N73" s="243"/>
      <c r="O73" s="243"/>
      <c r="P73" s="243"/>
      <c r="Q73" s="243"/>
      <c r="R73" s="243"/>
      <c r="S73" s="243"/>
      <c r="T73" s="243"/>
      <c r="U73" s="243"/>
      <c r="V73" s="243"/>
      <c r="W73" s="243"/>
      <c r="X73" s="243"/>
      <c r="Y73" s="243"/>
      <c r="Z73" s="243"/>
      <c r="AA73" s="243"/>
      <c r="AB73" s="243"/>
      <c r="AC73" s="243"/>
      <c r="AD73" s="243"/>
      <c r="AE73" s="243"/>
      <c r="AF73" s="243"/>
      <c r="AG73" s="243"/>
      <c r="AH73" s="243"/>
      <c r="AI73" s="243"/>
      <c r="AJ73" s="243"/>
      <c r="AK73" s="243"/>
      <c r="AL73" s="243"/>
      <c r="AM73" s="243"/>
      <c r="AN73" s="243"/>
      <c r="AO73" s="243"/>
      <c r="AP73" s="243"/>
      <c r="AQ73" s="243"/>
      <c r="AR73" s="243"/>
      <c r="AS73" s="243"/>
      <c r="AT73" s="243"/>
      <c r="AU73" s="243"/>
      <c r="AV73" s="243"/>
      <c r="AW73" s="243"/>
      <c r="AX73" s="243"/>
      <c r="AY73" s="243"/>
      <c r="AZ73" s="243"/>
      <c r="BA73" s="243"/>
      <c r="BB73" s="243"/>
      <c r="BC73" s="243"/>
      <c r="BD73" s="243"/>
      <c r="BE73" s="243"/>
      <c r="BF73" s="243"/>
      <c r="BG73" s="243"/>
      <c r="BH73" s="243"/>
      <c r="BI73" s="243"/>
      <c r="BJ73" s="243"/>
      <c r="BK73" s="243"/>
      <c r="BL73" s="243"/>
      <c r="BM73" s="243"/>
      <c r="BN73" s="243"/>
      <c r="BO73" s="243"/>
      <c r="BP73" s="243"/>
      <c r="BQ73" s="243"/>
      <c r="BR73" s="243"/>
      <c r="BS73" s="243"/>
      <c r="BT73" s="243"/>
      <c r="BU73" s="248"/>
      <c r="BV73" s="243"/>
      <c r="BW73" s="243"/>
    </row>
    <row r="74" spans="4:75" s="244" customFormat="1" ht="10.5" customHeight="1">
      <c r="D74" s="249"/>
      <c r="E74" s="243"/>
      <c r="F74" s="243"/>
      <c r="G74" s="243"/>
      <c r="H74" s="243"/>
      <c r="I74" s="243"/>
      <c r="J74" s="243"/>
      <c r="K74" s="243"/>
      <c r="L74" s="243"/>
      <c r="M74" s="243"/>
      <c r="N74" s="243"/>
      <c r="O74" s="243"/>
      <c r="P74" s="243"/>
      <c r="Q74" s="243"/>
      <c r="R74" s="243"/>
      <c r="S74" s="243"/>
      <c r="T74" s="243"/>
      <c r="U74" s="243"/>
      <c r="V74" s="243"/>
      <c r="W74" s="243"/>
      <c r="X74" s="243"/>
      <c r="Y74" s="243"/>
      <c r="Z74" s="243"/>
      <c r="AA74" s="243"/>
      <c r="AB74" s="243"/>
      <c r="AC74" s="243"/>
      <c r="AD74" s="243"/>
      <c r="AE74" s="243"/>
      <c r="AF74" s="243"/>
      <c r="AG74" s="243"/>
      <c r="AH74" s="243"/>
      <c r="AI74" s="243"/>
      <c r="AJ74" s="243"/>
      <c r="AK74" s="243"/>
      <c r="AL74" s="243"/>
      <c r="AM74" s="243"/>
      <c r="AN74" s="243"/>
      <c r="AO74" s="243"/>
      <c r="AP74" s="243"/>
      <c r="AQ74" s="243"/>
      <c r="AR74" s="243"/>
      <c r="AS74" s="243"/>
      <c r="AT74" s="243"/>
      <c r="AU74" s="243"/>
      <c r="AV74" s="243"/>
      <c r="AW74" s="243"/>
      <c r="AX74" s="243"/>
      <c r="AY74" s="243"/>
      <c r="AZ74" s="243"/>
      <c r="BA74" s="243"/>
      <c r="BB74" s="243"/>
      <c r="BC74" s="243"/>
      <c r="BD74" s="243"/>
      <c r="BE74" s="243"/>
      <c r="BF74" s="243"/>
      <c r="BG74" s="243"/>
      <c r="BH74" s="243"/>
      <c r="BI74" s="243"/>
      <c r="BJ74" s="243"/>
      <c r="BK74" s="243"/>
      <c r="BL74" s="243"/>
      <c r="BM74" s="243"/>
      <c r="BN74" s="243"/>
      <c r="BO74" s="243"/>
      <c r="BP74" s="243"/>
      <c r="BQ74" s="243"/>
      <c r="BR74" s="243"/>
      <c r="BS74" s="243"/>
      <c r="BT74" s="243"/>
      <c r="BU74" s="248"/>
      <c r="BV74" s="243"/>
      <c r="BW74" s="243"/>
    </row>
    <row r="75" spans="4:75" s="244" customFormat="1" ht="10.5" customHeight="1" thickBot="1">
      <c r="D75" s="247"/>
      <c r="E75" s="246"/>
      <c r="F75" s="246"/>
      <c r="G75" s="246"/>
      <c r="H75" s="246"/>
      <c r="I75" s="246"/>
      <c r="J75" s="246"/>
      <c r="K75" s="246"/>
      <c r="L75" s="246"/>
      <c r="M75" s="246"/>
      <c r="N75" s="246"/>
      <c r="O75" s="246"/>
      <c r="P75" s="246"/>
      <c r="Q75" s="246"/>
      <c r="R75" s="246"/>
      <c r="S75" s="246"/>
      <c r="T75" s="246"/>
      <c r="U75" s="246"/>
      <c r="V75" s="246"/>
      <c r="W75" s="246"/>
      <c r="X75" s="246"/>
      <c r="Y75" s="24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5"/>
      <c r="BV75" s="243"/>
      <c r="BW75" s="243"/>
    </row>
    <row r="76" spans="4:75" s="244" customFormat="1" ht="10.5" customHeight="1">
      <c r="D76" s="243"/>
      <c r="E76" s="243"/>
      <c r="F76" s="243"/>
      <c r="G76" s="243"/>
      <c r="H76" s="243"/>
      <c r="I76" s="243"/>
      <c r="J76" s="243"/>
      <c r="K76" s="243"/>
      <c r="L76" s="243"/>
      <c r="M76" s="243"/>
      <c r="N76" s="243"/>
      <c r="O76" s="243"/>
      <c r="P76" s="243"/>
      <c r="Q76" s="243"/>
      <c r="R76" s="243"/>
      <c r="S76" s="243"/>
      <c r="T76" s="243"/>
      <c r="U76" s="243"/>
      <c r="V76" s="243"/>
      <c r="W76" s="243"/>
      <c r="X76" s="243"/>
      <c r="Y76" s="243"/>
      <c r="Z76" s="243"/>
      <c r="AA76" s="243"/>
      <c r="AB76" s="243"/>
      <c r="AC76" s="243"/>
      <c r="AD76" s="243"/>
      <c r="AE76" s="243"/>
      <c r="AF76" s="243"/>
      <c r="AG76" s="243"/>
      <c r="AH76" s="243"/>
      <c r="AI76" s="243"/>
      <c r="AJ76" s="243"/>
      <c r="AK76" s="243"/>
      <c r="AL76" s="243"/>
      <c r="AM76" s="243"/>
      <c r="AN76" s="243"/>
      <c r="AO76" s="243"/>
      <c r="AP76" s="243"/>
      <c r="AQ76" s="243"/>
      <c r="AR76" s="243"/>
      <c r="AS76" s="243"/>
      <c r="AT76" s="243"/>
      <c r="AU76" s="243"/>
      <c r="AV76" s="243"/>
      <c r="AW76" s="243"/>
      <c r="AX76" s="243"/>
      <c r="AY76" s="243"/>
      <c r="AZ76" s="243"/>
      <c r="BA76" s="243"/>
      <c r="BB76" s="243"/>
      <c r="BC76" s="243"/>
      <c r="BD76" s="243"/>
      <c r="BE76" s="243"/>
      <c r="BF76" s="243"/>
      <c r="BG76" s="243"/>
      <c r="BH76" s="243"/>
      <c r="BI76" s="243"/>
      <c r="BJ76" s="243"/>
      <c r="BK76" s="243"/>
      <c r="BL76" s="243"/>
      <c r="BM76" s="243"/>
      <c r="BN76" s="243"/>
      <c r="BO76" s="243"/>
      <c r="BP76" s="243"/>
      <c r="BQ76" s="243"/>
      <c r="BR76" s="243"/>
      <c r="BS76" s="243"/>
      <c r="BT76" s="243"/>
      <c r="BU76" s="243"/>
      <c r="BV76" s="243"/>
      <c r="BW76" s="243"/>
    </row>
    <row r="77" spans="4:75" s="244" customFormat="1">
      <c r="AC77" s="243"/>
      <c r="AD77" s="243"/>
      <c r="AE77" s="243"/>
      <c r="AF77" s="243"/>
      <c r="AG77" s="243"/>
      <c r="AH77" s="243"/>
      <c r="AI77" s="243"/>
      <c r="AJ77" s="243"/>
      <c r="AK77" s="243"/>
      <c r="AL77" s="243"/>
      <c r="AM77" s="243"/>
      <c r="AN77" s="243"/>
      <c r="AO77" s="243"/>
      <c r="AP77" s="243"/>
      <c r="AQ77" s="243"/>
    </row>
    <row r="78" spans="4:75" s="244" customFormat="1">
      <c r="AC78" s="243"/>
      <c r="AD78" s="243"/>
      <c r="AE78" s="243"/>
      <c r="AF78" s="243"/>
      <c r="AG78" s="243"/>
      <c r="AH78" s="243"/>
      <c r="AI78" s="243"/>
      <c r="AJ78" s="243"/>
      <c r="AK78" s="243"/>
      <c r="AL78" s="243"/>
      <c r="AM78" s="243"/>
      <c r="AN78" s="243"/>
      <c r="AO78" s="243"/>
      <c r="AP78" s="243"/>
      <c r="AQ78" s="243"/>
    </row>
    <row r="79" spans="4:75" s="244" customFormat="1">
      <c r="AC79" s="243"/>
      <c r="AD79" s="243"/>
      <c r="AE79" s="243"/>
      <c r="AF79" s="243"/>
      <c r="AG79" s="243"/>
      <c r="AH79" s="243"/>
      <c r="AI79" s="243"/>
      <c r="AJ79" s="243"/>
      <c r="AK79" s="243"/>
      <c r="AL79" s="243"/>
      <c r="AM79" s="243"/>
      <c r="AN79" s="243"/>
      <c r="AO79" s="243"/>
      <c r="AP79" s="243"/>
      <c r="AQ79" s="243"/>
    </row>
  </sheetData>
  <mergeCells count="15">
    <mergeCell ref="BM7:BS7"/>
    <mergeCell ref="Y46:AZ49"/>
    <mergeCell ref="AL64:AQ65"/>
    <mergeCell ref="Y50:AZ53"/>
    <mergeCell ref="AI57:AN62"/>
    <mergeCell ref="AI55:AN56"/>
    <mergeCell ref="Z64:AE65"/>
    <mergeCell ref="AR64:AW65"/>
    <mergeCell ref="G7:AU8"/>
    <mergeCell ref="BI7:BL7"/>
    <mergeCell ref="AL66:AQ71"/>
    <mergeCell ref="AF64:AK65"/>
    <mergeCell ref="AF66:AK71"/>
    <mergeCell ref="Z66:AE71"/>
    <mergeCell ref="AR66:AW71"/>
  </mergeCells>
  <phoneticPr fontId="30"/>
  <pageMargins left="0.19685039370078741" right="0.19685039370078741" top="0.23622047244094491" bottom="0.15748031496062992" header="0.19685039370078741" footer="0.11811023622047245"/>
  <pageSetup paperSize="9" scale="70"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1">
    <tabColor rgb="FFFF0000"/>
  </sheetPr>
  <dimension ref="B1:BS88"/>
  <sheetViews>
    <sheetView showGridLines="0" topLeftCell="A73" zoomScaleNormal="100" zoomScaleSheetLayoutView="85" workbookViewId="0"/>
  </sheetViews>
  <sheetFormatPr defaultColWidth="2.625" defaultRowHeight="11.25"/>
  <cols>
    <col min="1" max="75" width="2.75" style="268" customWidth="1"/>
    <col min="76" max="16384" width="2.625" style="268"/>
  </cols>
  <sheetData>
    <row r="1" spans="2:71" ht="12" thickBot="1"/>
    <row r="2" spans="2:71" s="269" customFormat="1" ht="13.5" customHeight="1">
      <c r="B2" s="287" t="s">
        <v>796</v>
      </c>
      <c r="C2" s="286"/>
      <c r="D2" s="286"/>
      <c r="E2" s="285"/>
      <c r="F2" s="285"/>
      <c r="G2" s="285"/>
      <c r="H2" s="285"/>
      <c r="I2" s="285"/>
      <c r="J2" s="285"/>
      <c r="K2" s="285"/>
      <c r="L2" s="285"/>
      <c r="M2" s="285"/>
      <c r="N2" s="285"/>
      <c r="O2" s="285"/>
      <c r="P2" s="285"/>
      <c r="Q2" s="285"/>
      <c r="R2" s="285"/>
      <c r="S2" s="285"/>
      <c r="T2" s="285"/>
      <c r="U2" s="285"/>
      <c r="V2" s="285"/>
      <c r="W2" s="285"/>
      <c r="X2" s="285"/>
      <c r="Y2" s="285"/>
      <c r="Z2" s="285"/>
      <c r="AA2" s="285"/>
      <c r="AB2" s="285"/>
      <c r="AC2" s="285"/>
      <c r="AD2" s="285"/>
      <c r="AE2" s="285"/>
      <c r="AF2" s="285"/>
      <c r="AG2" s="285"/>
      <c r="AH2" s="285"/>
      <c r="AI2" s="284"/>
      <c r="AJ2" s="283"/>
      <c r="AK2" s="283"/>
      <c r="AL2" s="283"/>
      <c r="AM2" s="283"/>
      <c r="AN2" s="283"/>
      <c r="AO2" s="283"/>
      <c r="AP2" s="283"/>
      <c r="AQ2" s="283"/>
      <c r="AR2" s="283"/>
      <c r="AS2" s="283"/>
      <c r="AT2" s="283"/>
      <c r="AU2" s="283"/>
      <c r="AV2" s="283"/>
      <c r="AW2" s="283"/>
      <c r="AX2" s="283"/>
      <c r="AY2" s="283"/>
      <c r="AZ2" s="283"/>
      <c r="BA2" s="283"/>
      <c r="BB2" s="283"/>
      <c r="BC2" s="283"/>
      <c r="BD2" s="283"/>
      <c r="BE2" s="283"/>
      <c r="BF2" s="283"/>
      <c r="BG2" s="283"/>
      <c r="BH2" s="283"/>
      <c r="BI2" s="283"/>
      <c r="BJ2" s="283"/>
      <c r="BK2" s="283"/>
      <c r="BL2" s="283"/>
      <c r="BM2" s="283"/>
      <c r="BN2" s="283"/>
      <c r="BO2" s="283"/>
      <c r="BP2" s="283"/>
      <c r="BQ2" s="283"/>
      <c r="BR2" s="283"/>
      <c r="BS2" s="282"/>
    </row>
    <row r="3" spans="2:71" s="269" customFormat="1">
      <c r="B3" s="276"/>
      <c r="C3" s="268"/>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75"/>
      <c r="AK3" s="275"/>
      <c r="AL3" s="275"/>
      <c r="AM3" s="275"/>
      <c r="AN3" s="275"/>
      <c r="AO3" s="275"/>
      <c r="AP3" s="275"/>
      <c r="AQ3" s="275"/>
      <c r="AR3" s="275"/>
      <c r="AS3" s="275"/>
      <c r="AT3" s="275"/>
      <c r="AU3" s="275"/>
      <c r="AV3" s="275"/>
      <c r="AW3" s="275"/>
      <c r="AX3" s="275"/>
      <c r="AY3" s="275"/>
      <c r="AZ3" s="275"/>
      <c r="BA3" s="275"/>
      <c r="BB3" s="275"/>
      <c r="BC3" s="275"/>
      <c r="BD3" s="275"/>
      <c r="BE3" s="275"/>
      <c r="BF3" s="275"/>
      <c r="BG3" s="275"/>
      <c r="BH3" s="275"/>
      <c r="BI3" s="275"/>
      <c r="BJ3" s="275"/>
      <c r="BK3" s="275"/>
      <c r="BL3" s="275"/>
      <c r="BM3" s="275"/>
      <c r="BN3" s="275"/>
      <c r="BO3" s="275"/>
      <c r="BP3" s="275"/>
      <c r="BQ3" s="275"/>
      <c r="BR3" s="275"/>
      <c r="BS3" s="274"/>
    </row>
    <row r="4" spans="2:71" s="269" customFormat="1" ht="13.5" customHeight="1">
      <c r="B4" s="276"/>
      <c r="C4" s="268"/>
      <c r="D4" s="629" t="s">
        <v>795</v>
      </c>
      <c r="E4" s="628"/>
      <c r="F4" s="629" t="s">
        <v>794</v>
      </c>
      <c r="G4" s="629"/>
      <c r="H4" s="629"/>
      <c r="I4" s="628" t="s">
        <v>793</v>
      </c>
      <c r="J4" s="628"/>
      <c r="K4" s="628"/>
      <c r="L4" s="628"/>
      <c r="M4" s="628"/>
      <c r="N4" s="628"/>
      <c r="O4" s="628"/>
      <c r="P4" s="628"/>
      <c r="Q4" s="628"/>
      <c r="R4" s="628"/>
      <c r="S4" s="628"/>
      <c r="T4" s="628"/>
      <c r="U4" s="628"/>
      <c r="V4" s="628"/>
      <c r="W4" s="628"/>
      <c r="X4" s="628"/>
      <c r="Y4" s="628"/>
      <c r="Z4" s="628"/>
      <c r="AA4" s="628"/>
      <c r="AB4" s="628"/>
      <c r="AC4" s="628"/>
      <c r="AD4" s="628" t="s">
        <v>792</v>
      </c>
      <c r="AE4" s="628"/>
      <c r="AF4" s="628"/>
      <c r="AG4" s="628"/>
      <c r="AH4" s="628"/>
      <c r="AI4" s="628" t="s">
        <v>791</v>
      </c>
      <c r="AJ4" s="628"/>
      <c r="AK4" s="628"/>
      <c r="AL4" s="628"/>
      <c r="AM4" s="628"/>
      <c r="AN4" s="628"/>
      <c r="AO4" s="628"/>
      <c r="AP4" s="628"/>
      <c r="AQ4" s="628" t="s">
        <v>790</v>
      </c>
      <c r="AR4" s="628"/>
      <c r="AS4" s="628"/>
      <c r="AT4" s="628"/>
      <c r="AU4" s="628"/>
      <c r="AV4" s="628"/>
      <c r="AW4" s="628"/>
      <c r="AX4" s="628"/>
      <c r="AY4" s="628" t="s">
        <v>789</v>
      </c>
      <c r="AZ4" s="628"/>
      <c r="BA4" s="628"/>
      <c r="BB4" s="628"/>
      <c r="BC4" s="628"/>
      <c r="BD4" s="628" t="s">
        <v>2185</v>
      </c>
      <c r="BE4" s="628"/>
      <c r="BF4" s="628"/>
      <c r="BG4" s="628"/>
      <c r="BH4" s="628"/>
      <c r="BI4" s="628"/>
      <c r="BJ4" s="628"/>
      <c r="BK4" s="628"/>
      <c r="BL4" s="628"/>
      <c r="BM4" s="628"/>
      <c r="BN4" s="628"/>
      <c r="BO4" s="628"/>
      <c r="BP4" s="628"/>
      <c r="BQ4" s="628"/>
      <c r="BR4" s="275"/>
      <c r="BS4" s="274"/>
    </row>
    <row r="5" spans="2:71" s="269" customFormat="1">
      <c r="B5" s="276"/>
      <c r="C5" s="268"/>
      <c r="D5" s="628"/>
      <c r="E5" s="628"/>
      <c r="F5" s="629"/>
      <c r="G5" s="629"/>
      <c r="H5" s="629"/>
      <c r="I5" s="628"/>
      <c r="J5" s="628"/>
      <c r="K5" s="628"/>
      <c r="L5" s="628"/>
      <c r="M5" s="628"/>
      <c r="N5" s="628"/>
      <c r="O5" s="628"/>
      <c r="P5" s="628"/>
      <c r="Q5" s="628"/>
      <c r="R5" s="628"/>
      <c r="S5" s="628"/>
      <c r="T5" s="628"/>
      <c r="U5" s="628"/>
      <c r="V5" s="628"/>
      <c r="W5" s="628"/>
      <c r="X5" s="628"/>
      <c r="Y5" s="628"/>
      <c r="Z5" s="628"/>
      <c r="AA5" s="628"/>
      <c r="AB5" s="628"/>
      <c r="AC5" s="628"/>
      <c r="AD5" s="628"/>
      <c r="AE5" s="628"/>
      <c r="AF5" s="628"/>
      <c r="AG5" s="628"/>
      <c r="AH5" s="628"/>
      <c r="AI5" s="628"/>
      <c r="AJ5" s="628"/>
      <c r="AK5" s="628"/>
      <c r="AL5" s="628"/>
      <c r="AM5" s="628"/>
      <c r="AN5" s="628"/>
      <c r="AO5" s="628"/>
      <c r="AP5" s="628"/>
      <c r="AQ5" s="628"/>
      <c r="AR5" s="628"/>
      <c r="AS5" s="628"/>
      <c r="AT5" s="628"/>
      <c r="AU5" s="628"/>
      <c r="AV5" s="628"/>
      <c r="AW5" s="628"/>
      <c r="AX5" s="628"/>
      <c r="AY5" s="628"/>
      <c r="AZ5" s="628"/>
      <c r="BA5" s="628"/>
      <c r="BB5" s="628"/>
      <c r="BC5" s="628"/>
      <c r="BD5" s="628"/>
      <c r="BE5" s="628"/>
      <c r="BF5" s="628"/>
      <c r="BG5" s="628"/>
      <c r="BH5" s="628"/>
      <c r="BI5" s="628"/>
      <c r="BJ5" s="628"/>
      <c r="BK5" s="628"/>
      <c r="BL5" s="628"/>
      <c r="BM5" s="628"/>
      <c r="BN5" s="628"/>
      <c r="BO5" s="628"/>
      <c r="BP5" s="628"/>
      <c r="BQ5" s="628"/>
      <c r="BR5" s="275"/>
      <c r="BS5" s="274"/>
    </row>
    <row r="6" spans="2:71" s="269" customFormat="1" ht="13.5" customHeight="1">
      <c r="B6" s="276"/>
      <c r="C6" s="268"/>
      <c r="D6" s="583">
        <v>1</v>
      </c>
      <c r="E6" s="593"/>
      <c r="F6" s="584" t="s">
        <v>798</v>
      </c>
      <c r="G6" s="584"/>
      <c r="H6" s="584"/>
      <c r="I6" s="595" t="s">
        <v>813</v>
      </c>
      <c r="J6" s="595"/>
      <c r="K6" s="595"/>
      <c r="L6" s="595"/>
      <c r="M6" s="595"/>
      <c r="N6" s="595"/>
      <c r="O6" s="595"/>
      <c r="P6" s="595"/>
      <c r="Q6" s="595"/>
      <c r="R6" s="595"/>
      <c r="S6" s="595"/>
      <c r="T6" s="595"/>
      <c r="U6" s="595"/>
      <c r="V6" s="595"/>
      <c r="W6" s="595"/>
      <c r="X6" s="595"/>
      <c r="Y6" s="595"/>
      <c r="Z6" s="595"/>
      <c r="AA6" s="595"/>
      <c r="AB6" s="595"/>
      <c r="AC6" s="595"/>
      <c r="AD6" s="583"/>
      <c r="AE6" s="596"/>
      <c r="AF6" s="596"/>
      <c r="AG6" s="596"/>
      <c r="AH6" s="596"/>
      <c r="AI6" s="627"/>
      <c r="AJ6" s="595"/>
      <c r="AK6" s="595"/>
      <c r="AL6" s="595"/>
      <c r="AM6" s="595"/>
      <c r="AN6" s="595"/>
      <c r="AO6" s="595"/>
      <c r="AP6" s="595"/>
      <c r="AQ6" s="597">
        <v>40816</v>
      </c>
      <c r="AR6" s="593"/>
      <c r="AS6" s="593"/>
      <c r="AT6" s="593"/>
      <c r="AU6" s="593"/>
      <c r="AV6" s="593"/>
      <c r="AW6" s="593"/>
      <c r="AX6" s="593"/>
      <c r="AY6" s="583" t="s">
        <v>810</v>
      </c>
      <c r="AZ6" s="596"/>
      <c r="BA6" s="596"/>
      <c r="BB6" s="596"/>
      <c r="BC6" s="596"/>
      <c r="BD6" s="594"/>
      <c r="BE6" s="594"/>
      <c r="BF6" s="594"/>
      <c r="BG6" s="594"/>
      <c r="BH6" s="594"/>
      <c r="BI6" s="594"/>
      <c r="BJ6" s="594"/>
      <c r="BK6" s="594"/>
      <c r="BL6" s="594"/>
      <c r="BM6" s="594"/>
      <c r="BN6" s="594"/>
      <c r="BO6" s="594"/>
      <c r="BP6" s="594"/>
      <c r="BQ6" s="594"/>
      <c r="BR6" s="275"/>
      <c r="BS6" s="274"/>
    </row>
    <row r="7" spans="2:71" s="269" customFormat="1">
      <c r="B7" s="276"/>
      <c r="C7" s="268"/>
      <c r="D7" s="593"/>
      <c r="E7" s="593"/>
      <c r="F7" s="584"/>
      <c r="G7" s="584"/>
      <c r="H7" s="584"/>
      <c r="I7" s="595"/>
      <c r="J7" s="595"/>
      <c r="K7" s="595"/>
      <c r="L7" s="595"/>
      <c r="M7" s="595"/>
      <c r="N7" s="595"/>
      <c r="O7" s="595"/>
      <c r="P7" s="595"/>
      <c r="Q7" s="595"/>
      <c r="R7" s="595"/>
      <c r="S7" s="595"/>
      <c r="T7" s="595"/>
      <c r="U7" s="595"/>
      <c r="V7" s="595"/>
      <c r="W7" s="595"/>
      <c r="X7" s="595"/>
      <c r="Y7" s="595"/>
      <c r="Z7" s="595"/>
      <c r="AA7" s="595"/>
      <c r="AB7" s="595"/>
      <c r="AC7" s="595"/>
      <c r="AD7" s="596"/>
      <c r="AE7" s="596"/>
      <c r="AF7" s="596"/>
      <c r="AG7" s="596"/>
      <c r="AH7" s="596"/>
      <c r="AI7" s="595"/>
      <c r="AJ7" s="595"/>
      <c r="AK7" s="595"/>
      <c r="AL7" s="595"/>
      <c r="AM7" s="595"/>
      <c r="AN7" s="595"/>
      <c r="AO7" s="595"/>
      <c r="AP7" s="595"/>
      <c r="AQ7" s="593"/>
      <c r="AR7" s="593"/>
      <c r="AS7" s="593"/>
      <c r="AT7" s="593"/>
      <c r="AU7" s="593"/>
      <c r="AV7" s="593"/>
      <c r="AW7" s="593"/>
      <c r="AX7" s="593"/>
      <c r="AY7" s="596"/>
      <c r="AZ7" s="596"/>
      <c r="BA7" s="596"/>
      <c r="BB7" s="596"/>
      <c r="BC7" s="596"/>
      <c r="BD7" s="594"/>
      <c r="BE7" s="594"/>
      <c r="BF7" s="594"/>
      <c r="BG7" s="594"/>
      <c r="BH7" s="594"/>
      <c r="BI7" s="594"/>
      <c r="BJ7" s="594"/>
      <c r="BK7" s="594"/>
      <c r="BL7" s="594"/>
      <c r="BM7" s="594"/>
      <c r="BN7" s="594"/>
      <c r="BO7" s="594"/>
      <c r="BP7" s="594"/>
      <c r="BQ7" s="594"/>
      <c r="BR7" s="275"/>
      <c r="BS7" s="274"/>
    </row>
    <row r="8" spans="2:71" s="269" customFormat="1" ht="13.5" customHeight="1">
      <c r="B8" s="276"/>
      <c r="C8" s="281"/>
      <c r="D8" s="583">
        <v>2</v>
      </c>
      <c r="E8" s="593"/>
      <c r="F8" s="584" t="s">
        <v>797</v>
      </c>
      <c r="G8" s="584"/>
      <c r="H8" s="584"/>
      <c r="I8" s="595" t="s">
        <v>814</v>
      </c>
      <c r="J8" s="595"/>
      <c r="K8" s="595"/>
      <c r="L8" s="595"/>
      <c r="M8" s="595"/>
      <c r="N8" s="595"/>
      <c r="O8" s="595"/>
      <c r="P8" s="595"/>
      <c r="Q8" s="595"/>
      <c r="R8" s="595"/>
      <c r="S8" s="595"/>
      <c r="T8" s="595"/>
      <c r="U8" s="595"/>
      <c r="V8" s="595"/>
      <c r="W8" s="595"/>
      <c r="X8" s="595"/>
      <c r="Y8" s="595"/>
      <c r="Z8" s="595"/>
      <c r="AA8" s="595"/>
      <c r="AB8" s="595"/>
      <c r="AC8" s="595"/>
      <c r="AD8" s="583"/>
      <c r="AE8" s="596"/>
      <c r="AF8" s="596"/>
      <c r="AG8" s="596"/>
      <c r="AH8" s="596"/>
      <c r="AI8" s="627"/>
      <c r="AJ8" s="595"/>
      <c r="AK8" s="595"/>
      <c r="AL8" s="595"/>
      <c r="AM8" s="595"/>
      <c r="AN8" s="595"/>
      <c r="AO8" s="595"/>
      <c r="AP8" s="595"/>
      <c r="AQ8" s="597">
        <v>40830</v>
      </c>
      <c r="AR8" s="593"/>
      <c r="AS8" s="593"/>
      <c r="AT8" s="593"/>
      <c r="AU8" s="593"/>
      <c r="AV8" s="593"/>
      <c r="AW8" s="593"/>
      <c r="AX8" s="593"/>
      <c r="AY8" s="583" t="s">
        <v>810</v>
      </c>
      <c r="AZ8" s="596"/>
      <c r="BA8" s="596"/>
      <c r="BB8" s="596"/>
      <c r="BC8" s="596"/>
      <c r="BD8" s="594"/>
      <c r="BE8" s="594"/>
      <c r="BF8" s="594"/>
      <c r="BG8" s="594"/>
      <c r="BH8" s="594"/>
      <c r="BI8" s="594"/>
      <c r="BJ8" s="594"/>
      <c r="BK8" s="594"/>
      <c r="BL8" s="594"/>
      <c r="BM8" s="594"/>
      <c r="BN8" s="594"/>
      <c r="BO8" s="594"/>
      <c r="BP8" s="594"/>
      <c r="BQ8" s="594"/>
      <c r="BR8" s="275"/>
      <c r="BS8" s="274"/>
    </row>
    <row r="9" spans="2:71" s="269" customFormat="1">
      <c r="B9" s="278"/>
      <c r="C9" s="268"/>
      <c r="D9" s="593"/>
      <c r="E9" s="593"/>
      <c r="F9" s="584"/>
      <c r="G9" s="584"/>
      <c r="H9" s="584"/>
      <c r="I9" s="595"/>
      <c r="J9" s="595"/>
      <c r="K9" s="595"/>
      <c r="L9" s="595"/>
      <c r="M9" s="595"/>
      <c r="N9" s="595"/>
      <c r="O9" s="595"/>
      <c r="P9" s="595"/>
      <c r="Q9" s="595"/>
      <c r="R9" s="595"/>
      <c r="S9" s="595"/>
      <c r="T9" s="595"/>
      <c r="U9" s="595"/>
      <c r="V9" s="595"/>
      <c r="W9" s="595"/>
      <c r="X9" s="595"/>
      <c r="Y9" s="595"/>
      <c r="Z9" s="595"/>
      <c r="AA9" s="595"/>
      <c r="AB9" s="595"/>
      <c r="AC9" s="595"/>
      <c r="AD9" s="596"/>
      <c r="AE9" s="596"/>
      <c r="AF9" s="596"/>
      <c r="AG9" s="596"/>
      <c r="AH9" s="596"/>
      <c r="AI9" s="595"/>
      <c r="AJ9" s="595"/>
      <c r="AK9" s="595"/>
      <c r="AL9" s="595"/>
      <c r="AM9" s="595"/>
      <c r="AN9" s="595"/>
      <c r="AO9" s="595"/>
      <c r="AP9" s="595"/>
      <c r="AQ9" s="593"/>
      <c r="AR9" s="593"/>
      <c r="AS9" s="593"/>
      <c r="AT9" s="593"/>
      <c r="AU9" s="593"/>
      <c r="AV9" s="593"/>
      <c r="AW9" s="593"/>
      <c r="AX9" s="593"/>
      <c r="AY9" s="596"/>
      <c r="AZ9" s="596"/>
      <c r="BA9" s="596"/>
      <c r="BB9" s="596"/>
      <c r="BC9" s="596"/>
      <c r="BD9" s="594"/>
      <c r="BE9" s="594"/>
      <c r="BF9" s="594"/>
      <c r="BG9" s="594"/>
      <c r="BH9" s="594"/>
      <c r="BI9" s="594"/>
      <c r="BJ9" s="594"/>
      <c r="BK9" s="594"/>
      <c r="BL9" s="594"/>
      <c r="BM9" s="594"/>
      <c r="BN9" s="594"/>
      <c r="BO9" s="594"/>
      <c r="BP9" s="594"/>
      <c r="BQ9" s="594"/>
      <c r="BR9" s="275"/>
      <c r="BS9" s="274"/>
    </row>
    <row r="10" spans="2:71" s="269" customFormat="1" ht="13.5" customHeight="1">
      <c r="B10" s="276"/>
      <c r="C10" s="268"/>
      <c r="D10" s="583">
        <v>3</v>
      </c>
      <c r="E10" s="593"/>
      <c r="F10" s="584" t="s">
        <v>799</v>
      </c>
      <c r="G10" s="584"/>
      <c r="H10" s="584"/>
      <c r="I10" s="595" t="s">
        <v>815</v>
      </c>
      <c r="J10" s="595"/>
      <c r="K10" s="595"/>
      <c r="L10" s="595"/>
      <c r="M10" s="595"/>
      <c r="N10" s="595"/>
      <c r="O10" s="595"/>
      <c r="P10" s="595"/>
      <c r="Q10" s="595"/>
      <c r="R10" s="595"/>
      <c r="S10" s="595"/>
      <c r="T10" s="595"/>
      <c r="U10" s="595"/>
      <c r="V10" s="595"/>
      <c r="W10" s="595"/>
      <c r="X10" s="595"/>
      <c r="Y10" s="595"/>
      <c r="Z10" s="595"/>
      <c r="AA10" s="595"/>
      <c r="AB10" s="595"/>
      <c r="AC10" s="595"/>
      <c r="AD10" s="583"/>
      <c r="AE10" s="596"/>
      <c r="AF10" s="596"/>
      <c r="AG10" s="596"/>
      <c r="AH10" s="596"/>
      <c r="AI10" s="627"/>
      <c r="AJ10" s="595"/>
      <c r="AK10" s="595"/>
      <c r="AL10" s="595"/>
      <c r="AM10" s="595"/>
      <c r="AN10" s="595"/>
      <c r="AO10" s="595"/>
      <c r="AP10" s="595"/>
      <c r="AQ10" s="597">
        <v>40831</v>
      </c>
      <c r="AR10" s="593"/>
      <c r="AS10" s="593"/>
      <c r="AT10" s="593"/>
      <c r="AU10" s="593"/>
      <c r="AV10" s="593"/>
      <c r="AW10" s="593"/>
      <c r="AX10" s="593"/>
      <c r="AY10" s="583" t="s">
        <v>810</v>
      </c>
      <c r="AZ10" s="596"/>
      <c r="BA10" s="596"/>
      <c r="BB10" s="596"/>
      <c r="BC10" s="596"/>
      <c r="BD10" s="594"/>
      <c r="BE10" s="594"/>
      <c r="BF10" s="594"/>
      <c r="BG10" s="594"/>
      <c r="BH10" s="594"/>
      <c r="BI10" s="594"/>
      <c r="BJ10" s="594"/>
      <c r="BK10" s="594"/>
      <c r="BL10" s="594"/>
      <c r="BM10" s="594"/>
      <c r="BN10" s="594"/>
      <c r="BO10" s="594"/>
      <c r="BP10" s="594"/>
      <c r="BQ10" s="594"/>
      <c r="BR10" s="275"/>
      <c r="BS10" s="274"/>
    </row>
    <row r="11" spans="2:71" s="269" customFormat="1">
      <c r="B11" s="276"/>
      <c r="C11" s="268"/>
      <c r="D11" s="593"/>
      <c r="E11" s="593"/>
      <c r="F11" s="584"/>
      <c r="G11" s="584"/>
      <c r="H11" s="584"/>
      <c r="I11" s="595"/>
      <c r="J11" s="595"/>
      <c r="K11" s="595"/>
      <c r="L11" s="595"/>
      <c r="M11" s="595"/>
      <c r="N11" s="595"/>
      <c r="O11" s="595"/>
      <c r="P11" s="595"/>
      <c r="Q11" s="595"/>
      <c r="R11" s="595"/>
      <c r="S11" s="595"/>
      <c r="T11" s="595"/>
      <c r="U11" s="595"/>
      <c r="V11" s="595"/>
      <c r="W11" s="595"/>
      <c r="X11" s="595"/>
      <c r="Y11" s="595"/>
      <c r="Z11" s="595"/>
      <c r="AA11" s="595"/>
      <c r="AB11" s="595"/>
      <c r="AC11" s="595"/>
      <c r="AD11" s="596"/>
      <c r="AE11" s="596"/>
      <c r="AF11" s="596"/>
      <c r="AG11" s="596"/>
      <c r="AH11" s="596"/>
      <c r="AI11" s="595"/>
      <c r="AJ11" s="595"/>
      <c r="AK11" s="595"/>
      <c r="AL11" s="595"/>
      <c r="AM11" s="595"/>
      <c r="AN11" s="595"/>
      <c r="AO11" s="595"/>
      <c r="AP11" s="595"/>
      <c r="AQ11" s="593"/>
      <c r="AR11" s="593"/>
      <c r="AS11" s="593"/>
      <c r="AT11" s="593"/>
      <c r="AU11" s="593"/>
      <c r="AV11" s="593"/>
      <c r="AW11" s="593"/>
      <c r="AX11" s="593"/>
      <c r="AY11" s="596"/>
      <c r="AZ11" s="596"/>
      <c r="BA11" s="596"/>
      <c r="BB11" s="596"/>
      <c r="BC11" s="596"/>
      <c r="BD11" s="594"/>
      <c r="BE11" s="594"/>
      <c r="BF11" s="594"/>
      <c r="BG11" s="594"/>
      <c r="BH11" s="594"/>
      <c r="BI11" s="594"/>
      <c r="BJ11" s="594"/>
      <c r="BK11" s="594"/>
      <c r="BL11" s="594"/>
      <c r="BM11" s="594"/>
      <c r="BN11" s="594"/>
      <c r="BO11" s="594"/>
      <c r="BP11" s="594"/>
      <c r="BQ11" s="594"/>
      <c r="BR11" s="275"/>
      <c r="BS11" s="274"/>
    </row>
    <row r="12" spans="2:71" s="269" customFormat="1" ht="13.5" customHeight="1">
      <c r="B12" s="276"/>
      <c r="C12" s="280"/>
      <c r="D12" s="583">
        <v>4</v>
      </c>
      <c r="E12" s="593"/>
      <c r="F12" s="584" t="s">
        <v>800</v>
      </c>
      <c r="G12" s="584"/>
      <c r="H12" s="584"/>
      <c r="I12" s="594" t="s">
        <v>816</v>
      </c>
      <c r="J12" s="595"/>
      <c r="K12" s="595"/>
      <c r="L12" s="595"/>
      <c r="M12" s="595"/>
      <c r="N12" s="595"/>
      <c r="O12" s="595"/>
      <c r="P12" s="595"/>
      <c r="Q12" s="595"/>
      <c r="R12" s="595"/>
      <c r="S12" s="595"/>
      <c r="T12" s="595"/>
      <c r="U12" s="595"/>
      <c r="V12" s="595"/>
      <c r="W12" s="595"/>
      <c r="X12" s="595"/>
      <c r="Y12" s="595"/>
      <c r="Z12" s="595"/>
      <c r="AA12" s="595"/>
      <c r="AB12" s="595"/>
      <c r="AC12" s="595"/>
      <c r="AD12" s="583"/>
      <c r="AE12" s="596"/>
      <c r="AF12" s="596"/>
      <c r="AG12" s="596"/>
      <c r="AH12" s="596"/>
      <c r="AI12" s="627"/>
      <c r="AJ12" s="595"/>
      <c r="AK12" s="595"/>
      <c r="AL12" s="595"/>
      <c r="AM12" s="595"/>
      <c r="AN12" s="595"/>
      <c r="AO12" s="595"/>
      <c r="AP12" s="595"/>
      <c r="AQ12" s="597">
        <v>40847</v>
      </c>
      <c r="AR12" s="593"/>
      <c r="AS12" s="593"/>
      <c r="AT12" s="593"/>
      <c r="AU12" s="593"/>
      <c r="AV12" s="593"/>
      <c r="AW12" s="593"/>
      <c r="AX12" s="593"/>
      <c r="AY12" s="583" t="s">
        <v>810</v>
      </c>
      <c r="AZ12" s="596"/>
      <c r="BA12" s="596"/>
      <c r="BB12" s="596"/>
      <c r="BC12" s="596"/>
      <c r="BD12" s="594"/>
      <c r="BE12" s="594"/>
      <c r="BF12" s="594"/>
      <c r="BG12" s="594"/>
      <c r="BH12" s="594"/>
      <c r="BI12" s="594"/>
      <c r="BJ12" s="594"/>
      <c r="BK12" s="594"/>
      <c r="BL12" s="594"/>
      <c r="BM12" s="594"/>
      <c r="BN12" s="594"/>
      <c r="BO12" s="594"/>
      <c r="BP12" s="594"/>
      <c r="BQ12" s="594"/>
      <c r="BR12" s="275"/>
      <c r="BS12" s="274"/>
    </row>
    <row r="13" spans="2:71" s="269" customFormat="1">
      <c r="B13" s="276"/>
      <c r="C13" s="280"/>
      <c r="D13" s="593"/>
      <c r="E13" s="593"/>
      <c r="F13" s="584"/>
      <c r="G13" s="584"/>
      <c r="H13" s="584"/>
      <c r="I13" s="595"/>
      <c r="J13" s="595"/>
      <c r="K13" s="595"/>
      <c r="L13" s="595"/>
      <c r="M13" s="595"/>
      <c r="N13" s="595"/>
      <c r="O13" s="595"/>
      <c r="P13" s="595"/>
      <c r="Q13" s="595"/>
      <c r="R13" s="595"/>
      <c r="S13" s="595"/>
      <c r="T13" s="595"/>
      <c r="U13" s="595"/>
      <c r="V13" s="595"/>
      <c r="W13" s="595"/>
      <c r="X13" s="595"/>
      <c r="Y13" s="595"/>
      <c r="Z13" s="595"/>
      <c r="AA13" s="595"/>
      <c r="AB13" s="595"/>
      <c r="AC13" s="595"/>
      <c r="AD13" s="596"/>
      <c r="AE13" s="596"/>
      <c r="AF13" s="596"/>
      <c r="AG13" s="596"/>
      <c r="AH13" s="596"/>
      <c r="AI13" s="595"/>
      <c r="AJ13" s="595"/>
      <c r="AK13" s="595"/>
      <c r="AL13" s="595"/>
      <c r="AM13" s="595"/>
      <c r="AN13" s="595"/>
      <c r="AO13" s="595"/>
      <c r="AP13" s="595"/>
      <c r="AQ13" s="593"/>
      <c r="AR13" s="593"/>
      <c r="AS13" s="593"/>
      <c r="AT13" s="593"/>
      <c r="AU13" s="593"/>
      <c r="AV13" s="593"/>
      <c r="AW13" s="593"/>
      <c r="AX13" s="593"/>
      <c r="AY13" s="596"/>
      <c r="AZ13" s="596"/>
      <c r="BA13" s="596"/>
      <c r="BB13" s="596"/>
      <c r="BC13" s="596"/>
      <c r="BD13" s="594"/>
      <c r="BE13" s="594"/>
      <c r="BF13" s="594"/>
      <c r="BG13" s="594"/>
      <c r="BH13" s="594"/>
      <c r="BI13" s="594"/>
      <c r="BJ13" s="594"/>
      <c r="BK13" s="594"/>
      <c r="BL13" s="594"/>
      <c r="BM13" s="594"/>
      <c r="BN13" s="594"/>
      <c r="BO13" s="594"/>
      <c r="BP13" s="594"/>
      <c r="BQ13" s="594"/>
      <c r="BR13" s="275"/>
      <c r="BS13" s="274"/>
    </row>
    <row r="14" spans="2:71" s="269" customFormat="1">
      <c r="B14" s="276"/>
      <c r="C14" s="280"/>
      <c r="D14" s="583">
        <v>5</v>
      </c>
      <c r="E14" s="593"/>
      <c r="F14" s="584" t="s">
        <v>801</v>
      </c>
      <c r="G14" s="584"/>
      <c r="H14" s="584"/>
      <c r="I14" s="595" t="s">
        <v>817</v>
      </c>
      <c r="J14" s="595"/>
      <c r="K14" s="595"/>
      <c r="L14" s="595"/>
      <c r="M14" s="595"/>
      <c r="N14" s="595"/>
      <c r="O14" s="595"/>
      <c r="P14" s="595"/>
      <c r="Q14" s="595"/>
      <c r="R14" s="595"/>
      <c r="S14" s="595"/>
      <c r="T14" s="595"/>
      <c r="U14" s="595"/>
      <c r="V14" s="595"/>
      <c r="W14" s="595"/>
      <c r="X14" s="595"/>
      <c r="Y14" s="595"/>
      <c r="Z14" s="595"/>
      <c r="AA14" s="595"/>
      <c r="AB14" s="595"/>
      <c r="AC14" s="595"/>
      <c r="AD14" s="583"/>
      <c r="AE14" s="596"/>
      <c r="AF14" s="596"/>
      <c r="AG14" s="596"/>
      <c r="AH14" s="596"/>
      <c r="AI14" s="595"/>
      <c r="AJ14" s="595"/>
      <c r="AK14" s="595"/>
      <c r="AL14" s="595"/>
      <c r="AM14" s="595"/>
      <c r="AN14" s="595"/>
      <c r="AO14" s="595"/>
      <c r="AP14" s="595"/>
      <c r="AQ14" s="597">
        <v>40871</v>
      </c>
      <c r="AR14" s="593"/>
      <c r="AS14" s="593"/>
      <c r="AT14" s="593"/>
      <c r="AU14" s="593"/>
      <c r="AV14" s="593"/>
      <c r="AW14" s="593"/>
      <c r="AX14" s="593"/>
      <c r="AY14" s="583" t="s">
        <v>810</v>
      </c>
      <c r="AZ14" s="596"/>
      <c r="BA14" s="596"/>
      <c r="BB14" s="596"/>
      <c r="BC14" s="596"/>
      <c r="BD14" s="594"/>
      <c r="BE14" s="594"/>
      <c r="BF14" s="594"/>
      <c r="BG14" s="594"/>
      <c r="BH14" s="594"/>
      <c r="BI14" s="594"/>
      <c r="BJ14" s="594"/>
      <c r="BK14" s="594"/>
      <c r="BL14" s="594"/>
      <c r="BM14" s="594"/>
      <c r="BN14" s="594"/>
      <c r="BO14" s="594"/>
      <c r="BP14" s="594"/>
      <c r="BQ14" s="594"/>
      <c r="BR14" s="275"/>
      <c r="BS14" s="274"/>
    </row>
    <row r="15" spans="2:71" s="269" customFormat="1">
      <c r="B15" s="276"/>
      <c r="C15" s="280"/>
      <c r="D15" s="593"/>
      <c r="E15" s="593"/>
      <c r="F15" s="584"/>
      <c r="G15" s="584"/>
      <c r="H15" s="584"/>
      <c r="I15" s="595"/>
      <c r="J15" s="595"/>
      <c r="K15" s="595"/>
      <c r="L15" s="595"/>
      <c r="M15" s="595"/>
      <c r="N15" s="595"/>
      <c r="O15" s="595"/>
      <c r="P15" s="595"/>
      <c r="Q15" s="595"/>
      <c r="R15" s="595"/>
      <c r="S15" s="595"/>
      <c r="T15" s="595"/>
      <c r="U15" s="595"/>
      <c r="V15" s="595"/>
      <c r="W15" s="595"/>
      <c r="X15" s="595"/>
      <c r="Y15" s="595"/>
      <c r="Z15" s="595"/>
      <c r="AA15" s="595"/>
      <c r="AB15" s="595"/>
      <c r="AC15" s="595"/>
      <c r="AD15" s="596"/>
      <c r="AE15" s="596"/>
      <c r="AF15" s="596"/>
      <c r="AG15" s="596"/>
      <c r="AH15" s="596"/>
      <c r="AI15" s="595"/>
      <c r="AJ15" s="595"/>
      <c r="AK15" s="595"/>
      <c r="AL15" s="595"/>
      <c r="AM15" s="595"/>
      <c r="AN15" s="595"/>
      <c r="AO15" s="595"/>
      <c r="AP15" s="595"/>
      <c r="AQ15" s="593"/>
      <c r="AR15" s="593"/>
      <c r="AS15" s="593"/>
      <c r="AT15" s="593"/>
      <c r="AU15" s="593"/>
      <c r="AV15" s="593"/>
      <c r="AW15" s="593"/>
      <c r="AX15" s="593"/>
      <c r="AY15" s="596"/>
      <c r="AZ15" s="596"/>
      <c r="BA15" s="596"/>
      <c r="BB15" s="596"/>
      <c r="BC15" s="596"/>
      <c r="BD15" s="594"/>
      <c r="BE15" s="594"/>
      <c r="BF15" s="594"/>
      <c r="BG15" s="594"/>
      <c r="BH15" s="594"/>
      <c r="BI15" s="594"/>
      <c r="BJ15" s="594"/>
      <c r="BK15" s="594"/>
      <c r="BL15" s="594"/>
      <c r="BM15" s="594"/>
      <c r="BN15" s="594"/>
      <c r="BO15" s="594"/>
      <c r="BP15" s="594"/>
      <c r="BQ15" s="594"/>
      <c r="BR15" s="275"/>
      <c r="BS15" s="274"/>
    </row>
    <row r="16" spans="2:71" s="269" customFormat="1" ht="13.5" customHeight="1">
      <c r="B16" s="276"/>
      <c r="C16" s="280"/>
      <c r="D16" s="583">
        <v>6</v>
      </c>
      <c r="E16" s="593"/>
      <c r="F16" s="584" t="s">
        <v>802</v>
      </c>
      <c r="G16" s="584"/>
      <c r="H16" s="584"/>
      <c r="I16" s="595" t="s">
        <v>818</v>
      </c>
      <c r="J16" s="595"/>
      <c r="K16" s="595"/>
      <c r="L16" s="595"/>
      <c r="M16" s="595"/>
      <c r="N16" s="595"/>
      <c r="O16" s="595"/>
      <c r="P16" s="595"/>
      <c r="Q16" s="595"/>
      <c r="R16" s="595"/>
      <c r="S16" s="595"/>
      <c r="T16" s="595"/>
      <c r="U16" s="595"/>
      <c r="V16" s="595"/>
      <c r="W16" s="595"/>
      <c r="X16" s="595"/>
      <c r="Y16" s="595"/>
      <c r="Z16" s="595"/>
      <c r="AA16" s="595"/>
      <c r="AB16" s="595"/>
      <c r="AC16" s="595"/>
      <c r="AD16" s="583"/>
      <c r="AE16" s="596"/>
      <c r="AF16" s="596"/>
      <c r="AG16" s="596"/>
      <c r="AH16" s="596"/>
      <c r="AI16" s="595"/>
      <c r="AJ16" s="595"/>
      <c r="AK16" s="595"/>
      <c r="AL16" s="595"/>
      <c r="AM16" s="595"/>
      <c r="AN16" s="595"/>
      <c r="AO16" s="595"/>
      <c r="AP16" s="595"/>
      <c r="AQ16" s="597">
        <v>40883</v>
      </c>
      <c r="AR16" s="593"/>
      <c r="AS16" s="593"/>
      <c r="AT16" s="593"/>
      <c r="AU16" s="593"/>
      <c r="AV16" s="593"/>
      <c r="AW16" s="593"/>
      <c r="AX16" s="593"/>
      <c r="AY16" s="583" t="s">
        <v>810</v>
      </c>
      <c r="AZ16" s="596"/>
      <c r="BA16" s="596"/>
      <c r="BB16" s="596"/>
      <c r="BC16" s="596"/>
      <c r="BD16" s="594"/>
      <c r="BE16" s="594"/>
      <c r="BF16" s="594"/>
      <c r="BG16" s="594"/>
      <c r="BH16" s="594"/>
      <c r="BI16" s="594"/>
      <c r="BJ16" s="594"/>
      <c r="BK16" s="594"/>
      <c r="BL16" s="594"/>
      <c r="BM16" s="594"/>
      <c r="BN16" s="594"/>
      <c r="BO16" s="594"/>
      <c r="BP16" s="594"/>
      <c r="BQ16" s="594"/>
      <c r="BR16" s="275"/>
      <c r="BS16" s="274"/>
    </row>
    <row r="17" spans="2:71" s="269" customFormat="1">
      <c r="B17" s="276"/>
      <c r="C17" s="280"/>
      <c r="D17" s="593"/>
      <c r="E17" s="593"/>
      <c r="F17" s="584"/>
      <c r="G17" s="584"/>
      <c r="H17" s="584"/>
      <c r="I17" s="595"/>
      <c r="J17" s="595"/>
      <c r="K17" s="595"/>
      <c r="L17" s="595"/>
      <c r="M17" s="595"/>
      <c r="N17" s="595"/>
      <c r="O17" s="595"/>
      <c r="P17" s="595"/>
      <c r="Q17" s="595"/>
      <c r="R17" s="595"/>
      <c r="S17" s="595"/>
      <c r="T17" s="595"/>
      <c r="U17" s="595"/>
      <c r="V17" s="595"/>
      <c r="W17" s="595"/>
      <c r="X17" s="595"/>
      <c r="Y17" s="595"/>
      <c r="Z17" s="595"/>
      <c r="AA17" s="595"/>
      <c r="AB17" s="595"/>
      <c r="AC17" s="595"/>
      <c r="AD17" s="596"/>
      <c r="AE17" s="596"/>
      <c r="AF17" s="596"/>
      <c r="AG17" s="596"/>
      <c r="AH17" s="596"/>
      <c r="AI17" s="595"/>
      <c r="AJ17" s="595"/>
      <c r="AK17" s="595"/>
      <c r="AL17" s="595"/>
      <c r="AM17" s="595"/>
      <c r="AN17" s="595"/>
      <c r="AO17" s="595"/>
      <c r="AP17" s="595"/>
      <c r="AQ17" s="593"/>
      <c r="AR17" s="593"/>
      <c r="AS17" s="593"/>
      <c r="AT17" s="593"/>
      <c r="AU17" s="593"/>
      <c r="AV17" s="593"/>
      <c r="AW17" s="593"/>
      <c r="AX17" s="593"/>
      <c r="AY17" s="596"/>
      <c r="AZ17" s="596"/>
      <c r="BA17" s="596"/>
      <c r="BB17" s="596"/>
      <c r="BC17" s="596"/>
      <c r="BD17" s="594"/>
      <c r="BE17" s="594"/>
      <c r="BF17" s="594"/>
      <c r="BG17" s="594"/>
      <c r="BH17" s="594"/>
      <c r="BI17" s="594"/>
      <c r="BJ17" s="594"/>
      <c r="BK17" s="594"/>
      <c r="BL17" s="594"/>
      <c r="BM17" s="594"/>
      <c r="BN17" s="594"/>
      <c r="BO17" s="594"/>
      <c r="BP17" s="594"/>
      <c r="BQ17" s="594"/>
      <c r="BR17" s="275"/>
      <c r="BS17" s="274"/>
    </row>
    <row r="18" spans="2:71" s="269" customFormat="1" ht="13.5" customHeight="1">
      <c r="B18" s="276"/>
      <c r="C18" s="280"/>
      <c r="D18" s="583">
        <v>7</v>
      </c>
      <c r="E18" s="593"/>
      <c r="F18" s="584" t="s">
        <v>803</v>
      </c>
      <c r="G18" s="584"/>
      <c r="H18" s="584"/>
      <c r="I18" s="595" t="s">
        <v>819</v>
      </c>
      <c r="J18" s="595"/>
      <c r="K18" s="595"/>
      <c r="L18" s="595"/>
      <c r="M18" s="595"/>
      <c r="N18" s="595"/>
      <c r="O18" s="595"/>
      <c r="P18" s="595"/>
      <c r="Q18" s="595"/>
      <c r="R18" s="595"/>
      <c r="S18" s="595"/>
      <c r="T18" s="595"/>
      <c r="U18" s="595"/>
      <c r="V18" s="595"/>
      <c r="W18" s="595"/>
      <c r="X18" s="595"/>
      <c r="Y18" s="595"/>
      <c r="Z18" s="595"/>
      <c r="AA18" s="595"/>
      <c r="AB18" s="595"/>
      <c r="AC18" s="595"/>
      <c r="AD18" s="583"/>
      <c r="AE18" s="596"/>
      <c r="AF18" s="596"/>
      <c r="AG18" s="596"/>
      <c r="AH18" s="596"/>
      <c r="AI18" s="595"/>
      <c r="AJ18" s="595"/>
      <c r="AK18" s="595"/>
      <c r="AL18" s="595"/>
      <c r="AM18" s="595"/>
      <c r="AN18" s="595"/>
      <c r="AO18" s="595"/>
      <c r="AP18" s="595"/>
      <c r="AQ18" s="597">
        <v>40886</v>
      </c>
      <c r="AR18" s="593"/>
      <c r="AS18" s="593"/>
      <c r="AT18" s="593"/>
      <c r="AU18" s="593"/>
      <c r="AV18" s="593"/>
      <c r="AW18" s="593"/>
      <c r="AX18" s="593"/>
      <c r="AY18" s="583" t="s">
        <v>810</v>
      </c>
      <c r="AZ18" s="596"/>
      <c r="BA18" s="596"/>
      <c r="BB18" s="596"/>
      <c r="BC18" s="596"/>
      <c r="BD18" s="594"/>
      <c r="BE18" s="594"/>
      <c r="BF18" s="594"/>
      <c r="BG18" s="594"/>
      <c r="BH18" s="594"/>
      <c r="BI18" s="594"/>
      <c r="BJ18" s="594"/>
      <c r="BK18" s="594"/>
      <c r="BL18" s="594"/>
      <c r="BM18" s="594"/>
      <c r="BN18" s="594"/>
      <c r="BO18" s="594"/>
      <c r="BP18" s="594"/>
      <c r="BQ18" s="594"/>
      <c r="BR18" s="275"/>
      <c r="BS18" s="274"/>
    </row>
    <row r="19" spans="2:71" s="269" customFormat="1">
      <c r="B19" s="276"/>
      <c r="C19" s="268"/>
      <c r="D19" s="593"/>
      <c r="E19" s="593"/>
      <c r="F19" s="584"/>
      <c r="G19" s="584"/>
      <c r="H19" s="584"/>
      <c r="I19" s="595"/>
      <c r="J19" s="595"/>
      <c r="K19" s="595"/>
      <c r="L19" s="595"/>
      <c r="M19" s="595"/>
      <c r="N19" s="595"/>
      <c r="O19" s="595"/>
      <c r="P19" s="595"/>
      <c r="Q19" s="595"/>
      <c r="R19" s="595"/>
      <c r="S19" s="595"/>
      <c r="T19" s="595"/>
      <c r="U19" s="595"/>
      <c r="V19" s="595"/>
      <c r="W19" s="595"/>
      <c r="X19" s="595"/>
      <c r="Y19" s="595"/>
      <c r="Z19" s="595"/>
      <c r="AA19" s="595"/>
      <c r="AB19" s="595"/>
      <c r="AC19" s="595"/>
      <c r="AD19" s="596"/>
      <c r="AE19" s="596"/>
      <c r="AF19" s="596"/>
      <c r="AG19" s="596"/>
      <c r="AH19" s="596"/>
      <c r="AI19" s="595"/>
      <c r="AJ19" s="595"/>
      <c r="AK19" s="595"/>
      <c r="AL19" s="595"/>
      <c r="AM19" s="595"/>
      <c r="AN19" s="595"/>
      <c r="AO19" s="595"/>
      <c r="AP19" s="595"/>
      <c r="AQ19" s="593"/>
      <c r="AR19" s="593"/>
      <c r="AS19" s="593"/>
      <c r="AT19" s="593"/>
      <c r="AU19" s="593"/>
      <c r="AV19" s="593"/>
      <c r="AW19" s="593"/>
      <c r="AX19" s="593"/>
      <c r="AY19" s="596"/>
      <c r="AZ19" s="596"/>
      <c r="BA19" s="596"/>
      <c r="BB19" s="596"/>
      <c r="BC19" s="596"/>
      <c r="BD19" s="594"/>
      <c r="BE19" s="594"/>
      <c r="BF19" s="594"/>
      <c r="BG19" s="594"/>
      <c r="BH19" s="594"/>
      <c r="BI19" s="594"/>
      <c r="BJ19" s="594"/>
      <c r="BK19" s="594"/>
      <c r="BL19" s="594"/>
      <c r="BM19" s="594"/>
      <c r="BN19" s="594"/>
      <c r="BO19" s="594"/>
      <c r="BP19" s="594"/>
      <c r="BQ19" s="594"/>
      <c r="BR19" s="275"/>
      <c r="BS19" s="274"/>
    </row>
    <row r="20" spans="2:71" s="269" customFormat="1">
      <c r="B20" s="276"/>
      <c r="C20" s="268"/>
      <c r="D20" s="583">
        <v>8</v>
      </c>
      <c r="E20" s="593"/>
      <c r="F20" s="584" t="s">
        <v>804</v>
      </c>
      <c r="G20" s="584"/>
      <c r="H20" s="584"/>
      <c r="I20" s="595" t="s">
        <v>820</v>
      </c>
      <c r="J20" s="595"/>
      <c r="K20" s="595"/>
      <c r="L20" s="595"/>
      <c r="M20" s="595"/>
      <c r="N20" s="595"/>
      <c r="O20" s="595"/>
      <c r="P20" s="595"/>
      <c r="Q20" s="595"/>
      <c r="R20" s="595"/>
      <c r="S20" s="595"/>
      <c r="T20" s="595"/>
      <c r="U20" s="595"/>
      <c r="V20" s="595"/>
      <c r="W20" s="595"/>
      <c r="X20" s="595"/>
      <c r="Y20" s="595"/>
      <c r="Z20" s="595"/>
      <c r="AA20" s="595"/>
      <c r="AB20" s="595"/>
      <c r="AC20" s="595"/>
      <c r="AD20" s="583"/>
      <c r="AE20" s="596"/>
      <c r="AF20" s="596"/>
      <c r="AG20" s="596"/>
      <c r="AH20" s="596"/>
      <c r="AI20" s="595"/>
      <c r="AJ20" s="595"/>
      <c r="AK20" s="595"/>
      <c r="AL20" s="595"/>
      <c r="AM20" s="595"/>
      <c r="AN20" s="595"/>
      <c r="AO20" s="595"/>
      <c r="AP20" s="595"/>
      <c r="AQ20" s="597">
        <v>40913</v>
      </c>
      <c r="AR20" s="593"/>
      <c r="AS20" s="593"/>
      <c r="AT20" s="593"/>
      <c r="AU20" s="593"/>
      <c r="AV20" s="593"/>
      <c r="AW20" s="593"/>
      <c r="AX20" s="593"/>
      <c r="AY20" s="583" t="s">
        <v>810</v>
      </c>
      <c r="AZ20" s="596"/>
      <c r="BA20" s="596"/>
      <c r="BB20" s="596"/>
      <c r="BC20" s="596"/>
      <c r="BD20" s="594"/>
      <c r="BE20" s="594"/>
      <c r="BF20" s="594"/>
      <c r="BG20" s="594"/>
      <c r="BH20" s="594"/>
      <c r="BI20" s="594"/>
      <c r="BJ20" s="594"/>
      <c r="BK20" s="594"/>
      <c r="BL20" s="594"/>
      <c r="BM20" s="594"/>
      <c r="BN20" s="594"/>
      <c r="BO20" s="594"/>
      <c r="BP20" s="594"/>
      <c r="BQ20" s="594"/>
      <c r="BR20" s="275"/>
      <c r="BS20" s="274"/>
    </row>
    <row r="21" spans="2:71" s="269" customFormat="1">
      <c r="B21" s="276"/>
      <c r="C21" s="268"/>
      <c r="D21" s="593"/>
      <c r="E21" s="593"/>
      <c r="F21" s="584"/>
      <c r="G21" s="584"/>
      <c r="H21" s="584"/>
      <c r="I21" s="595"/>
      <c r="J21" s="595"/>
      <c r="K21" s="595"/>
      <c r="L21" s="595"/>
      <c r="M21" s="595"/>
      <c r="N21" s="595"/>
      <c r="O21" s="595"/>
      <c r="P21" s="595"/>
      <c r="Q21" s="595"/>
      <c r="R21" s="595"/>
      <c r="S21" s="595"/>
      <c r="T21" s="595"/>
      <c r="U21" s="595"/>
      <c r="V21" s="595"/>
      <c r="W21" s="595"/>
      <c r="X21" s="595"/>
      <c r="Y21" s="595"/>
      <c r="Z21" s="595"/>
      <c r="AA21" s="595"/>
      <c r="AB21" s="595"/>
      <c r="AC21" s="595"/>
      <c r="AD21" s="596"/>
      <c r="AE21" s="596"/>
      <c r="AF21" s="596"/>
      <c r="AG21" s="596"/>
      <c r="AH21" s="596"/>
      <c r="AI21" s="595"/>
      <c r="AJ21" s="595"/>
      <c r="AK21" s="595"/>
      <c r="AL21" s="595"/>
      <c r="AM21" s="595"/>
      <c r="AN21" s="595"/>
      <c r="AO21" s="595"/>
      <c r="AP21" s="595"/>
      <c r="AQ21" s="593"/>
      <c r="AR21" s="593"/>
      <c r="AS21" s="593"/>
      <c r="AT21" s="593"/>
      <c r="AU21" s="593"/>
      <c r="AV21" s="593"/>
      <c r="AW21" s="593"/>
      <c r="AX21" s="593"/>
      <c r="AY21" s="596"/>
      <c r="AZ21" s="596"/>
      <c r="BA21" s="596"/>
      <c r="BB21" s="596"/>
      <c r="BC21" s="596"/>
      <c r="BD21" s="594"/>
      <c r="BE21" s="594"/>
      <c r="BF21" s="594"/>
      <c r="BG21" s="594"/>
      <c r="BH21" s="594"/>
      <c r="BI21" s="594"/>
      <c r="BJ21" s="594"/>
      <c r="BK21" s="594"/>
      <c r="BL21" s="594"/>
      <c r="BM21" s="594"/>
      <c r="BN21" s="594"/>
      <c r="BO21" s="594"/>
      <c r="BP21" s="594"/>
      <c r="BQ21" s="594"/>
      <c r="BR21" s="275"/>
      <c r="BS21" s="274"/>
    </row>
    <row r="22" spans="2:71" s="269" customFormat="1">
      <c r="B22" s="276"/>
      <c r="C22" s="268"/>
      <c r="D22" s="583">
        <v>9</v>
      </c>
      <c r="E22" s="593"/>
      <c r="F22" s="584" t="s">
        <v>805</v>
      </c>
      <c r="G22" s="584"/>
      <c r="H22" s="584"/>
      <c r="I22" s="595" t="s">
        <v>821</v>
      </c>
      <c r="J22" s="595"/>
      <c r="K22" s="595"/>
      <c r="L22" s="595"/>
      <c r="M22" s="595"/>
      <c r="N22" s="595"/>
      <c r="O22" s="595"/>
      <c r="P22" s="595"/>
      <c r="Q22" s="595"/>
      <c r="R22" s="595"/>
      <c r="S22" s="595"/>
      <c r="T22" s="595"/>
      <c r="U22" s="595"/>
      <c r="V22" s="595"/>
      <c r="W22" s="595"/>
      <c r="X22" s="595"/>
      <c r="Y22" s="595"/>
      <c r="Z22" s="595"/>
      <c r="AA22" s="595"/>
      <c r="AB22" s="595"/>
      <c r="AC22" s="595"/>
      <c r="AD22" s="583"/>
      <c r="AE22" s="596"/>
      <c r="AF22" s="596"/>
      <c r="AG22" s="596"/>
      <c r="AH22" s="596"/>
      <c r="AI22" s="595"/>
      <c r="AJ22" s="595"/>
      <c r="AK22" s="595"/>
      <c r="AL22" s="595"/>
      <c r="AM22" s="595"/>
      <c r="AN22" s="595"/>
      <c r="AO22" s="595"/>
      <c r="AP22" s="595"/>
      <c r="AQ22" s="597">
        <v>40947</v>
      </c>
      <c r="AR22" s="593"/>
      <c r="AS22" s="593"/>
      <c r="AT22" s="593"/>
      <c r="AU22" s="593"/>
      <c r="AV22" s="593"/>
      <c r="AW22" s="593"/>
      <c r="AX22" s="593"/>
      <c r="AY22" s="583" t="s">
        <v>810</v>
      </c>
      <c r="AZ22" s="596"/>
      <c r="BA22" s="596"/>
      <c r="BB22" s="596"/>
      <c r="BC22" s="596"/>
      <c r="BD22" s="594"/>
      <c r="BE22" s="594"/>
      <c r="BF22" s="594"/>
      <c r="BG22" s="594"/>
      <c r="BH22" s="594"/>
      <c r="BI22" s="594"/>
      <c r="BJ22" s="594"/>
      <c r="BK22" s="594"/>
      <c r="BL22" s="594"/>
      <c r="BM22" s="594"/>
      <c r="BN22" s="594"/>
      <c r="BO22" s="594"/>
      <c r="BP22" s="594"/>
      <c r="BQ22" s="594"/>
      <c r="BR22" s="275"/>
      <c r="BS22" s="274"/>
    </row>
    <row r="23" spans="2:71" s="269" customFormat="1">
      <c r="B23" s="276"/>
      <c r="C23" s="268"/>
      <c r="D23" s="593"/>
      <c r="E23" s="593"/>
      <c r="F23" s="584"/>
      <c r="G23" s="584"/>
      <c r="H23" s="584"/>
      <c r="I23" s="595"/>
      <c r="J23" s="595"/>
      <c r="K23" s="595"/>
      <c r="L23" s="595"/>
      <c r="M23" s="595"/>
      <c r="N23" s="595"/>
      <c r="O23" s="595"/>
      <c r="P23" s="595"/>
      <c r="Q23" s="595"/>
      <c r="R23" s="595"/>
      <c r="S23" s="595"/>
      <c r="T23" s="595"/>
      <c r="U23" s="595"/>
      <c r="V23" s="595"/>
      <c r="W23" s="595"/>
      <c r="X23" s="595"/>
      <c r="Y23" s="595"/>
      <c r="Z23" s="595"/>
      <c r="AA23" s="595"/>
      <c r="AB23" s="595"/>
      <c r="AC23" s="595"/>
      <c r="AD23" s="596"/>
      <c r="AE23" s="596"/>
      <c r="AF23" s="596"/>
      <c r="AG23" s="596"/>
      <c r="AH23" s="596"/>
      <c r="AI23" s="595"/>
      <c r="AJ23" s="595"/>
      <c r="AK23" s="595"/>
      <c r="AL23" s="595"/>
      <c r="AM23" s="595"/>
      <c r="AN23" s="595"/>
      <c r="AO23" s="595"/>
      <c r="AP23" s="595"/>
      <c r="AQ23" s="593"/>
      <c r="AR23" s="593"/>
      <c r="AS23" s="593"/>
      <c r="AT23" s="593"/>
      <c r="AU23" s="593"/>
      <c r="AV23" s="593"/>
      <c r="AW23" s="593"/>
      <c r="AX23" s="593"/>
      <c r="AY23" s="596"/>
      <c r="AZ23" s="596"/>
      <c r="BA23" s="596"/>
      <c r="BB23" s="596"/>
      <c r="BC23" s="596"/>
      <c r="BD23" s="594"/>
      <c r="BE23" s="594"/>
      <c r="BF23" s="594"/>
      <c r="BG23" s="594"/>
      <c r="BH23" s="594"/>
      <c r="BI23" s="594"/>
      <c r="BJ23" s="594"/>
      <c r="BK23" s="594"/>
      <c r="BL23" s="594"/>
      <c r="BM23" s="594"/>
      <c r="BN23" s="594"/>
      <c r="BO23" s="594"/>
      <c r="BP23" s="594"/>
      <c r="BQ23" s="594"/>
      <c r="BR23" s="275"/>
      <c r="BS23" s="274"/>
    </row>
    <row r="24" spans="2:71" s="269" customFormat="1">
      <c r="B24" s="276"/>
      <c r="C24" s="268"/>
      <c r="D24" s="583">
        <v>10</v>
      </c>
      <c r="E24" s="593"/>
      <c r="F24" s="584" t="s">
        <v>806</v>
      </c>
      <c r="G24" s="584"/>
      <c r="H24" s="584"/>
      <c r="I24" s="595" t="s">
        <v>822</v>
      </c>
      <c r="J24" s="595"/>
      <c r="K24" s="595"/>
      <c r="L24" s="595"/>
      <c r="M24" s="595"/>
      <c r="N24" s="595"/>
      <c r="O24" s="595"/>
      <c r="P24" s="595"/>
      <c r="Q24" s="595"/>
      <c r="R24" s="595"/>
      <c r="S24" s="595"/>
      <c r="T24" s="595"/>
      <c r="U24" s="595"/>
      <c r="V24" s="595"/>
      <c r="W24" s="595"/>
      <c r="X24" s="595"/>
      <c r="Y24" s="595"/>
      <c r="Z24" s="595"/>
      <c r="AA24" s="595"/>
      <c r="AB24" s="595"/>
      <c r="AC24" s="595"/>
      <c r="AD24" s="583"/>
      <c r="AE24" s="596"/>
      <c r="AF24" s="596"/>
      <c r="AG24" s="596"/>
      <c r="AH24" s="596"/>
      <c r="AI24" s="595"/>
      <c r="AJ24" s="595"/>
      <c r="AK24" s="595"/>
      <c r="AL24" s="595"/>
      <c r="AM24" s="595"/>
      <c r="AN24" s="595"/>
      <c r="AO24" s="595"/>
      <c r="AP24" s="595"/>
      <c r="AQ24" s="597">
        <v>41011</v>
      </c>
      <c r="AR24" s="593"/>
      <c r="AS24" s="593"/>
      <c r="AT24" s="593"/>
      <c r="AU24" s="593"/>
      <c r="AV24" s="593"/>
      <c r="AW24" s="593"/>
      <c r="AX24" s="593"/>
      <c r="AY24" s="583" t="s">
        <v>811</v>
      </c>
      <c r="AZ24" s="596"/>
      <c r="BA24" s="596"/>
      <c r="BB24" s="596"/>
      <c r="BC24" s="596"/>
      <c r="BD24" s="594"/>
      <c r="BE24" s="594"/>
      <c r="BF24" s="594"/>
      <c r="BG24" s="594"/>
      <c r="BH24" s="594"/>
      <c r="BI24" s="594"/>
      <c r="BJ24" s="594"/>
      <c r="BK24" s="594"/>
      <c r="BL24" s="594"/>
      <c r="BM24" s="594"/>
      <c r="BN24" s="594"/>
      <c r="BO24" s="594"/>
      <c r="BP24" s="594"/>
      <c r="BQ24" s="594"/>
      <c r="BR24" s="275"/>
      <c r="BS24" s="274"/>
    </row>
    <row r="25" spans="2:71" s="269" customFormat="1">
      <c r="B25" s="278"/>
      <c r="C25" s="268"/>
      <c r="D25" s="593"/>
      <c r="E25" s="593"/>
      <c r="F25" s="584"/>
      <c r="G25" s="584"/>
      <c r="H25" s="584"/>
      <c r="I25" s="595"/>
      <c r="J25" s="595"/>
      <c r="K25" s="595"/>
      <c r="L25" s="595"/>
      <c r="M25" s="595"/>
      <c r="N25" s="595"/>
      <c r="O25" s="595"/>
      <c r="P25" s="595"/>
      <c r="Q25" s="595"/>
      <c r="R25" s="595"/>
      <c r="S25" s="595"/>
      <c r="T25" s="595"/>
      <c r="U25" s="595"/>
      <c r="V25" s="595"/>
      <c r="W25" s="595"/>
      <c r="X25" s="595"/>
      <c r="Y25" s="595"/>
      <c r="Z25" s="595"/>
      <c r="AA25" s="595"/>
      <c r="AB25" s="595"/>
      <c r="AC25" s="595"/>
      <c r="AD25" s="596"/>
      <c r="AE25" s="596"/>
      <c r="AF25" s="596"/>
      <c r="AG25" s="596"/>
      <c r="AH25" s="596"/>
      <c r="AI25" s="595"/>
      <c r="AJ25" s="595"/>
      <c r="AK25" s="595"/>
      <c r="AL25" s="595"/>
      <c r="AM25" s="595"/>
      <c r="AN25" s="595"/>
      <c r="AO25" s="595"/>
      <c r="AP25" s="595"/>
      <c r="AQ25" s="593"/>
      <c r="AR25" s="593"/>
      <c r="AS25" s="593"/>
      <c r="AT25" s="593"/>
      <c r="AU25" s="593"/>
      <c r="AV25" s="593"/>
      <c r="AW25" s="593"/>
      <c r="AX25" s="593"/>
      <c r="AY25" s="596"/>
      <c r="AZ25" s="596"/>
      <c r="BA25" s="596"/>
      <c r="BB25" s="596"/>
      <c r="BC25" s="596"/>
      <c r="BD25" s="594"/>
      <c r="BE25" s="594"/>
      <c r="BF25" s="594"/>
      <c r="BG25" s="594"/>
      <c r="BH25" s="594"/>
      <c r="BI25" s="594"/>
      <c r="BJ25" s="594"/>
      <c r="BK25" s="594"/>
      <c r="BL25" s="594"/>
      <c r="BM25" s="594"/>
      <c r="BN25" s="594"/>
      <c r="BO25" s="594"/>
      <c r="BP25" s="594"/>
      <c r="BQ25" s="594"/>
      <c r="BR25" s="275"/>
      <c r="BS25" s="274"/>
    </row>
    <row r="26" spans="2:71" s="269" customFormat="1">
      <c r="B26" s="276"/>
      <c r="C26" s="268"/>
      <c r="D26" s="583">
        <v>11</v>
      </c>
      <c r="E26" s="593"/>
      <c r="F26" s="584" t="s">
        <v>807</v>
      </c>
      <c r="G26" s="584"/>
      <c r="H26" s="584"/>
      <c r="I26" s="594" t="s">
        <v>823</v>
      </c>
      <c r="J26" s="595"/>
      <c r="K26" s="595"/>
      <c r="L26" s="595"/>
      <c r="M26" s="595"/>
      <c r="N26" s="595"/>
      <c r="O26" s="595"/>
      <c r="P26" s="595"/>
      <c r="Q26" s="595"/>
      <c r="R26" s="595"/>
      <c r="S26" s="595"/>
      <c r="T26" s="595"/>
      <c r="U26" s="595"/>
      <c r="V26" s="595"/>
      <c r="W26" s="595"/>
      <c r="X26" s="595"/>
      <c r="Y26" s="595"/>
      <c r="Z26" s="595"/>
      <c r="AA26" s="595"/>
      <c r="AB26" s="595"/>
      <c r="AC26" s="595"/>
      <c r="AD26" s="583"/>
      <c r="AE26" s="596"/>
      <c r="AF26" s="596"/>
      <c r="AG26" s="596"/>
      <c r="AH26" s="596"/>
      <c r="AI26" s="595"/>
      <c r="AJ26" s="595"/>
      <c r="AK26" s="595"/>
      <c r="AL26" s="595"/>
      <c r="AM26" s="595"/>
      <c r="AN26" s="595"/>
      <c r="AO26" s="595"/>
      <c r="AP26" s="595"/>
      <c r="AQ26" s="597">
        <v>41287</v>
      </c>
      <c r="AR26" s="593"/>
      <c r="AS26" s="593"/>
      <c r="AT26" s="593"/>
      <c r="AU26" s="593"/>
      <c r="AV26" s="593"/>
      <c r="AW26" s="593"/>
      <c r="AX26" s="593"/>
      <c r="AY26" s="583" t="s">
        <v>812</v>
      </c>
      <c r="AZ26" s="596"/>
      <c r="BA26" s="596"/>
      <c r="BB26" s="596"/>
      <c r="BC26" s="596"/>
      <c r="BD26" s="594"/>
      <c r="BE26" s="594"/>
      <c r="BF26" s="594"/>
      <c r="BG26" s="594"/>
      <c r="BH26" s="594"/>
      <c r="BI26" s="594"/>
      <c r="BJ26" s="594"/>
      <c r="BK26" s="594"/>
      <c r="BL26" s="594"/>
      <c r="BM26" s="594"/>
      <c r="BN26" s="594"/>
      <c r="BO26" s="594"/>
      <c r="BP26" s="594"/>
      <c r="BQ26" s="594"/>
      <c r="BR26" s="275"/>
      <c r="BS26" s="274"/>
    </row>
    <row r="27" spans="2:71" s="269" customFormat="1">
      <c r="B27" s="276"/>
      <c r="C27" s="268"/>
      <c r="D27" s="593"/>
      <c r="E27" s="593"/>
      <c r="F27" s="584"/>
      <c r="G27" s="584"/>
      <c r="H27" s="584"/>
      <c r="I27" s="595"/>
      <c r="J27" s="595"/>
      <c r="K27" s="595"/>
      <c r="L27" s="595"/>
      <c r="M27" s="595"/>
      <c r="N27" s="595"/>
      <c r="O27" s="595"/>
      <c r="P27" s="595"/>
      <c r="Q27" s="595"/>
      <c r="R27" s="595"/>
      <c r="S27" s="595"/>
      <c r="T27" s="595"/>
      <c r="U27" s="595"/>
      <c r="V27" s="595"/>
      <c r="W27" s="595"/>
      <c r="X27" s="595"/>
      <c r="Y27" s="595"/>
      <c r="Z27" s="595"/>
      <c r="AA27" s="595"/>
      <c r="AB27" s="595"/>
      <c r="AC27" s="595"/>
      <c r="AD27" s="596"/>
      <c r="AE27" s="596"/>
      <c r="AF27" s="596"/>
      <c r="AG27" s="596"/>
      <c r="AH27" s="596"/>
      <c r="AI27" s="595"/>
      <c r="AJ27" s="595"/>
      <c r="AK27" s="595"/>
      <c r="AL27" s="595"/>
      <c r="AM27" s="595"/>
      <c r="AN27" s="595"/>
      <c r="AO27" s="595"/>
      <c r="AP27" s="595"/>
      <c r="AQ27" s="593"/>
      <c r="AR27" s="593"/>
      <c r="AS27" s="593"/>
      <c r="AT27" s="593"/>
      <c r="AU27" s="593"/>
      <c r="AV27" s="593"/>
      <c r="AW27" s="593"/>
      <c r="AX27" s="593"/>
      <c r="AY27" s="596"/>
      <c r="AZ27" s="596"/>
      <c r="BA27" s="596"/>
      <c r="BB27" s="596"/>
      <c r="BC27" s="596"/>
      <c r="BD27" s="594"/>
      <c r="BE27" s="594"/>
      <c r="BF27" s="594"/>
      <c r="BG27" s="594"/>
      <c r="BH27" s="594"/>
      <c r="BI27" s="594"/>
      <c r="BJ27" s="594"/>
      <c r="BK27" s="594"/>
      <c r="BL27" s="594"/>
      <c r="BM27" s="594"/>
      <c r="BN27" s="594"/>
      <c r="BO27" s="594"/>
      <c r="BP27" s="594"/>
      <c r="BQ27" s="594"/>
      <c r="BR27" s="275"/>
      <c r="BS27" s="274"/>
    </row>
    <row r="28" spans="2:71" s="269" customFormat="1">
      <c r="B28" s="276"/>
      <c r="C28" s="268"/>
      <c r="D28" s="583">
        <v>12</v>
      </c>
      <c r="E28" s="593"/>
      <c r="F28" s="584" t="s">
        <v>808</v>
      </c>
      <c r="G28" s="584"/>
      <c r="H28" s="584"/>
      <c r="I28" s="595" t="s">
        <v>824</v>
      </c>
      <c r="J28" s="595"/>
      <c r="K28" s="595"/>
      <c r="L28" s="595"/>
      <c r="M28" s="595"/>
      <c r="N28" s="595"/>
      <c r="O28" s="595"/>
      <c r="P28" s="595"/>
      <c r="Q28" s="595"/>
      <c r="R28" s="595"/>
      <c r="S28" s="595"/>
      <c r="T28" s="595"/>
      <c r="U28" s="595"/>
      <c r="V28" s="595"/>
      <c r="W28" s="595"/>
      <c r="X28" s="595"/>
      <c r="Y28" s="595"/>
      <c r="Z28" s="595"/>
      <c r="AA28" s="595"/>
      <c r="AB28" s="595"/>
      <c r="AC28" s="595"/>
      <c r="AD28" s="583"/>
      <c r="AE28" s="596"/>
      <c r="AF28" s="596"/>
      <c r="AG28" s="596"/>
      <c r="AH28" s="596"/>
      <c r="AI28" s="595"/>
      <c r="AJ28" s="595"/>
      <c r="AK28" s="595"/>
      <c r="AL28" s="595"/>
      <c r="AM28" s="595"/>
      <c r="AN28" s="595"/>
      <c r="AO28" s="595"/>
      <c r="AP28" s="595"/>
      <c r="AQ28" s="597">
        <v>41330</v>
      </c>
      <c r="AR28" s="593"/>
      <c r="AS28" s="593"/>
      <c r="AT28" s="593"/>
      <c r="AU28" s="593"/>
      <c r="AV28" s="593"/>
      <c r="AW28" s="593"/>
      <c r="AX28" s="593"/>
      <c r="AY28" s="583" t="s">
        <v>812</v>
      </c>
      <c r="AZ28" s="596"/>
      <c r="BA28" s="596"/>
      <c r="BB28" s="596"/>
      <c r="BC28" s="596"/>
      <c r="BD28" s="594"/>
      <c r="BE28" s="594"/>
      <c r="BF28" s="594"/>
      <c r="BG28" s="594"/>
      <c r="BH28" s="594"/>
      <c r="BI28" s="594"/>
      <c r="BJ28" s="594"/>
      <c r="BK28" s="594"/>
      <c r="BL28" s="594"/>
      <c r="BM28" s="594"/>
      <c r="BN28" s="594"/>
      <c r="BO28" s="594"/>
      <c r="BP28" s="594"/>
      <c r="BQ28" s="594"/>
      <c r="BR28" s="275"/>
      <c r="BS28" s="274"/>
    </row>
    <row r="29" spans="2:71" s="269" customFormat="1">
      <c r="B29" s="276"/>
      <c r="C29" s="268"/>
      <c r="D29" s="593"/>
      <c r="E29" s="593"/>
      <c r="F29" s="584"/>
      <c r="G29" s="584"/>
      <c r="H29" s="584"/>
      <c r="I29" s="595"/>
      <c r="J29" s="595"/>
      <c r="K29" s="595"/>
      <c r="L29" s="595"/>
      <c r="M29" s="595"/>
      <c r="N29" s="595"/>
      <c r="O29" s="595"/>
      <c r="P29" s="595"/>
      <c r="Q29" s="595"/>
      <c r="R29" s="595"/>
      <c r="S29" s="595"/>
      <c r="T29" s="595"/>
      <c r="U29" s="595"/>
      <c r="V29" s="595"/>
      <c r="W29" s="595"/>
      <c r="X29" s="595"/>
      <c r="Y29" s="595"/>
      <c r="Z29" s="595"/>
      <c r="AA29" s="595"/>
      <c r="AB29" s="595"/>
      <c r="AC29" s="595"/>
      <c r="AD29" s="596"/>
      <c r="AE29" s="596"/>
      <c r="AF29" s="596"/>
      <c r="AG29" s="596"/>
      <c r="AH29" s="596"/>
      <c r="AI29" s="595"/>
      <c r="AJ29" s="595"/>
      <c r="AK29" s="595"/>
      <c r="AL29" s="595"/>
      <c r="AM29" s="595"/>
      <c r="AN29" s="595"/>
      <c r="AO29" s="595"/>
      <c r="AP29" s="595"/>
      <c r="AQ29" s="593"/>
      <c r="AR29" s="593"/>
      <c r="AS29" s="593"/>
      <c r="AT29" s="593"/>
      <c r="AU29" s="593"/>
      <c r="AV29" s="593"/>
      <c r="AW29" s="593"/>
      <c r="AX29" s="593"/>
      <c r="AY29" s="596"/>
      <c r="AZ29" s="596"/>
      <c r="BA29" s="596"/>
      <c r="BB29" s="596"/>
      <c r="BC29" s="596"/>
      <c r="BD29" s="594"/>
      <c r="BE29" s="594"/>
      <c r="BF29" s="594"/>
      <c r="BG29" s="594"/>
      <c r="BH29" s="594"/>
      <c r="BI29" s="594"/>
      <c r="BJ29" s="594"/>
      <c r="BK29" s="594"/>
      <c r="BL29" s="594"/>
      <c r="BM29" s="594"/>
      <c r="BN29" s="594"/>
      <c r="BO29" s="594"/>
      <c r="BP29" s="594"/>
      <c r="BQ29" s="594"/>
      <c r="BR29" s="275"/>
      <c r="BS29" s="274"/>
    </row>
    <row r="30" spans="2:71" s="269" customFormat="1">
      <c r="B30" s="276"/>
      <c r="C30" s="268"/>
      <c r="D30" s="583">
        <v>13</v>
      </c>
      <c r="E30" s="593"/>
      <c r="F30" s="584" t="s">
        <v>273</v>
      </c>
      <c r="G30" s="584"/>
      <c r="H30" s="584"/>
      <c r="I30" s="594" t="s">
        <v>69</v>
      </c>
      <c r="J30" s="595"/>
      <c r="K30" s="595"/>
      <c r="L30" s="595"/>
      <c r="M30" s="595"/>
      <c r="N30" s="595"/>
      <c r="O30" s="595"/>
      <c r="P30" s="595"/>
      <c r="Q30" s="595"/>
      <c r="R30" s="595"/>
      <c r="S30" s="595"/>
      <c r="T30" s="595"/>
      <c r="U30" s="595"/>
      <c r="V30" s="595"/>
      <c r="W30" s="595"/>
      <c r="X30" s="595"/>
      <c r="Y30" s="595"/>
      <c r="Z30" s="595"/>
      <c r="AA30" s="595"/>
      <c r="AB30" s="595"/>
      <c r="AC30" s="595"/>
      <c r="AD30" s="583"/>
      <c r="AE30" s="596"/>
      <c r="AF30" s="596"/>
      <c r="AG30" s="596"/>
      <c r="AH30" s="596"/>
      <c r="AI30" s="595"/>
      <c r="AJ30" s="595"/>
      <c r="AK30" s="595"/>
      <c r="AL30" s="595"/>
      <c r="AM30" s="595"/>
      <c r="AN30" s="595"/>
      <c r="AO30" s="595"/>
      <c r="AP30" s="595"/>
      <c r="AQ30" s="597">
        <v>41480</v>
      </c>
      <c r="AR30" s="593"/>
      <c r="AS30" s="593"/>
      <c r="AT30" s="593"/>
      <c r="AU30" s="593"/>
      <c r="AV30" s="593"/>
      <c r="AW30" s="593"/>
      <c r="AX30" s="593"/>
      <c r="AY30" s="583" t="s">
        <v>809</v>
      </c>
      <c r="AZ30" s="596"/>
      <c r="BA30" s="596"/>
      <c r="BB30" s="596"/>
      <c r="BC30" s="596"/>
      <c r="BD30" s="594"/>
      <c r="BE30" s="594"/>
      <c r="BF30" s="594"/>
      <c r="BG30" s="594"/>
      <c r="BH30" s="594"/>
      <c r="BI30" s="594"/>
      <c r="BJ30" s="594"/>
      <c r="BK30" s="594"/>
      <c r="BL30" s="594"/>
      <c r="BM30" s="594"/>
      <c r="BN30" s="594"/>
      <c r="BO30" s="594"/>
      <c r="BP30" s="594"/>
      <c r="BQ30" s="594"/>
      <c r="BR30" s="275"/>
      <c r="BS30" s="274"/>
    </row>
    <row r="31" spans="2:71" s="269" customFormat="1">
      <c r="B31" s="276"/>
      <c r="C31" s="268"/>
      <c r="D31" s="593"/>
      <c r="E31" s="593"/>
      <c r="F31" s="584"/>
      <c r="G31" s="584"/>
      <c r="H31" s="584"/>
      <c r="I31" s="595"/>
      <c r="J31" s="595"/>
      <c r="K31" s="595"/>
      <c r="L31" s="595"/>
      <c r="M31" s="595"/>
      <c r="N31" s="595"/>
      <c r="O31" s="595"/>
      <c r="P31" s="595"/>
      <c r="Q31" s="595"/>
      <c r="R31" s="595"/>
      <c r="S31" s="595"/>
      <c r="T31" s="595"/>
      <c r="U31" s="595"/>
      <c r="V31" s="595"/>
      <c r="W31" s="595"/>
      <c r="X31" s="595"/>
      <c r="Y31" s="595"/>
      <c r="Z31" s="595"/>
      <c r="AA31" s="595"/>
      <c r="AB31" s="595"/>
      <c r="AC31" s="595"/>
      <c r="AD31" s="596"/>
      <c r="AE31" s="596"/>
      <c r="AF31" s="596"/>
      <c r="AG31" s="596"/>
      <c r="AH31" s="596"/>
      <c r="AI31" s="595"/>
      <c r="AJ31" s="595"/>
      <c r="AK31" s="595"/>
      <c r="AL31" s="595"/>
      <c r="AM31" s="595"/>
      <c r="AN31" s="595"/>
      <c r="AO31" s="595"/>
      <c r="AP31" s="595"/>
      <c r="AQ31" s="593"/>
      <c r="AR31" s="593"/>
      <c r="AS31" s="593"/>
      <c r="AT31" s="593"/>
      <c r="AU31" s="593"/>
      <c r="AV31" s="593"/>
      <c r="AW31" s="593"/>
      <c r="AX31" s="593"/>
      <c r="AY31" s="596"/>
      <c r="AZ31" s="596"/>
      <c r="BA31" s="596"/>
      <c r="BB31" s="596"/>
      <c r="BC31" s="596"/>
      <c r="BD31" s="594"/>
      <c r="BE31" s="594"/>
      <c r="BF31" s="594"/>
      <c r="BG31" s="594"/>
      <c r="BH31" s="594"/>
      <c r="BI31" s="594"/>
      <c r="BJ31" s="594"/>
      <c r="BK31" s="594"/>
      <c r="BL31" s="594"/>
      <c r="BM31" s="594"/>
      <c r="BN31" s="594"/>
      <c r="BO31" s="594"/>
      <c r="BP31" s="594"/>
      <c r="BQ31" s="594"/>
      <c r="BR31" s="275"/>
      <c r="BS31" s="274"/>
    </row>
    <row r="32" spans="2:71" s="269" customFormat="1">
      <c r="B32" s="276"/>
      <c r="C32" s="268"/>
      <c r="D32" s="583">
        <v>14</v>
      </c>
      <c r="E32" s="593"/>
      <c r="F32" s="584" t="s">
        <v>288</v>
      </c>
      <c r="G32" s="584"/>
      <c r="H32" s="584"/>
      <c r="I32" s="595" t="s">
        <v>299</v>
      </c>
      <c r="J32" s="595"/>
      <c r="K32" s="595"/>
      <c r="L32" s="595"/>
      <c r="M32" s="595"/>
      <c r="N32" s="595"/>
      <c r="O32" s="595"/>
      <c r="P32" s="595"/>
      <c r="Q32" s="595"/>
      <c r="R32" s="595"/>
      <c r="S32" s="595"/>
      <c r="T32" s="595"/>
      <c r="U32" s="595"/>
      <c r="V32" s="595"/>
      <c r="W32" s="595"/>
      <c r="X32" s="595"/>
      <c r="Y32" s="595"/>
      <c r="Z32" s="595"/>
      <c r="AA32" s="595"/>
      <c r="AB32" s="595"/>
      <c r="AC32" s="595"/>
      <c r="AD32" s="583"/>
      <c r="AE32" s="596"/>
      <c r="AF32" s="596"/>
      <c r="AG32" s="596"/>
      <c r="AH32" s="596"/>
      <c r="AI32" s="595"/>
      <c r="AJ32" s="595"/>
      <c r="AK32" s="595"/>
      <c r="AL32" s="595"/>
      <c r="AM32" s="595"/>
      <c r="AN32" s="595"/>
      <c r="AO32" s="595"/>
      <c r="AP32" s="595"/>
      <c r="AQ32" s="597">
        <v>41536</v>
      </c>
      <c r="AR32" s="593"/>
      <c r="AS32" s="593"/>
      <c r="AT32" s="593"/>
      <c r="AU32" s="593"/>
      <c r="AV32" s="593"/>
      <c r="AW32" s="593"/>
      <c r="AX32" s="593"/>
      <c r="AY32" s="583" t="s">
        <v>300</v>
      </c>
      <c r="AZ32" s="596"/>
      <c r="BA32" s="596"/>
      <c r="BB32" s="596"/>
      <c r="BC32" s="596"/>
      <c r="BD32" s="594" t="s">
        <v>301</v>
      </c>
      <c r="BE32" s="594"/>
      <c r="BF32" s="594"/>
      <c r="BG32" s="594"/>
      <c r="BH32" s="594"/>
      <c r="BI32" s="594"/>
      <c r="BJ32" s="594"/>
      <c r="BK32" s="594"/>
      <c r="BL32" s="594"/>
      <c r="BM32" s="594"/>
      <c r="BN32" s="594"/>
      <c r="BO32" s="594"/>
      <c r="BP32" s="594"/>
      <c r="BQ32" s="594"/>
      <c r="BR32" s="275"/>
      <c r="BS32" s="274"/>
    </row>
    <row r="33" spans="2:71" s="269" customFormat="1">
      <c r="B33" s="276"/>
      <c r="C33" s="268"/>
      <c r="D33" s="593"/>
      <c r="E33" s="593"/>
      <c r="F33" s="584"/>
      <c r="G33" s="584"/>
      <c r="H33" s="584"/>
      <c r="I33" s="595"/>
      <c r="J33" s="595"/>
      <c r="K33" s="595"/>
      <c r="L33" s="595"/>
      <c r="M33" s="595"/>
      <c r="N33" s="595"/>
      <c r="O33" s="595"/>
      <c r="P33" s="595"/>
      <c r="Q33" s="595"/>
      <c r="R33" s="595"/>
      <c r="S33" s="595"/>
      <c r="T33" s="595"/>
      <c r="U33" s="595"/>
      <c r="V33" s="595"/>
      <c r="W33" s="595"/>
      <c r="X33" s="595"/>
      <c r="Y33" s="595"/>
      <c r="Z33" s="595"/>
      <c r="AA33" s="595"/>
      <c r="AB33" s="595"/>
      <c r="AC33" s="595"/>
      <c r="AD33" s="596"/>
      <c r="AE33" s="596"/>
      <c r="AF33" s="596"/>
      <c r="AG33" s="596"/>
      <c r="AH33" s="596"/>
      <c r="AI33" s="595"/>
      <c r="AJ33" s="595"/>
      <c r="AK33" s="595"/>
      <c r="AL33" s="595"/>
      <c r="AM33" s="595"/>
      <c r="AN33" s="595"/>
      <c r="AO33" s="595"/>
      <c r="AP33" s="595"/>
      <c r="AQ33" s="593"/>
      <c r="AR33" s="593"/>
      <c r="AS33" s="593"/>
      <c r="AT33" s="593"/>
      <c r="AU33" s="593"/>
      <c r="AV33" s="593"/>
      <c r="AW33" s="593"/>
      <c r="AX33" s="593"/>
      <c r="AY33" s="596"/>
      <c r="AZ33" s="596"/>
      <c r="BA33" s="596"/>
      <c r="BB33" s="596"/>
      <c r="BC33" s="596"/>
      <c r="BD33" s="594"/>
      <c r="BE33" s="594"/>
      <c r="BF33" s="594"/>
      <c r="BG33" s="594"/>
      <c r="BH33" s="594"/>
      <c r="BI33" s="594"/>
      <c r="BJ33" s="594"/>
      <c r="BK33" s="594"/>
      <c r="BL33" s="594"/>
      <c r="BM33" s="594"/>
      <c r="BN33" s="594"/>
      <c r="BO33" s="594"/>
      <c r="BP33" s="594"/>
      <c r="BQ33" s="594"/>
      <c r="BR33" s="275"/>
      <c r="BS33" s="274"/>
    </row>
    <row r="34" spans="2:71" s="269" customFormat="1" ht="11.25" customHeight="1">
      <c r="B34" s="276"/>
      <c r="C34" s="268"/>
      <c r="D34" s="583">
        <v>15</v>
      </c>
      <c r="E34" s="593"/>
      <c r="F34" s="584" t="s">
        <v>297</v>
      </c>
      <c r="G34" s="584"/>
      <c r="H34" s="584"/>
      <c r="I34" s="594" t="s">
        <v>289</v>
      </c>
      <c r="J34" s="595"/>
      <c r="K34" s="595"/>
      <c r="L34" s="595"/>
      <c r="M34" s="595"/>
      <c r="N34" s="595"/>
      <c r="O34" s="595"/>
      <c r="P34" s="595"/>
      <c r="Q34" s="595"/>
      <c r="R34" s="595"/>
      <c r="S34" s="595"/>
      <c r="T34" s="595"/>
      <c r="U34" s="595"/>
      <c r="V34" s="595"/>
      <c r="W34" s="595"/>
      <c r="X34" s="595"/>
      <c r="Y34" s="595"/>
      <c r="Z34" s="595"/>
      <c r="AA34" s="595"/>
      <c r="AB34" s="595"/>
      <c r="AC34" s="595"/>
      <c r="AD34" s="583"/>
      <c r="AE34" s="596"/>
      <c r="AF34" s="596"/>
      <c r="AG34" s="596"/>
      <c r="AH34" s="596"/>
      <c r="AI34" s="594" t="s">
        <v>295</v>
      </c>
      <c r="AJ34" s="595"/>
      <c r="AK34" s="595"/>
      <c r="AL34" s="595"/>
      <c r="AM34" s="595"/>
      <c r="AN34" s="595"/>
      <c r="AO34" s="595"/>
      <c r="AP34" s="595"/>
      <c r="AQ34" s="597">
        <v>41523</v>
      </c>
      <c r="AR34" s="593"/>
      <c r="AS34" s="593"/>
      <c r="AT34" s="593"/>
      <c r="AU34" s="593"/>
      <c r="AV34" s="593"/>
      <c r="AW34" s="593"/>
      <c r="AX34" s="593"/>
      <c r="AY34" s="583" t="s">
        <v>809</v>
      </c>
      <c r="AZ34" s="596"/>
      <c r="BA34" s="596"/>
      <c r="BB34" s="596"/>
      <c r="BC34" s="596"/>
      <c r="BD34" s="594" t="s">
        <v>294</v>
      </c>
      <c r="BE34" s="594"/>
      <c r="BF34" s="594"/>
      <c r="BG34" s="594"/>
      <c r="BH34" s="594"/>
      <c r="BI34" s="594"/>
      <c r="BJ34" s="594"/>
      <c r="BK34" s="594"/>
      <c r="BL34" s="594"/>
      <c r="BM34" s="594"/>
      <c r="BN34" s="594"/>
      <c r="BO34" s="594"/>
      <c r="BP34" s="594"/>
      <c r="BQ34" s="594"/>
      <c r="BR34" s="275"/>
      <c r="BS34" s="274"/>
    </row>
    <row r="35" spans="2:71" s="269" customFormat="1">
      <c r="B35" s="278"/>
      <c r="C35" s="268"/>
      <c r="D35" s="593"/>
      <c r="E35" s="593"/>
      <c r="F35" s="584"/>
      <c r="G35" s="584"/>
      <c r="H35" s="584"/>
      <c r="I35" s="595"/>
      <c r="J35" s="595"/>
      <c r="K35" s="595"/>
      <c r="L35" s="595"/>
      <c r="M35" s="595"/>
      <c r="N35" s="595"/>
      <c r="O35" s="595"/>
      <c r="P35" s="595"/>
      <c r="Q35" s="595"/>
      <c r="R35" s="595"/>
      <c r="S35" s="595"/>
      <c r="T35" s="595"/>
      <c r="U35" s="595"/>
      <c r="V35" s="595"/>
      <c r="W35" s="595"/>
      <c r="X35" s="595"/>
      <c r="Y35" s="595"/>
      <c r="Z35" s="595"/>
      <c r="AA35" s="595"/>
      <c r="AB35" s="595"/>
      <c r="AC35" s="595"/>
      <c r="AD35" s="596"/>
      <c r="AE35" s="596"/>
      <c r="AF35" s="596"/>
      <c r="AG35" s="596"/>
      <c r="AH35" s="596"/>
      <c r="AI35" s="595"/>
      <c r="AJ35" s="595"/>
      <c r="AK35" s="595"/>
      <c r="AL35" s="595"/>
      <c r="AM35" s="595"/>
      <c r="AN35" s="595"/>
      <c r="AO35" s="595"/>
      <c r="AP35" s="595"/>
      <c r="AQ35" s="593"/>
      <c r="AR35" s="593"/>
      <c r="AS35" s="593"/>
      <c r="AT35" s="593"/>
      <c r="AU35" s="593"/>
      <c r="AV35" s="593"/>
      <c r="AW35" s="593"/>
      <c r="AX35" s="593"/>
      <c r="AY35" s="596"/>
      <c r="AZ35" s="596"/>
      <c r="BA35" s="596"/>
      <c r="BB35" s="596"/>
      <c r="BC35" s="596"/>
      <c r="BD35" s="594"/>
      <c r="BE35" s="594"/>
      <c r="BF35" s="594"/>
      <c r="BG35" s="594"/>
      <c r="BH35" s="594"/>
      <c r="BI35" s="594"/>
      <c r="BJ35" s="594"/>
      <c r="BK35" s="594"/>
      <c r="BL35" s="594"/>
      <c r="BM35" s="594"/>
      <c r="BN35" s="594"/>
      <c r="BO35" s="594"/>
      <c r="BP35" s="594"/>
      <c r="BQ35" s="594"/>
      <c r="BR35" s="275"/>
      <c r="BS35" s="274"/>
    </row>
    <row r="36" spans="2:71" s="269" customFormat="1">
      <c r="B36" s="276"/>
      <c r="C36" s="279"/>
      <c r="D36" s="583">
        <v>16</v>
      </c>
      <c r="E36" s="593"/>
      <c r="F36" s="635" t="s">
        <v>298</v>
      </c>
      <c r="G36" s="636"/>
      <c r="H36" s="637"/>
      <c r="I36" s="598" t="s">
        <v>291</v>
      </c>
      <c r="J36" s="599"/>
      <c r="K36" s="599"/>
      <c r="L36" s="599"/>
      <c r="M36" s="599"/>
      <c r="N36" s="599"/>
      <c r="O36" s="599"/>
      <c r="P36" s="599"/>
      <c r="Q36" s="599"/>
      <c r="R36" s="599"/>
      <c r="S36" s="599"/>
      <c r="T36" s="599"/>
      <c r="U36" s="599"/>
      <c r="V36" s="599"/>
      <c r="W36" s="599"/>
      <c r="X36" s="599"/>
      <c r="Y36" s="599"/>
      <c r="Z36" s="599"/>
      <c r="AA36" s="599"/>
      <c r="AB36" s="599"/>
      <c r="AC36" s="600"/>
      <c r="AD36" s="607"/>
      <c r="AE36" s="608"/>
      <c r="AF36" s="608"/>
      <c r="AG36" s="608"/>
      <c r="AH36" s="609"/>
      <c r="AI36" s="598" t="s">
        <v>296</v>
      </c>
      <c r="AJ36" s="599"/>
      <c r="AK36" s="599"/>
      <c r="AL36" s="599"/>
      <c r="AM36" s="599"/>
      <c r="AN36" s="599"/>
      <c r="AO36" s="599"/>
      <c r="AP36" s="600"/>
      <c r="AQ36" s="618">
        <v>41535</v>
      </c>
      <c r="AR36" s="619"/>
      <c r="AS36" s="619"/>
      <c r="AT36" s="619"/>
      <c r="AU36" s="619"/>
      <c r="AV36" s="619"/>
      <c r="AW36" s="619"/>
      <c r="AX36" s="620"/>
      <c r="AY36" s="607" t="s">
        <v>292</v>
      </c>
      <c r="AZ36" s="608"/>
      <c r="BA36" s="608"/>
      <c r="BB36" s="608"/>
      <c r="BC36" s="609"/>
      <c r="BD36" s="598" t="s">
        <v>293</v>
      </c>
      <c r="BE36" s="599"/>
      <c r="BF36" s="599"/>
      <c r="BG36" s="599"/>
      <c r="BH36" s="599"/>
      <c r="BI36" s="599"/>
      <c r="BJ36" s="599"/>
      <c r="BK36" s="599"/>
      <c r="BL36" s="599"/>
      <c r="BM36" s="599"/>
      <c r="BN36" s="599"/>
      <c r="BO36" s="599"/>
      <c r="BP36" s="599"/>
      <c r="BQ36" s="600"/>
      <c r="BR36" s="275"/>
      <c r="BS36" s="274"/>
    </row>
    <row r="37" spans="2:71" s="269" customFormat="1">
      <c r="B37" s="278"/>
      <c r="C37" s="268"/>
      <c r="D37" s="593"/>
      <c r="E37" s="593"/>
      <c r="F37" s="615"/>
      <c r="G37" s="616"/>
      <c r="H37" s="617"/>
      <c r="I37" s="601"/>
      <c r="J37" s="602"/>
      <c r="K37" s="602"/>
      <c r="L37" s="602"/>
      <c r="M37" s="602"/>
      <c r="N37" s="602"/>
      <c r="O37" s="602"/>
      <c r="P37" s="602"/>
      <c r="Q37" s="602"/>
      <c r="R37" s="602"/>
      <c r="S37" s="602"/>
      <c r="T37" s="602"/>
      <c r="U37" s="602"/>
      <c r="V37" s="602"/>
      <c r="W37" s="602"/>
      <c r="X37" s="602"/>
      <c r="Y37" s="602"/>
      <c r="Z37" s="602"/>
      <c r="AA37" s="602"/>
      <c r="AB37" s="602"/>
      <c r="AC37" s="603"/>
      <c r="AD37" s="610"/>
      <c r="AE37" s="611"/>
      <c r="AF37" s="611"/>
      <c r="AG37" s="611"/>
      <c r="AH37" s="612"/>
      <c r="AI37" s="601"/>
      <c r="AJ37" s="602"/>
      <c r="AK37" s="602"/>
      <c r="AL37" s="602"/>
      <c r="AM37" s="602"/>
      <c r="AN37" s="602"/>
      <c r="AO37" s="602"/>
      <c r="AP37" s="603"/>
      <c r="AQ37" s="621"/>
      <c r="AR37" s="622"/>
      <c r="AS37" s="622"/>
      <c r="AT37" s="622"/>
      <c r="AU37" s="622"/>
      <c r="AV37" s="622"/>
      <c r="AW37" s="622"/>
      <c r="AX37" s="623"/>
      <c r="AY37" s="610"/>
      <c r="AZ37" s="611"/>
      <c r="BA37" s="611"/>
      <c r="BB37" s="611"/>
      <c r="BC37" s="612"/>
      <c r="BD37" s="601"/>
      <c r="BE37" s="602"/>
      <c r="BF37" s="602"/>
      <c r="BG37" s="602"/>
      <c r="BH37" s="602"/>
      <c r="BI37" s="602"/>
      <c r="BJ37" s="602"/>
      <c r="BK37" s="602"/>
      <c r="BL37" s="602"/>
      <c r="BM37" s="602"/>
      <c r="BN37" s="602"/>
      <c r="BO37" s="602"/>
      <c r="BP37" s="602"/>
      <c r="BQ37" s="603"/>
      <c r="BR37" s="275"/>
      <c r="BS37" s="274"/>
    </row>
    <row r="38" spans="2:71" s="269" customFormat="1" ht="74.25" customHeight="1">
      <c r="B38" s="276"/>
      <c r="C38" s="268"/>
      <c r="D38" s="583">
        <v>17</v>
      </c>
      <c r="E38" s="593"/>
      <c r="F38" s="584" t="s">
        <v>303</v>
      </c>
      <c r="G38" s="584"/>
      <c r="H38" s="584"/>
      <c r="I38" s="594" t="s">
        <v>304</v>
      </c>
      <c r="J38" s="595"/>
      <c r="K38" s="595"/>
      <c r="L38" s="595"/>
      <c r="M38" s="595"/>
      <c r="N38" s="595"/>
      <c r="O38" s="595"/>
      <c r="P38" s="595"/>
      <c r="Q38" s="595"/>
      <c r="R38" s="595"/>
      <c r="S38" s="595"/>
      <c r="T38" s="595"/>
      <c r="U38" s="595"/>
      <c r="V38" s="595"/>
      <c r="W38" s="595"/>
      <c r="X38" s="595"/>
      <c r="Y38" s="595"/>
      <c r="Z38" s="595"/>
      <c r="AA38" s="595"/>
      <c r="AB38" s="595"/>
      <c r="AC38" s="595"/>
      <c r="AD38" s="583"/>
      <c r="AE38" s="596"/>
      <c r="AF38" s="596"/>
      <c r="AG38" s="596"/>
      <c r="AH38" s="596"/>
      <c r="AI38" s="594" t="s">
        <v>305</v>
      </c>
      <c r="AJ38" s="595"/>
      <c r="AK38" s="595"/>
      <c r="AL38" s="595"/>
      <c r="AM38" s="595"/>
      <c r="AN38" s="595"/>
      <c r="AO38" s="595"/>
      <c r="AP38" s="595"/>
      <c r="AQ38" s="597">
        <v>41565</v>
      </c>
      <c r="AR38" s="593"/>
      <c r="AS38" s="593"/>
      <c r="AT38" s="593"/>
      <c r="AU38" s="593"/>
      <c r="AV38" s="593"/>
      <c r="AW38" s="593"/>
      <c r="AX38" s="593"/>
      <c r="AY38" s="583" t="s">
        <v>809</v>
      </c>
      <c r="AZ38" s="596"/>
      <c r="BA38" s="596"/>
      <c r="BB38" s="596"/>
      <c r="BC38" s="596"/>
      <c r="BD38" s="594" t="s">
        <v>306</v>
      </c>
      <c r="BE38" s="594"/>
      <c r="BF38" s="594"/>
      <c r="BG38" s="594"/>
      <c r="BH38" s="594"/>
      <c r="BI38" s="594"/>
      <c r="BJ38" s="594"/>
      <c r="BK38" s="594"/>
      <c r="BL38" s="594"/>
      <c r="BM38" s="594"/>
      <c r="BN38" s="594"/>
      <c r="BO38" s="594"/>
      <c r="BP38" s="594"/>
      <c r="BQ38" s="594"/>
      <c r="BR38" s="275"/>
      <c r="BS38" s="274"/>
    </row>
    <row r="39" spans="2:71" s="269" customFormat="1" ht="74.25" customHeight="1">
      <c r="B39" s="278"/>
      <c r="C39" s="268"/>
      <c r="D39" s="593"/>
      <c r="E39" s="593"/>
      <c r="F39" s="584"/>
      <c r="G39" s="584"/>
      <c r="H39" s="584"/>
      <c r="I39" s="595"/>
      <c r="J39" s="595"/>
      <c r="K39" s="595"/>
      <c r="L39" s="595"/>
      <c r="M39" s="595"/>
      <c r="N39" s="595"/>
      <c r="O39" s="595"/>
      <c r="P39" s="595"/>
      <c r="Q39" s="595"/>
      <c r="R39" s="595"/>
      <c r="S39" s="595"/>
      <c r="T39" s="595"/>
      <c r="U39" s="595"/>
      <c r="V39" s="595"/>
      <c r="W39" s="595"/>
      <c r="X39" s="595"/>
      <c r="Y39" s="595"/>
      <c r="Z39" s="595"/>
      <c r="AA39" s="595"/>
      <c r="AB39" s="595"/>
      <c r="AC39" s="595"/>
      <c r="AD39" s="596"/>
      <c r="AE39" s="596"/>
      <c r="AF39" s="596"/>
      <c r="AG39" s="596"/>
      <c r="AH39" s="596"/>
      <c r="AI39" s="595"/>
      <c r="AJ39" s="595"/>
      <c r="AK39" s="595"/>
      <c r="AL39" s="595"/>
      <c r="AM39" s="595"/>
      <c r="AN39" s="595"/>
      <c r="AO39" s="595"/>
      <c r="AP39" s="595"/>
      <c r="AQ39" s="593"/>
      <c r="AR39" s="593"/>
      <c r="AS39" s="593"/>
      <c r="AT39" s="593"/>
      <c r="AU39" s="593"/>
      <c r="AV39" s="593"/>
      <c r="AW39" s="593"/>
      <c r="AX39" s="593"/>
      <c r="AY39" s="596"/>
      <c r="AZ39" s="596"/>
      <c r="BA39" s="596"/>
      <c r="BB39" s="596"/>
      <c r="BC39" s="596"/>
      <c r="BD39" s="594"/>
      <c r="BE39" s="594"/>
      <c r="BF39" s="594"/>
      <c r="BG39" s="594"/>
      <c r="BH39" s="594"/>
      <c r="BI39" s="594"/>
      <c r="BJ39" s="594"/>
      <c r="BK39" s="594"/>
      <c r="BL39" s="594"/>
      <c r="BM39" s="594"/>
      <c r="BN39" s="594"/>
      <c r="BO39" s="594"/>
      <c r="BP39" s="594"/>
      <c r="BQ39" s="594"/>
      <c r="BR39" s="275"/>
      <c r="BS39" s="274"/>
    </row>
    <row r="40" spans="2:71" s="269" customFormat="1" ht="207.75" customHeight="1">
      <c r="B40" s="276"/>
      <c r="C40" s="268"/>
      <c r="D40" s="583">
        <v>18</v>
      </c>
      <c r="E40" s="593"/>
      <c r="F40" s="626" t="s">
        <v>311</v>
      </c>
      <c r="G40" s="626"/>
      <c r="H40" s="626"/>
      <c r="I40" s="594" t="s">
        <v>484</v>
      </c>
      <c r="J40" s="595"/>
      <c r="K40" s="595"/>
      <c r="L40" s="595"/>
      <c r="M40" s="595"/>
      <c r="N40" s="595"/>
      <c r="O40" s="595"/>
      <c r="P40" s="595"/>
      <c r="Q40" s="595"/>
      <c r="R40" s="595"/>
      <c r="S40" s="595"/>
      <c r="T40" s="595"/>
      <c r="U40" s="595"/>
      <c r="V40" s="595"/>
      <c r="W40" s="595"/>
      <c r="X40" s="595"/>
      <c r="Y40" s="595"/>
      <c r="Z40" s="595"/>
      <c r="AA40" s="595"/>
      <c r="AB40" s="595"/>
      <c r="AC40" s="595"/>
      <c r="AD40" s="583"/>
      <c r="AE40" s="596"/>
      <c r="AF40" s="596"/>
      <c r="AG40" s="596"/>
      <c r="AH40" s="596"/>
      <c r="AI40" s="594" t="s">
        <v>481</v>
      </c>
      <c r="AJ40" s="595"/>
      <c r="AK40" s="595"/>
      <c r="AL40" s="595"/>
      <c r="AM40" s="595"/>
      <c r="AN40" s="595"/>
      <c r="AO40" s="595"/>
      <c r="AP40" s="595"/>
      <c r="AQ40" s="597">
        <v>41647</v>
      </c>
      <c r="AR40" s="593"/>
      <c r="AS40" s="593"/>
      <c r="AT40" s="593"/>
      <c r="AU40" s="593"/>
      <c r="AV40" s="593"/>
      <c r="AW40" s="593"/>
      <c r="AX40" s="593"/>
      <c r="AY40" s="583" t="s">
        <v>809</v>
      </c>
      <c r="AZ40" s="596"/>
      <c r="BA40" s="596"/>
      <c r="BB40" s="596"/>
      <c r="BC40" s="596"/>
      <c r="BD40" s="598" t="s">
        <v>458</v>
      </c>
      <c r="BE40" s="599"/>
      <c r="BF40" s="599"/>
      <c r="BG40" s="599"/>
      <c r="BH40" s="599"/>
      <c r="BI40" s="599"/>
      <c r="BJ40" s="599"/>
      <c r="BK40" s="599"/>
      <c r="BL40" s="599"/>
      <c r="BM40" s="599"/>
      <c r="BN40" s="599"/>
      <c r="BO40" s="599"/>
      <c r="BP40" s="599"/>
      <c r="BQ40" s="600"/>
      <c r="BR40" s="275"/>
      <c r="BS40" s="274"/>
    </row>
    <row r="41" spans="2:71" s="269" customFormat="1" ht="207.75" customHeight="1">
      <c r="B41" s="276"/>
      <c r="C41" s="268"/>
      <c r="D41" s="593"/>
      <c r="E41" s="593"/>
      <c r="F41" s="624"/>
      <c r="G41" s="624"/>
      <c r="H41" s="624"/>
      <c r="I41" s="595"/>
      <c r="J41" s="595"/>
      <c r="K41" s="595"/>
      <c r="L41" s="595"/>
      <c r="M41" s="595"/>
      <c r="N41" s="595"/>
      <c r="O41" s="595"/>
      <c r="P41" s="595"/>
      <c r="Q41" s="595"/>
      <c r="R41" s="595"/>
      <c r="S41" s="595"/>
      <c r="T41" s="595"/>
      <c r="U41" s="595"/>
      <c r="V41" s="595"/>
      <c r="W41" s="595"/>
      <c r="X41" s="595"/>
      <c r="Y41" s="595"/>
      <c r="Z41" s="595"/>
      <c r="AA41" s="595"/>
      <c r="AB41" s="595"/>
      <c r="AC41" s="595"/>
      <c r="AD41" s="596"/>
      <c r="AE41" s="596"/>
      <c r="AF41" s="596"/>
      <c r="AG41" s="596"/>
      <c r="AH41" s="596"/>
      <c r="AI41" s="595"/>
      <c r="AJ41" s="595"/>
      <c r="AK41" s="595"/>
      <c r="AL41" s="595"/>
      <c r="AM41" s="595"/>
      <c r="AN41" s="595"/>
      <c r="AO41" s="595"/>
      <c r="AP41" s="595"/>
      <c r="AQ41" s="593"/>
      <c r="AR41" s="593"/>
      <c r="AS41" s="593"/>
      <c r="AT41" s="593"/>
      <c r="AU41" s="593"/>
      <c r="AV41" s="593"/>
      <c r="AW41" s="593"/>
      <c r="AX41" s="593"/>
      <c r="AY41" s="596"/>
      <c r="AZ41" s="596"/>
      <c r="BA41" s="596"/>
      <c r="BB41" s="596"/>
      <c r="BC41" s="596"/>
      <c r="BD41" s="601"/>
      <c r="BE41" s="602"/>
      <c r="BF41" s="602"/>
      <c r="BG41" s="602"/>
      <c r="BH41" s="602"/>
      <c r="BI41" s="602"/>
      <c r="BJ41" s="602"/>
      <c r="BK41" s="602"/>
      <c r="BL41" s="602"/>
      <c r="BM41" s="602"/>
      <c r="BN41" s="602"/>
      <c r="BO41" s="602"/>
      <c r="BP41" s="602"/>
      <c r="BQ41" s="603"/>
      <c r="BR41" s="275"/>
      <c r="BS41" s="274"/>
    </row>
    <row r="42" spans="2:71" s="269" customFormat="1" ht="71.25" customHeight="1">
      <c r="B42" s="276"/>
      <c r="C42" s="268"/>
      <c r="D42" s="583">
        <v>19</v>
      </c>
      <c r="E42" s="593"/>
      <c r="F42" s="604"/>
      <c r="G42" s="605"/>
      <c r="H42" s="606"/>
      <c r="I42" s="598" t="s">
        <v>485</v>
      </c>
      <c r="J42" s="599"/>
      <c r="K42" s="599"/>
      <c r="L42" s="599"/>
      <c r="M42" s="599"/>
      <c r="N42" s="599"/>
      <c r="O42" s="599"/>
      <c r="P42" s="599"/>
      <c r="Q42" s="599"/>
      <c r="R42" s="599"/>
      <c r="S42" s="599"/>
      <c r="T42" s="599"/>
      <c r="U42" s="599"/>
      <c r="V42" s="599"/>
      <c r="W42" s="599"/>
      <c r="X42" s="599"/>
      <c r="Y42" s="599"/>
      <c r="Z42" s="599"/>
      <c r="AA42" s="599"/>
      <c r="AB42" s="599"/>
      <c r="AC42" s="600"/>
      <c r="AD42" s="607"/>
      <c r="AE42" s="608"/>
      <c r="AF42" s="608"/>
      <c r="AG42" s="608"/>
      <c r="AH42" s="609"/>
      <c r="AI42" s="598" t="s">
        <v>482</v>
      </c>
      <c r="AJ42" s="599"/>
      <c r="AK42" s="599"/>
      <c r="AL42" s="599"/>
      <c r="AM42" s="599"/>
      <c r="AN42" s="599"/>
      <c r="AO42" s="599"/>
      <c r="AP42" s="600"/>
      <c r="AQ42" s="618">
        <v>41653</v>
      </c>
      <c r="AR42" s="619"/>
      <c r="AS42" s="619"/>
      <c r="AT42" s="619"/>
      <c r="AU42" s="619"/>
      <c r="AV42" s="619"/>
      <c r="AW42" s="619"/>
      <c r="AX42" s="620"/>
      <c r="AY42" s="607" t="s">
        <v>809</v>
      </c>
      <c r="AZ42" s="608"/>
      <c r="BA42" s="608"/>
      <c r="BB42" s="608"/>
      <c r="BC42" s="609"/>
      <c r="BD42" s="607" t="s">
        <v>483</v>
      </c>
      <c r="BE42" s="608"/>
      <c r="BF42" s="608"/>
      <c r="BG42" s="608"/>
      <c r="BH42" s="608"/>
      <c r="BI42" s="608"/>
      <c r="BJ42" s="608"/>
      <c r="BK42" s="608"/>
      <c r="BL42" s="608"/>
      <c r="BM42" s="608"/>
      <c r="BN42" s="608"/>
      <c r="BO42" s="608"/>
      <c r="BP42" s="608"/>
      <c r="BQ42" s="609"/>
      <c r="BR42" s="275"/>
      <c r="BS42" s="274"/>
    </row>
    <row r="43" spans="2:71" s="269" customFormat="1" ht="71.25" customHeight="1">
      <c r="B43" s="276"/>
      <c r="C43" s="268"/>
      <c r="D43" s="593"/>
      <c r="E43" s="593"/>
      <c r="F43" s="604"/>
      <c r="G43" s="605"/>
      <c r="H43" s="606"/>
      <c r="I43" s="601"/>
      <c r="J43" s="602"/>
      <c r="K43" s="602"/>
      <c r="L43" s="602"/>
      <c r="M43" s="602"/>
      <c r="N43" s="602"/>
      <c r="O43" s="602"/>
      <c r="P43" s="602"/>
      <c r="Q43" s="602"/>
      <c r="R43" s="602"/>
      <c r="S43" s="602"/>
      <c r="T43" s="602"/>
      <c r="U43" s="602"/>
      <c r="V43" s="602"/>
      <c r="W43" s="602"/>
      <c r="X43" s="602"/>
      <c r="Y43" s="602"/>
      <c r="Z43" s="602"/>
      <c r="AA43" s="602"/>
      <c r="AB43" s="602"/>
      <c r="AC43" s="603"/>
      <c r="AD43" s="610"/>
      <c r="AE43" s="611"/>
      <c r="AF43" s="611"/>
      <c r="AG43" s="611"/>
      <c r="AH43" s="612"/>
      <c r="AI43" s="601"/>
      <c r="AJ43" s="602"/>
      <c r="AK43" s="602"/>
      <c r="AL43" s="602"/>
      <c r="AM43" s="602"/>
      <c r="AN43" s="602"/>
      <c r="AO43" s="602"/>
      <c r="AP43" s="603"/>
      <c r="AQ43" s="621"/>
      <c r="AR43" s="622"/>
      <c r="AS43" s="622"/>
      <c r="AT43" s="622"/>
      <c r="AU43" s="622"/>
      <c r="AV43" s="622"/>
      <c r="AW43" s="622"/>
      <c r="AX43" s="623"/>
      <c r="AY43" s="610"/>
      <c r="AZ43" s="611"/>
      <c r="BA43" s="611"/>
      <c r="BB43" s="611"/>
      <c r="BC43" s="612"/>
      <c r="BD43" s="610"/>
      <c r="BE43" s="611"/>
      <c r="BF43" s="611"/>
      <c r="BG43" s="611"/>
      <c r="BH43" s="611"/>
      <c r="BI43" s="611"/>
      <c r="BJ43" s="611"/>
      <c r="BK43" s="611"/>
      <c r="BL43" s="611"/>
      <c r="BM43" s="611"/>
      <c r="BN43" s="611"/>
      <c r="BO43" s="611"/>
      <c r="BP43" s="611"/>
      <c r="BQ43" s="612"/>
      <c r="BR43" s="275"/>
      <c r="BS43" s="274"/>
    </row>
    <row r="44" spans="2:71" s="269" customFormat="1" ht="33" customHeight="1">
      <c r="B44" s="276"/>
      <c r="C44" s="268"/>
      <c r="D44" s="583">
        <v>20</v>
      </c>
      <c r="E44" s="593"/>
      <c r="F44" s="624"/>
      <c r="G44" s="624"/>
      <c r="H44" s="624"/>
      <c r="I44" s="594" t="s">
        <v>3059</v>
      </c>
      <c r="J44" s="595"/>
      <c r="K44" s="595"/>
      <c r="L44" s="595"/>
      <c r="M44" s="595"/>
      <c r="N44" s="595"/>
      <c r="O44" s="595"/>
      <c r="P44" s="595"/>
      <c r="Q44" s="595"/>
      <c r="R44" s="595"/>
      <c r="S44" s="595"/>
      <c r="T44" s="595"/>
      <c r="U44" s="595"/>
      <c r="V44" s="595"/>
      <c r="W44" s="595"/>
      <c r="X44" s="595"/>
      <c r="Y44" s="595"/>
      <c r="Z44" s="595"/>
      <c r="AA44" s="595"/>
      <c r="AB44" s="595"/>
      <c r="AC44" s="595"/>
      <c r="AD44" s="583"/>
      <c r="AE44" s="596"/>
      <c r="AF44" s="596"/>
      <c r="AG44" s="596"/>
      <c r="AH44" s="596"/>
      <c r="AI44" s="595" t="s">
        <v>3058</v>
      </c>
      <c r="AJ44" s="595"/>
      <c r="AK44" s="595"/>
      <c r="AL44" s="595"/>
      <c r="AM44" s="595"/>
      <c r="AN44" s="595"/>
      <c r="AO44" s="595"/>
      <c r="AP44" s="595"/>
      <c r="AQ44" s="597">
        <v>41657</v>
      </c>
      <c r="AR44" s="593"/>
      <c r="AS44" s="593"/>
      <c r="AT44" s="593"/>
      <c r="AU44" s="593"/>
      <c r="AV44" s="593"/>
      <c r="AW44" s="593"/>
      <c r="AX44" s="593"/>
      <c r="AY44" s="583" t="s">
        <v>809</v>
      </c>
      <c r="AZ44" s="596"/>
      <c r="BA44" s="596"/>
      <c r="BB44" s="596"/>
      <c r="BC44" s="596"/>
      <c r="BD44" s="607" t="s">
        <v>483</v>
      </c>
      <c r="BE44" s="608"/>
      <c r="BF44" s="608"/>
      <c r="BG44" s="608"/>
      <c r="BH44" s="608"/>
      <c r="BI44" s="608"/>
      <c r="BJ44" s="608"/>
      <c r="BK44" s="608"/>
      <c r="BL44" s="608"/>
      <c r="BM44" s="608"/>
      <c r="BN44" s="608"/>
      <c r="BO44" s="608"/>
      <c r="BP44" s="608"/>
      <c r="BQ44" s="609"/>
      <c r="BR44" s="275"/>
      <c r="BS44" s="274"/>
    </row>
    <row r="45" spans="2:71" s="269" customFormat="1" ht="33" customHeight="1">
      <c r="B45" s="276"/>
      <c r="C45" s="268"/>
      <c r="D45" s="593"/>
      <c r="E45" s="593"/>
      <c r="F45" s="625"/>
      <c r="G45" s="625"/>
      <c r="H45" s="625"/>
      <c r="I45" s="595"/>
      <c r="J45" s="595"/>
      <c r="K45" s="595"/>
      <c r="L45" s="595"/>
      <c r="M45" s="595"/>
      <c r="N45" s="595"/>
      <c r="O45" s="595"/>
      <c r="P45" s="595"/>
      <c r="Q45" s="595"/>
      <c r="R45" s="595"/>
      <c r="S45" s="595"/>
      <c r="T45" s="595"/>
      <c r="U45" s="595"/>
      <c r="V45" s="595"/>
      <c r="W45" s="595"/>
      <c r="X45" s="595"/>
      <c r="Y45" s="595"/>
      <c r="Z45" s="595"/>
      <c r="AA45" s="595"/>
      <c r="AB45" s="595"/>
      <c r="AC45" s="595"/>
      <c r="AD45" s="596"/>
      <c r="AE45" s="596"/>
      <c r="AF45" s="596"/>
      <c r="AG45" s="596"/>
      <c r="AH45" s="596"/>
      <c r="AI45" s="595"/>
      <c r="AJ45" s="595"/>
      <c r="AK45" s="595"/>
      <c r="AL45" s="595"/>
      <c r="AM45" s="595"/>
      <c r="AN45" s="595"/>
      <c r="AO45" s="595"/>
      <c r="AP45" s="595"/>
      <c r="AQ45" s="593"/>
      <c r="AR45" s="593"/>
      <c r="AS45" s="593"/>
      <c r="AT45" s="593"/>
      <c r="AU45" s="593"/>
      <c r="AV45" s="593"/>
      <c r="AW45" s="593"/>
      <c r="AX45" s="593"/>
      <c r="AY45" s="596"/>
      <c r="AZ45" s="596"/>
      <c r="BA45" s="596"/>
      <c r="BB45" s="596"/>
      <c r="BC45" s="596"/>
      <c r="BD45" s="610"/>
      <c r="BE45" s="611"/>
      <c r="BF45" s="611"/>
      <c r="BG45" s="611"/>
      <c r="BH45" s="611"/>
      <c r="BI45" s="611"/>
      <c r="BJ45" s="611"/>
      <c r="BK45" s="611"/>
      <c r="BL45" s="611"/>
      <c r="BM45" s="611"/>
      <c r="BN45" s="611"/>
      <c r="BO45" s="611"/>
      <c r="BP45" s="611"/>
      <c r="BQ45" s="612"/>
      <c r="BR45" s="275"/>
      <c r="BS45" s="274"/>
    </row>
    <row r="46" spans="2:71" s="269" customFormat="1" ht="137.25" customHeight="1">
      <c r="B46" s="276"/>
      <c r="C46" s="268"/>
      <c r="D46" s="583">
        <v>21</v>
      </c>
      <c r="E46" s="593"/>
      <c r="F46" s="626" t="s">
        <v>3134</v>
      </c>
      <c r="G46" s="626"/>
      <c r="H46" s="626"/>
      <c r="I46" s="594" t="s">
        <v>3137</v>
      </c>
      <c r="J46" s="595"/>
      <c r="K46" s="595"/>
      <c r="L46" s="595"/>
      <c r="M46" s="595"/>
      <c r="N46" s="595"/>
      <c r="O46" s="595"/>
      <c r="P46" s="595"/>
      <c r="Q46" s="595"/>
      <c r="R46" s="595"/>
      <c r="S46" s="595"/>
      <c r="T46" s="595"/>
      <c r="U46" s="595"/>
      <c r="V46" s="595"/>
      <c r="W46" s="595"/>
      <c r="X46" s="595"/>
      <c r="Y46" s="595"/>
      <c r="Z46" s="595"/>
      <c r="AA46" s="595"/>
      <c r="AB46" s="595"/>
      <c r="AC46" s="595"/>
      <c r="AD46" s="583"/>
      <c r="AE46" s="596"/>
      <c r="AF46" s="596"/>
      <c r="AG46" s="596"/>
      <c r="AH46" s="596"/>
      <c r="AI46" s="607" t="s">
        <v>3211</v>
      </c>
      <c r="AJ46" s="630"/>
      <c r="AK46" s="630"/>
      <c r="AL46" s="630"/>
      <c r="AM46" s="630"/>
      <c r="AN46" s="630"/>
      <c r="AO46" s="630"/>
      <c r="AP46" s="631"/>
      <c r="AQ46" s="597">
        <v>41668</v>
      </c>
      <c r="AR46" s="593"/>
      <c r="AS46" s="593"/>
      <c r="AT46" s="593"/>
      <c r="AU46" s="593"/>
      <c r="AV46" s="593"/>
      <c r="AW46" s="593"/>
      <c r="AX46" s="593"/>
      <c r="AY46" s="583" t="s">
        <v>809</v>
      </c>
      <c r="AZ46" s="596"/>
      <c r="BA46" s="596"/>
      <c r="BB46" s="596"/>
      <c r="BC46" s="596"/>
      <c r="BD46" s="598" t="s">
        <v>3135</v>
      </c>
      <c r="BE46" s="599"/>
      <c r="BF46" s="599"/>
      <c r="BG46" s="599"/>
      <c r="BH46" s="599"/>
      <c r="BI46" s="599"/>
      <c r="BJ46" s="599"/>
      <c r="BK46" s="599"/>
      <c r="BL46" s="599"/>
      <c r="BM46" s="599"/>
      <c r="BN46" s="599"/>
      <c r="BO46" s="599"/>
      <c r="BP46" s="599"/>
      <c r="BQ46" s="600"/>
      <c r="BR46" s="275"/>
      <c r="BS46" s="274"/>
    </row>
    <row r="47" spans="2:71" s="269" customFormat="1" ht="137.25" customHeight="1">
      <c r="B47" s="276"/>
      <c r="C47" s="268"/>
      <c r="D47" s="593"/>
      <c r="E47" s="593"/>
      <c r="F47" s="624"/>
      <c r="G47" s="624"/>
      <c r="H47" s="624"/>
      <c r="I47" s="595"/>
      <c r="J47" s="595"/>
      <c r="K47" s="595"/>
      <c r="L47" s="595"/>
      <c r="M47" s="595"/>
      <c r="N47" s="595"/>
      <c r="O47" s="595"/>
      <c r="P47" s="595"/>
      <c r="Q47" s="595"/>
      <c r="R47" s="595"/>
      <c r="S47" s="595"/>
      <c r="T47" s="595"/>
      <c r="U47" s="595"/>
      <c r="V47" s="595"/>
      <c r="W47" s="595"/>
      <c r="X47" s="595"/>
      <c r="Y47" s="595"/>
      <c r="Z47" s="595"/>
      <c r="AA47" s="595"/>
      <c r="AB47" s="595"/>
      <c r="AC47" s="595"/>
      <c r="AD47" s="596"/>
      <c r="AE47" s="596"/>
      <c r="AF47" s="596"/>
      <c r="AG47" s="596"/>
      <c r="AH47" s="596"/>
      <c r="AI47" s="632"/>
      <c r="AJ47" s="633"/>
      <c r="AK47" s="633"/>
      <c r="AL47" s="633"/>
      <c r="AM47" s="633"/>
      <c r="AN47" s="633"/>
      <c r="AO47" s="633"/>
      <c r="AP47" s="634"/>
      <c r="AQ47" s="593"/>
      <c r="AR47" s="593"/>
      <c r="AS47" s="593"/>
      <c r="AT47" s="593"/>
      <c r="AU47" s="593"/>
      <c r="AV47" s="593"/>
      <c r="AW47" s="593"/>
      <c r="AX47" s="593"/>
      <c r="AY47" s="596"/>
      <c r="AZ47" s="596"/>
      <c r="BA47" s="596"/>
      <c r="BB47" s="596"/>
      <c r="BC47" s="596"/>
      <c r="BD47" s="601"/>
      <c r="BE47" s="602"/>
      <c r="BF47" s="602"/>
      <c r="BG47" s="602"/>
      <c r="BH47" s="602"/>
      <c r="BI47" s="602"/>
      <c r="BJ47" s="602"/>
      <c r="BK47" s="602"/>
      <c r="BL47" s="602"/>
      <c r="BM47" s="602"/>
      <c r="BN47" s="602"/>
      <c r="BO47" s="602"/>
      <c r="BP47" s="602"/>
      <c r="BQ47" s="603"/>
      <c r="BR47" s="275"/>
      <c r="BS47" s="274"/>
    </row>
    <row r="48" spans="2:71" s="269" customFormat="1" ht="31.5" customHeight="1">
      <c r="B48" s="276"/>
      <c r="C48" s="268"/>
      <c r="D48" s="583">
        <v>22</v>
      </c>
      <c r="E48" s="593"/>
      <c r="F48" s="624"/>
      <c r="G48" s="624"/>
      <c r="H48" s="624"/>
      <c r="I48" s="594" t="s">
        <v>3203</v>
      </c>
      <c r="J48" s="595"/>
      <c r="K48" s="595"/>
      <c r="L48" s="595"/>
      <c r="M48" s="595"/>
      <c r="N48" s="595"/>
      <c r="O48" s="595"/>
      <c r="P48" s="595"/>
      <c r="Q48" s="595"/>
      <c r="R48" s="595"/>
      <c r="S48" s="595"/>
      <c r="T48" s="595"/>
      <c r="U48" s="595"/>
      <c r="V48" s="595"/>
      <c r="W48" s="595"/>
      <c r="X48" s="595"/>
      <c r="Y48" s="595"/>
      <c r="Z48" s="595"/>
      <c r="AA48" s="595"/>
      <c r="AB48" s="595"/>
      <c r="AC48" s="595"/>
      <c r="AD48" s="583"/>
      <c r="AE48" s="596"/>
      <c r="AF48" s="596"/>
      <c r="AG48" s="596"/>
      <c r="AH48" s="596"/>
      <c r="AI48" s="595" t="s">
        <v>3204</v>
      </c>
      <c r="AJ48" s="595"/>
      <c r="AK48" s="595"/>
      <c r="AL48" s="595"/>
      <c r="AM48" s="595"/>
      <c r="AN48" s="595"/>
      <c r="AO48" s="595"/>
      <c r="AP48" s="595"/>
      <c r="AQ48" s="597">
        <v>41711</v>
      </c>
      <c r="AR48" s="593"/>
      <c r="AS48" s="593"/>
      <c r="AT48" s="593"/>
      <c r="AU48" s="593"/>
      <c r="AV48" s="593"/>
      <c r="AW48" s="593"/>
      <c r="AX48" s="593"/>
      <c r="AY48" s="583" t="s">
        <v>809</v>
      </c>
      <c r="AZ48" s="596"/>
      <c r="BA48" s="596"/>
      <c r="BB48" s="596"/>
      <c r="BC48" s="596"/>
      <c r="BD48" s="598" t="s">
        <v>3135</v>
      </c>
      <c r="BE48" s="599"/>
      <c r="BF48" s="599"/>
      <c r="BG48" s="599"/>
      <c r="BH48" s="599"/>
      <c r="BI48" s="599"/>
      <c r="BJ48" s="599"/>
      <c r="BK48" s="599"/>
      <c r="BL48" s="599"/>
      <c r="BM48" s="599"/>
      <c r="BN48" s="599"/>
      <c r="BO48" s="599"/>
      <c r="BP48" s="599"/>
      <c r="BQ48" s="600"/>
      <c r="BR48" s="275"/>
      <c r="BS48" s="274"/>
    </row>
    <row r="49" spans="2:71" s="269" customFormat="1" ht="31.5" customHeight="1">
      <c r="B49" s="276"/>
      <c r="C49" s="268"/>
      <c r="D49" s="593"/>
      <c r="E49" s="593"/>
      <c r="F49" s="624"/>
      <c r="G49" s="624"/>
      <c r="H49" s="624"/>
      <c r="I49" s="595"/>
      <c r="J49" s="595"/>
      <c r="K49" s="595"/>
      <c r="L49" s="595"/>
      <c r="M49" s="595"/>
      <c r="N49" s="595"/>
      <c r="O49" s="595"/>
      <c r="P49" s="595"/>
      <c r="Q49" s="595"/>
      <c r="R49" s="595"/>
      <c r="S49" s="595"/>
      <c r="T49" s="595"/>
      <c r="U49" s="595"/>
      <c r="V49" s="595"/>
      <c r="W49" s="595"/>
      <c r="X49" s="595"/>
      <c r="Y49" s="595"/>
      <c r="Z49" s="595"/>
      <c r="AA49" s="595"/>
      <c r="AB49" s="595"/>
      <c r="AC49" s="595"/>
      <c r="AD49" s="596"/>
      <c r="AE49" s="596"/>
      <c r="AF49" s="596"/>
      <c r="AG49" s="596"/>
      <c r="AH49" s="596"/>
      <c r="AI49" s="595"/>
      <c r="AJ49" s="595"/>
      <c r="AK49" s="595"/>
      <c r="AL49" s="595"/>
      <c r="AM49" s="595"/>
      <c r="AN49" s="595"/>
      <c r="AO49" s="595"/>
      <c r="AP49" s="595"/>
      <c r="AQ49" s="593"/>
      <c r="AR49" s="593"/>
      <c r="AS49" s="593"/>
      <c r="AT49" s="593"/>
      <c r="AU49" s="593"/>
      <c r="AV49" s="593"/>
      <c r="AW49" s="593"/>
      <c r="AX49" s="593"/>
      <c r="AY49" s="596"/>
      <c r="AZ49" s="596"/>
      <c r="BA49" s="596"/>
      <c r="BB49" s="596"/>
      <c r="BC49" s="596"/>
      <c r="BD49" s="601"/>
      <c r="BE49" s="602"/>
      <c r="BF49" s="602"/>
      <c r="BG49" s="602"/>
      <c r="BH49" s="602"/>
      <c r="BI49" s="602"/>
      <c r="BJ49" s="602"/>
      <c r="BK49" s="602"/>
      <c r="BL49" s="602"/>
      <c r="BM49" s="602"/>
      <c r="BN49" s="602"/>
      <c r="BO49" s="602"/>
      <c r="BP49" s="602"/>
      <c r="BQ49" s="603"/>
      <c r="BR49" s="275"/>
      <c r="BS49" s="274"/>
    </row>
    <row r="50" spans="2:71" s="269" customFormat="1" ht="75" customHeight="1">
      <c r="B50" s="276"/>
      <c r="C50" s="268"/>
      <c r="D50" s="583">
        <v>23</v>
      </c>
      <c r="E50" s="593"/>
      <c r="F50" s="624"/>
      <c r="G50" s="624"/>
      <c r="H50" s="624"/>
      <c r="I50" s="594" t="s">
        <v>3208</v>
      </c>
      <c r="J50" s="595"/>
      <c r="K50" s="595"/>
      <c r="L50" s="595"/>
      <c r="M50" s="595"/>
      <c r="N50" s="595"/>
      <c r="O50" s="595"/>
      <c r="P50" s="595"/>
      <c r="Q50" s="595"/>
      <c r="R50" s="595"/>
      <c r="S50" s="595"/>
      <c r="T50" s="595"/>
      <c r="U50" s="595"/>
      <c r="V50" s="595"/>
      <c r="W50" s="595"/>
      <c r="X50" s="595"/>
      <c r="Y50" s="595"/>
      <c r="Z50" s="595"/>
      <c r="AA50" s="595"/>
      <c r="AB50" s="595"/>
      <c r="AC50" s="595"/>
      <c r="AD50" s="583"/>
      <c r="AE50" s="596"/>
      <c r="AF50" s="596"/>
      <c r="AG50" s="596"/>
      <c r="AH50" s="596"/>
      <c r="AI50" s="594" t="s">
        <v>3207</v>
      </c>
      <c r="AJ50" s="595"/>
      <c r="AK50" s="595"/>
      <c r="AL50" s="595"/>
      <c r="AM50" s="595"/>
      <c r="AN50" s="595"/>
      <c r="AO50" s="595"/>
      <c r="AP50" s="595"/>
      <c r="AQ50" s="597">
        <v>41737</v>
      </c>
      <c r="AR50" s="593"/>
      <c r="AS50" s="593"/>
      <c r="AT50" s="593"/>
      <c r="AU50" s="593"/>
      <c r="AV50" s="593"/>
      <c r="AW50" s="593"/>
      <c r="AX50" s="593"/>
      <c r="AY50" s="583" t="s">
        <v>3205</v>
      </c>
      <c r="AZ50" s="596"/>
      <c r="BA50" s="596"/>
      <c r="BB50" s="596"/>
      <c r="BC50" s="596"/>
      <c r="BD50" s="598" t="s">
        <v>3135</v>
      </c>
      <c r="BE50" s="599"/>
      <c r="BF50" s="599"/>
      <c r="BG50" s="599"/>
      <c r="BH50" s="599"/>
      <c r="BI50" s="599"/>
      <c r="BJ50" s="599"/>
      <c r="BK50" s="599"/>
      <c r="BL50" s="599"/>
      <c r="BM50" s="599"/>
      <c r="BN50" s="599"/>
      <c r="BO50" s="599"/>
      <c r="BP50" s="599"/>
      <c r="BQ50" s="600"/>
      <c r="BR50" s="275"/>
      <c r="BS50" s="274"/>
    </row>
    <row r="51" spans="2:71" s="269" customFormat="1" ht="75" customHeight="1">
      <c r="B51" s="276"/>
      <c r="C51" s="268"/>
      <c r="D51" s="593"/>
      <c r="E51" s="593"/>
      <c r="F51" s="625"/>
      <c r="G51" s="625"/>
      <c r="H51" s="625"/>
      <c r="I51" s="595"/>
      <c r="J51" s="595"/>
      <c r="K51" s="595"/>
      <c r="L51" s="595"/>
      <c r="M51" s="595"/>
      <c r="N51" s="595"/>
      <c r="O51" s="595"/>
      <c r="P51" s="595"/>
      <c r="Q51" s="595"/>
      <c r="R51" s="595"/>
      <c r="S51" s="595"/>
      <c r="T51" s="595"/>
      <c r="U51" s="595"/>
      <c r="V51" s="595"/>
      <c r="W51" s="595"/>
      <c r="X51" s="595"/>
      <c r="Y51" s="595"/>
      <c r="Z51" s="595"/>
      <c r="AA51" s="595"/>
      <c r="AB51" s="595"/>
      <c r="AC51" s="595"/>
      <c r="AD51" s="596"/>
      <c r="AE51" s="596"/>
      <c r="AF51" s="596"/>
      <c r="AG51" s="596"/>
      <c r="AH51" s="596"/>
      <c r="AI51" s="595"/>
      <c r="AJ51" s="595"/>
      <c r="AK51" s="595"/>
      <c r="AL51" s="595"/>
      <c r="AM51" s="595"/>
      <c r="AN51" s="595"/>
      <c r="AO51" s="595"/>
      <c r="AP51" s="595"/>
      <c r="AQ51" s="593"/>
      <c r="AR51" s="593"/>
      <c r="AS51" s="593"/>
      <c r="AT51" s="593"/>
      <c r="AU51" s="593"/>
      <c r="AV51" s="593"/>
      <c r="AW51" s="593"/>
      <c r="AX51" s="593"/>
      <c r="AY51" s="596"/>
      <c r="AZ51" s="596"/>
      <c r="BA51" s="596"/>
      <c r="BB51" s="596"/>
      <c r="BC51" s="596"/>
      <c r="BD51" s="601"/>
      <c r="BE51" s="602"/>
      <c r="BF51" s="602"/>
      <c r="BG51" s="602"/>
      <c r="BH51" s="602"/>
      <c r="BI51" s="602"/>
      <c r="BJ51" s="602"/>
      <c r="BK51" s="602"/>
      <c r="BL51" s="602"/>
      <c r="BM51" s="602"/>
      <c r="BN51" s="602"/>
      <c r="BO51" s="602"/>
      <c r="BP51" s="602"/>
      <c r="BQ51" s="603"/>
      <c r="BR51" s="275"/>
      <c r="BS51" s="274"/>
    </row>
    <row r="52" spans="2:71" s="269" customFormat="1" ht="19.5" customHeight="1">
      <c r="B52" s="276"/>
      <c r="C52" s="268"/>
      <c r="D52" s="583">
        <v>24</v>
      </c>
      <c r="E52" s="593"/>
      <c r="F52" s="584" t="s">
        <v>3215</v>
      </c>
      <c r="G52" s="584"/>
      <c r="H52" s="584"/>
      <c r="I52" s="594" t="s">
        <v>3213</v>
      </c>
      <c r="J52" s="595"/>
      <c r="K52" s="595"/>
      <c r="L52" s="595"/>
      <c r="M52" s="595"/>
      <c r="N52" s="595"/>
      <c r="O52" s="595"/>
      <c r="P52" s="595"/>
      <c r="Q52" s="595"/>
      <c r="R52" s="595"/>
      <c r="S52" s="595"/>
      <c r="T52" s="595"/>
      <c r="U52" s="595"/>
      <c r="V52" s="595"/>
      <c r="W52" s="595"/>
      <c r="X52" s="595"/>
      <c r="Y52" s="595"/>
      <c r="Z52" s="595"/>
      <c r="AA52" s="595"/>
      <c r="AB52" s="595"/>
      <c r="AC52" s="595"/>
      <c r="AD52" s="583"/>
      <c r="AE52" s="596"/>
      <c r="AF52" s="596"/>
      <c r="AG52" s="596"/>
      <c r="AH52" s="596"/>
      <c r="AI52" s="594" t="s">
        <v>3214</v>
      </c>
      <c r="AJ52" s="595"/>
      <c r="AK52" s="595"/>
      <c r="AL52" s="595"/>
      <c r="AM52" s="595"/>
      <c r="AN52" s="595"/>
      <c r="AO52" s="595"/>
      <c r="AP52" s="595"/>
      <c r="AQ52" s="597">
        <v>41828</v>
      </c>
      <c r="AR52" s="593"/>
      <c r="AS52" s="593"/>
      <c r="AT52" s="593"/>
      <c r="AU52" s="593"/>
      <c r="AV52" s="593"/>
      <c r="AW52" s="593"/>
      <c r="AX52" s="593"/>
      <c r="AY52" s="583" t="s">
        <v>3212</v>
      </c>
      <c r="AZ52" s="596"/>
      <c r="BA52" s="596"/>
      <c r="BB52" s="596"/>
      <c r="BC52" s="596"/>
      <c r="BD52" s="594" t="s">
        <v>3216</v>
      </c>
      <c r="BE52" s="594"/>
      <c r="BF52" s="594"/>
      <c r="BG52" s="594"/>
      <c r="BH52" s="594"/>
      <c r="BI52" s="594"/>
      <c r="BJ52" s="594"/>
      <c r="BK52" s="594"/>
      <c r="BL52" s="594"/>
      <c r="BM52" s="594"/>
      <c r="BN52" s="594"/>
      <c r="BO52" s="594"/>
      <c r="BP52" s="594"/>
      <c r="BQ52" s="594"/>
      <c r="BR52" s="275"/>
      <c r="BS52" s="274"/>
    </row>
    <row r="53" spans="2:71" s="269" customFormat="1" ht="19.5" customHeight="1">
      <c r="B53" s="278"/>
      <c r="C53" s="268"/>
      <c r="D53" s="593"/>
      <c r="E53" s="593"/>
      <c r="F53" s="584"/>
      <c r="G53" s="584"/>
      <c r="H53" s="584"/>
      <c r="I53" s="595"/>
      <c r="J53" s="595"/>
      <c r="K53" s="595"/>
      <c r="L53" s="595"/>
      <c r="M53" s="595"/>
      <c r="N53" s="595"/>
      <c r="O53" s="595"/>
      <c r="P53" s="595"/>
      <c r="Q53" s="595"/>
      <c r="R53" s="595"/>
      <c r="S53" s="595"/>
      <c r="T53" s="595"/>
      <c r="U53" s="595"/>
      <c r="V53" s="595"/>
      <c r="W53" s="595"/>
      <c r="X53" s="595"/>
      <c r="Y53" s="595"/>
      <c r="Z53" s="595"/>
      <c r="AA53" s="595"/>
      <c r="AB53" s="595"/>
      <c r="AC53" s="595"/>
      <c r="AD53" s="596"/>
      <c r="AE53" s="596"/>
      <c r="AF53" s="596"/>
      <c r="AG53" s="596"/>
      <c r="AH53" s="596"/>
      <c r="AI53" s="595"/>
      <c r="AJ53" s="595"/>
      <c r="AK53" s="595"/>
      <c r="AL53" s="595"/>
      <c r="AM53" s="595"/>
      <c r="AN53" s="595"/>
      <c r="AO53" s="595"/>
      <c r="AP53" s="595"/>
      <c r="AQ53" s="593"/>
      <c r="AR53" s="593"/>
      <c r="AS53" s="593"/>
      <c r="AT53" s="593"/>
      <c r="AU53" s="593"/>
      <c r="AV53" s="593"/>
      <c r="AW53" s="593"/>
      <c r="AX53" s="593"/>
      <c r="AY53" s="596"/>
      <c r="AZ53" s="596"/>
      <c r="BA53" s="596"/>
      <c r="BB53" s="596"/>
      <c r="BC53" s="596"/>
      <c r="BD53" s="594"/>
      <c r="BE53" s="594"/>
      <c r="BF53" s="594"/>
      <c r="BG53" s="594"/>
      <c r="BH53" s="594"/>
      <c r="BI53" s="594"/>
      <c r="BJ53" s="594"/>
      <c r="BK53" s="594"/>
      <c r="BL53" s="594"/>
      <c r="BM53" s="594"/>
      <c r="BN53" s="594"/>
      <c r="BO53" s="594"/>
      <c r="BP53" s="594"/>
      <c r="BQ53" s="594"/>
      <c r="BR53" s="275"/>
      <c r="BS53" s="274"/>
    </row>
    <row r="54" spans="2:71" s="269" customFormat="1" ht="54" customHeight="1">
      <c r="B54" s="276"/>
      <c r="C54" s="268"/>
      <c r="D54" s="583">
        <v>25</v>
      </c>
      <c r="E54" s="593"/>
      <c r="F54" s="584" t="s">
        <v>3217</v>
      </c>
      <c r="G54" s="584"/>
      <c r="H54" s="584"/>
      <c r="I54" s="594" t="s">
        <v>3229</v>
      </c>
      <c r="J54" s="595"/>
      <c r="K54" s="595"/>
      <c r="L54" s="595"/>
      <c r="M54" s="595"/>
      <c r="N54" s="595"/>
      <c r="O54" s="595"/>
      <c r="P54" s="595"/>
      <c r="Q54" s="595"/>
      <c r="R54" s="595"/>
      <c r="S54" s="595"/>
      <c r="T54" s="595"/>
      <c r="U54" s="595"/>
      <c r="V54" s="595"/>
      <c r="W54" s="595"/>
      <c r="X54" s="595"/>
      <c r="Y54" s="595"/>
      <c r="Z54" s="595"/>
      <c r="AA54" s="595"/>
      <c r="AB54" s="595"/>
      <c r="AC54" s="595"/>
      <c r="AD54" s="583"/>
      <c r="AE54" s="596"/>
      <c r="AF54" s="596"/>
      <c r="AG54" s="596"/>
      <c r="AH54" s="596"/>
      <c r="AI54" s="594" t="s">
        <v>3225</v>
      </c>
      <c r="AJ54" s="595"/>
      <c r="AK54" s="595"/>
      <c r="AL54" s="595"/>
      <c r="AM54" s="595"/>
      <c r="AN54" s="595"/>
      <c r="AO54" s="595"/>
      <c r="AP54" s="595"/>
      <c r="AQ54" s="597">
        <v>42017</v>
      </c>
      <c r="AR54" s="593"/>
      <c r="AS54" s="593"/>
      <c r="AT54" s="593"/>
      <c r="AU54" s="593"/>
      <c r="AV54" s="593"/>
      <c r="AW54" s="593"/>
      <c r="AX54" s="593"/>
      <c r="AY54" s="583" t="s">
        <v>3219</v>
      </c>
      <c r="AZ54" s="596"/>
      <c r="BA54" s="596"/>
      <c r="BB54" s="596"/>
      <c r="BC54" s="596"/>
      <c r="BD54" s="598" t="s">
        <v>3218</v>
      </c>
      <c r="BE54" s="599"/>
      <c r="BF54" s="599"/>
      <c r="BG54" s="599"/>
      <c r="BH54" s="599"/>
      <c r="BI54" s="599"/>
      <c r="BJ54" s="599"/>
      <c r="BK54" s="599"/>
      <c r="BL54" s="599"/>
      <c r="BM54" s="599"/>
      <c r="BN54" s="599"/>
      <c r="BO54" s="599"/>
      <c r="BP54" s="599"/>
      <c r="BQ54" s="600"/>
      <c r="BR54" s="275"/>
      <c r="BS54" s="274"/>
    </row>
    <row r="55" spans="2:71" s="269" customFormat="1" ht="54" customHeight="1">
      <c r="B55" s="276"/>
      <c r="C55" s="268"/>
      <c r="D55" s="638"/>
      <c r="E55" s="638"/>
      <c r="F55" s="626"/>
      <c r="G55" s="626"/>
      <c r="H55" s="626"/>
      <c r="I55" s="595"/>
      <c r="J55" s="595"/>
      <c r="K55" s="595"/>
      <c r="L55" s="595"/>
      <c r="M55" s="595"/>
      <c r="N55" s="595"/>
      <c r="O55" s="595"/>
      <c r="P55" s="595"/>
      <c r="Q55" s="595"/>
      <c r="R55" s="595"/>
      <c r="S55" s="595"/>
      <c r="T55" s="595"/>
      <c r="U55" s="595"/>
      <c r="V55" s="595"/>
      <c r="W55" s="595"/>
      <c r="X55" s="595"/>
      <c r="Y55" s="595"/>
      <c r="Z55" s="595"/>
      <c r="AA55" s="595"/>
      <c r="AB55" s="595"/>
      <c r="AC55" s="595"/>
      <c r="AD55" s="596"/>
      <c r="AE55" s="596"/>
      <c r="AF55" s="596"/>
      <c r="AG55" s="596"/>
      <c r="AH55" s="596"/>
      <c r="AI55" s="595"/>
      <c r="AJ55" s="595"/>
      <c r="AK55" s="595"/>
      <c r="AL55" s="595"/>
      <c r="AM55" s="595"/>
      <c r="AN55" s="595"/>
      <c r="AO55" s="595"/>
      <c r="AP55" s="595"/>
      <c r="AQ55" s="593"/>
      <c r="AR55" s="593"/>
      <c r="AS55" s="593"/>
      <c r="AT55" s="593"/>
      <c r="AU55" s="593"/>
      <c r="AV55" s="593"/>
      <c r="AW55" s="593"/>
      <c r="AX55" s="593"/>
      <c r="AY55" s="596"/>
      <c r="AZ55" s="596"/>
      <c r="BA55" s="596"/>
      <c r="BB55" s="596"/>
      <c r="BC55" s="596"/>
      <c r="BD55" s="601"/>
      <c r="BE55" s="602"/>
      <c r="BF55" s="602"/>
      <c r="BG55" s="602"/>
      <c r="BH55" s="602"/>
      <c r="BI55" s="602"/>
      <c r="BJ55" s="602"/>
      <c r="BK55" s="602"/>
      <c r="BL55" s="602"/>
      <c r="BM55" s="602"/>
      <c r="BN55" s="602"/>
      <c r="BO55" s="602"/>
      <c r="BP55" s="602"/>
      <c r="BQ55" s="603"/>
      <c r="BR55" s="275"/>
      <c r="BS55" s="274"/>
    </row>
    <row r="56" spans="2:71" s="269" customFormat="1">
      <c r="B56" s="276"/>
      <c r="C56" s="279"/>
      <c r="D56" s="613"/>
      <c r="E56" s="614"/>
      <c r="F56" s="604"/>
      <c r="G56" s="605"/>
      <c r="H56" s="606"/>
      <c r="I56" s="598" t="s">
        <v>3230</v>
      </c>
      <c r="J56" s="599"/>
      <c r="K56" s="599"/>
      <c r="L56" s="599"/>
      <c r="M56" s="599"/>
      <c r="N56" s="599"/>
      <c r="O56" s="599"/>
      <c r="P56" s="599"/>
      <c r="Q56" s="599"/>
      <c r="R56" s="599"/>
      <c r="S56" s="599"/>
      <c r="T56" s="599"/>
      <c r="U56" s="599"/>
      <c r="V56" s="599"/>
      <c r="W56" s="599"/>
      <c r="X56" s="599"/>
      <c r="Y56" s="599"/>
      <c r="Z56" s="599"/>
      <c r="AA56" s="599"/>
      <c r="AB56" s="599"/>
      <c r="AC56" s="600"/>
      <c r="AD56" s="607"/>
      <c r="AE56" s="608"/>
      <c r="AF56" s="608"/>
      <c r="AG56" s="608"/>
      <c r="AH56" s="609"/>
      <c r="AI56" s="598" t="s">
        <v>3231</v>
      </c>
      <c r="AJ56" s="599"/>
      <c r="AK56" s="599"/>
      <c r="AL56" s="599"/>
      <c r="AM56" s="599"/>
      <c r="AN56" s="599"/>
      <c r="AO56" s="599"/>
      <c r="AP56" s="600"/>
      <c r="AQ56" s="618">
        <v>42047</v>
      </c>
      <c r="AR56" s="619"/>
      <c r="AS56" s="619"/>
      <c r="AT56" s="619"/>
      <c r="AU56" s="619"/>
      <c r="AV56" s="619"/>
      <c r="AW56" s="619"/>
      <c r="AX56" s="620"/>
      <c r="AY56" s="607" t="s">
        <v>3232</v>
      </c>
      <c r="AZ56" s="608"/>
      <c r="BA56" s="608"/>
      <c r="BB56" s="608"/>
      <c r="BC56" s="609"/>
      <c r="BD56" s="598" t="s">
        <v>3218</v>
      </c>
      <c r="BE56" s="599"/>
      <c r="BF56" s="599"/>
      <c r="BG56" s="599"/>
      <c r="BH56" s="599"/>
      <c r="BI56" s="599"/>
      <c r="BJ56" s="599"/>
      <c r="BK56" s="599"/>
      <c r="BL56" s="599"/>
      <c r="BM56" s="599"/>
      <c r="BN56" s="599"/>
      <c r="BO56" s="599"/>
      <c r="BP56" s="599"/>
      <c r="BQ56" s="600"/>
      <c r="BR56" s="275"/>
      <c r="BS56" s="274"/>
    </row>
    <row r="57" spans="2:71" s="269" customFormat="1">
      <c r="B57" s="278"/>
      <c r="C57" s="268"/>
      <c r="D57" s="593"/>
      <c r="E57" s="593"/>
      <c r="F57" s="615"/>
      <c r="G57" s="616"/>
      <c r="H57" s="617"/>
      <c r="I57" s="601"/>
      <c r="J57" s="602"/>
      <c r="K57" s="602"/>
      <c r="L57" s="602"/>
      <c r="M57" s="602"/>
      <c r="N57" s="602"/>
      <c r="O57" s="602"/>
      <c r="P57" s="602"/>
      <c r="Q57" s="602"/>
      <c r="R57" s="602"/>
      <c r="S57" s="602"/>
      <c r="T57" s="602"/>
      <c r="U57" s="602"/>
      <c r="V57" s="602"/>
      <c r="W57" s="602"/>
      <c r="X57" s="602"/>
      <c r="Y57" s="602"/>
      <c r="Z57" s="602"/>
      <c r="AA57" s="602"/>
      <c r="AB57" s="602"/>
      <c r="AC57" s="603"/>
      <c r="AD57" s="610"/>
      <c r="AE57" s="611"/>
      <c r="AF57" s="611"/>
      <c r="AG57" s="611"/>
      <c r="AH57" s="612"/>
      <c r="AI57" s="601"/>
      <c r="AJ57" s="602"/>
      <c r="AK57" s="602"/>
      <c r="AL57" s="602"/>
      <c r="AM57" s="602"/>
      <c r="AN57" s="602"/>
      <c r="AO57" s="602"/>
      <c r="AP57" s="603"/>
      <c r="AQ57" s="621"/>
      <c r="AR57" s="622"/>
      <c r="AS57" s="622"/>
      <c r="AT57" s="622"/>
      <c r="AU57" s="622"/>
      <c r="AV57" s="622"/>
      <c r="AW57" s="622"/>
      <c r="AX57" s="623"/>
      <c r="AY57" s="610"/>
      <c r="AZ57" s="611"/>
      <c r="BA57" s="611"/>
      <c r="BB57" s="611"/>
      <c r="BC57" s="612"/>
      <c r="BD57" s="601"/>
      <c r="BE57" s="602"/>
      <c r="BF57" s="602"/>
      <c r="BG57" s="602"/>
      <c r="BH57" s="602"/>
      <c r="BI57" s="602"/>
      <c r="BJ57" s="602"/>
      <c r="BK57" s="602"/>
      <c r="BL57" s="602"/>
      <c r="BM57" s="602"/>
      <c r="BN57" s="602"/>
      <c r="BO57" s="602"/>
      <c r="BP57" s="602"/>
      <c r="BQ57" s="603"/>
      <c r="BR57" s="275"/>
      <c r="BS57" s="274"/>
    </row>
    <row r="58" spans="2:71" s="269" customFormat="1" ht="19.5" customHeight="1">
      <c r="B58" s="276"/>
      <c r="C58" s="268"/>
      <c r="D58" s="583">
        <v>26</v>
      </c>
      <c r="E58" s="593"/>
      <c r="F58" s="626" t="s">
        <v>3244</v>
      </c>
      <c r="G58" s="626"/>
      <c r="H58" s="626"/>
      <c r="I58" s="594" t="s">
        <v>3246</v>
      </c>
      <c r="J58" s="595"/>
      <c r="K58" s="595"/>
      <c r="L58" s="595"/>
      <c r="M58" s="595"/>
      <c r="N58" s="595"/>
      <c r="O58" s="595"/>
      <c r="P58" s="595"/>
      <c r="Q58" s="595"/>
      <c r="R58" s="595"/>
      <c r="S58" s="595"/>
      <c r="T58" s="595"/>
      <c r="U58" s="595"/>
      <c r="V58" s="595"/>
      <c r="W58" s="595"/>
      <c r="X58" s="595"/>
      <c r="Y58" s="595"/>
      <c r="Z58" s="595"/>
      <c r="AA58" s="595"/>
      <c r="AB58" s="595"/>
      <c r="AC58" s="595"/>
      <c r="AD58" s="583"/>
      <c r="AE58" s="596"/>
      <c r="AF58" s="596"/>
      <c r="AG58" s="596"/>
      <c r="AH58" s="596"/>
      <c r="AI58" s="594" t="s">
        <v>3248</v>
      </c>
      <c r="AJ58" s="595"/>
      <c r="AK58" s="595"/>
      <c r="AL58" s="595"/>
      <c r="AM58" s="595"/>
      <c r="AN58" s="595"/>
      <c r="AO58" s="595"/>
      <c r="AP58" s="595"/>
      <c r="AQ58" s="597">
        <v>42110</v>
      </c>
      <c r="AR58" s="593"/>
      <c r="AS58" s="593"/>
      <c r="AT58" s="593"/>
      <c r="AU58" s="593"/>
      <c r="AV58" s="593"/>
      <c r="AW58" s="593"/>
      <c r="AX58" s="593"/>
      <c r="AY58" s="607" t="s">
        <v>3245</v>
      </c>
      <c r="AZ58" s="608"/>
      <c r="BA58" s="608"/>
      <c r="BB58" s="608"/>
      <c r="BC58" s="609"/>
      <c r="BD58" s="594" t="s">
        <v>3234</v>
      </c>
      <c r="BE58" s="594"/>
      <c r="BF58" s="594"/>
      <c r="BG58" s="594"/>
      <c r="BH58" s="594"/>
      <c r="BI58" s="594"/>
      <c r="BJ58" s="594"/>
      <c r="BK58" s="594"/>
      <c r="BL58" s="594"/>
      <c r="BM58" s="594"/>
      <c r="BN58" s="594"/>
      <c r="BO58" s="594"/>
      <c r="BP58" s="594"/>
      <c r="BQ58" s="594"/>
      <c r="BR58" s="275"/>
      <c r="BS58" s="274"/>
    </row>
    <row r="59" spans="2:71" s="269" customFormat="1" ht="19.5" customHeight="1">
      <c r="B59" s="278"/>
      <c r="C59" s="268"/>
      <c r="D59" s="593"/>
      <c r="E59" s="593"/>
      <c r="F59" s="624"/>
      <c r="G59" s="624"/>
      <c r="H59" s="624"/>
      <c r="I59" s="595"/>
      <c r="J59" s="595"/>
      <c r="K59" s="595"/>
      <c r="L59" s="595"/>
      <c r="M59" s="595"/>
      <c r="N59" s="595"/>
      <c r="O59" s="595"/>
      <c r="P59" s="595"/>
      <c r="Q59" s="595"/>
      <c r="R59" s="595"/>
      <c r="S59" s="595"/>
      <c r="T59" s="595"/>
      <c r="U59" s="595"/>
      <c r="V59" s="595"/>
      <c r="W59" s="595"/>
      <c r="X59" s="595"/>
      <c r="Y59" s="595"/>
      <c r="Z59" s="595"/>
      <c r="AA59" s="595"/>
      <c r="AB59" s="595"/>
      <c r="AC59" s="595"/>
      <c r="AD59" s="596"/>
      <c r="AE59" s="596"/>
      <c r="AF59" s="596"/>
      <c r="AG59" s="596"/>
      <c r="AH59" s="596"/>
      <c r="AI59" s="595"/>
      <c r="AJ59" s="595"/>
      <c r="AK59" s="595"/>
      <c r="AL59" s="595"/>
      <c r="AM59" s="595"/>
      <c r="AN59" s="595"/>
      <c r="AO59" s="595"/>
      <c r="AP59" s="595"/>
      <c r="AQ59" s="593"/>
      <c r="AR59" s="593"/>
      <c r="AS59" s="593"/>
      <c r="AT59" s="593"/>
      <c r="AU59" s="593"/>
      <c r="AV59" s="593"/>
      <c r="AW59" s="593"/>
      <c r="AX59" s="593"/>
      <c r="AY59" s="610"/>
      <c r="AZ59" s="611"/>
      <c r="BA59" s="611"/>
      <c r="BB59" s="611"/>
      <c r="BC59" s="612"/>
      <c r="BD59" s="594"/>
      <c r="BE59" s="594"/>
      <c r="BF59" s="594"/>
      <c r="BG59" s="594"/>
      <c r="BH59" s="594"/>
      <c r="BI59" s="594"/>
      <c r="BJ59" s="594"/>
      <c r="BK59" s="594"/>
      <c r="BL59" s="594"/>
      <c r="BM59" s="594"/>
      <c r="BN59" s="594"/>
      <c r="BO59" s="594"/>
      <c r="BP59" s="594"/>
      <c r="BQ59" s="594"/>
      <c r="BR59" s="275"/>
      <c r="BS59" s="274"/>
    </row>
    <row r="60" spans="2:71" s="269" customFormat="1" ht="19.5" customHeight="1">
      <c r="B60" s="278"/>
      <c r="C60" s="268"/>
      <c r="D60" s="583">
        <v>27</v>
      </c>
      <c r="E60" s="593"/>
      <c r="F60" s="604"/>
      <c r="G60" s="605"/>
      <c r="H60" s="606"/>
      <c r="I60" s="594" t="s">
        <v>3235</v>
      </c>
      <c r="J60" s="595"/>
      <c r="K60" s="595"/>
      <c r="L60" s="595"/>
      <c r="M60" s="595"/>
      <c r="N60" s="595"/>
      <c r="O60" s="595"/>
      <c r="P60" s="595"/>
      <c r="Q60" s="595"/>
      <c r="R60" s="595"/>
      <c r="S60" s="595"/>
      <c r="T60" s="595"/>
      <c r="U60" s="595"/>
      <c r="V60" s="595"/>
      <c r="W60" s="595"/>
      <c r="X60" s="595"/>
      <c r="Y60" s="595"/>
      <c r="Z60" s="595"/>
      <c r="AA60" s="595"/>
      <c r="AB60" s="595"/>
      <c r="AC60" s="595"/>
      <c r="AD60" s="583"/>
      <c r="AE60" s="596"/>
      <c r="AF60" s="596"/>
      <c r="AG60" s="596"/>
      <c r="AH60" s="596"/>
      <c r="AI60" s="594" t="s">
        <v>3233</v>
      </c>
      <c r="AJ60" s="595"/>
      <c r="AK60" s="595"/>
      <c r="AL60" s="595"/>
      <c r="AM60" s="595"/>
      <c r="AN60" s="595"/>
      <c r="AO60" s="595"/>
      <c r="AP60" s="595"/>
      <c r="AQ60" s="597">
        <v>42110</v>
      </c>
      <c r="AR60" s="593"/>
      <c r="AS60" s="593"/>
      <c r="AT60" s="593"/>
      <c r="AU60" s="593"/>
      <c r="AV60" s="593"/>
      <c r="AW60" s="593"/>
      <c r="AX60" s="593"/>
      <c r="AY60" s="607" t="s">
        <v>3232</v>
      </c>
      <c r="AZ60" s="608"/>
      <c r="BA60" s="608"/>
      <c r="BB60" s="608"/>
      <c r="BC60" s="609"/>
      <c r="BD60" s="594" t="s">
        <v>3234</v>
      </c>
      <c r="BE60" s="594"/>
      <c r="BF60" s="594"/>
      <c r="BG60" s="594"/>
      <c r="BH60" s="594"/>
      <c r="BI60" s="594"/>
      <c r="BJ60" s="594"/>
      <c r="BK60" s="594"/>
      <c r="BL60" s="594"/>
      <c r="BM60" s="594"/>
      <c r="BN60" s="594"/>
      <c r="BO60" s="594"/>
      <c r="BP60" s="594"/>
      <c r="BQ60" s="594"/>
      <c r="BR60" s="275"/>
      <c r="BS60" s="274"/>
    </row>
    <row r="61" spans="2:71" s="269" customFormat="1" ht="19.5" customHeight="1">
      <c r="B61" s="278"/>
      <c r="C61" s="268"/>
      <c r="D61" s="593"/>
      <c r="E61" s="593"/>
      <c r="F61" s="604"/>
      <c r="G61" s="605"/>
      <c r="H61" s="606"/>
      <c r="I61" s="595"/>
      <c r="J61" s="595"/>
      <c r="K61" s="595"/>
      <c r="L61" s="595"/>
      <c r="M61" s="595"/>
      <c r="N61" s="595"/>
      <c r="O61" s="595"/>
      <c r="P61" s="595"/>
      <c r="Q61" s="595"/>
      <c r="R61" s="595"/>
      <c r="S61" s="595"/>
      <c r="T61" s="595"/>
      <c r="U61" s="595"/>
      <c r="V61" s="595"/>
      <c r="W61" s="595"/>
      <c r="X61" s="595"/>
      <c r="Y61" s="595"/>
      <c r="Z61" s="595"/>
      <c r="AA61" s="595"/>
      <c r="AB61" s="595"/>
      <c r="AC61" s="595"/>
      <c r="AD61" s="596"/>
      <c r="AE61" s="596"/>
      <c r="AF61" s="596"/>
      <c r="AG61" s="596"/>
      <c r="AH61" s="596"/>
      <c r="AI61" s="595"/>
      <c r="AJ61" s="595"/>
      <c r="AK61" s="595"/>
      <c r="AL61" s="595"/>
      <c r="AM61" s="595"/>
      <c r="AN61" s="595"/>
      <c r="AO61" s="595"/>
      <c r="AP61" s="595"/>
      <c r="AQ61" s="593"/>
      <c r="AR61" s="593"/>
      <c r="AS61" s="593"/>
      <c r="AT61" s="593"/>
      <c r="AU61" s="593"/>
      <c r="AV61" s="593"/>
      <c r="AW61" s="593"/>
      <c r="AX61" s="593"/>
      <c r="AY61" s="610"/>
      <c r="AZ61" s="611"/>
      <c r="BA61" s="611"/>
      <c r="BB61" s="611"/>
      <c r="BC61" s="612"/>
      <c r="BD61" s="594"/>
      <c r="BE61" s="594"/>
      <c r="BF61" s="594"/>
      <c r="BG61" s="594"/>
      <c r="BH61" s="594"/>
      <c r="BI61" s="594"/>
      <c r="BJ61" s="594"/>
      <c r="BK61" s="594"/>
      <c r="BL61" s="594"/>
      <c r="BM61" s="594"/>
      <c r="BN61" s="594"/>
      <c r="BO61" s="594"/>
      <c r="BP61" s="594"/>
      <c r="BQ61" s="594"/>
      <c r="BR61" s="275"/>
      <c r="BS61" s="274"/>
    </row>
    <row r="62" spans="2:71" s="269" customFormat="1">
      <c r="B62" s="276"/>
      <c r="C62" s="279"/>
      <c r="D62" s="613">
        <v>28</v>
      </c>
      <c r="E62" s="614"/>
      <c r="F62" s="604"/>
      <c r="G62" s="605"/>
      <c r="H62" s="606"/>
      <c r="I62" s="598" t="s">
        <v>3243</v>
      </c>
      <c r="J62" s="599"/>
      <c r="K62" s="599"/>
      <c r="L62" s="599"/>
      <c r="M62" s="599"/>
      <c r="N62" s="599"/>
      <c r="O62" s="599"/>
      <c r="P62" s="599"/>
      <c r="Q62" s="599"/>
      <c r="R62" s="599"/>
      <c r="S62" s="599"/>
      <c r="T62" s="599"/>
      <c r="U62" s="599"/>
      <c r="V62" s="599"/>
      <c r="W62" s="599"/>
      <c r="X62" s="599"/>
      <c r="Y62" s="599"/>
      <c r="Z62" s="599"/>
      <c r="AA62" s="599"/>
      <c r="AB62" s="599"/>
      <c r="AC62" s="600"/>
      <c r="AD62" s="607"/>
      <c r="AE62" s="608"/>
      <c r="AF62" s="608"/>
      <c r="AG62" s="608"/>
      <c r="AH62" s="609"/>
      <c r="AI62" s="598" t="s">
        <v>3240</v>
      </c>
      <c r="AJ62" s="599"/>
      <c r="AK62" s="599"/>
      <c r="AL62" s="599"/>
      <c r="AM62" s="599"/>
      <c r="AN62" s="599"/>
      <c r="AO62" s="599"/>
      <c r="AP62" s="600"/>
      <c r="AQ62" s="618">
        <v>42111</v>
      </c>
      <c r="AR62" s="619"/>
      <c r="AS62" s="619"/>
      <c r="AT62" s="619"/>
      <c r="AU62" s="619"/>
      <c r="AV62" s="619"/>
      <c r="AW62" s="619"/>
      <c r="AX62" s="620"/>
      <c r="AY62" s="607" t="s">
        <v>3241</v>
      </c>
      <c r="AZ62" s="608"/>
      <c r="BA62" s="608"/>
      <c r="BB62" s="608"/>
      <c r="BC62" s="609"/>
      <c r="BD62" s="598" t="s">
        <v>3242</v>
      </c>
      <c r="BE62" s="599"/>
      <c r="BF62" s="599"/>
      <c r="BG62" s="599"/>
      <c r="BH62" s="599"/>
      <c r="BI62" s="599"/>
      <c r="BJ62" s="599"/>
      <c r="BK62" s="599"/>
      <c r="BL62" s="599"/>
      <c r="BM62" s="599"/>
      <c r="BN62" s="599"/>
      <c r="BO62" s="599"/>
      <c r="BP62" s="599"/>
      <c r="BQ62" s="600"/>
      <c r="BR62" s="275"/>
      <c r="BS62" s="274"/>
    </row>
    <row r="63" spans="2:71" s="269" customFormat="1" ht="165" customHeight="1">
      <c r="B63" s="278"/>
      <c r="C63" s="268"/>
      <c r="D63" s="593"/>
      <c r="E63" s="593"/>
      <c r="F63" s="615"/>
      <c r="G63" s="616"/>
      <c r="H63" s="617"/>
      <c r="I63" s="601"/>
      <c r="J63" s="602"/>
      <c r="K63" s="602"/>
      <c r="L63" s="602"/>
      <c r="M63" s="602"/>
      <c r="N63" s="602"/>
      <c r="O63" s="602"/>
      <c r="P63" s="602"/>
      <c r="Q63" s="602"/>
      <c r="R63" s="602"/>
      <c r="S63" s="602"/>
      <c r="T63" s="602"/>
      <c r="U63" s="602"/>
      <c r="V63" s="602"/>
      <c r="W63" s="602"/>
      <c r="X63" s="602"/>
      <c r="Y63" s="602"/>
      <c r="Z63" s="602"/>
      <c r="AA63" s="602"/>
      <c r="AB63" s="602"/>
      <c r="AC63" s="603"/>
      <c r="AD63" s="610"/>
      <c r="AE63" s="611"/>
      <c r="AF63" s="611"/>
      <c r="AG63" s="611"/>
      <c r="AH63" s="612"/>
      <c r="AI63" s="601"/>
      <c r="AJ63" s="602"/>
      <c r="AK63" s="602"/>
      <c r="AL63" s="602"/>
      <c r="AM63" s="602"/>
      <c r="AN63" s="602"/>
      <c r="AO63" s="602"/>
      <c r="AP63" s="603"/>
      <c r="AQ63" s="621"/>
      <c r="AR63" s="622"/>
      <c r="AS63" s="622"/>
      <c r="AT63" s="622"/>
      <c r="AU63" s="622"/>
      <c r="AV63" s="622"/>
      <c r="AW63" s="622"/>
      <c r="AX63" s="623"/>
      <c r="AY63" s="610"/>
      <c r="AZ63" s="611"/>
      <c r="BA63" s="611"/>
      <c r="BB63" s="611"/>
      <c r="BC63" s="612"/>
      <c r="BD63" s="601"/>
      <c r="BE63" s="602"/>
      <c r="BF63" s="602"/>
      <c r="BG63" s="602"/>
      <c r="BH63" s="602"/>
      <c r="BI63" s="602"/>
      <c r="BJ63" s="602"/>
      <c r="BK63" s="602"/>
      <c r="BL63" s="602"/>
      <c r="BM63" s="602"/>
      <c r="BN63" s="602"/>
      <c r="BO63" s="602"/>
      <c r="BP63" s="602"/>
      <c r="BQ63" s="603"/>
      <c r="BR63" s="275"/>
      <c r="BS63" s="274"/>
    </row>
    <row r="64" spans="2:71" s="269" customFormat="1" ht="21" customHeight="1">
      <c r="B64" s="278"/>
      <c r="C64" s="268"/>
      <c r="D64" s="583">
        <v>29</v>
      </c>
      <c r="E64" s="593"/>
      <c r="F64" s="635" t="s">
        <v>3260</v>
      </c>
      <c r="G64" s="636"/>
      <c r="H64" s="637"/>
      <c r="I64" s="594" t="s">
        <v>3261</v>
      </c>
      <c r="J64" s="595"/>
      <c r="K64" s="595"/>
      <c r="L64" s="595"/>
      <c r="M64" s="595"/>
      <c r="N64" s="595"/>
      <c r="O64" s="595"/>
      <c r="P64" s="595"/>
      <c r="Q64" s="595"/>
      <c r="R64" s="595"/>
      <c r="S64" s="595"/>
      <c r="T64" s="595"/>
      <c r="U64" s="595"/>
      <c r="V64" s="595"/>
      <c r="W64" s="595"/>
      <c r="X64" s="595"/>
      <c r="Y64" s="595"/>
      <c r="Z64" s="595"/>
      <c r="AA64" s="595"/>
      <c r="AB64" s="595"/>
      <c r="AC64" s="595"/>
      <c r="AD64" s="583"/>
      <c r="AE64" s="596"/>
      <c r="AF64" s="596"/>
      <c r="AG64" s="596"/>
      <c r="AH64" s="596"/>
      <c r="AI64" s="594" t="s">
        <v>3262</v>
      </c>
      <c r="AJ64" s="595"/>
      <c r="AK64" s="595"/>
      <c r="AL64" s="595"/>
      <c r="AM64" s="595"/>
      <c r="AN64" s="595"/>
      <c r="AO64" s="595"/>
      <c r="AP64" s="595"/>
      <c r="AQ64" s="597">
        <v>42170</v>
      </c>
      <c r="AR64" s="593"/>
      <c r="AS64" s="593"/>
      <c r="AT64" s="593"/>
      <c r="AU64" s="593"/>
      <c r="AV64" s="593"/>
      <c r="AW64" s="593"/>
      <c r="AX64" s="593"/>
      <c r="AY64" s="607" t="s">
        <v>3232</v>
      </c>
      <c r="AZ64" s="608"/>
      <c r="BA64" s="608"/>
      <c r="BB64" s="608"/>
      <c r="BC64" s="609"/>
      <c r="BD64" s="594" t="s">
        <v>3263</v>
      </c>
      <c r="BE64" s="594"/>
      <c r="BF64" s="594"/>
      <c r="BG64" s="594"/>
      <c r="BH64" s="594"/>
      <c r="BI64" s="594"/>
      <c r="BJ64" s="594"/>
      <c r="BK64" s="594"/>
      <c r="BL64" s="594"/>
      <c r="BM64" s="594"/>
      <c r="BN64" s="594"/>
      <c r="BO64" s="594"/>
      <c r="BP64" s="594"/>
      <c r="BQ64" s="594"/>
      <c r="BR64" s="275"/>
      <c r="BS64" s="274"/>
    </row>
    <row r="65" spans="2:71" s="269" customFormat="1" ht="21" customHeight="1">
      <c r="B65" s="278"/>
      <c r="C65" s="268"/>
      <c r="D65" s="593"/>
      <c r="E65" s="593"/>
      <c r="F65" s="615"/>
      <c r="G65" s="616"/>
      <c r="H65" s="617"/>
      <c r="I65" s="595"/>
      <c r="J65" s="595"/>
      <c r="K65" s="595"/>
      <c r="L65" s="595"/>
      <c r="M65" s="595"/>
      <c r="N65" s="595"/>
      <c r="O65" s="595"/>
      <c r="P65" s="595"/>
      <c r="Q65" s="595"/>
      <c r="R65" s="595"/>
      <c r="S65" s="595"/>
      <c r="T65" s="595"/>
      <c r="U65" s="595"/>
      <c r="V65" s="595"/>
      <c r="W65" s="595"/>
      <c r="X65" s="595"/>
      <c r="Y65" s="595"/>
      <c r="Z65" s="595"/>
      <c r="AA65" s="595"/>
      <c r="AB65" s="595"/>
      <c r="AC65" s="595"/>
      <c r="AD65" s="596"/>
      <c r="AE65" s="596"/>
      <c r="AF65" s="596"/>
      <c r="AG65" s="596"/>
      <c r="AH65" s="596"/>
      <c r="AI65" s="595"/>
      <c r="AJ65" s="595"/>
      <c r="AK65" s="595"/>
      <c r="AL65" s="595"/>
      <c r="AM65" s="595"/>
      <c r="AN65" s="595"/>
      <c r="AO65" s="595"/>
      <c r="AP65" s="595"/>
      <c r="AQ65" s="593"/>
      <c r="AR65" s="593"/>
      <c r="AS65" s="593"/>
      <c r="AT65" s="593"/>
      <c r="AU65" s="593"/>
      <c r="AV65" s="593"/>
      <c r="AW65" s="593"/>
      <c r="AX65" s="593"/>
      <c r="AY65" s="610"/>
      <c r="AZ65" s="611"/>
      <c r="BA65" s="611"/>
      <c r="BB65" s="611"/>
      <c r="BC65" s="612"/>
      <c r="BD65" s="594"/>
      <c r="BE65" s="594"/>
      <c r="BF65" s="594"/>
      <c r="BG65" s="594"/>
      <c r="BH65" s="594"/>
      <c r="BI65" s="594"/>
      <c r="BJ65" s="594"/>
      <c r="BK65" s="594"/>
      <c r="BL65" s="594"/>
      <c r="BM65" s="594"/>
      <c r="BN65" s="594"/>
      <c r="BO65" s="594"/>
      <c r="BP65" s="594"/>
      <c r="BQ65" s="594"/>
      <c r="BR65" s="275"/>
      <c r="BS65" s="274"/>
    </row>
    <row r="66" spans="2:71" s="269" customFormat="1">
      <c r="B66" s="276"/>
      <c r="C66" s="280"/>
      <c r="D66" s="583">
        <v>30</v>
      </c>
      <c r="E66" s="593"/>
      <c r="F66" s="584" t="s">
        <v>3381</v>
      </c>
      <c r="G66" s="584"/>
      <c r="H66" s="584"/>
      <c r="I66" s="595" t="s">
        <v>3382</v>
      </c>
      <c r="J66" s="595"/>
      <c r="K66" s="595"/>
      <c r="L66" s="595"/>
      <c r="M66" s="595"/>
      <c r="N66" s="595"/>
      <c r="O66" s="595"/>
      <c r="P66" s="595"/>
      <c r="Q66" s="595"/>
      <c r="R66" s="595"/>
      <c r="S66" s="595"/>
      <c r="T66" s="595"/>
      <c r="U66" s="595"/>
      <c r="V66" s="595"/>
      <c r="W66" s="595"/>
      <c r="X66" s="595"/>
      <c r="Y66" s="595"/>
      <c r="Z66" s="595"/>
      <c r="AA66" s="595"/>
      <c r="AB66" s="595"/>
      <c r="AC66" s="595"/>
      <c r="AD66" s="583"/>
      <c r="AE66" s="596"/>
      <c r="AF66" s="596"/>
      <c r="AG66" s="596"/>
      <c r="AH66" s="596"/>
      <c r="AI66" s="594" t="s">
        <v>3383</v>
      </c>
      <c r="AJ66" s="595"/>
      <c r="AK66" s="595"/>
      <c r="AL66" s="595"/>
      <c r="AM66" s="595"/>
      <c r="AN66" s="595"/>
      <c r="AO66" s="595"/>
      <c r="AP66" s="595"/>
      <c r="AQ66" s="597">
        <v>42247</v>
      </c>
      <c r="AR66" s="593"/>
      <c r="AS66" s="593"/>
      <c r="AT66" s="593"/>
      <c r="AU66" s="593"/>
      <c r="AV66" s="593"/>
      <c r="AW66" s="593"/>
      <c r="AX66" s="593"/>
      <c r="AY66" s="583" t="s">
        <v>300</v>
      </c>
      <c r="AZ66" s="596"/>
      <c r="BA66" s="596"/>
      <c r="BB66" s="596"/>
      <c r="BC66" s="596"/>
      <c r="BD66" s="598" t="s">
        <v>3384</v>
      </c>
      <c r="BE66" s="599"/>
      <c r="BF66" s="599"/>
      <c r="BG66" s="599"/>
      <c r="BH66" s="599"/>
      <c r="BI66" s="599"/>
      <c r="BJ66" s="599"/>
      <c r="BK66" s="599"/>
      <c r="BL66" s="599"/>
      <c r="BM66" s="599"/>
      <c r="BN66" s="599"/>
      <c r="BO66" s="599"/>
      <c r="BP66" s="599"/>
      <c r="BQ66" s="600"/>
      <c r="BR66" s="275"/>
      <c r="BS66" s="274"/>
    </row>
    <row r="67" spans="2:71" s="269" customFormat="1">
      <c r="B67" s="276"/>
      <c r="C67" s="280"/>
      <c r="D67" s="593"/>
      <c r="E67" s="593"/>
      <c r="F67" s="584"/>
      <c r="G67" s="584"/>
      <c r="H67" s="584"/>
      <c r="I67" s="595"/>
      <c r="J67" s="595"/>
      <c r="K67" s="595"/>
      <c r="L67" s="595"/>
      <c r="M67" s="595"/>
      <c r="N67" s="595"/>
      <c r="O67" s="595"/>
      <c r="P67" s="595"/>
      <c r="Q67" s="595"/>
      <c r="R67" s="595"/>
      <c r="S67" s="595"/>
      <c r="T67" s="595"/>
      <c r="U67" s="595"/>
      <c r="V67" s="595"/>
      <c r="W67" s="595"/>
      <c r="X67" s="595"/>
      <c r="Y67" s="595"/>
      <c r="Z67" s="595"/>
      <c r="AA67" s="595"/>
      <c r="AB67" s="595"/>
      <c r="AC67" s="595"/>
      <c r="AD67" s="596"/>
      <c r="AE67" s="596"/>
      <c r="AF67" s="596"/>
      <c r="AG67" s="596"/>
      <c r="AH67" s="596"/>
      <c r="AI67" s="595"/>
      <c r="AJ67" s="595"/>
      <c r="AK67" s="595"/>
      <c r="AL67" s="595"/>
      <c r="AM67" s="595"/>
      <c r="AN67" s="595"/>
      <c r="AO67" s="595"/>
      <c r="AP67" s="595"/>
      <c r="AQ67" s="593"/>
      <c r="AR67" s="593"/>
      <c r="AS67" s="593"/>
      <c r="AT67" s="593"/>
      <c r="AU67" s="593"/>
      <c r="AV67" s="593"/>
      <c r="AW67" s="593"/>
      <c r="AX67" s="593"/>
      <c r="AY67" s="596"/>
      <c r="AZ67" s="596"/>
      <c r="BA67" s="596"/>
      <c r="BB67" s="596"/>
      <c r="BC67" s="596"/>
      <c r="BD67" s="601"/>
      <c r="BE67" s="602"/>
      <c r="BF67" s="602"/>
      <c r="BG67" s="602"/>
      <c r="BH67" s="602"/>
      <c r="BI67" s="602"/>
      <c r="BJ67" s="602"/>
      <c r="BK67" s="602"/>
      <c r="BL67" s="602"/>
      <c r="BM67" s="602"/>
      <c r="BN67" s="602"/>
      <c r="BO67" s="602"/>
      <c r="BP67" s="602"/>
      <c r="BQ67" s="603"/>
      <c r="BR67" s="275"/>
      <c r="BS67" s="274"/>
    </row>
    <row r="68" spans="2:71" s="269" customFormat="1">
      <c r="B68" s="276"/>
      <c r="C68" s="280"/>
      <c r="D68" s="583">
        <v>31</v>
      </c>
      <c r="E68" s="593"/>
      <c r="F68" s="584" t="s">
        <v>3385</v>
      </c>
      <c r="G68" s="584"/>
      <c r="H68" s="584"/>
      <c r="I68" s="594" t="s">
        <v>3386</v>
      </c>
      <c r="J68" s="595"/>
      <c r="K68" s="595"/>
      <c r="L68" s="595"/>
      <c r="M68" s="595"/>
      <c r="N68" s="595"/>
      <c r="O68" s="595"/>
      <c r="P68" s="595"/>
      <c r="Q68" s="595"/>
      <c r="R68" s="595"/>
      <c r="S68" s="595"/>
      <c r="T68" s="595"/>
      <c r="U68" s="595"/>
      <c r="V68" s="595"/>
      <c r="W68" s="595"/>
      <c r="X68" s="595"/>
      <c r="Y68" s="595"/>
      <c r="Z68" s="595"/>
      <c r="AA68" s="595"/>
      <c r="AB68" s="595"/>
      <c r="AC68" s="595"/>
      <c r="AD68" s="583"/>
      <c r="AE68" s="596"/>
      <c r="AF68" s="596"/>
      <c r="AG68" s="596"/>
      <c r="AH68" s="596"/>
      <c r="AI68" s="594" t="s">
        <v>3383</v>
      </c>
      <c r="AJ68" s="595"/>
      <c r="AK68" s="595"/>
      <c r="AL68" s="595"/>
      <c r="AM68" s="595"/>
      <c r="AN68" s="595"/>
      <c r="AO68" s="595"/>
      <c r="AP68" s="595"/>
      <c r="AQ68" s="597">
        <v>42255</v>
      </c>
      <c r="AR68" s="593"/>
      <c r="AS68" s="593"/>
      <c r="AT68" s="593"/>
      <c r="AU68" s="593"/>
      <c r="AV68" s="593"/>
      <c r="AW68" s="593"/>
      <c r="AX68" s="593"/>
      <c r="AY68" s="583" t="s">
        <v>300</v>
      </c>
      <c r="AZ68" s="596"/>
      <c r="BA68" s="596"/>
      <c r="BB68" s="596"/>
      <c r="BC68" s="596"/>
      <c r="BD68" s="598" t="s">
        <v>3384</v>
      </c>
      <c r="BE68" s="599"/>
      <c r="BF68" s="599"/>
      <c r="BG68" s="599"/>
      <c r="BH68" s="599"/>
      <c r="BI68" s="599"/>
      <c r="BJ68" s="599"/>
      <c r="BK68" s="599"/>
      <c r="BL68" s="599"/>
      <c r="BM68" s="599"/>
      <c r="BN68" s="599"/>
      <c r="BO68" s="599"/>
      <c r="BP68" s="599"/>
      <c r="BQ68" s="600"/>
      <c r="BR68" s="275"/>
      <c r="BS68" s="274"/>
    </row>
    <row r="69" spans="2:71" s="269" customFormat="1">
      <c r="B69" s="276"/>
      <c r="C69" s="280"/>
      <c r="D69" s="593"/>
      <c r="E69" s="593"/>
      <c r="F69" s="584"/>
      <c r="G69" s="584"/>
      <c r="H69" s="584"/>
      <c r="I69" s="595"/>
      <c r="J69" s="595"/>
      <c r="K69" s="595"/>
      <c r="L69" s="595"/>
      <c r="M69" s="595"/>
      <c r="N69" s="595"/>
      <c r="O69" s="595"/>
      <c r="P69" s="595"/>
      <c r="Q69" s="595"/>
      <c r="R69" s="595"/>
      <c r="S69" s="595"/>
      <c r="T69" s="595"/>
      <c r="U69" s="595"/>
      <c r="V69" s="595"/>
      <c r="W69" s="595"/>
      <c r="X69" s="595"/>
      <c r="Y69" s="595"/>
      <c r="Z69" s="595"/>
      <c r="AA69" s="595"/>
      <c r="AB69" s="595"/>
      <c r="AC69" s="595"/>
      <c r="AD69" s="596"/>
      <c r="AE69" s="596"/>
      <c r="AF69" s="596"/>
      <c r="AG69" s="596"/>
      <c r="AH69" s="596"/>
      <c r="AI69" s="595"/>
      <c r="AJ69" s="595"/>
      <c r="AK69" s="595"/>
      <c r="AL69" s="595"/>
      <c r="AM69" s="595"/>
      <c r="AN69" s="595"/>
      <c r="AO69" s="595"/>
      <c r="AP69" s="595"/>
      <c r="AQ69" s="593"/>
      <c r="AR69" s="593"/>
      <c r="AS69" s="593"/>
      <c r="AT69" s="593"/>
      <c r="AU69" s="593"/>
      <c r="AV69" s="593"/>
      <c r="AW69" s="593"/>
      <c r="AX69" s="593"/>
      <c r="AY69" s="596"/>
      <c r="AZ69" s="596"/>
      <c r="BA69" s="596"/>
      <c r="BB69" s="596"/>
      <c r="BC69" s="596"/>
      <c r="BD69" s="601"/>
      <c r="BE69" s="602"/>
      <c r="BF69" s="602"/>
      <c r="BG69" s="602"/>
      <c r="BH69" s="602"/>
      <c r="BI69" s="602"/>
      <c r="BJ69" s="602"/>
      <c r="BK69" s="602"/>
      <c r="BL69" s="602"/>
      <c r="BM69" s="602"/>
      <c r="BN69" s="602"/>
      <c r="BO69" s="602"/>
      <c r="BP69" s="602"/>
      <c r="BQ69" s="603"/>
      <c r="BR69" s="275"/>
      <c r="BS69" s="274"/>
    </row>
    <row r="70" spans="2:71" s="269" customFormat="1" ht="33.75" customHeight="1">
      <c r="B70" s="278"/>
      <c r="C70" s="268"/>
      <c r="D70" s="583">
        <v>32</v>
      </c>
      <c r="E70" s="583"/>
      <c r="F70" s="584" t="s">
        <v>3390</v>
      </c>
      <c r="G70" s="584"/>
      <c r="H70" s="584"/>
      <c r="I70" s="589" t="s">
        <v>3380</v>
      </c>
      <c r="J70" s="589"/>
      <c r="K70" s="589"/>
      <c r="L70" s="589"/>
      <c r="M70" s="589"/>
      <c r="N70" s="589"/>
      <c r="O70" s="589"/>
      <c r="P70" s="589"/>
      <c r="Q70" s="589"/>
      <c r="R70" s="589"/>
      <c r="S70" s="589"/>
      <c r="T70" s="589"/>
      <c r="U70" s="589"/>
      <c r="V70" s="589"/>
      <c r="W70" s="589"/>
      <c r="X70" s="589"/>
      <c r="Y70" s="589"/>
      <c r="Z70" s="589"/>
      <c r="AA70" s="589"/>
      <c r="AB70" s="589"/>
      <c r="AC70" s="589"/>
      <c r="AD70" s="639"/>
      <c r="AE70" s="639"/>
      <c r="AF70" s="639"/>
      <c r="AG70" s="639"/>
      <c r="AH70" s="639"/>
      <c r="AI70" s="589" t="s">
        <v>3376</v>
      </c>
      <c r="AJ70" s="589"/>
      <c r="AK70" s="589"/>
      <c r="AL70" s="589"/>
      <c r="AM70" s="589"/>
      <c r="AN70" s="589"/>
      <c r="AO70" s="589"/>
      <c r="AP70" s="589"/>
      <c r="AQ70" s="640">
        <v>42240</v>
      </c>
      <c r="AR70" s="641"/>
      <c r="AS70" s="641"/>
      <c r="AT70" s="641"/>
      <c r="AU70" s="641"/>
      <c r="AV70" s="641"/>
      <c r="AW70" s="641"/>
      <c r="AX70" s="642"/>
      <c r="AY70" s="643" t="s">
        <v>3377</v>
      </c>
      <c r="AZ70" s="644"/>
      <c r="BA70" s="644"/>
      <c r="BB70" s="644"/>
      <c r="BC70" s="645"/>
      <c r="BD70" s="589" t="s">
        <v>3378</v>
      </c>
      <c r="BE70" s="589"/>
      <c r="BF70" s="589"/>
      <c r="BG70" s="589"/>
      <c r="BH70" s="589"/>
      <c r="BI70" s="589"/>
      <c r="BJ70" s="589"/>
      <c r="BK70" s="589"/>
      <c r="BL70" s="589"/>
      <c r="BM70" s="589"/>
      <c r="BN70" s="589"/>
      <c r="BO70" s="589"/>
      <c r="BP70" s="589"/>
      <c r="BQ70" s="589"/>
      <c r="BR70" s="275"/>
      <c r="BS70" s="274"/>
    </row>
    <row r="71" spans="2:71" s="269" customFormat="1" ht="36" customHeight="1">
      <c r="B71" s="278"/>
      <c r="C71" s="268"/>
      <c r="D71" s="583">
        <v>33</v>
      </c>
      <c r="E71" s="583"/>
      <c r="F71" s="584" t="s">
        <v>3414</v>
      </c>
      <c r="G71" s="584"/>
      <c r="H71" s="584"/>
      <c r="I71" s="585" t="s">
        <v>3413</v>
      </c>
      <c r="J71" s="586"/>
      <c r="K71" s="586"/>
      <c r="L71" s="586"/>
      <c r="M71" s="586"/>
      <c r="N71" s="586"/>
      <c r="O71" s="586"/>
      <c r="P71" s="586"/>
      <c r="Q71" s="586"/>
      <c r="R71" s="586"/>
      <c r="S71" s="586"/>
      <c r="T71" s="586"/>
      <c r="U71" s="586"/>
      <c r="V71" s="586"/>
      <c r="W71" s="586"/>
      <c r="X71" s="586"/>
      <c r="Y71" s="586"/>
      <c r="Z71" s="586"/>
      <c r="AA71" s="586"/>
      <c r="AB71" s="586"/>
      <c r="AC71" s="587"/>
      <c r="AD71" s="583"/>
      <c r="AE71" s="583"/>
      <c r="AF71" s="583"/>
      <c r="AG71" s="583"/>
      <c r="AH71" s="583"/>
      <c r="AI71" s="585" t="s">
        <v>3412</v>
      </c>
      <c r="AJ71" s="586"/>
      <c r="AK71" s="586"/>
      <c r="AL71" s="586"/>
      <c r="AM71" s="586"/>
      <c r="AN71" s="586"/>
      <c r="AO71" s="586"/>
      <c r="AP71" s="587"/>
      <c r="AQ71" s="588">
        <v>42374</v>
      </c>
      <c r="AR71" s="588"/>
      <c r="AS71" s="588"/>
      <c r="AT71" s="588"/>
      <c r="AU71" s="588"/>
      <c r="AV71" s="588"/>
      <c r="AW71" s="588"/>
      <c r="AX71" s="588"/>
      <c r="AY71" s="583" t="s">
        <v>3377</v>
      </c>
      <c r="AZ71" s="583"/>
      <c r="BA71" s="583"/>
      <c r="BB71" s="583"/>
      <c r="BC71" s="583"/>
      <c r="BD71" s="589" t="s">
        <v>3391</v>
      </c>
      <c r="BE71" s="589"/>
      <c r="BF71" s="589"/>
      <c r="BG71" s="589"/>
      <c r="BH71" s="589"/>
      <c r="BI71" s="589"/>
      <c r="BJ71" s="589"/>
      <c r="BK71" s="589"/>
      <c r="BL71" s="589"/>
      <c r="BM71" s="589"/>
      <c r="BN71" s="589"/>
      <c r="BO71" s="589"/>
      <c r="BP71" s="589"/>
      <c r="BQ71" s="589"/>
      <c r="BR71" s="275"/>
      <c r="BS71" s="274"/>
    </row>
    <row r="72" spans="2:71" s="269" customFormat="1" ht="36" customHeight="1">
      <c r="B72" s="278"/>
      <c r="C72" s="268"/>
      <c r="D72" s="583">
        <v>34</v>
      </c>
      <c r="E72" s="583"/>
      <c r="F72" s="584" t="s">
        <v>3431</v>
      </c>
      <c r="G72" s="584"/>
      <c r="H72" s="584"/>
      <c r="I72" s="585" t="s">
        <v>3428</v>
      </c>
      <c r="J72" s="586"/>
      <c r="K72" s="586"/>
      <c r="L72" s="586"/>
      <c r="M72" s="586"/>
      <c r="N72" s="586"/>
      <c r="O72" s="586"/>
      <c r="P72" s="586"/>
      <c r="Q72" s="586"/>
      <c r="R72" s="586"/>
      <c r="S72" s="586"/>
      <c r="T72" s="586"/>
      <c r="U72" s="586"/>
      <c r="V72" s="586"/>
      <c r="W72" s="586"/>
      <c r="X72" s="586"/>
      <c r="Y72" s="586"/>
      <c r="Z72" s="586"/>
      <c r="AA72" s="586"/>
      <c r="AB72" s="586"/>
      <c r="AC72" s="587"/>
      <c r="AD72" s="583"/>
      <c r="AE72" s="583"/>
      <c r="AF72" s="583"/>
      <c r="AG72" s="583"/>
      <c r="AH72" s="583"/>
      <c r="AI72" s="585" t="s">
        <v>3427</v>
      </c>
      <c r="AJ72" s="586"/>
      <c r="AK72" s="586"/>
      <c r="AL72" s="586"/>
      <c r="AM72" s="586"/>
      <c r="AN72" s="586"/>
      <c r="AO72" s="586"/>
      <c r="AP72" s="587"/>
      <c r="AQ72" s="588">
        <v>42514</v>
      </c>
      <c r="AR72" s="588"/>
      <c r="AS72" s="588"/>
      <c r="AT72" s="588"/>
      <c r="AU72" s="588"/>
      <c r="AV72" s="588"/>
      <c r="AW72" s="588"/>
      <c r="AX72" s="588"/>
      <c r="AY72" s="583" t="s">
        <v>3377</v>
      </c>
      <c r="AZ72" s="583"/>
      <c r="BA72" s="583"/>
      <c r="BB72" s="583"/>
      <c r="BC72" s="583"/>
      <c r="BD72" s="589" t="s">
        <v>3416</v>
      </c>
      <c r="BE72" s="589"/>
      <c r="BF72" s="589"/>
      <c r="BG72" s="589"/>
      <c r="BH72" s="589"/>
      <c r="BI72" s="589"/>
      <c r="BJ72" s="589"/>
      <c r="BK72" s="589"/>
      <c r="BL72" s="589"/>
      <c r="BM72" s="589"/>
      <c r="BN72" s="589"/>
      <c r="BO72" s="589"/>
      <c r="BP72" s="589"/>
      <c r="BQ72" s="589"/>
      <c r="BR72" s="275"/>
      <c r="BS72" s="274"/>
    </row>
    <row r="73" spans="2:71" s="485" customFormat="1" ht="36" customHeight="1">
      <c r="B73" s="481"/>
      <c r="C73" s="482"/>
      <c r="D73" s="583">
        <v>35</v>
      </c>
      <c r="E73" s="583"/>
      <c r="F73" s="584" t="s">
        <v>3432</v>
      </c>
      <c r="G73" s="584"/>
      <c r="H73" s="584"/>
      <c r="I73" s="585" t="s">
        <v>3435</v>
      </c>
      <c r="J73" s="586"/>
      <c r="K73" s="586"/>
      <c r="L73" s="586"/>
      <c r="M73" s="586"/>
      <c r="N73" s="586"/>
      <c r="O73" s="586"/>
      <c r="P73" s="586"/>
      <c r="Q73" s="586"/>
      <c r="R73" s="586"/>
      <c r="S73" s="586"/>
      <c r="T73" s="586"/>
      <c r="U73" s="586"/>
      <c r="V73" s="586"/>
      <c r="W73" s="586"/>
      <c r="X73" s="586"/>
      <c r="Y73" s="586"/>
      <c r="Z73" s="586"/>
      <c r="AA73" s="586"/>
      <c r="AB73" s="586"/>
      <c r="AC73" s="587"/>
      <c r="AD73" s="583"/>
      <c r="AE73" s="583"/>
      <c r="AF73" s="583"/>
      <c r="AG73" s="583"/>
      <c r="AH73" s="583"/>
      <c r="AI73" s="585" t="s">
        <v>3433</v>
      </c>
      <c r="AJ73" s="586"/>
      <c r="AK73" s="586"/>
      <c r="AL73" s="586"/>
      <c r="AM73" s="586"/>
      <c r="AN73" s="586"/>
      <c r="AO73" s="586"/>
      <c r="AP73" s="587"/>
      <c r="AQ73" s="588">
        <v>42573</v>
      </c>
      <c r="AR73" s="588"/>
      <c r="AS73" s="588"/>
      <c r="AT73" s="588"/>
      <c r="AU73" s="588"/>
      <c r="AV73" s="588"/>
      <c r="AW73" s="588"/>
      <c r="AX73" s="588"/>
      <c r="AY73" s="583" t="s">
        <v>3434</v>
      </c>
      <c r="AZ73" s="583"/>
      <c r="BA73" s="583"/>
      <c r="BB73" s="583"/>
      <c r="BC73" s="583"/>
      <c r="BD73" s="589" t="s">
        <v>3416</v>
      </c>
      <c r="BE73" s="589"/>
      <c r="BF73" s="589"/>
      <c r="BG73" s="589"/>
      <c r="BH73" s="589"/>
      <c r="BI73" s="589"/>
      <c r="BJ73" s="589"/>
      <c r="BK73" s="589"/>
      <c r="BL73" s="589"/>
      <c r="BM73" s="589"/>
      <c r="BN73" s="589"/>
      <c r="BO73" s="589"/>
      <c r="BP73" s="589"/>
      <c r="BQ73" s="589"/>
      <c r="BR73" s="483"/>
      <c r="BS73" s="484"/>
    </row>
    <row r="74" spans="2:71" s="485" customFormat="1" ht="36" customHeight="1">
      <c r="B74" s="481"/>
      <c r="C74" s="482"/>
      <c r="D74" s="583">
        <v>36</v>
      </c>
      <c r="E74" s="583"/>
      <c r="F74" s="584" t="s">
        <v>3445</v>
      </c>
      <c r="G74" s="584"/>
      <c r="H74" s="584"/>
      <c r="I74" s="585" t="s">
        <v>3437</v>
      </c>
      <c r="J74" s="586"/>
      <c r="K74" s="586"/>
      <c r="L74" s="586"/>
      <c r="M74" s="586"/>
      <c r="N74" s="586"/>
      <c r="O74" s="586"/>
      <c r="P74" s="586"/>
      <c r="Q74" s="586"/>
      <c r="R74" s="586"/>
      <c r="S74" s="586"/>
      <c r="T74" s="586"/>
      <c r="U74" s="586"/>
      <c r="V74" s="586"/>
      <c r="W74" s="586"/>
      <c r="X74" s="586"/>
      <c r="Y74" s="586"/>
      <c r="Z74" s="586"/>
      <c r="AA74" s="586"/>
      <c r="AB74" s="586"/>
      <c r="AC74" s="587"/>
      <c r="AD74" s="583"/>
      <c r="AE74" s="583"/>
      <c r="AF74" s="583"/>
      <c r="AG74" s="583"/>
      <c r="AH74" s="583"/>
      <c r="AI74" s="590" t="s">
        <v>3442</v>
      </c>
      <c r="AJ74" s="591"/>
      <c r="AK74" s="591"/>
      <c r="AL74" s="591"/>
      <c r="AM74" s="591"/>
      <c r="AN74" s="591"/>
      <c r="AO74" s="591"/>
      <c r="AP74" s="592"/>
      <c r="AQ74" s="588">
        <v>42611</v>
      </c>
      <c r="AR74" s="588"/>
      <c r="AS74" s="588"/>
      <c r="AT74" s="588"/>
      <c r="AU74" s="588"/>
      <c r="AV74" s="588"/>
      <c r="AW74" s="588"/>
      <c r="AX74" s="588"/>
      <c r="AY74" s="583" t="s">
        <v>300</v>
      </c>
      <c r="AZ74" s="583"/>
      <c r="BA74" s="583"/>
      <c r="BB74" s="583"/>
      <c r="BC74" s="583"/>
      <c r="BD74" s="589" t="s">
        <v>3416</v>
      </c>
      <c r="BE74" s="589"/>
      <c r="BF74" s="589"/>
      <c r="BG74" s="589"/>
      <c r="BH74" s="589"/>
      <c r="BI74" s="589"/>
      <c r="BJ74" s="589"/>
      <c r="BK74" s="589"/>
      <c r="BL74" s="589"/>
      <c r="BM74" s="589"/>
      <c r="BN74" s="589"/>
      <c r="BO74" s="589"/>
      <c r="BP74" s="589"/>
      <c r="BQ74" s="589"/>
      <c r="BR74" s="483"/>
      <c r="BS74" s="484"/>
    </row>
    <row r="75" spans="2:71" s="485" customFormat="1" ht="36" customHeight="1">
      <c r="B75" s="481"/>
      <c r="C75" s="482"/>
      <c r="D75" s="583">
        <v>37</v>
      </c>
      <c r="E75" s="583"/>
      <c r="F75" s="584" t="s">
        <v>3446</v>
      </c>
      <c r="G75" s="584"/>
      <c r="H75" s="584"/>
      <c r="I75" s="585" t="s">
        <v>3452</v>
      </c>
      <c r="J75" s="586"/>
      <c r="K75" s="586"/>
      <c r="L75" s="586"/>
      <c r="M75" s="586"/>
      <c r="N75" s="586"/>
      <c r="O75" s="586"/>
      <c r="P75" s="586"/>
      <c r="Q75" s="586"/>
      <c r="R75" s="586"/>
      <c r="S75" s="586"/>
      <c r="T75" s="586"/>
      <c r="U75" s="586"/>
      <c r="V75" s="586"/>
      <c r="W75" s="586"/>
      <c r="X75" s="586"/>
      <c r="Y75" s="586"/>
      <c r="Z75" s="586"/>
      <c r="AA75" s="586"/>
      <c r="AB75" s="586"/>
      <c r="AC75" s="587"/>
      <c r="AD75" s="583"/>
      <c r="AE75" s="583"/>
      <c r="AF75" s="583"/>
      <c r="AG75" s="583"/>
      <c r="AH75" s="583"/>
      <c r="AI75" s="590" t="s">
        <v>3451</v>
      </c>
      <c r="AJ75" s="591"/>
      <c r="AK75" s="591"/>
      <c r="AL75" s="591"/>
      <c r="AM75" s="591"/>
      <c r="AN75" s="591"/>
      <c r="AO75" s="591"/>
      <c r="AP75" s="592"/>
      <c r="AQ75" s="588">
        <v>42699</v>
      </c>
      <c r="AR75" s="588"/>
      <c r="AS75" s="588"/>
      <c r="AT75" s="588"/>
      <c r="AU75" s="588"/>
      <c r="AV75" s="588"/>
      <c r="AW75" s="588"/>
      <c r="AX75" s="588"/>
      <c r="AY75" s="583" t="s">
        <v>300</v>
      </c>
      <c r="AZ75" s="583"/>
      <c r="BA75" s="583"/>
      <c r="BB75" s="583"/>
      <c r="BC75" s="583"/>
      <c r="BD75" s="589" t="s">
        <v>3544</v>
      </c>
      <c r="BE75" s="589"/>
      <c r="BF75" s="589"/>
      <c r="BG75" s="589"/>
      <c r="BH75" s="589"/>
      <c r="BI75" s="589"/>
      <c r="BJ75" s="589"/>
      <c r="BK75" s="589"/>
      <c r="BL75" s="589"/>
      <c r="BM75" s="589"/>
      <c r="BN75" s="589"/>
      <c r="BO75" s="589"/>
      <c r="BP75" s="589"/>
      <c r="BQ75" s="589"/>
      <c r="BR75" s="483"/>
      <c r="BS75" s="484"/>
    </row>
    <row r="76" spans="2:71" s="485" customFormat="1" ht="75.75" customHeight="1">
      <c r="B76" s="481"/>
      <c r="C76" s="482"/>
      <c r="D76" s="583">
        <v>38</v>
      </c>
      <c r="E76" s="583"/>
      <c r="F76" s="584" t="s">
        <v>3511</v>
      </c>
      <c r="G76" s="584"/>
      <c r="H76" s="584"/>
      <c r="I76" s="585" t="s">
        <v>3538</v>
      </c>
      <c r="J76" s="586"/>
      <c r="K76" s="586"/>
      <c r="L76" s="586"/>
      <c r="M76" s="586"/>
      <c r="N76" s="586"/>
      <c r="O76" s="586"/>
      <c r="P76" s="586"/>
      <c r="Q76" s="586"/>
      <c r="R76" s="586"/>
      <c r="S76" s="586"/>
      <c r="T76" s="586"/>
      <c r="U76" s="586"/>
      <c r="V76" s="586"/>
      <c r="W76" s="586"/>
      <c r="X76" s="586"/>
      <c r="Y76" s="586"/>
      <c r="Z76" s="586"/>
      <c r="AA76" s="586"/>
      <c r="AB76" s="586"/>
      <c r="AC76" s="587"/>
      <c r="AD76" s="583"/>
      <c r="AE76" s="583"/>
      <c r="AF76" s="583"/>
      <c r="AG76" s="583"/>
      <c r="AH76" s="583"/>
      <c r="AI76" s="590" t="s">
        <v>3543</v>
      </c>
      <c r="AJ76" s="591"/>
      <c r="AK76" s="591"/>
      <c r="AL76" s="591"/>
      <c r="AM76" s="591"/>
      <c r="AN76" s="591"/>
      <c r="AO76" s="591"/>
      <c r="AP76" s="592"/>
      <c r="AQ76" s="588">
        <v>42752</v>
      </c>
      <c r="AR76" s="588"/>
      <c r="AS76" s="588"/>
      <c r="AT76" s="588"/>
      <c r="AU76" s="588"/>
      <c r="AV76" s="588"/>
      <c r="AW76" s="588"/>
      <c r="AX76" s="588"/>
      <c r="AY76" s="583" t="s">
        <v>3219</v>
      </c>
      <c r="AZ76" s="583"/>
      <c r="BA76" s="583"/>
      <c r="BB76" s="583"/>
      <c r="BC76" s="583"/>
      <c r="BD76" s="589" t="s">
        <v>3453</v>
      </c>
      <c r="BE76" s="589"/>
      <c r="BF76" s="589"/>
      <c r="BG76" s="589"/>
      <c r="BH76" s="589"/>
      <c r="BI76" s="589"/>
      <c r="BJ76" s="589"/>
      <c r="BK76" s="589"/>
      <c r="BL76" s="589"/>
      <c r="BM76" s="589"/>
      <c r="BN76" s="589"/>
      <c r="BO76" s="589"/>
      <c r="BP76" s="589"/>
      <c r="BQ76" s="589"/>
      <c r="BR76" s="483"/>
      <c r="BS76" s="484"/>
    </row>
    <row r="77" spans="2:71" s="485" customFormat="1" ht="75.75" customHeight="1">
      <c r="B77" s="481"/>
      <c r="C77" s="482"/>
      <c r="D77" s="583">
        <f t="shared" ref="D77:D83" si="0">D76+1</f>
        <v>39</v>
      </c>
      <c r="E77" s="583"/>
      <c r="F77" s="584" t="s">
        <v>3549</v>
      </c>
      <c r="G77" s="584"/>
      <c r="H77" s="584"/>
      <c r="I77" s="585" t="s">
        <v>3652</v>
      </c>
      <c r="J77" s="586"/>
      <c r="K77" s="586"/>
      <c r="L77" s="586"/>
      <c r="M77" s="586"/>
      <c r="N77" s="586"/>
      <c r="O77" s="586"/>
      <c r="P77" s="586"/>
      <c r="Q77" s="586"/>
      <c r="R77" s="586"/>
      <c r="S77" s="586"/>
      <c r="T77" s="586"/>
      <c r="U77" s="586"/>
      <c r="V77" s="586"/>
      <c r="W77" s="586"/>
      <c r="X77" s="586"/>
      <c r="Y77" s="586"/>
      <c r="Z77" s="586"/>
      <c r="AA77" s="586"/>
      <c r="AB77" s="586"/>
      <c r="AC77" s="587"/>
      <c r="AD77" s="583"/>
      <c r="AE77" s="583"/>
      <c r="AF77" s="583"/>
      <c r="AG77" s="583"/>
      <c r="AH77" s="583"/>
      <c r="AI77" s="585" t="s">
        <v>3559</v>
      </c>
      <c r="AJ77" s="586"/>
      <c r="AK77" s="586"/>
      <c r="AL77" s="586"/>
      <c r="AM77" s="586"/>
      <c r="AN77" s="586"/>
      <c r="AO77" s="586"/>
      <c r="AP77" s="587"/>
      <c r="AQ77" s="588">
        <v>42780</v>
      </c>
      <c r="AR77" s="588"/>
      <c r="AS77" s="588"/>
      <c r="AT77" s="588"/>
      <c r="AU77" s="588"/>
      <c r="AV77" s="588"/>
      <c r="AW77" s="588"/>
      <c r="AX77" s="588"/>
      <c r="AY77" s="583" t="s">
        <v>3550</v>
      </c>
      <c r="AZ77" s="583"/>
      <c r="BA77" s="583"/>
      <c r="BB77" s="583"/>
      <c r="BC77" s="583"/>
      <c r="BD77" s="589" t="s">
        <v>3453</v>
      </c>
      <c r="BE77" s="589"/>
      <c r="BF77" s="589"/>
      <c r="BG77" s="589"/>
      <c r="BH77" s="589"/>
      <c r="BI77" s="589"/>
      <c r="BJ77" s="589"/>
      <c r="BK77" s="589"/>
      <c r="BL77" s="589"/>
      <c r="BM77" s="589"/>
      <c r="BN77" s="589"/>
      <c r="BO77" s="589"/>
      <c r="BP77" s="589"/>
      <c r="BQ77" s="589"/>
      <c r="BR77" s="483"/>
      <c r="BS77" s="484"/>
    </row>
    <row r="78" spans="2:71" s="485" customFormat="1" ht="44.25" customHeight="1">
      <c r="B78" s="481"/>
      <c r="C78" s="482"/>
      <c r="D78" s="583">
        <f t="shared" si="0"/>
        <v>40</v>
      </c>
      <c r="E78" s="583"/>
      <c r="F78" s="584" t="s">
        <v>3648</v>
      </c>
      <c r="G78" s="584"/>
      <c r="H78" s="584"/>
      <c r="I78" s="585" t="s">
        <v>3646</v>
      </c>
      <c r="J78" s="586"/>
      <c r="K78" s="586"/>
      <c r="L78" s="586"/>
      <c r="M78" s="586"/>
      <c r="N78" s="586"/>
      <c r="O78" s="586"/>
      <c r="P78" s="586"/>
      <c r="Q78" s="586"/>
      <c r="R78" s="586"/>
      <c r="S78" s="586"/>
      <c r="T78" s="586"/>
      <c r="U78" s="586"/>
      <c r="V78" s="586"/>
      <c r="W78" s="586"/>
      <c r="X78" s="586"/>
      <c r="Y78" s="586"/>
      <c r="Z78" s="586"/>
      <c r="AA78" s="586"/>
      <c r="AB78" s="586"/>
      <c r="AC78" s="587"/>
      <c r="AD78" s="583"/>
      <c r="AE78" s="583"/>
      <c r="AF78" s="583"/>
      <c r="AG78" s="583"/>
      <c r="AH78" s="583"/>
      <c r="AI78" s="585" t="s">
        <v>3647</v>
      </c>
      <c r="AJ78" s="586"/>
      <c r="AK78" s="586"/>
      <c r="AL78" s="586"/>
      <c r="AM78" s="586"/>
      <c r="AN78" s="586"/>
      <c r="AO78" s="586"/>
      <c r="AP78" s="587"/>
      <c r="AQ78" s="588">
        <v>42839</v>
      </c>
      <c r="AR78" s="588"/>
      <c r="AS78" s="588"/>
      <c r="AT78" s="588"/>
      <c r="AU78" s="588"/>
      <c r="AV78" s="588"/>
      <c r="AW78" s="588"/>
      <c r="AX78" s="588"/>
      <c r="AY78" s="583" t="s">
        <v>300</v>
      </c>
      <c r="AZ78" s="583"/>
      <c r="BA78" s="583"/>
      <c r="BB78" s="583"/>
      <c r="BC78" s="583"/>
      <c r="BD78" s="589" t="s">
        <v>3453</v>
      </c>
      <c r="BE78" s="589"/>
      <c r="BF78" s="589"/>
      <c r="BG78" s="589"/>
      <c r="BH78" s="589"/>
      <c r="BI78" s="589"/>
      <c r="BJ78" s="589"/>
      <c r="BK78" s="589"/>
      <c r="BL78" s="589"/>
      <c r="BM78" s="589"/>
      <c r="BN78" s="589"/>
      <c r="BO78" s="589"/>
      <c r="BP78" s="589"/>
      <c r="BQ78" s="589"/>
      <c r="BR78" s="483"/>
      <c r="BS78" s="484"/>
    </row>
    <row r="79" spans="2:71" s="485" customFormat="1" ht="44.25" customHeight="1">
      <c r="B79" s="481"/>
      <c r="C79" s="482"/>
      <c r="D79" s="583">
        <f t="shared" si="0"/>
        <v>41</v>
      </c>
      <c r="E79" s="583"/>
      <c r="F79" s="584" t="s">
        <v>3649</v>
      </c>
      <c r="G79" s="584"/>
      <c r="H79" s="584"/>
      <c r="I79" s="585" t="s">
        <v>3653</v>
      </c>
      <c r="J79" s="586"/>
      <c r="K79" s="586"/>
      <c r="L79" s="586"/>
      <c r="M79" s="586"/>
      <c r="N79" s="586"/>
      <c r="O79" s="586"/>
      <c r="P79" s="586"/>
      <c r="Q79" s="586"/>
      <c r="R79" s="586"/>
      <c r="S79" s="586"/>
      <c r="T79" s="586"/>
      <c r="U79" s="586"/>
      <c r="V79" s="586"/>
      <c r="W79" s="586"/>
      <c r="X79" s="586"/>
      <c r="Y79" s="586"/>
      <c r="Z79" s="586"/>
      <c r="AA79" s="586"/>
      <c r="AB79" s="586"/>
      <c r="AC79" s="587"/>
      <c r="AD79" s="583"/>
      <c r="AE79" s="583"/>
      <c r="AF79" s="583"/>
      <c r="AG79" s="583"/>
      <c r="AH79" s="583"/>
      <c r="AI79" s="585" t="s">
        <v>3651</v>
      </c>
      <c r="AJ79" s="586"/>
      <c r="AK79" s="586"/>
      <c r="AL79" s="586"/>
      <c r="AM79" s="586"/>
      <c r="AN79" s="586"/>
      <c r="AO79" s="586"/>
      <c r="AP79" s="587"/>
      <c r="AQ79" s="588">
        <v>42851</v>
      </c>
      <c r="AR79" s="588"/>
      <c r="AS79" s="588"/>
      <c r="AT79" s="588"/>
      <c r="AU79" s="588"/>
      <c r="AV79" s="588"/>
      <c r="AW79" s="588"/>
      <c r="AX79" s="588"/>
      <c r="AY79" s="583" t="s">
        <v>300</v>
      </c>
      <c r="AZ79" s="583"/>
      <c r="BA79" s="583"/>
      <c r="BB79" s="583"/>
      <c r="BC79" s="583"/>
      <c r="BD79" s="589" t="s">
        <v>3650</v>
      </c>
      <c r="BE79" s="589"/>
      <c r="BF79" s="589"/>
      <c r="BG79" s="589"/>
      <c r="BH79" s="589"/>
      <c r="BI79" s="589"/>
      <c r="BJ79" s="589"/>
      <c r="BK79" s="589"/>
      <c r="BL79" s="589"/>
      <c r="BM79" s="589"/>
      <c r="BN79" s="589"/>
      <c r="BO79" s="589"/>
      <c r="BP79" s="589"/>
      <c r="BQ79" s="589"/>
      <c r="BR79" s="483"/>
      <c r="BS79" s="484"/>
    </row>
    <row r="80" spans="2:71" s="485" customFormat="1" ht="58.5" customHeight="1">
      <c r="B80" s="481"/>
      <c r="C80" s="482"/>
      <c r="D80" s="583">
        <f t="shared" si="0"/>
        <v>42</v>
      </c>
      <c r="E80" s="583"/>
      <c r="F80" s="584" t="s">
        <v>3707</v>
      </c>
      <c r="G80" s="584"/>
      <c r="H80" s="584"/>
      <c r="I80" s="585" t="s">
        <v>3863</v>
      </c>
      <c r="J80" s="586"/>
      <c r="K80" s="586"/>
      <c r="L80" s="586"/>
      <c r="M80" s="586"/>
      <c r="N80" s="586"/>
      <c r="O80" s="586"/>
      <c r="P80" s="586"/>
      <c r="Q80" s="586"/>
      <c r="R80" s="586"/>
      <c r="S80" s="586"/>
      <c r="T80" s="586"/>
      <c r="U80" s="586"/>
      <c r="V80" s="586"/>
      <c r="W80" s="586"/>
      <c r="X80" s="586"/>
      <c r="Y80" s="586"/>
      <c r="Z80" s="586"/>
      <c r="AA80" s="586"/>
      <c r="AB80" s="586"/>
      <c r="AC80" s="587"/>
      <c r="AD80" s="583"/>
      <c r="AE80" s="583"/>
      <c r="AF80" s="583"/>
      <c r="AG80" s="583"/>
      <c r="AH80" s="583"/>
      <c r="AI80" s="585" t="s">
        <v>3864</v>
      </c>
      <c r="AJ80" s="586"/>
      <c r="AK80" s="586"/>
      <c r="AL80" s="586"/>
      <c r="AM80" s="586"/>
      <c r="AN80" s="586"/>
      <c r="AO80" s="586"/>
      <c r="AP80" s="587"/>
      <c r="AQ80" s="588">
        <v>43187</v>
      </c>
      <c r="AR80" s="588"/>
      <c r="AS80" s="588"/>
      <c r="AT80" s="588"/>
      <c r="AU80" s="588"/>
      <c r="AV80" s="588"/>
      <c r="AW80" s="588"/>
      <c r="AX80" s="588"/>
      <c r="AY80" s="583" t="s">
        <v>811</v>
      </c>
      <c r="AZ80" s="583"/>
      <c r="BA80" s="583"/>
      <c r="BB80" s="583"/>
      <c r="BC80" s="583"/>
      <c r="BD80" s="589" t="s">
        <v>3865</v>
      </c>
      <c r="BE80" s="589"/>
      <c r="BF80" s="589"/>
      <c r="BG80" s="589"/>
      <c r="BH80" s="589"/>
      <c r="BI80" s="589"/>
      <c r="BJ80" s="589"/>
      <c r="BK80" s="589"/>
      <c r="BL80" s="589"/>
      <c r="BM80" s="589"/>
      <c r="BN80" s="589"/>
      <c r="BO80" s="589"/>
      <c r="BP80" s="589"/>
      <c r="BQ80" s="589"/>
      <c r="BR80" s="483"/>
      <c r="BS80" s="484"/>
    </row>
    <row r="81" spans="2:71" s="485" customFormat="1" ht="44.25" customHeight="1">
      <c r="B81" s="481"/>
      <c r="C81" s="482"/>
      <c r="D81" s="583">
        <f t="shared" si="0"/>
        <v>43</v>
      </c>
      <c r="E81" s="583"/>
      <c r="F81" s="584" t="s">
        <v>3707</v>
      </c>
      <c r="G81" s="584"/>
      <c r="H81" s="584"/>
      <c r="I81" s="585" t="s">
        <v>3859</v>
      </c>
      <c r="J81" s="586"/>
      <c r="K81" s="586"/>
      <c r="L81" s="586"/>
      <c r="M81" s="586"/>
      <c r="N81" s="586"/>
      <c r="O81" s="586"/>
      <c r="P81" s="586"/>
      <c r="Q81" s="586"/>
      <c r="R81" s="586"/>
      <c r="S81" s="586"/>
      <c r="T81" s="586"/>
      <c r="U81" s="586"/>
      <c r="V81" s="586"/>
      <c r="W81" s="586"/>
      <c r="X81" s="586"/>
      <c r="Y81" s="586"/>
      <c r="Z81" s="586"/>
      <c r="AA81" s="586"/>
      <c r="AB81" s="586"/>
      <c r="AC81" s="587"/>
      <c r="AD81" s="583"/>
      <c r="AE81" s="583"/>
      <c r="AF81" s="583"/>
      <c r="AG81" s="583"/>
      <c r="AH81" s="583"/>
      <c r="AI81" s="585" t="s">
        <v>3708</v>
      </c>
      <c r="AJ81" s="586"/>
      <c r="AK81" s="586"/>
      <c r="AL81" s="586"/>
      <c r="AM81" s="586"/>
      <c r="AN81" s="586"/>
      <c r="AO81" s="586"/>
      <c r="AP81" s="587"/>
      <c r="AQ81" s="588">
        <v>43199</v>
      </c>
      <c r="AR81" s="588"/>
      <c r="AS81" s="588"/>
      <c r="AT81" s="588"/>
      <c r="AU81" s="588"/>
      <c r="AV81" s="588"/>
      <c r="AW81" s="588"/>
      <c r="AX81" s="588"/>
      <c r="AY81" s="583" t="s">
        <v>3709</v>
      </c>
      <c r="AZ81" s="583"/>
      <c r="BA81" s="583"/>
      <c r="BB81" s="583"/>
      <c r="BC81" s="583"/>
      <c r="BD81" s="589" t="s">
        <v>3861</v>
      </c>
      <c r="BE81" s="589"/>
      <c r="BF81" s="589"/>
      <c r="BG81" s="589"/>
      <c r="BH81" s="589"/>
      <c r="BI81" s="589"/>
      <c r="BJ81" s="589"/>
      <c r="BK81" s="589"/>
      <c r="BL81" s="589"/>
      <c r="BM81" s="589"/>
      <c r="BN81" s="589"/>
      <c r="BO81" s="589"/>
      <c r="BP81" s="589"/>
      <c r="BQ81" s="589"/>
      <c r="BR81" s="483"/>
      <c r="BS81" s="484"/>
    </row>
    <row r="82" spans="2:71" s="485" customFormat="1" ht="24" customHeight="1">
      <c r="B82" s="481"/>
      <c r="C82" s="482"/>
      <c r="D82" s="576">
        <f t="shared" si="0"/>
        <v>44</v>
      </c>
      <c r="E82" s="576"/>
      <c r="F82" s="577" t="s">
        <v>3904</v>
      </c>
      <c r="G82" s="577"/>
      <c r="H82" s="577"/>
      <c r="I82" s="578" t="s">
        <v>3908</v>
      </c>
      <c r="J82" s="579"/>
      <c r="K82" s="579"/>
      <c r="L82" s="579"/>
      <c r="M82" s="579"/>
      <c r="N82" s="579"/>
      <c r="O82" s="579"/>
      <c r="P82" s="579"/>
      <c r="Q82" s="579"/>
      <c r="R82" s="579"/>
      <c r="S82" s="579"/>
      <c r="T82" s="579"/>
      <c r="U82" s="579"/>
      <c r="V82" s="579"/>
      <c r="W82" s="579"/>
      <c r="X82" s="579"/>
      <c r="Y82" s="579"/>
      <c r="Z82" s="579"/>
      <c r="AA82" s="579"/>
      <c r="AB82" s="579"/>
      <c r="AC82" s="580"/>
      <c r="AD82" s="576" t="s">
        <v>3915</v>
      </c>
      <c r="AE82" s="576"/>
      <c r="AF82" s="576"/>
      <c r="AG82" s="576"/>
      <c r="AH82" s="576"/>
      <c r="AI82" s="578" t="s">
        <v>3905</v>
      </c>
      <c r="AJ82" s="579"/>
      <c r="AK82" s="579"/>
      <c r="AL82" s="579"/>
      <c r="AM82" s="579"/>
      <c r="AN82" s="579"/>
      <c r="AO82" s="579"/>
      <c r="AP82" s="580"/>
      <c r="AQ82" s="581">
        <v>43532</v>
      </c>
      <c r="AR82" s="581"/>
      <c r="AS82" s="581"/>
      <c r="AT82" s="581"/>
      <c r="AU82" s="581"/>
      <c r="AV82" s="581"/>
      <c r="AW82" s="581"/>
      <c r="AX82" s="581"/>
      <c r="AY82" s="576" t="s">
        <v>3906</v>
      </c>
      <c r="AZ82" s="576"/>
      <c r="BA82" s="576"/>
      <c r="BB82" s="576"/>
      <c r="BC82" s="576"/>
      <c r="BD82" s="582" t="s">
        <v>3907</v>
      </c>
      <c r="BE82" s="582"/>
      <c r="BF82" s="582"/>
      <c r="BG82" s="582"/>
      <c r="BH82" s="582"/>
      <c r="BI82" s="582"/>
      <c r="BJ82" s="582"/>
      <c r="BK82" s="582"/>
      <c r="BL82" s="582"/>
      <c r="BM82" s="582"/>
      <c r="BN82" s="582"/>
      <c r="BO82" s="582"/>
      <c r="BP82" s="582"/>
      <c r="BQ82" s="582"/>
      <c r="BR82" s="483"/>
      <c r="BS82" s="484"/>
    </row>
    <row r="83" spans="2:71" s="485" customFormat="1" ht="82.5" customHeight="1">
      <c r="B83" s="481"/>
      <c r="C83" s="482"/>
      <c r="D83" s="576">
        <f t="shared" si="0"/>
        <v>45</v>
      </c>
      <c r="E83" s="576"/>
      <c r="F83" s="577" t="s">
        <v>3914</v>
      </c>
      <c r="G83" s="577"/>
      <c r="H83" s="577"/>
      <c r="I83" s="578" t="s">
        <v>3908</v>
      </c>
      <c r="J83" s="579"/>
      <c r="K83" s="579"/>
      <c r="L83" s="579"/>
      <c r="M83" s="579"/>
      <c r="N83" s="579"/>
      <c r="O83" s="579"/>
      <c r="P83" s="579"/>
      <c r="Q83" s="579"/>
      <c r="R83" s="579"/>
      <c r="S83" s="579"/>
      <c r="T83" s="579"/>
      <c r="U83" s="579"/>
      <c r="V83" s="579"/>
      <c r="W83" s="579"/>
      <c r="X83" s="579"/>
      <c r="Y83" s="579"/>
      <c r="Z83" s="579"/>
      <c r="AA83" s="579"/>
      <c r="AB83" s="579"/>
      <c r="AC83" s="580"/>
      <c r="AD83" s="576" t="s">
        <v>3916</v>
      </c>
      <c r="AE83" s="576"/>
      <c r="AF83" s="576"/>
      <c r="AG83" s="576"/>
      <c r="AH83" s="576"/>
      <c r="AI83" s="578" t="s">
        <v>3905</v>
      </c>
      <c r="AJ83" s="579"/>
      <c r="AK83" s="579"/>
      <c r="AL83" s="579"/>
      <c r="AM83" s="579"/>
      <c r="AN83" s="579"/>
      <c r="AO83" s="579"/>
      <c r="AP83" s="580"/>
      <c r="AQ83" s="581">
        <v>43556</v>
      </c>
      <c r="AR83" s="581"/>
      <c r="AS83" s="581"/>
      <c r="AT83" s="581"/>
      <c r="AU83" s="581"/>
      <c r="AV83" s="581"/>
      <c r="AW83" s="581"/>
      <c r="AX83" s="581"/>
      <c r="AY83" s="576" t="s">
        <v>3709</v>
      </c>
      <c r="AZ83" s="576"/>
      <c r="BA83" s="576"/>
      <c r="BB83" s="576"/>
      <c r="BC83" s="576"/>
      <c r="BD83" s="582" t="s">
        <v>3917</v>
      </c>
      <c r="BE83" s="582"/>
      <c r="BF83" s="582"/>
      <c r="BG83" s="582"/>
      <c r="BH83" s="582"/>
      <c r="BI83" s="582"/>
      <c r="BJ83" s="582"/>
      <c r="BK83" s="582"/>
      <c r="BL83" s="582"/>
      <c r="BM83" s="582"/>
      <c r="BN83" s="582"/>
      <c r="BO83" s="582"/>
      <c r="BP83" s="582"/>
      <c r="BQ83" s="582"/>
      <c r="BR83" s="483"/>
      <c r="BS83" s="484"/>
    </row>
    <row r="84" spans="2:71" s="269" customFormat="1" ht="12" thickBot="1">
      <c r="B84" s="273"/>
      <c r="C84" s="272"/>
      <c r="D84" s="272"/>
      <c r="E84" s="272"/>
      <c r="F84" s="272"/>
      <c r="G84" s="272"/>
      <c r="H84" s="272"/>
      <c r="I84" s="272"/>
      <c r="J84" s="272"/>
      <c r="K84" s="272"/>
      <c r="L84" s="272"/>
      <c r="M84" s="272"/>
      <c r="N84" s="272"/>
      <c r="O84" s="272"/>
      <c r="P84" s="272"/>
      <c r="Q84" s="272"/>
      <c r="R84" s="272"/>
      <c r="S84" s="272"/>
      <c r="T84" s="272"/>
      <c r="U84" s="272"/>
      <c r="V84" s="272"/>
      <c r="W84" s="272"/>
      <c r="X84" s="272"/>
      <c r="Y84" s="272"/>
      <c r="Z84" s="272"/>
      <c r="AA84" s="272"/>
      <c r="AB84" s="272"/>
      <c r="AC84" s="272"/>
      <c r="AD84" s="272"/>
      <c r="AE84" s="272"/>
      <c r="AF84" s="272"/>
      <c r="AG84" s="272"/>
      <c r="AH84" s="272"/>
      <c r="AI84" s="272"/>
      <c r="AJ84" s="271"/>
      <c r="AK84" s="271"/>
      <c r="AL84" s="271"/>
      <c r="AM84" s="271"/>
      <c r="AN84" s="271"/>
      <c r="AO84" s="271"/>
      <c r="AP84" s="271"/>
      <c r="AQ84" s="271"/>
      <c r="AR84" s="271"/>
      <c r="AS84" s="271"/>
      <c r="AT84" s="271"/>
      <c r="AU84" s="271"/>
      <c r="AV84" s="271"/>
      <c r="AW84" s="271"/>
      <c r="AX84" s="271"/>
      <c r="AY84" s="271"/>
      <c r="AZ84" s="271"/>
      <c r="BA84" s="271"/>
      <c r="BB84" s="271"/>
      <c r="BC84" s="271"/>
      <c r="BD84" s="271"/>
      <c r="BE84" s="271"/>
      <c r="BF84" s="271"/>
      <c r="BG84" s="271"/>
      <c r="BH84" s="271"/>
      <c r="BI84" s="271"/>
      <c r="BJ84" s="271"/>
      <c r="BK84" s="271"/>
      <c r="BL84" s="271"/>
      <c r="BM84" s="271"/>
      <c r="BN84" s="271"/>
      <c r="BO84" s="271"/>
      <c r="BP84" s="271"/>
      <c r="BQ84" s="271"/>
      <c r="BR84" s="271"/>
      <c r="BS84" s="270"/>
    </row>
    <row r="85" spans="2:71" s="269" customFormat="1">
      <c r="D85" s="268"/>
      <c r="E85" s="268"/>
      <c r="F85" s="268"/>
      <c r="G85" s="268"/>
      <c r="H85" s="268"/>
      <c r="I85" s="268"/>
      <c r="J85" s="268"/>
      <c r="K85" s="268"/>
      <c r="L85" s="268"/>
      <c r="M85" s="268"/>
      <c r="N85" s="268"/>
      <c r="O85" s="268"/>
      <c r="P85" s="268"/>
      <c r="Q85" s="268"/>
      <c r="R85" s="268"/>
      <c r="S85" s="268"/>
      <c r="T85" s="268"/>
      <c r="W85" s="268"/>
      <c r="X85" s="268"/>
      <c r="Y85" s="268"/>
      <c r="Z85" s="268"/>
      <c r="AA85" s="268"/>
      <c r="AB85" s="268"/>
      <c r="AC85" s="268"/>
      <c r="AD85" s="268"/>
      <c r="AE85" s="268"/>
      <c r="AF85" s="268"/>
      <c r="AG85" s="268"/>
      <c r="AH85" s="268"/>
      <c r="AI85" s="268"/>
      <c r="AJ85" s="268"/>
      <c r="AK85" s="268"/>
      <c r="AL85" s="268"/>
      <c r="AM85" s="268"/>
      <c r="AN85" s="268"/>
      <c r="AO85" s="268"/>
      <c r="AP85" s="268"/>
      <c r="AR85" s="268"/>
      <c r="AT85" s="268"/>
      <c r="AU85" s="268"/>
      <c r="AV85" s="268"/>
      <c r="AW85" s="268"/>
      <c r="AX85" s="268"/>
      <c r="AY85" s="268"/>
      <c r="AZ85" s="268"/>
      <c r="BA85" s="268"/>
      <c r="BB85" s="268"/>
      <c r="BC85" s="268"/>
      <c r="BD85" s="268"/>
      <c r="BE85" s="268"/>
      <c r="BF85" s="268"/>
      <c r="BG85" s="268"/>
      <c r="BI85" s="268"/>
    </row>
    <row r="86" spans="2:71" s="269" customFormat="1">
      <c r="D86" s="268"/>
      <c r="E86" s="268"/>
      <c r="F86" s="268"/>
      <c r="G86" s="268"/>
      <c r="H86" s="268"/>
      <c r="I86" s="268"/>
      <c r="J86" s="268"/>
      <c r="K86" s="268"/>
      <c r="L86" s="268"/>
      <c r="M86" s="268"/>
      <c r="N86" s="268"/>
      <c r="O86" s="268"/>
      <c r="P86" s="268"/>
      <c r="Q86" s="268"/>
      <c r="R86" s="268"/>
      <c r="S86" s="268"/>
      <c r="T86" s="268"/>
      <c r="W86" s="268"/>
      <c r="X86" s="268"/>
      <c r="Y86" s="268"/>
      <c r="Z86" s="268"/>
      <c r="AA86" s="268"/>
      <c r="AB86" s="268"/>
      <c r="AC86" s="268"/>
      <c r="AD86" s="268"/>
      <c r="AE86" s="268"/>
      <c r="AF86" s="268"/>
      <c r="AG86" s="268"/>
      <c r="AH86" s="268"/>
      <c r="AI86" s="268"/>
      <c r="AJ86" s="268"/>
      <c r="AK86" s="268"/>
      <c r="AL86" s="268"/>
      <c r="AM86" s="268"/>
      <c r="AN86" s="268"/>
      <c r="AO86" s="268"/>
      <c r="AP86" s="268"/>
      <c r="AR86" s="268"/>
      <c r="AT86" s="268"/>
      <c r="AU86" s="268"/>
      <c r="AV86" s="268"/>
      <c r="AW86" s="268"/>
      <c r="AX86" s="268"/>
      <c r="AY86" s="268"/>
      <c r="AZ86" s="268"/>
      <c r="BA86" s="268"/>
      <c r="BB86" s="268"/>
      <c r="BC86" s="268"/>
      <c r="BD86" s="268"/>
      <c r="BE86" s="268"/>
      <c r="BF86" s="268"/>
      <c r="BG86" s="268"/>
      <c r="BI86" s="268"/>
    </row>
    <row r="87" spans="2:71" s="269" customFormat="1">
      <c r="D87" s="268"/>
      <c r="E87" s="268"/>
      <c r="F87" s="268"/>
      <c r="G87" s="268"/>
      <c r="H87" s="268"/>
      <c r="I87" s="268"/>
      <c r="J87" s="268"/>
      <c r="K87" s="268"/>
      <c r="L87" s="268"/>
      <c r="M87" s="268"/>
      <c r="N87" s="268"/>
      <c r="O87" s="268"/>
      <c r="P87" s="268"/>
      <c r="Q87" s="268"/>
      <c r="R87" s="268"/>
      <c r="S87" s="268"/>
      <c r="T87" s="268"/>
      <c r="W87" s="268"/>
      <c r="X87" s="268"/>
      <c r="Y87" s="268"/>
      <c r="Z87" s="268"/>
      <c r="AA87" s="268"/>
      <c r="AB87" s="268"/>
      <c r="AC87" s="268"/>
      <c r="AD87" s="268"/>
      <c r="AE87" s="268"/>
      <c r="AF87" s="268"/>
      <c r="AG87" s="268"/>
      <c r="AH87" s="268"/>
      <c r="AI87" s="268"/>
      <c r="AJ87" s="268"/>
      <c r="AK87" s="268"/>
      <c r="AL87" s="268"/>
      <c r="AM87" s="268"/>
      <c r="AN87" s="268"/>
      <c r="AO87" s="268"/>
      <c r="AP87" s="268"/>
      <c r="AR87" s="268"/>
      <c r="AT87" s="268"/>
      <c r="AU87" s="268"/>
      <c r="AV87" s="268"/>
      <c r="AW87" s="268"/>
      <c r="AX87" s="268"/>
      <c r="AY87" s="268"/>
      <c r="AZ87" s="268"/>
      <c r="BA87" s="268"/>
      <c r="BB87" s="268"/>
      <c r="BC87" s="268"/>
      <c r="BD87" s="268"/>
      <c r="BE87" s="268"/>
      <c r="BF87" s="268"/>
      <c r="BG87" s="268"/>
      <c r="BI87" s="268"/>
    </row>
    <row r="88" spans="2:71" ht="12" customHeight="1"/>
  </sheetData>
  <mergeCells count="376">
    <mergeCell ref="D78:E78"/>
    <mergeCell ref="F78:H78"/>
    <mergeCell ref="I78:AC78"/>
    <mergeCell ref="AD78:AH78"/>
    <mergeCell ref="AI78:AP78"/>
    <mergeCell ref="AQ78:AX78"/>
    <mergeCell ref="AY78:BC78"/>
    <mergeCell ref="BD78:BQ78"/>
    <mergeCell ref="D79:E79"/>
    <mergeCell ref="F79:H79"/>
    <mergeCell ref="I79:AC79"/>
    <mergeCell ref="AD79:AH79"/>
    <mergeCell ref="AI79:AP79"/>
    <mergeCell ref="AQ79:AX79"/>
    <mergeCell ref="AY79:BC79"/>
    <mergeCell ref="BD79:BQ79"/>
    <mergeCell ref="D80:E80"/>
    <mergeCell ref="F80:H80"/>
    <mergeCell ref="I80:AC80"/>
    <mergeCell ref="AD80:AH80"/>
    <mergeCell ref="AI80:AP80"/>
    <mergeCell ref="AQ80:AX80"/>
    <mergeCell ref="AY80:BC80"/>
    <mergeCell ref="BD80:BQ80"/>
    <mergeCell ref="D72:E72"/>
    <mergeCell ref="F72:H72"/>
    <mergeCell ref="AD72:AH72"/>
    <mergeCell ref="AI72:AP72"/>
    <mergeCell ref="AQ72:AX72"/>
    <mergeCell ref="AY72:BC72"/>
    <mergeCell ref="I72:AC72"/>
    <mergeCell ref="BD72:BQ72"/>
    <mergeCell ref="AY75:BC75"/>
    <mergeCell ref="BD75:BQ75"/>
    <mergeCell ref="D75:E75"/>
    <mergeCell ref="F75:H75"/>
    <mergeCell ref="I75:AC75"/>
    <mergeCell ref="AD75:AH75"/>
    <mergeCell ref="AI75:AP75"/>
    <mergeCell ref="AQ75:AX75"/>
    <mergeCell ref="AY73:BC73"/>
    <mergeCell ref="BD73:BQ73"/>
    <mergeCell ref="D73:E73"/>
    <mergeCell ref="F73:H73"/>
    <mergeCell ref="I73:AC73"/>
    <mergeCell ref="AD73:AH73"/>
    <mergeCell ref="AI73:AP73"/>
    <mergeCell ref="AQ73:AX73"/>
    <mergeCell ref="AY71:BC71"/>
    <mergeCell ref="BD71:BQ71"/>
    <mergeCell ref="D71:E71"/>
    <mergeCell ref="F71:H71"/>
    <mergeCell ref="I71:AC71"/>
    <mergeCell ref="AD71:AH71"/>
    <mergeCell ref="AI71:AP71"/>
    <mergeCell ref="AQ71:AX71"/>
    <mergeCell ref="AY64:BC65"/>
    <mergeCell ref="BD64:BQ65"/>
    <mergeCell ref="I70:AC70"/>
    <mergeCell ref="AD70:AH70"/>
    <mergeCell ref="AI70:AP70"/>
    <mergeCell ref="AQ70:AX70"/>
    <mergeCell ref="AY70:BC70"/>
    <mergeCell ref="BD70:BQ70"/>
    <mergeCell ref="F70:H70"/>
    <mergeCell ref="AY66:BC67"/>
    <mergeCell ref="BD66:BQ67"/>
    <mergeCell ref="D70:E70"/>
    <mergeCell ref="D64:E65"/>
    <mergeCell ref="F64:H65"/>
    <mergeCell ref="I64:AC65"/>
    <mergeCell ref="AD64:AH65"/>
    <mergeCell ref="AI64:AP65"/>
    <mergeCell ref="AQ64:AX65"/>
    <mergeCell ref="BD48:BQ49"/>
    <mergeCell ref="D48:E49"/>
    <mergeCell ref="F48:H49"/>
    <mergeCell ref="I48:AC49"/>
    <mergeCell ref="AD48:AH49"/>
    <mergeCell ref="AI48:AP49"/>
    <mergeCell ref="AQ48:AX49"/>
    <mergeCell ref="AY54:BC55"/>
    <mergeCell ref="BD54:BQ55"/>
    <mergeCell ref="D54:E55"/>
    <mergeCell ref="F54:H55"/>
    <mergeCell ref="I54:AC55"/>
    <mergeCell ref="AD54:AH55"/>
    <mergeCell ref="AI54:AP55"/>
    <mergeCell ref="AQ54:AX55"/>
    <mergeCell ref="AY52:BC53"/>
    <mergeCell ref="BD52:BQ53"/>
    <mergeCell ref="F52:H53"/>
    <mergeCell ref="I52:AC53"/>
    <mergeCell ref="AD52:AH53"/>
    <mergeCell ref="AI52:AP53"/>
    <mergeCell ref="AQ52:AX53"/>
    <mergeCell ref="AY50:BC51"/>
    <mergeCell ref="AD46:AH47"/>
    <mergeCell ref="I46:AC47"/>
    <mergeCell ref="F46:H47"/>
    <mergeCell ref="AD14:AH15"/>
    <mergeCell ref="AD40:AH41"/>
    <mergeCell ref="AY48:BC49"/>
    <mergeCell ref="AY44:BC45"/>
    <mergeCell ref="AD44:AH45"/>
    <mergeCell ref="AY30:BC31"/>
    <mergeCell ref="AY34:BC35"/>
    <mergeCell ref="AD28:AH29"/>
    <mergeCell ref="AQ20:AX21"/>
    <mergeCell ref="AI20:AP21"/>
    <mergeCell ref="AD22:AH23"/>
    <mergeCell ref="AD24:AH25"/>
    <mergeCell ref="AD30:AH31"/>
    <mergeCell ref="AY38:BC39"/>
    <mergeCell ref="AQ38:AX39"/>
    <mergeCell ref="AI38:AP39"/>
    <mergeCell ref="AD38:AH39"/>
    <mergeCell ref="AY32:BC33"/>
    <mergeCell ref="F10:H11"/>
    <mergeCell ref="F12:H13"/>
    <mergeCell ref="F14:H15"/>
    <mergeCell ref="I12:AC13"/>
    <mergeCell ref="I18:AC19"/>
    <mergeCell ref="F34:H35"/>
    <mergeCell ref="F18:H19"/>
    <mergeCell ref="I22:AC23"/>
    <mergeCell ref="I24:AC25"/>
    <mergeCell ref="I10:AC11"/>
    <mergeCell ref="I34:AC35"/>
    <mergeCell ref="I32:AC33"/>
    <mergeCell ref="I30:AC31"/>
    <mergeCell ref="I14:AC15"/>
    <mergeCell ref="I16:AC17"/>
    <mergeCell ref="I26:AC27"/>
    <mergeCell ref="D44:E45"/>
    <mergeCell ref="D34:E35"/>
    <mergeCell ref="AQ36:AX37"/>
    <mergeCell ref="AI36:AP37"/>
    <mergeCell ref="AI34:AP35"/>
    <mergeCell ref="I36:AC37"/>
    <mergeCell ref="AQ46:AX47"/>
    <mergeCell ref="D36:E37"/>
    <mergeCell ref="AD34:AH35"/>
    <mergeCell ref="AI40:AP41"/>
    <mergeCell ref="AQ42:AX43"/>
    <mergeCell ref="D46:E47"/>
    <mergeCell ref="AD36:AH37"/>
    <mergeCell ref="F36:H37"/>
    <mergeCell ref="AI44:AP45"/>
    <mergeCell ref="AI42:AP43"/>
    <mergeCell ref="AQ44:AX45"/>
    <mergeCell ref="F44:H45"/>
    <mergeCell ref="I38:AC39"/>
    <mergeCell ref="BD32:BQ33"/>
    <mergeCell ref="AQ34:AX35"/>
    <mergeCell ref="F38:H39"/>
    <mergeCell ref="AD42:AH43"/>
    <mergeCell ref="BD46:BQ47"/>
    <mergeCell ref="F42:H43"/>
    <mergeCell ref="BD42:BQ43"/>
    <mergeCell ref="AI46:AP47"/>
    <mergeCell ref="AY42:BC43"/>
    <mergeCell ref="AY46:BC47"/>
    <mergeCell ref="BD44:BQ45"/>
    <mergeCell ref="I44:AC45"/>
    <mergeCell ref="I42:AC43"/>
    <mergeCell ref="D30:E31"/>
    <mergeCell ref="I28:AC29"/>
    <mergeCell ref="F32:H33"/>
    <mergeCell ref="BD30:BQ31"/>
    <mergeCell ref="AQ30:AX31"/>
    <mergeCell ref="AI30:AP31"/>
    <mergeCell ref="BD28:BQ29"/>
    <mergeCell ref="F30:H31"/>
    <mergeCell ref="D42:E43"/>
    <mergeCell ref="BD38:BQ39"/>
    <mergeCell ref="BD36:BQ37"/>
    <mergeCell ref="AD32:AH33"/>
    <mergeCell ref="D40:E41"/>
    <mergeCell ref="I40:AC41"/>
    <mergeCell ref="F40:H41"/>
    <mergeCell ref="AY40:BC41"/>
    <mergeCell ref="BD34:BQ35"/>
    <mergeCell ref="AY36:BC37"/>
    <mergeCell ref="AQ40:AX41"/>
    <mergeCell ref="D38:E39"/>
    <mergeCell ref="D32:E33"/>
    <mergeCell ref="AQ32:AX33"/>
    <mergeCell ref="AI32:AP33"/>
    <mergeCell ref="BD40:BQ41"/>
    <mergeCell ref="D26:E27"/>
    <mergeCell ref="AY26:BC27"/>
    <mergeCell ref="BD26:BQ27"/>
    <mergeCell ref="AQ26:AX27"/>
    <mergeCell ref="AQ28:AX29"/>
    <mergeCell ref="AI26:AP27"/>
    <mergeCell ref="AI28:AP29"/>
    <mergeCell ref="AD26:AH27"/>
    <mergeCell ref="D28:E29"/>
    <mergeCell ref="AY28:BC29"/>
    <mergeCell ref="F26:H27"/>
    <mergeCell ref="F28:H29"/>
    <mergeCell ref="D24:E25"/>
    <mergeCell ref="AY24:BC25"/>
    <mergeCell ref="AD20:AH21"/>
    <mergeCell ref="AD16:AH17"/>
    <mergeCell ref="AD18:AH19"/>
    <mergeCell ref="F20:H21"/>
    <mergeCell ref="I20:AC21"/>
    <mergeCell ref="F16:H17"/>
    <mergeCell ref="BD24:BQ25"/>
    <mergeCell ref="D22:E23"/>
    <mergeCell ref="AY22:BC23"/>
    <mergeCell ref="BD22:BQ23"/>
    <mergeCell ref="AQ22:AX23"/>
    <mergeCell ref="AQ24:AX25"/>
    <mergeCell ref="AI24:AP25"/>
    <mergeCell ref="F22:H23"/>
    <mergeCell ref="F24:H25"/>
    <mergeCell ref="AI22:AP23"/>
    <mergeCell ref="AI18:AP19"/>
    <mergeCell ref="BD20:BQ21"/>
    <mergeCell ref="D18:E19"/>
    <mergeCell ref="AY18:BC19"/>
    <mergeCell ref="BD18:BQ19"/>
    <mergeCell ref="AQ18:AX19"/>
    <mergeCell ref="D20:E21"/>
    <mergeCell ref="AY20:BC21"/>
    <mergeCell ref="AI16:AP17"/>
    <mergeCell ref="D12:E13"/>
    <mergeCell ref="AY12:BC13"/>
    <mergeCell ref="BD12:BQ13"/>
    <mergeCell ref="D10:E11"/>
    <mergeCell ref="AY10:BC11"/>
    <mergeCell ref="BD4:BQ5"/>
    <mergeCell ref="BD10:BQ11"/>
    <mergeCell ref="AQ10:AX11"/>
    <mergeCell ref="AQ12:AX13"/>
    <mergeCell ref="BD16:BQ17"/>
    <mergeCell ref="D14:E15"/>
    <mergeCell ref="AY14:BC15"/>
    <mergeCell ref="BD14:BQ15"/>
    <mergeCell ref="AQ14:AX15"/>
    <mergeCell ref="AI14:AP15"/>
    <mergeCell ref="AQ16:AX17"/>
    <mergeCell ref="D16:E17"/>
    <mergeCell ref="AY16:BC17"/>
    <mergeCell ref="AI4:AP5"/>
    <mergeCell ref="AI6:AP7"/>
    <mergeCell ref="AI8:AP9"/>
    <mergeCell ref="AI10:AP11"/>
    <mergeCell ref="AI12:AP13"/>
    <mergeCell ref="D8:E9"/>
    <mergeCell ref="AY8:BC9"/>
    <mergeCell ref="BD8:BQ9"/>
    <mergeCell ref="D6:E7"/>
    <mergeCell ref="AY6:BC7"/>
    <mergeCell ref="AD4:AH5"/>
    <mergeCell ref="AD6:AH7"/>
    <mergeCell ref="AD8:AH9"/>
    <mergeCell ref="F6:H7"/>
    <mergeCell ref="D4:E5"/>
    <mergeCell ref="AY4:BC5"/>
    <mergeCell ref="BD6:BQ7"/>
    <mergeCell ref="AQ4:AX5"/>
    <mergeCell ref="AQ6:AX7"/>
    <mergeCell ref="AQ8:AX9"/>
    <mergeCell ref="I4:AC5"/>
    <mergeCell ref="I6:AC7"/>
    <mergeCell ref="I8:AC9"/>
    <mergeCell ref="F4:H5"/>
    <mergeCell ref="F8:H9"/>
    <mergeCell ref="AD10:AH11"/>
    <mergeCell ref="AD12:AH13"/>
    <mergeCell ref="BD50:BQ51"/>
    <mergeCell ref="D50:E51"/>
    <mergeCell ref="F50:H51"/>
    <mergeCell ref="I50:AC51"/>
    <mergeCell ref="AD50:AH51"/>
    <mergeCell ref="AI50:AP51"/>
    <mergeCell ref="AQ50:AX51"/>
    <mergeCell ref="AY58:BC59"/>
    <mergeCell ref="BD58:BQ59"/>
    <mergeCell ref="D58:E59"/>
    <mergeCell ref="F58:H59"/>
    <mergeCell ref="I58:AC59"/>
    <mergeCell ref="AD58:AH59"/>
    <mergeCell ref="AI58:AP59"/>
    <mergeCell ref="AQ58:AX59"/>
    <mergeCell ref="AY56:BC57"/>
    <mergeCell ref="BD56:BQ57"/>
    <mergeCell ref="D56:E57"/>
    <mergeCell ref="F56:H57"/>
    <mergeCell ref="I56:AC57"/>
    <mergeCell ref="AD56:AH57"/>
    <mergeCell ref="AI56:AP57"/>
    <mergeCell ref="AQ56:AX57"/>
    <mergeCell ref="D52:E53"/>
    <mergeCell ref="BD60:BQ61"/>
    <mergeCell ref="F60:H61"/>
    <mergeCell ref="D60:E61"/>
    <mergeCell ref="I60:AC61"/>
    <mergeCell ref="AD60:AH61"/>
    <mergeCell ref="AI60:AP61"/>
    <mergeCell ref="AQ60:AX61"/>
    <mergeCell ref="AY60:BC61"/>
    <mergeCell ref="AY62:BC63"/>
    <mergeCell ref="BD62:BQ63"/>
    <mergeCell ref="D62:E63"/>
    <mergeCell ref="F62:H63"/>
    <mergeCell ref="I62:AC63"/>
    <mergeCell ref="AD62:AH63"/>
    <mergeCell ref="AI62:AP63"/>
    <mergeCell ref="AQ62:AX63"/>
    <mergeCell ref="D68:E69"/>
    <mergeCell ref="F68:H69"/>
    <mergeCell ref="I68:AC69"/>
    <mergeCell ref="AD68:AH69"/>
    <mergeCell ref="AI68:AP69"/>
    <mergeCell ref="AQ68:AX69"/>
    <mergeCell ref="AY68:BC69"/>
    <mergeCell ref="BD68:BQ69"/>
    <mergeCell ref="D66:E67"/>
    <mergeCell ref="F66:H67"/>
    <mergeCell ref="I66:AC67"/>
    <mergeCell ref="AD66:AH67"/>
    <mergeCell ref="AI66:AP67"/>
    <mergeCell ref="AQ66:AX67"/>
    <mergeCell ref="AY74:BC74"/>
    <mergeCell ref="BD74:BQ74"/>
    <mergeCell ref="D74:E74"/>
    <mergeCell ref="F74:H74"/>
    <mergeCell ref="I74:AC74"/>
    <mergeCell ref="AD74:AH74"/>
    <mergeCell ref="AI74:AP74"/>
    <mergeCell ref="AQ74:AX74"/>
    <mergeCell ref="D77:E77"/>
    <mergeCell ref="F77:H77"/>
    <mergeCell ref="I77:AC77"/>
    <mergeCell ref="AD77:AH77"/>
    <mergeCell ref="AI77:AP77"/>
    <mergeCell ref="AQ77:AX77"/>
    <mergeCell ref="AY77:BC77"/>
    <mergeCell ref="BD77:BQ77"/>
    <mergeCell ref="AY76:BC76"/>
    <mergeCell ref="BD76:BQ76"/>
    <mergeCell ref="D76:E76"/>
    <mergeCell ref="F76:H76"/>
    <mergeCell ref="I76:AC76"/>
    <mergeCell ref="AD76:AH76"/>
    <mergeCell ref="AI76:AP76"/>
    <mergeCell ref="AQ76:AX76"/>
    <mergeCell ref="D83:E83"/>
    <mergeCell ref="F83:H83"/>
    <mergeCell ref="I83:AC83"/>
    <mergeCell ref="AD83:AH83"/>
    <mergeCell ref="AI83:AP83"/>
    <mergeCell ref="AQ83:AX83"/>
    <mergeCell ref="AY83:BC83"/>
    <mergeCell ref="BD83:BQ83"/>
    <mergeCell ref="D81:E81"/>
    <mergeCell ref="F81:H81"/>
    <mergeCell ref="I81:AC81"/>
    <mergeCell ref="AD81:AH81"/>
    <mergeCell ref="AI81:AP81"/>
    <mergeCell ref="AQ81:AX81"/>
    <mergeCell ref="AY81:BC81"/>
    <mergeCell ref="BD81:BQ81"/>
    <mergeCell ref="D82:E82"/>
    <mergeCell ref="F82:H82"/>
    <mergeCell ref="I82:AC82"/>
    <mergeCell ref="AD82:AH82"/>
    <mergeCell ref="AI82:AP82"/>
    <mergeCell ref="AQ82:AX82"/>
    <mergeCell ref="AY82:BC82"/>
    <mergeCell ref="BD82:BQ82"/>
  </mergeCells>
  <phoneticPr fontId="30"/>
  <pageMargins left="0.39370078740157483" right="0.19685039370078741" top="0.31496062992125984" bottom="0.19685039370078741" header="0.35433070866141736" footer="0"/>
  <pageSetup paperSize="9" scale="69" orientation="landscape" verticalDpi="300" r:id="rId1"/>
  <headerFooter alignWithMargins="0">
    <oddHeader>&amp;R&amp;14&amp;P</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G23"/>
  <sheetViews>
    <sheetView zoomScale="115" zoomScaleNormal="115" workbookViewId="0"/>
  </sheetViews>
  <sheetFormatPr defaultColWidth="16.25" defaultRowHeight="11.25"/>
  <cols>
    <col min="1" max="1" width="1.25" style="464" customWidth="1"/>
    <col min="2" max="2" width="2.75" style="464" customWidth="1"/>
    <col min="3" max="3" width="28.875" style="464" bestFit="1" customWidth="1"/>
    <col min="4" max="7" width="16.375" style="464" bestFit="1" customWidth="1"/>
    <col min="8" max="16384" width="16.25" style="464"/>
  </cols>
  <sheetData>
    <row r="1" spans="2:7">
      <c r="B1" s="464" t="s">
        <v>3196</v>
      </c>
    </row>
    <row r="3" spans="2:7">
      <c r="C3" s="465"/>
      <c r="D3" s="469" t="s">
        <v>155</v>
      </c>
      <c r="E3" s="469" t="s">
        <v>155</v>
      </c>
      <c r="F3" s="469" t="s">
        <v>155</v>
      </c>
      <c r="G3" s="469" t="s">
        <v>155</v>
      </c>
    </row>
    <row r="4" spans="2:7">
      <c r="C4" s="465" t="s">
        <v>3195</v>
      </c>
      <c r="D4" s="469"/>
      <c r="E4" s="469"/>
      <c r="F4" s="469"/>
      <c r="G4" s="469"/>
    </row>
    <row r="5" spans="2:7">
      <c r="C5" s="466" t="s">
        <v>3189</v>
      </c>
      <c r="D5" s="470" t="s">
        <v>3197</v>
      </c>
      <c r="E5" s="470"/>
      <c r="F5" s="471"/>
      <c r="G5" s="471"/>
    </row>
    <row r="6" spans="2:7">
      <c r="C6" s="466" t="s">
        <v>3190</v>
      </c>
      <c r="D6" s="470"/>
      <c r="E6" s="470" t="s">
        <v>3197</v>
      </c>
      <c r="F6" s="470" t="s">
        <v>3197</v>
      </c>
      <c r="G6" s="470" t="s">
        <v>3197</v>
      </c>
    </row>
    <row r="7" spans="2:7">
      <c r="C7" s="466" t="s">
        <v>3191</v>
      </c>
      <c r="D7" s="470"/>
      <c r="E7" s="470" t="s">
        <v>3197</v>
      </c>
      <c r="F7" s="470" t="s">
        <v>3197</v>
      </c>
      <c r="G7" s="470" t="s">
        <v>3197</v>
      </c>
    </row>
    <row r="8" spans="2:7">
      <c r="C8" s="466" t="s">
        <v>3192</v>
      </c>
      <c r="D8" s="470"/>
      <c r="E8" s="470"/>
      <c r="F8" s="472"/>
      <c r="G8" s="471"/>
    </row>
    <row r="9" spans="2:7">
      <c r="C9" s="466" t="s">
        <v>3187</v>
      </c>
      <c r="D9" s="470"/>
      <c r="E9" s="470" t="s">
        <v>3197</v>
      </c>
      <c r="F9" s="471"/>
      <c r="G9" s="471"/>
    </row>
    <row r="10" spans="2:7">
      <c r="C10" s="466" t="s">
        <v>3188</v>
      </c>
      <c r="D10" s="470"/>
      <c r="E10" s="470"/>
      <c r="F10" s="470" t="s">
        <v>3197</v>
      </c>
      <c r="G10" s="470" t="s">
        <v>3197</v>
      </c>
    </row>
    <row r="11" spans="2:7">
      <c r="C11" s="466" t="s">
        <v>3185</v>
      </c>
      <c r="D11" s="470"/>
      <c r="E11" s="470"/>
      <c r="F11" s="470" t="s">
        <v>3197</v>
      </c>
      <c r="G11" s="470"/>
    </row>
    <row r="12" spans="2:7">
      <c r="C12" s="466" t="s">
        <v>3186</v>
      </c>
      <c r="D12" s="470"/>
      <c r="E12" s="470"/>
      <c r="F12" s="470"/>
      <c r="G12" s="470" t="s">
        <v>3197</v>
      </c>
    </row>
    <row r="13" spans="2:7">
      <c r="C13" s="466"/>
      <c r="D13" s="470"/>
      <c r="E13" s="470"/>
      <c r="F13" s="470"/>
      <c r="G13" s="470"/>
    </row>
    <row r="14" spans="2:7">
      <c r="C14" s="467" t="s">
        <v>3194</v>
      </c>
      <c r="D14" s="469"/>
      <c r="E14" s="469"/>
      <c r="F14" s="469"/>
      <c r="G14" s="469"/>
    </row>
    <row r="15" spans="2:7">
      <c r="C15" s="466" t="s">
        <v>3193</v>
      </c>
      <c r="D15" s="470" t="s">
        <v>3197</v>
      </c>
      <c r="E15" s="469"/>
      <c r="F15" s="469"/>
      <c r="G15" s="469"/>
    </row>
    <row r="16" spans="2:7" ht="22.5">
      <c r="C16" s="468" t="s">
        <v>3199</v>
      </c>
      <c r="D16" s="469"/>
      <c r="E16" s="470" t="s">
        <v>3197</v>
      </c>
      <c r="F16" s="469"/>
      <c r="G16" s="469"/>
    </row>
    <row r="17" spans="3:7" ht="22.5">
      <c r="C17" s="468" t="s">
        <v>3201</v>
      </c>
      <c r="D17" s="469"/>
      <c r="E17" s="469"/>
      <c r="F17" s="469"/>
      <c r="G17" s="469"/>
    </row>
    <row r="18" spans="3:7" ht="22.5">
      <c r="C18" s="468" t="s">
        <v>3200</v>
      </c>
      <c r="D18" s="469"/>
      <c r="E18" s="469"/>
      <c r="F18" s="470" t="s">
        <v>3197</v>
      </c>
      <c r="G18" s="469"/>
    </row>
    <row r="19" spans="3:7">
      <c r="C19" s="466" t="s">
        <v>3198</v>
      </c>
      <c r="D19" s="469"/>
      <c r="E19" s="469"/>
      <c r="F19" s="469"/>
      <c r="G19" s="470" t="s">
        <v>3197</v>
      </c>
    </row>
    <row r="21" spans="3:7">
      <c r="C21" s="473" t="s">
        <v>3202</v>
      </c>
    </row>
    <row r="22" spans="3:7">
      <c r="C22" s="473" t="s">
        <v>3210</v>
      </c>
    </row>
    <row r="23" spans="3:7">
      <c r="C23" s="473" t="s">
        <v>3209</v>
      </c>
    </row>
  </sheetData>
  <phoneticPr fontId="30"/>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2"/>
  <dimension ref="B2:P101"/>
  <sheetViews>
    <sheetView topLeftCell="A29" zoomScaleNormal="100" zoomScaleSheetLayoutView="130" workbookViewId="0">
      <selection activeCell="D51" sqref="D51"/>
    </sheetView>
  </sheetViews>
  <sheetFormatPr defaultRowHeight="11.25"/>
  <cols>
    <col min="1" max="1" width="2.5" style="289" customWidth="1"/>
    <col min="2" max="2" width="3.25" style="289" bestFit="1" customWidth="1"/>
    <col min="3" max="3" width="15.75" style="289" customWidth="1"/>
    <col min="4" max="4" width="8.875" style="289" customWidth="1"/>
    <col min="5" max="5" width="27.25" style="289" bestFit="1" customWidth="1"/>
    <col min="6" max="6" width="60.75" style="289" customWidth="1"/>
    <col min="7" max="7" width="20.5" style="289" bestFit="1" customWidth="1"/>
    <col min="8" max="8" width="9" style="289"/>
    <col min="9" max="9" width="12.375" style="289" bestFit="1" customWidth="1"/>
    <col min="10" max="16384" width="9" style="289"/>
  </cols>
  <sheetData>
    <row r="2" spans="2:16" ht="14.25">
      <c r="B2" s="646" t="s">
        <v>2235</v>
      </c>
      <c r="C2" s="646"/>
      <c r="D2" s="646"/>
      <c r="E2" s="288"/>
      <c r="F2" s="288"/>
      <c r="G2" s="288"/>
      <c r="H2" s="288"/>
      <c r="I2" s="288"/>
      <c r="J2" s="288"/>
      <c r="K2" s="288"/>
      <c r="L2" s="288"/>
      <c r="M2" s="288"/>
      <c r="N2" s="288"/>
      <c r="O2" s="288"/>
    </row>
    <row r="4" spans="2:16">
      <c r="B4" s="290" t="s">
        <v>825</v>
      </c>
      <c r="C4" s="290" t="s">
        <v>826</v>
      </c>
      <c r="D4" s="290" t="s">
        <v>827</v>
      </c>
      <c r="E4" s="290" t="s">
        <v>828</v>
      </c>
      <c r="F4" s="290" t="s">
        <v>829</v>
      </c>
      <c r="G4" s="290" t="s">
        <v>876</v>
      </c>
    </row>
    <row r="5" spans="2:16">
      <c r="B5" s="277">
        <f>ROW()-4</f>
        <v>1</v>
      </c>
      <c r="C5" s="277" t="s">
        <v>2236</v>
      </c>
      <c r="D5" s="277">
        <v>1</v>
      </c>
      <c r="E5" s="277"/>
      <c r="F5" s="277"/>
      <c r="G5" s="277" t="s">
        <v>877</v>
      </c>
    </row>
    <row r="6" spans="2:16">
      <c r="B6" s="277">
        <f t="shared" ref="B6:B41" si="0">ROW()-4</f>
        <v>2</v>
      </c>
      <c r="C6" s="277" t="s">
        <v>2237</v>
      </c>
      <c r="D6" s="277">
        <v>2</v>
      </c>
      <c r="E6" s="277" t="s">
        <v>2238</v>
      </c>
      <c r="F6" s="277"/>
      <c r="G6" s="277" t="s">
        <v>877</v>
      </c>
    </row>
    <row r="7" spans="2:16">
      <c r="B7" s="277">
        <f t="shared" si="0"/>
        <v>3</v>
      </c>
      <c r="C7" s="277"/>
      <c r="D7" s="277">
        <v>2</v>
      </c>
      <c r="E7" s="277" t="s">
        <v>830</v>
      </c>
      <c r="F7" s="277"/>
      <c r="G7" s="277" t="s">
        <v>877</v>
      </c>
    </row>
    <row r="8" spans="2:16" ht="22.5">
      <c r="B8" s="277">
        <f t="shared" si="0"/>
        <v>4</v>
      </c>
      <c r="C8" s="277"/>
      <c r="D8" s="277">
        <v>2</v>
      </c>
      <c r="E8" s="277" t="s">
        <v>831</v>
      </c>
      <c r="F8" s="291" t="s">
        <v>832</v>
      </c>
      <c r="G8" s="277" t="s">
        <v>877</v>
      </c>
    </row>
    <row r="9" spans="2:16">
      <c r="B9" s="277">
        <f t="shared" si="0"/>
        <v>5</v>
      </c>
      <c r="C9" s="277" t="s">
        <v>2240</v>
      </c>
      <c r="D9" s="277">
        <v>3</v>
      </c>
      <c r="E9" s="277"/>
      <c r="F9" s="277"/>
      <c r="G9" s="277" t="s">
        <v>877</v>
      </c>
    </row>
    <row r="10" spans="2:16" s="416" customFormat="1">
      <c r="B10" s="421">
        <f t="shared" si="0"/>
        <v>6</v>
      </c>
      <c r="C10" s="421"/>
      <c r="D10" s="421">
        <v>3.1</v>
      </c>
      <c r="E10" s="421" t="s">
        <v>142</v>
      </c>
      <c r="F10" s="421"/>
      <c r="G10" s="277" t="s">
        <v>877</v>
      </c>
    </row>
    <row r="11" spans="2:16">
      <c r="B11" s="277">
        <f t="shared" si="0"/>
        <v>7</v>
      </c>
      <c r="C11" s="277" t="s">
        <v>2242</v>
      </c>
      <c r="D11" s="296">
        <v>4.0999999999999996</v>
      </c>
      <c r="E11" s="277" t="s">
        <v>964</v>
      </c>
      <c r="F11" s="647" t="s">
        <v>2038</v>
      </c>
      <c r="G11" s="277" t="s">
        <v>880</v>
      </c>
    </row>
    <row r="12" spans="2:16" ht="13.5">
      <c r="B12" s="277">
        <f t="shared" si="0"/>
        <v>8</v>
      </c>
      <c r="C12" s="277"/>
      <c r="D12" s="545">
        <v>4.2</v>
      </c>
      <c r="E12" s="277" t="s">
        <v>837</v>
      </c>
      <c r="F12" s="648"/>
      <c r="G12" s="277" t="s">
        <v>2360</v>
      </c>
    </row>
    <row r="13" spans="2:16">
      <c r="B13" s="277">
        <f t="shared" si="0"/>
        <v>9</v>
      </c>
      <c r="C13" s="277"/>
      <c r="D13" s="296">
        <v>4.3</v>
      </c>
      <c r="E13" s="277" t="s">
        <v>838</v>
      </c>
      <c r="F13" s="648"/>
      <c r="G13" s="277" t="s">
        <v>2362</v>
      </c>
    </row>
    <row r="14" spans="2:16" s="292" customFormat="1">
      <c r="B14" s="277">
        <f t="shared" si="0"/>
        <v>10</v>
      </c>
      <c r="C14" s="277"/>
      <c r="D14" s="296">
        <v>4.4000000000000004</v>
      </c>
      <c r="E14" s="277" t="s">
        <v>839</v>
      </c>
      <c r="F14" s="649"/>
      <c r="G14" s="277" t="s">
        <v>2366</v>
      </c>
      <c r="H14" s="289"/>
      <c r="I14" s="289"/>
      <c r="J14" s="289"/>
      <c r="K14" s="289"/>
      <c r="L14" s="289"/>
      <c r="M14" s="289"/>
      <c r="N14" s="289"/>
      <c r="O14" s="289"/>
      <c r="P14" s="289"/>
    </row>
    <row r="15" spans="2:16" s="292" customFormat="1">
      <c r="B15" s="277">
        <f t="shared" si="0"/>
        <v>11</v>
      </c>
      <c r="C15" s="277"/>
      <c r="D15" s="296">
        <v>4.5</v>
      </c>
      <c r="E15" s="277" t="s">
        <v>7423</v>
      </c>
      <c r="F15" s="277" t="s">
        <v>878</v>
      </c>
      <c r="G15" s="277" t="s">
        <v>779</v>
      </c>
      <c r="H15" s="289"/>
      <c r="I15" s="289"/>
      <c r="J15" s="289"/>
      <c r="K15" s="289"/>
      <c r="L15" s="289"/>
      <c r="M15" s="289"/>
      <c r="N15" s="289"/>
      <c r="O15" s="289"/>
      <c r="P15" s="289"/>
    </row>
    <row r="16" spans="2:16" s="292" customFormat="1">
      <c r="B16" s="277">
        <f t="shared" si="0"/>
        <v>12</v>
      </c>
      <c r="C16" s="277"/>
      <c r="D16" s="296">
        <v>4.5999999999999996</v>
      </c>
      <c r="E16" s="277" t="s">
        <v>2810</v>
      </c>
      <c r="F16" s="277"/>
      <c r="G16" s="277" t="s">
        <v>780</v>
      </c>
      <c r="H16" s="289"/>
      <c r="I16" s="289"/>
      <c r="J16" s="289"/>
      <c r="K16" s="289"/>
      <c r="L16" s="289"/>
      <c r="M16" s="289"/>
      <c r="N16" s="289"/>
      <c r="O16" s="289"/>
      <c r="P16" s="289"/>
    </row>
    <row r="17" spans="2:16">
      <c r="B17" s="500">
        <f t="shared" si="0"/>
        <v>13</v>
      </c>
      <c r="C17" s="500"/>
      <c r="D17" s="296">
        <v>4.7</v>
      </c>
      <c r="E17" s="495" t="s">
        <v>3458</v>
      </c>
      <c r="F17" s="495"/>
      <c r="G17" s="495" t="s">
        <v>3456</v>
      </c>
    </row>
    <row r="18" spans="2:16" s="292" customFormat="1">
      <c r="B18" s="500">
        <f t="shared" si="0"/>
        <v>14</v>
      </c>
      <c r="C18" s="500"/>
      <c r="D18" s="296">
        <v>5.0999999999999996</v>
      </c>
      <c r="E18" s="502" t="s">
        <v>965</v>
      </c>
      <c r="F18" s="647" t="s">
        <v>2039</v>
      </c>
      <c r="G18" s="502" t="s">
        <v>2387</v>
      </c>
      <c r="H18" s="289"/>
      <c r="I18" s="289"/>
      <c r="J18" s="289"/>
      <c r="K18" s="289"/>
      <c r="L18" s="289"/>
      <c r="M18" s="289"/>
      <c r="N18" s="289"/>
      <c r="O18" s="289"/>
      <c r="P18" s="289"/>
    </row>
    <row r="19" spans="2:16" s="292" customFormat="1">
      <c r="B19" s="500">
        <f t="shared" si="0"/>
        <v>15</v>
      </c>
      <c r="C19" s="500"/>
      <c r="D19" s="296">
        <v>5.2</v>
      </c>
      <c r="E19" s="502" t="s">
        <v>966</v>
      </c>
      <c r="F19" s="649"/>
      <c r="G19" s="502" t="s">
        <v>2388</v>
      </c>
      <c r="H19" s="289"/>
      <c r="I19" s="289"/>
      <c r="J19" s="289"/>
      <c r="K19" s="289"/>
      <c r="L19" s="289"/>
      <c r="M19" s="289"/>
      <c r="N19" s="289"/>
      <c r="O19" s="289"/>
      <c r="P19" s="289"/>
    </row>
    <row r="20" spans="2:16" s="292" customFormat="1">
      <c r="B20" s="500">
        <f t="shared" si="0"/>
        <v>16</v>
      </c>
      <c r="C20" s="500"/>
      <c r="D20" s="296">
        <v>5.3</v>
      </c>
      <c r="E20" s="502" t="s">
        <v>967</v>
      </c>
      <c r="F20" s="647" t="s">
        <v>2489</v>
      </c>
      <c r="G20" s="502" t="s">
        <v>2367</v>
      </c>
      <c r="H20" s="289"/>
      <c r="I20" s="289"/>
      <c r="J20" s="289"/>
      <c r="K20" s="289"/>
      <c r="L20" s="289"/>
      <c r="M20" s="289"/>
      <c r="N20" s="289"/>
      <c r="O20" s="289"/>
      <c r="P20" s="289"/>
    </row>
    <row r="21" spans="2:16" s="292" customFormat="1">
      <c r="B21" s="500">
        <f t="shared" si="0"/>
        <v>17</v>
      </c>
      <c r="C21" s="500"/>
      <c r="D21" s="296">
        <v>5.4</v>
      </c>
      <c r="E21" s="502" t="s">
        <v>841</v>
      </c>
      <c r="F21" s="648"/>
      <c r="G21" s="502" t="s">
        <v>2368</v>
      </c>
      <c r="H21" s="289"/>
      <c r="I21" s="289"/>
      <c r="J21" s="289"/>
      <c r="K21" s="289"/>
      <c r="L21" s="289"/>
      <c r="M21" s="289"/>
      <c r="N21" s="289"/>
      <c r="O21" s="289"/>
      <c r="P21" s="289"/>
    </row>
    <row r="22" spans="2:16" s="292" customFormat="1">
      <c r="B22" s="500">
        <f t="shared" si="0"/>
        <v>18</v>
      </c>
      <c r="C22" s="500"/>
      <c r="D22" s="501" t="s">
        <v>3629</v>
      </c>
      <c r="E22" s="502" t="s">
        <v>3627</v>
      </c>
      <c r="F22" s="648"/>
      <c r="G22" s="502" t="s">
        <v>3628</v>
      </c>
      <c r="H22" s="289"/>
      <c r="I22" s="289"/>
      <c r="J22" s="289"/>
      <c r="K22" s="289"/>
      <c r="L22" s="289"/>
      <c r="M22" s="289"/>
      <c r="N22" s="289"/>
      <c r="O22" s="289"/>
      <c r="P22" s="289"/>
    </row>
    <row r="23" spans="2:16" s="292" customFormat="1">
      <c r="B23" s="500">
        <f t="shared" si="0"/>
        <v>19</v>
      </c>
      <c r="C23" s="500"/>
      <c r="D23" s="296">
        <v>5.5</v>
      </c>
      <c r="E23" s="502" t="s">
        <v>842</v>
      </c>
      <c r="F23" s="648"/>
      <c r="G23" s="502" t="s">
        <v>2369</v>
      </c>
      <c r="H23" s="289"/>
      <c r="I23" s="289"/>
      <c r="J23" s="289"/>
      <c r="K23" s="289"/>
      <c r="L23" s="289"/>
      <c r="M23" s="289"/>
      <c r="N23" s="289"/>
      <c r="O23" s="289"/>
      <c r="P23" s="289"/>
    </row>
    <row r="24" spans="2:16" s="292" customFormat="1">
      <c r="B24" s="500">
        <f t="shared" si="0"/>
        <v>20</v>
      </c>
      <c r="C24" s="500"/>
      <c r="D24" s="296">
        <v>5.6</v>
      </c>
      <c r="E24" s="502" t="s">
        <v>843</v>
      </c>
      <c r="F24" s="648"/>
      <c r="G24" s="502" t="s">
        <v>2370</v>
      </c>
      <c r="H24" s="289"/>
      <c r="I24" s="289"/>
      <c r="J24" s="289"/>
      <c r="K24" s="289"/>
      <c r="L24" s="289"/>
      <c r="M24" s="289"/>
      <c r="N24" s="289"/>
      <c r="O24" s="289"/>
      <c r="P24" s="289"/>
    </row>
    <row r="25" spans="2:16" s="292" customFormat="1">
      <c r="B25" s="500">
        <f t="shared" si="0"/>
        <v>21</v>
      </c>
      <c r="C25" s="500"/>
      <c r="D25" s="501" t="s">
        <v>3630</v>
      </c>
      <c r="E25" s="502" t="s">
        <v>3634</v>
      </c>
      <c r="F25" s="648"/>
      <c r="G25" s="502" t="s">
        <v>3631</v>
      </c>
      <c r="H25" s="289"/>
      <c r="I25" s="289"/>
      <c r="J25" s="289"/>
      <c r="K25" s="289"/>
      <c r="L25" s="289"/>
      <c r="M25" s="289"/>
      <c r="N25" s="289"/>
      <c r="O25" s="289"/>
      <c r="P25" s="289"/>
    </row>
    <row r="26" spans="2:16" s="292" customFormat="1">
      <c r="B26" s="500">
        <f t="shared" si="0"/>
        <v>22</v>
      </c>
      <c r="C26" s="500"/>
      <c r="D26" s="296">
        <v>5.7</v>
      </c>
      <c r="E26" s="502" t="s">
        <v>844</v>
      </c>
      <c r="F26" s="648"/>
      <c r="G26" s="502" t="s">
        <v>2371</v>
      </c>
      <c r="H26" s="289"/>
      <c r="I26" s="289"/>
      <c r="J26" s="289"/>
      <c r="K26" s="289"/>
      <c r="L26" s="289"/>
      <c r="M26" s="289"/>
      <c r="N26" s="289"/>
      <c r="O26" s="289"/>
      <c r="P26" s="289"/>
    </row>
    <row r="27" spans="2:16">
      <c r="B27" s="500">
        <f t="shared" si="0"/>
        <v>23</v>
      </c>
      <c r="C27" s="500"/>
      <c r="D27" s="296">
        <v>5.8</v>
      </c>
      <c r="E27" s="502" t="s">
        <v>3459</v>
      </c>
      <c r="F27" s="502"/>
      <c r="G27" s="502" t="s">
        <v>3465</v>
      </c>
    </row>
    <row r="28" spans="2:16" s="292" customFormat="1">
      <c r="B28" s="277">
        <f t="shared" si="0"/>
        <v>24</v>
      </c>
      <c r="C28" s="277"/>
      <c r="D28" s="296">
        <v>6.1</v>
      </c>
      <c r="E28" s="502" t="s">
        <v>2087</v>
      </c>
      <c r="F28" s="647" t="s">
        <v>2489</v>
      </c>
      <c r="G28" s="502" t="s">
        <v>2372</v>
      </c>
      <c r="H28" s="289"/>
      <c r="I28" s="289"/>
      <c r="J28" s="289"/>
      <c r="K28" s="289"/>
      <c r="L28" s="289"/>
      <c r="M28" s="289"/>
      <c r="N28" s="289"/>
      <c r="O28" s="289"/>
      <c r="P28" s="289"/>
    </row>
    <row r="29" spans="2:16" s="292" customFormat="1">
      <c r="B29" s="500">
        <f t="shared" si="0"/>
        <v>25</v>
      </c>
      <c r="C29" s="500"/>
      <c r="D29" s="501" t="s">
        <v>3633</v>
      </c>
      <c r="E29" s="502" t="s">
        <v>3632</v>
      </c>
      <c r="F29" s="648"/>
      <c r="G29" s="502" t="s">
        <v>3635</v>
      </c>
      <c r="H29" s="289"/>
      <c r="I29" s="289"/>
      <c r="J29" s="289"/>
      <c r="K29" s="289"/>
      <c r="L29" s="289"/>
      <c r="M29" s="289"/>
      <c r="N29" s="289"/>
      <c r="O29" s="289"/>
      <c r="P29" s="289"/>
    </row>
    <row r="30" spans="2:16" s="292" customFormat="1">
      <c r="B30" s="277">
        <f t="shared" si="0"/>
        <v>26</v>
      </c>
      <c r="C30" s="277"/>
      <c r="D30" s="296">
        <v>6.2</v>
      </c>
      <c r="E30" s="502" t="s">
        <v>845</v>
      </c>
      <c r="F30" s="648"/>
      <c r="G30" s="502" t="s">
        <v>2373</v>
      </c>
      <c r="H30" s="289"/>
      <c r="I30" s="289"/>
      <c r="J30" s="289"/>
      <c r="K30" s="289"/>
      <c r="L30" s="289"/>
      <c r="M30" s="289"/>
      <c r="N30" s="289"/>
      <c r="O30" s="289"/>
      <c r="P30" s="289"/>
    </row>
    <row r="31" spans="2:16" s="292" customFormat="1">
      <c r="B31" s="277">
        <f t="shared" si="0"/>
        <v>27</v>
      </c>
      <c r="C31" s="277"/>
      <c r="D31" s="296">
        <v>6.3</v>
      </c>
      <c r="E31" s="502" t="s">
        <v>846</v>
      </c>
      <c r="F31" s="648"/>
      <c r="G31" s="502" t="s">
        <v>2374</v>
      </c>
      <c r="H31" s="289"/>
      <c r="I31" s="289"/>
      <c r="J31" s="289"/>
      <c r="K31" s="289"/>
      <c r="L31" s="289"/>
      <c r="M31" s="289"/>
      <c r="N31" s="289"/>
      <c r="O31" s="289"/>
      <c r="P31" s="289"/>
    </row>
    <row r="32" spans="2:16" s="292" customFormat="1">
      <c r="B32" s="277">
        <f t="shared" si="0"/>
        <v>28</v>
      </c>
      <c r="C32" s="277"/>
      <c r="D32" s="296">
        <v>6.4</v>
      </c>
      <c r="E32" s="502" t="s">
        <v>847</v>
      </c>
      <c r="F32" s="648"/>
      <c r="G32" s="502" t="s">
        <v>2375</v>
      </c>
      <c r="H32" s="289"/>
      <c r="I32" s="289"/>
      <c r="J32" s="289"/>
      <c r="K32" s="289"/>
      <c r="L32" s="289"/>
      <c r="M32" s="289"/>
      <c r="N32" s="289"/>
      <c r="O32" s="289"/>
      <c r="P32" s="289"/>
    </row>
    <row r="33" spans="2:16" s="292" customFormat="1">
      <c r="B33" s="277">
        <f t="shared" si="0"/>
        <v>29</v>
      </c>
      <c r="C33" s="277"/>
      <c r="D33" s="296">
        <v>6.5</v>
      </c>
      <c r="E33" s="502" t="s">
        <v>848</v>
      </c>
      <c r="F33" s="649"/>
      <c r="G33" s="502" t="s">
        <v>2376</v>
      </c>
      <c r="H33" s="289"/>
      <c r="I33" s="289"/>
      <c r="J33" s="289"/>
      <c r="K33" s="289"/>
      <c r="L33" s="289"/>
      <c r="M33" s="289"/>
      <c r="N33" s="289"/>
      <c r="O33" s="289"/>
      <c r="P33" s="289"/>
    </row>
    <row r="34" spans="2:16" s="292" customFormat="1">
      <c r="B34" s="277">
        <f t="shared" si="0"/>
        <v>30</v>
      </c>
      <c r="C34" s="277"/>
      <c r="D34" s="296">
        <v>7.1</v>
      </c>
      <c r="E34" s="277" t="s">
        <v>968</v>
      </c>
      <c r="F34" s="277"/>
      <c r="G34" s="277" t="s">
        <v>2377</v>
      </c>
      <c r="H34" s="289"/>
      <c r="I34" s="289"/>
      <c r="J34" s="289"/>
      <c r="K34" s="289"/>
      <c r="L34" s="289"/>
      <c r="M34" s="289"/>
      <c r="N34" s="289"/>
      <c r="O34" s="289"/>
      <c r="P34" s="289"/>
    </row>
    <row r="35" spans="2:16" s="292" customFormat="1">
      <c r="B35" s="277">
        <f t="shared" si="0"/>
        <v>31</v>
      </c>
      <c r="C35" s="277"/>
      <c r="D35" s="296">
        <v>8.1</v>
      </c>
      <c r="E35" s="277" t="s">
        <v>969</v>
      </c>
      <c r="F35" s="277"/>
      <c r="G35" s="277" t="s">
        <v>781</v>
      </c>
      <c r="H35" s="289"/>
      <c r="I35" s="289"/>
      <c r="J35" s="289"/>
      <c r="K35" s="289"/>
      <c r="L35" s="289"/>
      <c r="M35" s="289"/>
      <c r="N35" s="289"/>
      <c r="O35" s="289"/>
      <c r="P35" s="289"/>
    </row>
    <row r="36" spans="2:16" s="292" customFormat="1">
      <c r="B36" s="277">
        <f t="shared" si="0"/>
        <v>32</v>
      </c>
      <c r="C36" s="277"/>
      <c r="D36" s="296">
        <v>9.1</v>
      </c>
      <c r="E36" s="277" t="s">
        <v>971</v>
      </c>
      <c r="F36" s="277"/>
      <c r="G36" s="277" t="s">
        <v>2378</v>
      </c>
      <c r="H36" s="289"/>
      <c r="I36" s="289"/>
      <c r="J36" s="289"/>
      <c r="K36" s="289"/>
      <c r="L36" s="289"/>
      <c r="M36" s="289"/>
      <c r="N36" s="289"/>
      <c r="O36" s="289"/>
      <c r="P36" s="289"/>
    </row>
    <row r="37" spans="2:16" s="292" customFormat="1">
      <c r="B37" s="277">
        <f t="shared" si="0"/>
        <v>33</v>
      </c>
      <c r="C37" s="277"/>
      <c r="D37" s="296">
        <v>10.1</v>
      </c>
      <c r="E37" s="277" t="s">
        <v>972</v>
      </c>
      <c r="F37" s="277"/>
      <c r="G37" s="277" t="s">
        <v>2389</v>
      </c>
      <c r="H37" s="289"/>
      <c r="I37" s="289"/>
      <c r="J37" s="289"/>
      <c r="K37" s="289"/>
      <c r="L37" s="289"/>
      <c r="M37" s="289"/>
      <c r="N37" s="289"/>
      <c r="O37" s="289"/>
      <c r="P37" s="289"/>
    </row>
    <row r="38" spans="2:16" s="292" customFormat="1">
      <c r="B38" s="277">
        <f t="shared" si="0"/>
        <v>34</v>
      </c>
      <c r="C38" s="277"/>
      <c r="D38" s="296">
        <v>11.1</v>
      </c>
      <c r="E38" s="277" t="s">
        <v>973</v>
      </c>
      <c r="F38" s="277"/>
      <c r="G38" s="277" t="s">
        <v>322</v>
      </c>
      <c r="H38" s="289"/>
      <c r="I38" s="289"/>
      <c r="J38" s="289"/>
      <c r="K38" s="289"/>
      <c r="L38" s="289"/>
      <c r="M38" s="289"/>
      <c r="N38" s="289"/>
      <c r="O38" s="289"/>
      <c r="P38" s="289"/>
    </row>
    <row r="39" spans="2:16" s="292" customFormat="1">
      <c r="B39" s="277">
        <f t="shared" si="0"/>
        <v>35</v>
      </c>
      <c r="C39" s="277"/>
      <c r="D39" s="296">
        <v>12.1</v>
      </c>
      <c r="E39" s="277" t="s">
        <v>974</v>
      </c>
      <c r="F39" s="277"/>
      <c r="G39" s="277" t="s">
        <v>2379</v>
      </c>
      <c r="H39" s="289"/>
      <c r="I39" s="289"/>
      <c r="J39" s="289"/>
      <c r="K39" s="289"/>
      <c r="L39" s="289"/>
      <c r="M39" s="289"/>
      <c r="N39" s="289"/>
      <c r="O39" s="289"/>
      <c r="P39" s="289"/>
    </row>
    <row r="40" spans="2:16" s="292" customFormat="1">
      <c r="B40" s="277">
        <f t="shared" si="0"/>
        <v>36</v>
      </c>
      <c r="C40" s="277"/>
      <c r="D40" s="296">
        <v>13.1</v>
      </c>
      <c r="E40" s="277" t="s">
        <v>975</v>
      </c>
      <c r="F40" s="277"/>
      <c r="G40" s="277" t="s">
        <v>2380</v>
      </c>
      <c r="H40" s="289"/>
      <c r="I40" s="289"/>
      <c r="J40" s="289"/>
      <c r="K40" s="289"/>
      <c r="L40" s="289"/>
      <c r="M40" s="289"/>
      <c r="N40" s="289"/>
      <c r="O40" s="289"/>
      <c r="P40" s="289"/>
    </row>
    <row r="41" spans="2:16" s="292" customFormat="1">
      <c r="B41" s="650">
        <f t="shared" si="0"/>
        <v>37</v>
      </c>
      <c r="C41" s="650"/>
      <c r="D41" s="653">
        <v>14.1</v>
      </c>
      <c r="E41" s="647" t="s">
        <v>976</v>
      </c>
      <c r="F41" s="650"/>
      <c r="G41" s="291" t="s">
        <v>321</v>
      </c>
      <c r="H41" s="289"/>
      <c r="I41" s="289"/>
      <c r="J41" s="289"/>
      <c r="K41" s="289"/>
      <c r="L41" s="289"/>
      <c r="M41" s="289"/>
      <c r="N41" s="289"/>
      <c r="O41" s="289"/>
      <c r="P41" s="289"/>
    </row>
    <row r="42" spans="2:16" s="292" customFormat="1">
      <c r="B42" s="651"/>
      <c r="C42" s="651"/>
      <c r="D42" s="654"/>
      <c r="E42" s="648"/>
      <c r="F42" s="651"/>
      <c r="G42" s="291" t="s">
        <v>1724</v>
      </c>
      <c r="H42" s="289"/>
      <c r="I42" s="289"/>
      <c r="J42" s="289"/>
      <c r="K42" s="289"/>
      <c r="L42" s="289"/>
      <c r="M42" s="289"/>
      <c r="N42" s="289"/>
      <c r="O42" s="289"/>
      <c r="P42" s="289"/>
    </row>
    <row r="43" spans="2:16" s="292" customFormat="1">
      <c r="B43" s="651"/>
      <c r="C43" s="651"/>
      <c r="D43" s="654"/>
      <c r="E43" s="648"/>
      <c r="F43" s="651"/>
      <c r="G43" s="291" t="s">
        <v>68</v>
      </c>
      <c r="H43" s="289"/>
      <c r="I43" s="289"/>
      <c r="J43" s="289"/>
      <c r="K43" s="289"/>
      <c r="L43" s="289"/>
      <c r="M43" s="289"/>
      <c r="N43" s="289"/>
      <c r="O43" s="289"/>
      <c r="P43" s="289"/>
    </row>
    <row r="44" spans="2:16" s="292" customFormat="1">
      <c r="B44" s="651"/>
      <c r="C44" s="651"/>
      <c r="D44" s="654"/>
      <c r="E44" s="648"/>
      <c r="F44" s="651"/>
      <c r="G44" s="291" t="s">
        <v>1728</v>
      </c>
      <c r="H44" s="289"/>
      <c r="I44" s="289"/>
      <c r="J44" s="289"/>
      <c r="K44" s="289"/>
      <c r="L44" s="289"/>
      <c r="M44" s="289"/>
      <c r="N44" s="289"/>
      <c r="O44" s="289"/>
      <c r="P44" s="289"/>
    </row>
    <row r="45" spans="2:16" s="292" customFormat="1">
      <c r="B45" s="651"/>
      <c r="C45" s="651"/>
      <c r="D45" s="654"/>
      <c r="E45" s="648"/>
      <c r="F45" s="651"/>
      <c r="G45" s="291" t="s">
        <v>1734</v>
      </c>
      <c r="H45" s="289"/>
      <c r="I45" s="289"/>
      <c r="J45" s="289"/>
      <c r="K45" s="289"/>
      <c r="L45" s="289"/>
      <c r="M45" s="289"/>
      <c r="N45" s="289"/>
      <c r="O45" s="289"/>
      <c r="P45" s="289"/>
    </row>
    <row r="46" spans="2:16" s="292" customFormat="1">
      <c r="B46" s="652"/>
      <c r="C46" s="652"/>
      <c r="D46" s="655"/>
      <c r="E46" s="649"/>
      <c r="F46" s="652"/>
      <c r="G46" s="504" t="s">
        <v>3457</v>
      </c>
      <c r="H46" s="289"/>
      <c r="I46" s="289"/>
      <c r="J46" s="289"/>
      <c r="K46" s="289"/>
      <c r="L46" s="289"/>
      <c r="M46" s="289"/>
      <c r="N46" s="289"/>
      <c r="O46" s="289"/>
      <c r="P46" s="289"/>
    </row>
    <row r="47" spans="2:16">
      <c r="B47" s="277">
        <f>ROW()-8</f>
        <v>39</v>
      </c>
      <c r="C47" s="277"/>
      <c r="D47" s="296">
        <v>15.1</v>
      </c>
      <c r="E47" s="277" t="s">
        <v>977</v>
      </c>
      <c r="F47" s="291"/>
      <c r="G47" s="291" t="s">
        <v>320</v>
      </c>
    </row>
    <row r="48" spans="2:16">
      <c r="B48" s="277">
        <f t="shared" ref="B48:B54" si="1">ROW()-8</f>
        <v>40</v>
      </c>
      <c r="C48" s="277"/>
      <c r="D48" s="296">
        <v>16.100000000000001</v>
      </c>
      <c r="E48" s="277" t="s">
        <v>978</v>
      </c>
      <c r="F48" s="277"/>
      <c r="G48" s="277" t="s">
        <v>782</v>
      </c>
    </row>
    <row r="49" spans="2:7">
      <c r="B49" s="277">
        <f t="shared" si="1"/>
        <v>41</v>
      </c>
      <c r="C49" s="277"/>
      <c r="D49" s="296">
        <v>17.100000000000001</v>
      </c>
      <c r="E49" s="277" t="s">
        <v>979</v>
      </c>
      <c r="F49" s="277"/>
      <c r="G49" s="277" t="s">
        <v>2381</v>
      </c>
    </row>
    <row r="50" spans="2:7">
      <c r="B50" s="277">
        <f t="shared" si="1"/>
        <v>42</v>
      </c>
      <c r="C50" s="277"/>
      <c r="D50" s="296">
        <v>18.100000000000001</v>
      </c>
      <c r="E50" s="277" t="s">
        <v>2199</v>
      </c>
      <c r="F50" s="277"/>
      <c r="G50" s="277" t="s">
        <v>2382</v>
      </c>
    </row>
    <row r="51" spans="2:7">
      <c r="B51" s="277">
        <f t="shared" si="1"/>
        <v>43</v>
      </c>
      <c r="C51" s="277"/>
      <c r="D51" s="296">
        <v>19.100000000000001</v>
      </c>
      <c r="E51" s="277" t="s">
        <v>849</v>
      </c>
      <c r="F51" s="277"/>
      <c r="G51" s="277" t="s">
        <v>2383</v>
      </c>
    </row>
    <row r="52" spans="2:7">
      <c r="B52" s="277">
        <f t="shared" si="1"/>
        <v>44</v>
      </c>
      <c r="C52" s="277"/>
      <c r="D52" s="296">
        <v>20.100000000000001</v>
      </c>
      <c r="E52" s="277" t="s">
        <v>850</v>
      </c>
      <c r="F52" s="277"/>
      <c r="G52" s="277" t="s">
        <v>2384</v>
      </c>
    </row>
    <row r="53" spans="2:7">
      <c r="B53" s="277">
        <f t="shared" si="1"/>
        <v>45</v>
      </c>
      <c r="C53" s="277"/>
      <c r="D53" s="296">
        <v>21.1</v>
      </c>
      <c r="E53" s="277" t="s">
        <v>2202</v>
      </c>
      <c r="F53" s="277"/>
      <c r="G53" s="277" t="s">
        <v>2385</v>
      </c>
    </row>
    <row r="54" spans="2:7">
      <c r="B54" s="511">
        <f t="shared" si="1"/>
        <v>46</v>
      </c>
      <c r="C54" s="511"/>
      <c r="D54" s="514">
        <v>22.1</v>
      </c>
      <c r="E54" s="511" t="s">
        <v>3870</v>
      </c>
      <c r="F54" s="511"/>
      <c r="G54" s="511" t="s">
        <v>3871</v>
      </c>
    </row>
    <row r="64" spans="2:7" s="292" customFormat="1"/>
    <row r="68" s="292" customFormat="1"/>
    <row r="76" s="293" customFormat="1"/>
    <row r="98" ht="36.75" customHeight="1"/>
    <row r="101" s="292" customFormat="1"/>
  </sheetData>
  <mergeCells count="10">
    <mergeCell ref="B41:B46"/>
    <mergeCell ref="F41:F46"/>
    <mergeCell ref="E41:E46"/>
    <mergeCell ref="D41:D46"/>
    <mergeCell ref="C41:C46"/>
    <mergeCell ref="B2:D2"/>
    <mergeCell ref="F11:F14"/>
    <mergeCell ref="F18:F19"/>
    <mergeCell ref="F20:F26"/>
    <mergeCell ref="F28:F33"/>
  </mergeCells>
  <phoneticPr fontId="30"/>
  <hyperlinks>
    <hyperlink ref="D11" location="'4.1'!A2" display="'4.1'!A2" xr:uid="{00000000-0004-0000-0300-000000000000}"/>
    <hyperlink ref="D12" location="'4.2'!A1" display="'4.2'!A1" xr:uid="{00000000-0004-0000-0300-000001000000}"/>
    <hyperlink ref="D13" location="'4.3'!A1" display="'4.3'!A1" xr:uid="{00000000-0004-0000-0300-000002000000}"/>
    <hyperlink ref="D14" location="'4.4'!A1" display="'4.4'!A1" xr:uid="{00000000-0004-0000-0300-000003000000}"/>
    <hyperlink ref="D15" location="'4.5'!A1" display="'4.5'!A1" xr:uid="{00000000-0004-0000-0300-000004000000}"/>
    <hyperlink ref="D16" location="'4.6'!A1" display="'4.6'!A1" xr:uid="{00000000-0004-0000-0300-000005000000}"/>
    <hyperlink ref="D18" location="'5.1'!A1" display="'5.1'!A1" xr:uid="{00000000-0004-0000-0300-000006000000}"/>
    <hyperlink ref="D19" location="'5.2'!A1" display="'5.2'!A1" xr:uid="{00000000-0004-0000-0300-000007000000}"/>
    <hyperlink ref="D20" location="'5.3'!A1" display="'5.3'!A1" xr:uid="{00000000-0004-0000-0300-000008000000}"/>
    <hyperlink ref="D21" location="'5.4'!A1" display="'5.4'!A1" xr:uid="{00000000-0004-0000-0300-000009000000}"/>
    <hyperlink ref="D23" location="'5.5'!A1" display="'5.5'!A1" xr:uid="{00000000-0004-0000-0300-00000A000000}"/>
    <hyperlink ref="D24" location="'5.6'!A1" display="'5.6'!A1" xr:uid="{00000000-0004-0000-0300-00000B000000}"/>
    <hyperlink ref="D26" location="'5.7'!A1" display="'5.7'!A1" xr:uid="{00000000-0004-0000-0300-00000C000000}"/>
    <hyperlink ref="D28" location="'6.1'!A1" display="'6.1'!A1" xr:uid="{00000000-0004-0000-0300-00000D000000}"/>
    <hyperlink ref="D30" location="'6.2'!A1" display="'6.2'!A1" xr:uid="{00000000-0004-0000-0300-00000E000000}"/>
    <hyperlink ref="D31" location="'6.3'!A1" display="'6.3'!A1" xr:uid="{00000000-0004-0000-0300-00000F000000}"/>
    <hyperlink ref="D32" location="'6.4'!A1" display="'6.4'!A1" xr:uid="{00000000-0004-0000-0300-000010000000}"/>
    <hyperlink ref="D33" location="'6.5'!A1" display="'6.5'!A1" xr:uid="{00000000-0004-0000-0300-000011000000}"/>
    <hyperlink ref="D34" location="'7.1'!A1" display="'7.1'!A1" xr:uid="{00000000-0004-0000-0300-000012000000}"/>
    <hyperlink ref="D35" location="'8.1'!A1" display="'8.1'!A1" xr:uid="{00000000-0004-0000-0300-000013000000}"/>
    <hyperlink ref="D36" location="'9.1'!A1" display="'9.1'!A1" xr:uid="{00000000-0004-0000-0300-000014000000}"/>
    <hyperlink ref="D37" location="'10.1'!A1" display="'10.1'!A1" xr:uid="{00000000-0004-0000-0300-000015000000}"/>
    <hyperlink ref="D38" location="'11.1'!A1" display="'11.1'!A1" xr:uid="{00000000-0004-0000-0300-000016000000}"/>
    <hyperlink ref="D39" location="'12.1'!A1" display="'12.1'!A1" xr:uid="{00000000-0004-0000-0300-000017000000}"/>
    <hyperlink ref="D40" location="'13.1'!A1" display="'13.1'!A1" xr:uid="{00000000-0004-0000-0300-000018000000}"/>
    <hyperlink ref="D41" location="'14.1'!A1" display="'14.1'!A1" xr:uid="{00000000-0004-0000-0300-000019000000}"/>
    <hyperlink ref="D47" location="'15.1'!A1" display="'15.1'!A1" xr:uid="{00000000-0004-0000-0300-00001A000000}"/>
    <hyperlink ref="D48" location="'16.1'!A1" display="'16.1'!A1" xr:uid="{00000000-0004-0000-0300-00001B000000}"/>
    <hyperlink ref="D49" location="'17.1'!A1" display="'17.1'!A1" xr:uid="{00000000-0004-0000-0300-00001C000000}"/>
    <hyperlink ref="D50" location="'18.1'!A1" display="'18.1'!A1" xr:uid="{00000000-0004-0000-0300-00001D000000}"/>
    <hyperlink ref="D51" location="'19.1'!A1" display="'19.1'!A1" xr:uid="{00000000-0004-0000-0300-00001E000000}"/>
    <hyperlink ref="D52" location="'20.1'!A1" display="'20.1'!A1" xr:uid="{00000000-0004-0000-0300-00001F000000}"/>
    <hyperlink ref="D53" location="'21.1'!A1" display="'21.1'!A1" xr:uid="{00000000-0004-0000-0300-000020000000}"/>
    <hyperlink ref="D27" location="'5.8'!A1" display="'5.8'!A1" xr:uid="{00000000-0004-0000-0300-000021000000}"/>
    <hyperlink ref="D17" location="'4.7'!A1" display="'4.7'!A1" xr:uid="{00000000-0004-0000-0300-000022000000}"/>
    <hyperlink ref="D22" location="'5.4-2'!A1" display="5.4-2" xr:uid="{00000000-0004-0000-0300-000023000000}"/>
    <hyperlink ref="D25" location="'5.6-2'!A1" display="5.6-2" xr:uid="{00000000-0004-0000-0300-000024000000}"/>
    <hyperlink ref="D29" location="'6.1-2'!A1" display="6.1-2" xr:uid="{00000000-0004-0000-0300-000025000000}"/>
    <hyperlink ref="D54" location="'22.1'!A1" display="'22.1'!A1" xr:uid="{00000000-0004-0000-0300-000026000000}"/>
  </hyperlinks>
  <pageMargins left="0.98425196850393704" right="0.98425196850393704" top="0.98425196850393704" bottom="0.98425196850393704" header="0.51181102362204722" footer="0.51181102362204722"/>
  <pageSetup paperSize="9" orientation="landscape" r:id="rId1"/>
  <headerFooter alignWithMargins="0">
    <oddHeader>&amp;LFutureNet Web+ Step2／外部仕様設計　VIEW連携(Original)</oddHeader>
    <oddFooter>&amp;LCopyright© 2010 YASKAWA INFORMATION SYSTEMS Corporation All Rights Reserved.&amp;R&amp;P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2:N145"/>
  <sheetViews>
    <sheetView topLeftCell="A116" zoomScaleNormal="100" zoomScaleSheetLayoutView="130" workbookViewId="0">
      <selection activeCell="F146" sqref="F146:F147"/>
    </sheetView>
  </sheetViews>
  <sheetFormatPr defaultColWidth="8" defaultRowHeight="11.25"/>
  <cols>
    <col min="1" max="2" width="3.625" style="109" customWidth="1"/>
    <col min="3" max="12" width="5.25" style="109" customWidth="1"/>
    <col min="13" max="13" width="6.375" style="109" customWidth="1"/>
    <col min="14" max="14" width="5.25" style="109" customWidth="1"/>
    <col min="15" max="15" width="3.875" style="109" customWidth="1"/>
    <col min="16" max="16" width="3.75" style="109" customWidth="1"/>
    <col min="17" max="16384" width="8" style="109"/>
  </cols>
  <sheetData>
    <row r="2" spans="3:14" ht="12" thickBot="1"/>
    <row r="3" spans="3:14">
      <c r="C3" s="110"/>
      <c r="D3" s="111"/>
      <c r="E3" s="111"/>
      <c r="F3" s="111"/>
      <c r="G3" s="111"/>
      <c r="H3" s="111"/>
      <c r="I3" s="111"/>
      <c r="J3" s="111"/>
      <c r="K3" s="111"/>
      <c r="L3" s="111"/>
      <c r="M3" s="111"/>
      <c r="N3" s="112"/>
    </row>
    <row r="4" spans="3:14">
      <c r="C4" s="113"/>
      <c r="N4" s="114"/>
    </row>
    <row r="5" spans="3:14" ht="24">
      <c r="C5" s="113"/>
      <c r="H5" s="115" t="s">
        <v>2229</v>
      </c>
      <c r="N5" s="114"/>
    </row>
    <row r="6" spans="3:14" ht="24">
      <c r="C6" s="113"/>
      <c r="H6" s="116"/>
      <c r="N6" s="114"/>
    </row>
    <row r="7" spans="3:14" ht="24">
      <c r="C7" s="113"/>
      <c r="H7" s="116"/>
      <c r="N7" s="114"/>
    </row>
    <row r="8" spans="3:14" ht="24">
      <c r="C8" s="113"/>
      <c r="H8" s="117" t="s">
        <v>2227</v>
      </c>
      <c r="N8" s="114"/>
    </row>
    <row r="9" spans="3:14" ht="25.5">
      <c r="C9" s="113"/>
      <c r="H9" s="118"/>
      <c r="N9" s="114"/>
    </row>
    <row r="10" spans="3:14" ht="24">
      <c r="C10" s="113"/>
      <c r="H10" s="117" t="s">
        <v>2246</v>
      </c>
      <c r="N10" s="114"/>
    </row>
    <row r="11" spans="3:14" ht="24">
      <c r="C11" s="113"/>
      <c r="H11" s="116"/>
      <c r="N11" s="114"/>
    </row>
    <row r="12" spans="3:14">
      <c r="C12" s="113"/>
      <c r="N12" s="114"/>
    </row>
    <row r="13" spans="3:14" ht="12" thickBot="1">
      <c r="C13" s="119"/>
      <c r="D13" s="120"/>
      <c r="E13" s="120"/>
      <c r="F13" s="120"/>
      <c r="G13" s="120"/>
      <c r="H13" s="120"/>
      <c r="I13" s="120"/>
      <c r="J13" s="120"/>
      <c r="K13" s="120"/>
      <c r="L13" s="120"/>
      <c r="M13" s="120"/>
      <c r="N13" s="121"/>
    </row>
    <row r="25" spans="7:9" ht="13.5" customHeight="1">
      <c r="G25" s="668">
        <v>41304</v>
      </c>
      <c r="H25" s="668"/>
      <c r="I25" s="668"/>
    </row>
    <row r="35" spans="3:14" ht="12">
      <c r="C35" s="656" t="s">
        <v>2230</v>
      </c>
      <c r="D35" s="657"/>
      <c r="E35" s="657"/>
      <c r="F35" s="657"/>
      <c r="G35" s="657"/>
      <c r="H35" s="657"/>
      <c r="I35" s="657"/>
      <c r="J35" s="657"/>
      <c r="K35" s="657"/>
      <c r="L35" s="657"/>
      <c r="M35" s="657"/>
      <c r="N35" s="657"/>
    </row>
    <row r="37" spans="3:14">
      <c r="D37" s="658" t="s">
        <v>2231</v>
      </c>
      <c r="E37" s="658"/>
      <c r="F37" s="658" t="s">
        <v>2232</v>
      </c>
      <c r="G37" s="658"/>
      <c r="H37" s="658" t="s">
        <v>2233</v>
      </c>
      <c r="I37" s="658"/>
      <c r="J37" s="658" t="s">
        <v>2234</v>
      </c>
      <c r="K37" s="658"/>
      <c r="L37" s="658"/>
      <c r="M37" s="658"/>
    </row>
    <row r="38" spans="3:14">
      <c r="D38" s="659" t="s">
        <v>734</v>
      </c>
      <c r="E38" s="659"/>
      <c r="F38" s="660">
        <v>40816</v>
      </c>
      <c r="G38" s="659"/>
      <c r="H38" s="659" t="s">
        <v>2247</v>
      </c>
      <c r="I38" s="659"/>
      <c r="J38" s="663" t="s">
        <v>2350</v>
      </c>
      <c r="K38" s="663"/>
      <c r="L38" s="663"/>
      <c r="M38" s="663"/>
    </row>
    <row r="39" spans="3:14">
      <c r="D39" s="659" t="s">
        <v>2428</v>
      </c>
      <c r="E39" s="659"/>
      <c r="F39" s="660">
        <v>40830</v>
      </c>
      <c r="G39" s="659"/>
      <c r="H39" s="659" t="s">
        <v>2247</v>
      </c>
      <c r="I39" s="659"/>
      <c r="J39" s="663" t="s">
        <v>2420</v>
      </c>
      <c r="K39" s="663"/>
      <c r="L39" s="663"/>
      <c r="M39" s="663"/>
    </row>
    <row r="40" spans="3:14">
      <c r="D40" s="659" t="s">
        <v>2427</v>
      </c>
      <c r="E40" s="659"/>
      <c r="F40" s="660">
        <v>40831</v>
      </c>
      <c r="G40" s="659"/>
      <c r="H40" s="659" t="s">
        <v>2247</v>
      </c>
      <c r="I40" s="659"/>
      <c r="J40" s="663" t="s">
        <v>2429</v>
      </c>
      <c r="K40" s="663"/>
      <c r="L40" s="663"/>
      <c r="M40" s="663"/>
    </row>
    <row r="41" spans="3:14">
      <c r="D41" s="659" t="s">
        <v>2466</v>
      </c>
      <c r="E41" s="659"/>
      <c r="F41" s="660">
        <v>40847</v>
      </c>
      <c r="G41" s="659"/>
      <c r="H41" s="659" t="s">
        <v>2247</v>
      </c>
      <c r="I41" s="659"/>
      <c r="J41" s="669" t="s">
        <v>2467</v>
      </c>
      <c r="K41" s="670"/>
      <c r="L41" s="670"/>
      <c r="M41" s="671"/>
    </row>
    <row r="42" spans="3:14" ht="40.5" customHeight="1">
      <c r="D42" s="659" t="s">
        <v>2293</v>
      </c>
      <c r="E42" s="659"/>
      <c r="F42" s="660">
        <v>40871</v>
      </c>
      <c r="G42" s="659"/>
      <c r="H42" s="659" t="s">
        <v>2247</v>
      </c>
      <c r="I42" s="659"/>
      <c r="J42" s="672" t="s">
        <v>2292</v>
      </c>
      <c r="K42" s="673"/>
      <c r="L42" s="673"/>
      <c r="M42" s="674"/>
    </row>
    <row r="43" spans="3:14" ht="17.25" customHeight="1">
      <c r="D43" s="659" t="s">
        <v>1993</v>
      </c>
      <c r="E43" s="659"/>
      <c r="F43" s="660">
        <v>40883</v>
      </c>
      <c r="G43" s="659"/>
      <c r="H43" s="659" t="s">
        <v>2247</v>
      </c>
      <c r="I43" s="659"/>
      <c r="J43" s="669" t="s">
        <v>1992</v>
      </c>
      <c r="K43" s="670"/>
      <c r="L43" s="670"/>
      <c r="M43" s="671"/>
    </row>
    <row r="44" spans="3:14" ht="17.25" customHeight="1">
      <c r="D44" s="659" t="s">
        <v>2268</v>
      </c>
      <c r="E44" s="659"/>
      <c r="F44" s="660">
        <v>40886</v>
      </c>
      <c r="G44" s="659"/>
      <c r="H44" s="659" t="s">
        <v>2247</v>
      </c>
      <c r="I44" s="659"/>
      <c r="J44" s="669" t="s">
        <v>2269</v>
      </c>
      <c r="K44" s="670"/>
      <c r="L44" s="670"/>
      <c r="M44" s="671"/>
    </row>
    <row r="45" spans="3:14" ht="17.25" customHeight="1">
      <c r="D45" s="659" t="s">
        <v>732</v>
      </c>
      <c r="E45" s="659"/>
      <c r="F45" s="660">
        <v>40896</v>
      </c>
      <c r="G45" s="659"/>
      <c r="H45" s="659" t="s">
        <v>2247</v>
      </c>
      <c r="I45" s="659"/>
      <c r="J45" s="669" t="s">
        <v>733</v>
      </c>
      <c r="K45" s="670"/>
      <c r="L45" s="670"/>
      <c r="M45" s="671"/>
    </row>
    <row r="46" spans="3:14" ht="17.25" customHeight="1">
      <c r="D46" s="659" t="s">
        <v>2485</v>
      </c>
      <c r="E46" s="659"/>
      <c r="F46" s="660">
        <v>40913</v>
      </c>
      <c r="G46" s="659"/>
      <c r="H46" s="659" t="s">
        <v>2247</v>
      </c>
      <c r="I46" s="659"/>
      <c r="J46" s="669" t="s">
        <v>2486</v>
      </c>
      <c r="K46" s="670"/>
      <c r="L46" s="670"/>
      <c r="M46" s="671"/>
    </row>
    <row r="47" spans="3:14" ht="17.25" customHeight="1">
      <c r="D47" s="659" t="s">
        <v>2674</v>
      </c>
      <c r="E47" s="659"/>
      <c r="F47" s="660">
        <v>40947</v>
      </c>
      <c r="G47" s="659"/>
      <c r="H47" s="659" t="s">
        <v>2675</v>
      </c>
      <c r="I47" s="659"/>
      <c r="J47" s="669" t="s">
        <v>2676</v>
      </c>
      <c r="K47" s="670"/>
      <c r="L47" s="670"/>
      <c r="M47" s="671"/>
    </row>
    <row r="48" spans="3:14" ht="36" customHeight="1">
      <c r="D48" s="659" t="s">
        <v>2144</v>
      </c>
      <c r="E48" s="659"/>
      <c r="F48" s="660">
        <v>41011</v>
      </c>
      <c r="G48" s="659"/>
      <c r="H48" s="659" t="s">
        <v>777</v>
      </c>
      <c r="I48" s="659"/>
      <c r="J48" s="664" t="s">
        <v>2145</v>
      </c>
      <c r="K48" s="665"/>
      <c r="L48" s="665"/>
      <c r="M48" s="666"/>
    </row>
    <row r="49" spans="3:14" ht="36" customHeight="1">
      <c r="D49" s="659" t="s">
        <v>2733</v>
      </c>
      <c r="E49" s="659"/>
      <c r="F49" s="660">
        <v>41287</v>
      </c>
      <c r="G49" s="659"/>
      <c r="H49" s="659" t="s">
        <v>778</v>
      </c>
      <c r="I49" s="659"/>
      <c r="J49" s="664" t="s">
        <v>2740</v>
      </c>
      <c r="K49" s="665"/>
      <c r="L49" s="665"/>
      <c r="M49" s="666"/>
    </row>
    <row r="50" spans="3:14" ht="36" customHeight="1">
      <c r="D50" s="659" t="s">
        <v>2738</v>
      </c>
      <c r="E50" s="659"/>
      <c r="F50" s="660">
        <v>41330</v>
      </c>
      <c r="G50" s="659"/>
      <c r="H50" s="659" t="s">
        <v>778</v>
      </c>
      <c r="I50" s="659"/>
      <c r="J50" s="664" t="s">
        <v>2196</v>
      </c>
      <c r="K50" s="665"/>
      <c r="L50" s="665"/>
      <c r="M50" s="666"/>
    </row>
    <row r="52" spans="3:14" ht="14.25">
      <c r="C52" s="661" t="s">
        <v>2235</v>
      </c>
      <c r="D52" s="662"/>
      <c r="E52" s="662"/>
      <c r="F52" s="662"/>
      <c r="G52" s="662"/>
      <c r="H52" s="662"/>
      <c r="I52" s="662"/>
      <c r="J52" s="662"/>
      <c r="K52" s="662"/>
      <c r="L52" s="662"/>
      <c r="M52" s="662"/>
      <c r="N52" s="662"/>
    </row>
    <row r="55" spans="3:14" s="122" customFormat="1">
      <c r="C55" s="122">
        <v>1</v>
      </c>
      <c r="D55" s="122" t="s">
        <v>2236</v>
      </c>
    </row>
    <row r="56" spans="3:14" s="122" customFormat="1"/>
    <row r="57" spans="3:14" s="122" customFormat="1">
      <c r="C57" s="122">
        <v>2</v>
      </c>
      <c r="D57" s="122" t="s">
        <v>2237</v>
      </c>
    </row>
    <row r="58" spans="3:14" s="122" customFormat="1"/>
    <row r="59" spans="3:14" s="122" customFormat="1">
      <c r="E59" s="122" t="s">
        <v>2238</v>
      </c>
    </row>
    <row r="60" spans="3:14" s="122" customFormat="1"/>
    <row r="61" spans="3:14" s="122" customFormat="1">
      <c r="E61" s="122" t="s">
        <v>2239</v>
      </c>
    </row>
    <row r="62" spans="3:14" s="122" customFormat="1"/>
    <row r="63" spans="3:14" s="122" customFormat="1">
      <c r="C63" s="122">
        <v>3</v>
      </c>
      <c r="D63" s="122" t="s">
        <v>2240</v>
      </c>
    </row>
    <row r="64" spans="3:14" s="122" customFormat="1"/>
    <row r="65" spans="3:4" s="122" customFormat="1">
      <c r="C65" s="122">
        <v>4</v>
      </c>
      <c r="D65" s="122" t="s">
        <v>2241</v>
      </c>
    </row>
    <row r="66" spans="3:4" s="122" customFormat="1"/>
    <row r="67" spans="3:4" s="122" customFormat="1">
      <c r="C67" s="122">
        <v>5</v>
      </c>
      <c r="D67" s="122" t="s">
        <v>2302</v>
      </c>
    </row>
    <row r="68" spans="3:4" s="122" customFormat="1"/>
    <row r="69" spans="3:4" s="122" customFormat="1">
      <c r="C69" s="122">
        <v>6</v>
      </c>
      <c r="D69" s="122" t="s">
        <v>2242</v>
      </c>
    </row>
    <row r="70" spans="3:4" s="122" customFormat="1"/>
    <row r="71" spans="3:4" s="122" customFormat="1"/>
    <row r="72" spans="3:4" s="122" customFormat="1"/>
    <row r="73" spans="3:4" s="122" customFormat="1"/>
    <row r="74" spans="3:4" s="122" customFormat="1"/>
    <row r="75" spans="3:4" s="122" customFormat="1"/>
    <row r="76" spans="3:4" s="122" customFormat="1"/>
    <row r="77" spans="3:4" s="122" customFormat="1"/>
    <row r="95" spans="2:2" s="122" customFormat="1">
      <c r="B95" s="122" t="s">
        <v>2243</v>
      </c>
    </row>
    <row r="97" spans="2:8">
      <c r="C97" s="109" t="s">
        <v>2304</v>
      </c>
    </row>
    <row r="98" spans="2:8">
      <c r="C98" s="109" t="s">
        <v>2305</v>
      </c>
    </row>
    <row r="101" spans="2:8" s="122" customFormat="1">
      <c r="B101" s="122" t="s">
        <v>2244</v>
      </c>
    </row>
    <row r="103" spans="2:8">
      <c r="C103" s="109" t="s">
        <v>2306</v>
      </c>
    </row>
    <row r="104" spans="2:8">
      <c r="C104" s="109" t="s">
        <v>2307</v>
      </c>
    </row>
    <row r="106" spans="2:8">
      <c r="C106" s="109" t="s">
        <v>2238</v>
      </c>
    </row>
    <row r="107" spans="2:8">
      <c r="D107" s="109" t="s">
        <v>2225</v>
      </c>
    </row>
    <row r="108" spans="2:8">
      <c r="D108" s="109" t="s">
        <v>2226</v>
      </c>
    </row>
    <row r="109" spans="2:8">
      <c r="D109" s="109" t="s">
        <v>2294</v>
      </c>
    </row>
    <row r="110" spans="2:8" s="123" customFormat="1">
      <c r="C110" s="109"/>
      <c r="D110" s="109" t="s">
        <v>2295</v>
      </c>
      <c r="E110" s="109"/>
      <c r="F110" s="109"/>
      <c r="G110" s="109"/>
      <c r="H110" s="109"/>
    </row>
    <row r="111" spans="2:8">
      <c r="D111" s="109" t="s">
        <v>2296</v>
      </c>
    </row>
    <row r="112" spans="2:8">
      <c r="D112" s="109" t="s">
        <v>735</v>
      </c>
    </row>
    <row r="113" spans="3:5">
      <c r="D113" s="109" t="s">
        <v>736</v>
      </c>
    </row>
    <row r="115" spans="3:5">
      <c r="C115" s="109" t="s">
        <v>2239</v>
      </c>
    </row>
    <row r="117" spans="3:5" ht="12">
      <c r="E117" s="124"/>
    </row>
    <row r="136" spans="2:13" ht="58.5" customHeight="1">
      <c r="D136" s="667" t="s">
        <v>2297</v>
      </c>
      <c r="E136" s="667"/>
      <c r="F136" s="667"/>
      <c r="G136" s="667"/>
      <c r="H136" s="667"/>
      <c r="I136" s="667"/>
      <c r="J136" s="667"/>
      <c r="K136" s="667"/>
      <c r="L136" s="667"/>
      <c r="M136" s="667"/>
    </row>
    <row r="137" spans="2:13" ht="10.5" customHeight="1">
      <c r="D137" s="125"/>
      <c r="E137" s="125"/>
      <c r="F137" s="125"/>
      <c r="G137" s="125"/>
      <c r="H137" s="125"/>
      <c r="I137" s="125"/>
      <c r="J137" s="125"/>
      <c r="K137" s="125"/>
      <c r="L137" s="125"/>
      <c r="M137" s="125"/>
    </row>
    <row r="138" spans="2:13" ht="10.5" customHeight="1">
      <c r="D138" s="125"/>
      <c r="E138" s="125"/>
      <c r="F138" s="125"/>
      <c r="G138" s="125"/>
      <c r="H138" s="125"/>
      <c r="I138" s="125"/>
      <c r="J138" s="125"/>
      <c r="K138" s="125"/>
      <c r="L138" s="125"/>
      <c r="M138" s="125"/>
    </row>
    <row r="139" spans="2:13" s="122" customFormat="1">
      <c r="B139" s="122" t="s">
        <v>2245</v>
      </c>
    </row>
    <row r="141" spans="2:13">
      <c r="C141" s="109" t="s">
        <v>2228</v>
      </c>
    </row>
    <row r="142" spans="2:13">
      <c r="C142" s="109" t="s">
        <v>2298</v>
      </c>
    </row>
    <row r="143" spans="2:13">
      <c r="C143" s="109" t="s">
        <v>2299</v>
      </c>
    </row>
    <row r="145" spans="3:3">
      <c r="C145" s="126"/>
    </row>
  </sheetData>
  <mergeCells count="60">
    <mergeCell ref="J49:M49"/>
    <mergeCell ref="H48:I48"/>
    <mergeCell ref="J48:M48"/>
    <mergeCell ref="D48:E48"/>
    <mergeCell ref="F48:G48"/>
    <mergeCell ref="D46:E46"/>
    <mergeCell ref="F46:G46"/>
    <mergeCell ref="D49:E49"/>
    <mergeCell ref="F49:G49"/>
    <mergeCell ref="H45:I45"/>
    <mergeCell ref="H49:I49"/>
    <mergeCell ref="J45:M45"/>
    <mergeCell ref="H47:I47"/>
    <mergeCell ref="J47:M47"/>
    <mergeCell ref="H46:I46"/>
    <mergeCell ref="J46:M46"/>
    <mergeCell ref="F40:G40"/>
    <mergeCell ref="D44:E44"/>
    <mergeCell ref="F44:G44"/>
    <mergeCell ref="H44:I44"/>
    <mergeCell ref="J44:M44"/>
    <mergeCell ref="H43:I43"/>
    <mergeCell ref="J43:M43"/>
    <mergeCell ref="D136:M136"/>
    <mergeCell ref="G25:I25"/>
    <mergeCell ref="J38:M38"/>
    <mergeCell ref="D38:E38"/>
    <mergeCell ref="F38:G38"/>
    <mergeCell ref="H38:I38"/>
    <mergeCell ref="H41:I41"/>
    <mergeCell ref="J41:M41"/>
    <mergeCell ref="D47:E47"/>
    <mergeCell ref="F47:G47"/>
    <mergeCell ref="J40:M40"/>
    <mergeCell ref="D41:E41"/>
    <mergeCell ref="F41:G41"/>
    <mergeCell ref="H42:I42"/>
    <mergeCell ref="J42:M42"/>
    <mergeCell ref="D42:E42"/>
    <mergeCell ref="D39:E39"/>
    <mergeCell ref="F39:G39"/>
    <mergeCell ref="C52:N52"/>
    <mergeCell ref="J39:M39"/>
    <mergeCell ref="D50:E50"/>
    <mergeCell ref="F50:G50"/>
    <mergeCell ref="H50:I50"/>
    <mergeCell ref="J50:M50"/>
    <mergeCell ref="D45:E45"/>
    <mergeCell ref="F45:G45"/>
    <mergeCell ref="H39:I39"/>
    <mergeCell ref="H40:I40"/>
    <mergeCell ref="F42:G42"/>
    <mergeCell ref="D43:E43"/>
    <mergeCell ref="F43:G43"/>
    <mergeCell ref="D40:E40"/>
    <mergeCell ref="C35:N35"/>
    <mergeCell ref="D37:E37"/>
    <mergeCell ref="F37:G37"/>
    <mergeCell ref="H37:I37"/>
    <mergeCell ref="J37:M37"/>
  </mergeCells>
  <phoneticPr fontId="49"/>
  <pageMargins left="0.78740157480314965" right="0.78740157480314965" top="0.98425196850393704" bottom="0.98425196850393704" header="0.51181102362204722" footer="0.51181102362204722"/>
  <pageSetup paperSize="9" orientation="portrait" r:id="rId1"/>
  <headerFooter alignWithMargins="0"/>
  <rowBreaks count="2" manualBreakCount="2">
    <brk id="50" max="15" man="1"/>
    <brk id="93" max="15" man="1"/>
  </rowBreaks>
  <drawing r:id="rId2"/>
  <legacyDrawing r:id="rId3"/>
  <oleObjects>
    <mc:AlternateContent xmlns:mc="http://schemas.openxmlformats.org/markup-compatibility/2006">
      <mc:Choice Requires="x14">
        <oleObject progId="Visio.Drawing.11" shapeId="33793" r:id="rId4">
          <objectPr defaultSize="0" autoPict="0" r:id="rId5">
            <anchor moveWithCells="1" sizeWithCells="1">
              <from>
                <xdr:col>2</xdr:col>
                <xdr:colOff>123825</xdr:colOff>
                <xdr:row>113</xdr:row>
                <xdr:rowOff>38100</xdr:rowOff>
              </from>
              <to>
                <xdr:col>13</xdr:col>
                <xdr:colOff>228600</xdr:colOff>
                <xdr:row>135</xdr:row>
                <xdr:rowOff>0</xdr:rowOff>
              </to>
            </anchor>
          </objectPr>
        </oleObject>
      </mc:Choice>
      <mc:Fallback>
        <oleObject progId="Visio.Drawing.11" shapeId="33793"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5"/>
  <dimension ref="B1:F39"/>
  <sheetViews>
    <sheetView view="pageBreakPreview" zoomScale="60" zoomScaleNormal="75" workbookViewId="0"/>
  </sheetViews>
  <sheetFormatPr defaultRowHeight="13.5"/>
  <cols>
    <col min="1" max="1" width="3.125" customWidth="1"/>
    <col min="2" max="2" width="6.125" style="44" customWidth="1"/>
    <col min="3" max="3" width="46.75" customWidth="1"/>
    <col min="4" max="4" width="45.5" style="44" customWidth="1"/>
    <col min="5" max="5" width="32.625" customWidth="1"/>
  </cols>
  <sheetData>
    <row r="1" spans="2:5" ht="36" customHeight="1">
      <c r="B1" s="675" t="s">
        <v>2300</v>
      </c>
      <c r="C1" s="675"/>
      <c r="D1" s="675"/>
      <c r="E1" s="675"/>
    </row>
    <row r="2" spans="2:5" ht="13.5" customHeight="1" thickBot="1"/>
    <row r="3" spans="2:5" ht="20.25" customHeight="1" thickBot="1">
      <c r="B3" s="45" t="s">
        <v>2085</v>
      </c>
      <c r="C3" s="46" t="s">
        <v>2303</v>
      </c>
      <c r="D3" s="47" t="s">
        <v>2386</v>
      </c>
      <c r="E3" s="79" t="s">
        <v>2185</v>
      </c>
    </row>
    <row r="4" spans="2:5" ht="21.75" customHeight="1">
      <c r="B4" s="92" t="s">
        <v>2468</v>
      </c>
      <c r="C4" s="93" t="s">
        <v>2317</v>
      </c>
      <c r="D4" s="239" t="s">
        <v>2359</v>
      </c>
      <c r="E4" s="676" t="s">
        <v>2038</v>
      </c>
    </row>
    <row r="5" spans="2:5" ht="21.75" customHeight="1">
      <c r="B5" s="94" t="s">
        <v>2469</v>
      </c>
      <c r="C5" s="95" t="s">
        <v>2093</v>
      </c>
      <c r="D5" s="96" t="s">
        <v>2361</v>
      </c>
      <c r="E5" s="677"/>
    </row>
    <row r="6" spans="2:5" ht="21.75" customHeight="1">
      <c r="B6" s="94" t="s">
        <v>2470</v>
      </c>
      <c r="C6" s="95" t="s">
        <v>2092</v>
      </c>
      <c r="D6" s="240" t="s">
        <v>2365</v>
      </c>
      <c r="E6" s="677"/>
    </row>
    <row r="7" spans="2:5" ht="21.75" customHeight="1">
      <c r="B7" s="94" t="s">
        <v>2471</v>
      </c>
      <c r="C7" s="95" t="s">
        <v>2472</v>
      </c>
      <c r="D7" s="240" t="s">
        <v>2522</v>
      </c>
      <c r="E7" s="678"/>
    </row>
    <row r="8" spans="2:5" ht="21.75" customHeight="1">
      <c r="B8" s="94" t="s">
        <v>2473</v>
      </c>
      <c r="C8" s="95" t="s">
        <v>2275</v>
      </c>
      <c r="D8" s="240" t="s">
        <v>2278</v>
      </c>
      <c r="E8" s="224" t="s">
        <v>2811</v>
      </c>
    </row>
    <row r="9" spans="2:5" ht="21.75" customHeight="1">
      <c r="B9" s="94" t="s">
        <v>2474</v>
      </c>
      <c r="C9" s="95" t="s">
        <v>2810</v>
      </c>
      <c r="D9" s="240" t="s">
        <v>1988</v>
      </c>
      <c r="E9" s="224"/>
    </row>
    <row r="10" spans="2:5" ht="21.75" customHeight="1">
      <c r="B10" s="97" t="s">
        <v>2475</v>
      </c>
      <c r="C10" s="98" t="s">
        <v>2318</v>
      </c>
      <c r="D10" s="99" t="s">
        <v>1989</v>
      </c>
      <c r="E10" s="680" t="s">
        <v>2039</v>
      </c>
    </row>
    <row r="11" spans="2:5" ht="21.75" customHeight="1">
      <c r="B11" s="97" t="s">
        <v>2476</v>
      </c>
      <c r="C11" s="98" t="s">
        <v>2319</v>
      </c>
      <c r="D11" s="99" t="s">
        <v>1990</v>
      </c>
      <c r="E11" s="681"/>
    </row>
    <row r="12" spans="2:5" ht="21.75" customHeight="1">
      <c r="B12" s="97" t="s">
        <v>2477</v>
      </c>
      <c r="C12" s="98" t="s">
        <v>2739</v>
      </c>
      <c r="D12" s="99" t="s">
        <v>744</v>
      </c>
      <c r="E12" s="679" t="s">
        <v>2489</v>
      </c>
    </row>
    <row r="13" spans="2:5" ht="21.75" customHeight="1">
      <c r="B13" s="97" t="s">
        <v>2490</v>
      </c>
      <c r="C13" s="98" t="s">
        <v>2491</v>
      </c>
      <c r="D13" s="99" t="s">
        <v>765</v>
      </c>
      <c r="E13" s="677"/>
    </row>
    <row r="14" spans="2:5" ht="21.75" customHeight="1">
      <c r="B14" s="97" t="s">
        <v>2492</v>
      </c>
      <c r="C14" s="98" t="s">
        <v>2493</v>
      </c>
      <c r="D14" s="99" t="s">
        <v>774</v>
      </c>
      <c r="E14" s="677"/>
    </row>
    <row r="15" spans="2:5" ht="21.75" customHeight="1">
      <c r="B15" s="97" t="s">
        <v>2494</v>
      </c>
      <c r="C15" s="98" t="s">
        <v>2495</v>
      </c>
      <c r="D15" s="99" t="s">
        <v>776</v>
      </c>
      <c r="E15" s="677"/>
    </row>
    <row r="16" spans="2:5" ht="21.75" customHeight="1">
      <c r="B16" s="97" t="s">
        <v>2496</v>
      </c>
      <c r="C16" s="98" t="s">
        <v>2497</v>
      </c>
      <c r="D16" s="241" t="s">
        <v>1590</v>
      </c>
      <c r="E16" s="678"/>
    </row>
    <row r="17" spans="2:6" ht="21.75" customHeight="1">
      <c r="B17" s="97" t="s">
        <v>2498</v>
      </c>
      <c r="C17" s="98" t="s">
        <v>2499</v>
      </c>
      <c r="D17" s="99" t="s">
        <v>2390</v>
      </c>
      <c r="E17" s="679" t="s">
        <v>879</v>
      </c>
    </row>
    <row r="18" spans="2:6" ht="21.75" customHeight="1">
      <c r="B18" s="97" t="s">
        <v>2500</v>
      </c>
      <c r="C18" s="98" t="s">
        <v>2501</v>
      </c>
      <c r="D18" s="99" t="s">
        <v>2391</v>
      </c>
      <c r="E18" s="677"/>
      <c r="F18" s="80"/>
    </row>
    <row r="19" spans="2:6" ht="21.75" customHeight="1">
      <c r="B19" s="97" t="s">
        <v>2502</v>
      </c>
      <c r="C19" s="98" t="s">
        <v>2503</v>
      </c>
      <c r="D19" s="99" t="s">
        <v>2374</v>
      </c>
      <c r="E19" s="677"/>
    </row>
    <row r="20" spans="2:6" ht="21.75" customHeight="1">
      <c r="B20" s="97" t="s">
        <v>2504</v>
      </c>
      <c r="C20" s="98" t="s">
        <v>2505</v>
      </c>
      <c r="D20" s="99" t="s">
        <v>2375</v>
      </c>
      <c r="E20" s="677"/>
    </row>
    <row r="21" spans="2:6" ht="21.75" customHeight="1">
      <c r="B21" s="97" t="s">
        <v>2506</v>
      </c>
      <c r="C21" s="98" t="s">
        <v>2507</v>
      </c>
      <c r="D21" s="99" t="s">
        <v>2376</v>
      </c>
      <c r="E21" s="678"/>
    </row>
    <row r="22" spans="2:6" ht="21.75" customHeight="1">
      <c r="B22" s="97" t="s">
        <v>2508</v>
      </c>
      <c r="C22" s="98" t="s">
        <v>2509</v>
      </c>
      <c r="D22" s="99" t="s">
        <v>635</v>
      </c>
      <c r="E22" s="100"/>
    </row>
    <row r="23" spans="2:6" ht="21.75" customHeight="1">
      <c r="B23" s="97">
        <f t="shared" ref="B23:B36" si="0">B22+1</f>
        <v>6</v>
      </c>
      <c r="C23" s="98" t="s">
        <v>2510</v>
      </c>
      <c r="D23" s="99" t="s">
        <v>1751</v>
      </c>
      <c r="E23" s="100"/>
    </row>
    <row r="24" spans="2:6" ht="21.75" customHeight="1">
      <c r="B24" s="97">
        <f t="shared" si="0"/>
        <v>7</v>
      </c>
      <c r="C24" s="98" t="s">
        <v>2511</v>
      </c>
      <c r="D24" s="99" t="s">
        <v>1756</v>
      </c>
      <c r="E24" s="100"/>
    </row>
    <row r="25" spans="2:6" ht="21.75" customHeight="1">
      <c r="B25" s="97">
        <f t="shared" si="0"/>
        <v>8</v>
      </c>
      <c r="C25" s="98" t="s">
        <v>2512</v>
      </c>
      <c r="D25" s="99" t="s">
        <v>1762</v>
      </c>
      <c r="E25" s="100"/>
    </row>
    <row r="26" spans="2:6" ht="21.75" customHeight="1">
      <c r="B26" s="97">
        <f t="shared" si="0"/>
        <v>9</v>
      </c>
      <c r="C26" s="98" t="s">
        <v>2513</v>
      </c>
      <c r="D26" s="99" t="s">
        <v>1766</v>
      </c>
      <c r="E26" s="100"/>
    </row>
    <row r="27" spans="2:6" ht="95.25" customHeight="1">
      <c r="B27" s="97">
        <f t="shared" si="0"/>
        <v>10</v>
      </c>
      <c r="C27" s="98" t="s">
        <v>2514</v>
      </c>
      <c r="D27" s="99" t="s">
        <v>1771</v>
      </c>
      <c r="E27" s="100"/>
    </row>
    <row r="28" spans="2:6" ht="21.75" customHeight="1">
      <c r="B28" s="97">
        <f t="shared" si="0"/>
        <v>11</v>
      </c>
      <c r="C28" s="98" t="s">
        <v>2515</v>
      </c>
      <c r="D28" s="99" t="s">
        <v>1775</v>
      </c>
      <c r="E28" s="100"/>
    </row>
    <row r="29" spans="2:6" ht="89.25" customHeight="1">
      <c r="B29" s="97">
        <f t="shared" si="0"/>
        <v>12</v>
      </c>
      <c r="C29" s="98" t="s">
        <v>2516</v>
      </c>
      <c r="D29" s="242" t="s">
        <v>783</v>
      </c>
      <c r="E29" s="100"/>
    </row>
    <row r="30" spans="2:6" ht="21.75" customHeight="1">
      <c r="B30" s="97">
        <f t="shared" si="0"/>
        <v>13</v>
      </c>
      <c r="C30" s="98" t="s">
        <v>2517</v>
      </c>
      <c r="D30" s="99" t="s">
        <v>784</v>
      </c>
      <c r="E30" s="100"/>
    </row>
    <row r="31" spans="2:6" ht="21.75" customHeight="1">
      <c r="B31" s="97">
        <f t="shared" si="0"/>
        <v>14</v>
      </c>
      <c r="C31" s="98" t="s">
        <v>2518</v>
      </c>
      <c r="D31" s="99" t="s">
        <v>2519</v>
      </c>
      <c r="E31" s="100"/>
    </row>
    <row r="32" spans="2:6" ht="21.75" customHeight="1">
      <c r="B32" s="97">
        <f t="shared" si="0"/>
        <v>15</v>
      </c>
      <c r="C32" s="98" t="s">
        <v>2198</v>
      </c>
      <c r="D32" s="99" t="s">
        <v>2392</v>
      </c>
      <c r="E32" s="108"/>
    </row>
    <row r="33" spans="2:5" ht="21.75" customHeight="1">
      <c r="B33" s="97">
        <f t="shared" si="0"/>
        <v>16</v>
      </c>
      <c r="C33" s="98" t="s">
        <v>2199</v>
      </c>
      <c r="D33" s="99" t="s">
        <v>2382</v>
      </c>
      <c r="E33" s="100"/>
    </row>
    <row r="34" spans="2:5" ht="21.75" customHeight="1">
      <c r="B34" s="97">
        <f t="shared" si="0"/>
        <v>17</v>
      </c>
      <c r="C34" s="98" t="s">
        <v>2201</v>
      </c>
      <c r="D34" s="99" t="s">
        <v>2383</v>
      </c>
      <c r="E34" s="100"/>
    </row>
    <row r="35" spans="2:5" ht="30" customHeight="1">
      <c r="B35" s="97">
        <f t="shared" si="0"/>
        <v>18</v>
      </c>
      <c r="C35" s="98" t="s">
        <v>2301</v>
      </c>
      <c r="D35" s="99" t="s">
        <v>2384</v>
      </c>
      <c r="E35" s="100"/>
    </row>
    <row r="36" spans="2:5" ht="21.75" customHeight="1" thickBot="1">
      <c r="B36" s="187">
        <f t="shared" si="0"/>
        <v>19</v>
      </c>
      <c r="C36" s="188" t="s">
        <v>2202</v>
      </c>
      <c r="D36" s="189" t="s">
        <v>2385</v>
      </c>
      <c r="E36" s="190"/>
    </row>
    <row r="37" spans="2:5" ht="14.25">
      <c r="D37" s="127"/>
    </row>
    <row r="38" spans="2:5" ht="14.25">
      <c r="D38" s="127"/>
    </row>
    <row r="39" spans="2:5" ht="14.25">
      <c r="D39" s="127"/>
    </row>
  </sheetData>
  <mergeCells count="5">
    <mergeCell ref="B1:E1"/>
    <mergeCell ref="E4:E7"/>
    <mergeCell ref="E17:E21"/>
    <mergeCell ref="E10:E11"/>
    <mergeCell ref="E12:E16"/>
  </mergeCells>
  <phoneticPr fontId="30"/>
  <hyperlinks>
    <hyperlink ref="D4" location="'1-1'!A1" display="VPAT_INFO" xr:uid="{00000000-0004-0000-0500-000000000000}"/>
    <hyperlink ref="D5" location="'1-2'!A1" display="VPAT_TABOO" xr:uid="{00000000-0004-0000-0500-000001000000}"/>
    <hyperlink ref="D6" location="'1-3'!A1" display="VPAT_CONTACT" xr:uid="{00000000-0004-0000-0500-000002000000}"/>
    <hyperlink ref="D7" location="'1-4'!A1" display="VPAT_DEVICE_SET" xr:uid="{00000000-0004-0000-0500-000003000000}"/>
    <hyperlink ref="D10" location="'2-1'!A1" display="VPAT_REVISE_OFFWATER" xr:uid="{00000000-0004-0000-0500-000004000000}"/>
    <hyperlink ref="D11" location="'2-2'!A1" display="VPAT_REVISE_TARE" xr:uid="{00000000-0004-0000-0500-000005000000}"/>
    <hyperlink ref="D12" location="'3-1'!A1" display="VRST_DIALYSIS" xr:uid="{00000000-0004-0000-0500-000006000000}"/>
    <hyperlink ref="D13" location="'3-2'!A1" display="VRST_DIALYSIS_COND" xr:uid="{00000000-0004-0000-0500-000007000000}"/>
    <hyperlink ref="D8" location="'1-5'!A1" display="V_PAT_MEDICAL_HST" xr:uid="{00000000-0004-0000-0500-000008000000}"/>
    <hyperlink ref="D9" location="'1-6'!A1" display="V_PAT_INFECT" xr:uid="{00000000-0004-0000-0500-000009000000}"/>
    <hyperlink ref="D36" location="'19'!A1" display="VPAT_LIFE_LIST" xr:uid="{00000000-0004-0000-0500-00000A000000}"/>
    <hyperlink ref="D35" location="'18'!A1" display="VPAT_STATUS" xr:uid="{00000000-0004-0000-0500-00000B000000}"/>
    <hyperlink ref="D34" location="'17'!A1" display="VMNT_WATER_SURVEY" xr:uid="{00000000-0004-0000-0500-00000C000000}"/>
    <hyperlink ref="D33" location="'16'!A1" display="VPAT_EXAMIN_SCH" xr:uid="{00000000-0004-0000-0500-00000D000000}"/>
    <hyperlink ref="D32" location="'15'!A1" display="VPAT_EXAMIN_HST" xr:uid="{00000000-0004-0000-0500-00000E000000}"/>
    <hyperlink ref="D31" location="'14'!A1" display="VONL_DIALYSIS_DIT" xr:uid="{00000000-0004-0000-0500-00000F000000}"/>
    <hyperlink ref="D30" location="'13'!A1" display="VONL_DIALYSIS_MONI" xr:uid="{00000000-0004-0000-0500-000010000000}"/>
    <hyperlink ref="D29" location="'12'!A1" display="'12'!A1" xr:uid="{00000000-0004-0000-0500-000011000000}"/>
    <hyperlink ref="D28" location="'11'!A1" display="VPAT_INOUT" xr:uid="{00000000-0004-0000-0500-000012000000}"/>
    <hyperlink ref="D27" location="'10'!A1" display="VDIALYSIS_COMP" xr:uid="{00000000-0004-0000-0500-000013000000}"/>
    <hyperlink ref="D26" location="'9'!A1" display="VDIALYSIS_MONI" xr:uid="{00000000-0004-0000-0500-000014000000}"/>
    <hyperlink ref="D25" location="'8'!A1" display="VDIALYSIS_VITAL" xr:uid="{00000000-0004-0000-0500-000015000000}"/>
    <hyperlink ref="D24" location="'7'!A1" display="V_PAT_RECIPE" xr:uid="{00000000-0004-0000-0500-000016000000}"/>
    <hyperlink ref="D23" location="'6'!A1" display="VUFRCLOG" xr:uid="{00000000-0004-0000-0500-000017000000}"/>
    <hyperlink ref="D22" location="'5'!A1" display="VCHANGE_HIST" xr:uid="{00000000-0004-0000-0500-000018000000}"/>
    <hyperlink ref="D21" location="'4-5'!A1" display="VIND_DIALYSIS_ADD" xr:uid="{00000000-0004-0000-0500-000019000000}"/>
    <hyperlink ref="D20" location="'4-4'!A1" display="VIND_DIALYSIS_MEDI" xr:uid="{00000000-0004-0000-0500-00001A000000}"/>
    <hyperlink ref="D19" location="'4-3'!A1" display="VIND_DIALYSIS_EQUIP" xr:uid="{00000000-0004-0000-0500-00001B000000}"/>
    <hyperlink ref="D18" location="'4-2'!A1" display="VIND_DIALYSIS_COND" xr:uid="{00000000-0004-0000-0500-00001C000000}"/>
    <hyperlink ref="D17" location="'4-1'!A1" display="VSCH_DIALYSIS_PLAN" xr:uid="{00000000-0004-0000-0500-00001D000000}"/>
    <hyperlink ref="D16" location="'3-5'!A1" display="VRST_DIALYSIS_ADD" xr:uid="{00000000-0004-0000-0500-00001E000000}"/>
    <hyperlink ref="D15" location="'3-4'!A1" display="VRST_DIALYSIS_MEDI" xr:uid="{00000000-0004-0000-0500-00001F000000}"/>
    <hyperlink ref="D14" location="'3-3'!A1" display="VRST_DIALYSIS_EQUIP" xr:uid="{00000000-0004-0000-0500-000020000000}"/>
  </hyperlinks>
  <pageMargins left="0.75" right="0.75" top="1" bottom="1" header="0.51200000000000001" footer="0.51200000000000001"/>
  <pageSetup paperSize="9" scale="65"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B2:F5"/>
  <sheetViews>
    <sheetView zoomScaleNormal="100" zoomScaleSheetLayoutView="130" workbookViewId="0"/>
  </sheetViews>
  <sheetFormatPr defaultRowHeight="11.25"/>
  <cols>
    <col min="1" max="2" width="2.5" style="289" customWidth="1"/>
    <col min="3" max="16384" width="9" style="289"/>
  </cols>
  <sheetData>
    <row r="2" spans="2:6">
      <c r="B2" s="122" t="s">
        <v>2243</v>
      </c>
      <c r="C2" s="122"/>
      <c r="D2" s="122"/>
      <c r="E2" s="122"/>
      <c r="F2" s="122"/>
    </row>
    <row r="3" spans="2:6">
      <c r="B3" s="109"/>
      <c r="C3" s="109"/>
      <c r="D3" s="109"/>
      <c r="E3" s="109"/>
      <c r="F3" s="109"/>
    </row>
    <row r="4" spans="2:6">
      <c r="B4" s="109"/>
      <c r="C4" s="109" t="s">
        <v>2304</v>
      </c>
      <c r="D4" s="109"/>
      <c r="E4" s="109"/>
      <c r="F4" s="109"/>
    </row>
    <row r="5" spans="2:6">
      <c r="B5" s="109"/>
      <c r="C5" s="109" t="s">
        <v>2305</v>
      </c>
      <c r="D5" s="109"/>
      <c r="E5" s="109"/>
      <c r="F5" s="109"/>
    </row>
  </sheetData>
  <phoneticPr fontId="30"/>
  <pageMargins left="0.98425196850393704" right="0.98425196850393704" top="0.98425196850393704" bottom="0.98425196850393704" header="0.51181102362204722" footer="0.51181102362204722"/>
  <pageSetup paperSize="9" orientation="landscape" r:id="rId1"/>
  <headerFooter alignWithMargins="0">
    <oddHeader>&amp;LFutureNet Web+ Step2／外部仕様設計　VIEW連携(Original)</oddHeader>
    <oddFooter>&amp;LCopyright© 2010 YASKAWA INFORMATION SYSTEMS Corporation All Rights Reserved.&amp;R&amp;P</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4"/>
  <dimension ref="B2:I41"/>
  <sheetViews>
    <sheetView zoomScale="115" zoomScaleNormal="115" zoomScaleSheetLayoutView="130" workbookViewId="0"/>
  </sheetViews>
  <sheetFormatPr defaultRowHeight="11.25"/>
  <cols>
    <col min="1" max="2" width="2.5" style="289" customWidth="1"/>
    <col min="3" max="16384" width="9" style="289"/>
  </cols>
  <sheetData>
    <row r="2" spans="2:9">
      <c r="B2" s="122" t="s">
        <v>836</v>
      </c>
      <c r="C2" s="122"/>
      <c r="D2" s="122"/>
      <c r="E2" s="122"/>
      <c r="F2" s="122"/>
      <c r="G2" s="122"/>
      <c r="H2" s="122"/>
      <c r="I2" s="122"/>
    </row>
    <row r="3" spans="2:9">
      <c r="B3" s="109"/>
      <c r="C3" s="109"/>
      <c r="D3" s="109"/>
      <c r="E3" s="109"/>
      <c r="F3" s="109"/>
      <c r="G3" s="109"/>
      <c r="H3" s="109"/>
      <c r="I3" s="109"/>
    </row>
    <row r="4" spans="2:9">
      <c r="B4" s="109"/>
      <c r="C4" s="109" t="s">
        <v>2306</v>
      </c>
      <c r="D4" s="109"/>
      <c r="E4" s="109"/>
      <c r="F4" s="109"/>
      <c r="G4" s="109"/>
      <c r="H4" s="109"/>
      <c r="I4" s="109"/>
    </row>
    <row r="5" spans="2:9">
      <c r="B5" s="109"/>
      <c r="C5" s="109" t="s">
        <v>2307</v>
      </c>
      <c r="D5" s="109"/>
      <c r="E5" s="109"/>
      <c r="F5" s="109"/>
      <c r="G5" s="109"/>
      <c r="H5" s="109"/>
      <c r="I5" s="109"/>
    </row>
    <row r="6" spans="2:9">
      <c r="B6" s="109"/>
      <c r="C6" s="109"/>
      <c r="D6" s="109"/>
      <c r="E6" s="109"/>
      <c r="F6" s="109"/>
      <c r="G6" s="109"/>
      <c r="H6" s="109"/>
      <c r="I6" s="109"/>
    </row>
    <row r="7" spans="2:9">
      <c r="B7" s="109"/>
      <c r="C7" s="109" t="s">
        <v>2238</v>
      </c>
      <c r="D7" s="109"/>
      <c r="E7" s="109"/>
      <c r="F7" s="109"/>
      <c r="G7" s="109"/>
      <c r="H7" s="109"/>
      <c r="I7" s="109"/>
    </row>
    <row r="8" spans="2:9">
      <c r="B8" s="109"/>
      <c r="C8" s="109"/>
      <c r="D8" s="109" t="s">
        <v>2225</v>
      </c>
      <c r="E8" s="109"/>
      <c r="F8" s="109"/>
      <c r="G8" s="109"/>
      <c r="H8" s="109"/>
      <c r="I8" s="109"/>
    </row>
    <row r="9" spans="2:9">
      <c r="B9" s="109"/>
      <c r="C9" s="109"/>
      <c r="D9" s="109" t="s">
        <v>2226</v>
      </c>
      <c r="E9" s="109"/>
      <c r="F9" s="109"/>
      <c r="G9" s="109"/>
      <c r="H9" s="109"/>
      <c r="I9" s="109"/>
    </row>
    <row r="10" spans="2:9">
      <c r="B10" s="109"/>
      <c r="C10" s="109"/>
      <c r="D10" s="109" t="s">
        <v>2294</v>
      </c>
      <c r="E10" s="109"/>
      <c r="F10" s="109"/>
      <c r="G10" s="109"/>
      <c r="H10" s="109"/>
      <c r="I10" s="109"/>
    </row>
    <row r="11" spans="2:9">
      <c r="B11" s="123"/>
      <c r="C11" s="109"/>
      <c r="D11" s="109" t="s">
        <v>2295</v>
      </c>
      <c r="E11" s="109"/>
      <c r="F11" s="109"/>
      <c r="G11" s="109"/>
      <c r="H11" s="109"/>
      <c r="I11" s="123"/>
    </row>
    <row r="12" spans="2:9">
      <c r="B12" s="123"/>
      <c r="C12" s="109"/>
      <c r="D12" s="109" t="s">
        <v>302</v>
      </c>
      <c r="E12" s="109"/>
      <c r="F12" s="109"/>
      <c r="G12" s="109"/>
      <c r="H12" s="109"/>
      <c r="I12" s="123"/>
    </row>
    <row r="13" spans="2:9">
      <c r="B13" s="109"/>
      <c r="C13" s="109"/>
      <c r="D13" s="109" t="s">
        <v>2296</v>
      </c>
      <c r="E13" s="109"/>
      <c r="F13" s="109"/>
      <c r="G13" s="109"/>
      <c r="H13" s="109"/>
      <c r="I13" s="109"/>
    </row>
    <row r="14" spans="2:9">
      <c r="B14" s="109"/>
      <c r="C14" s="109"/>
      <c r="D14" s="109" t="s">
        <v>1425</v>
      </c>
      <c r="E14" s="109"/>
      <c r="F14" s="109"/>
      <c r="G14" s="109"/>
      <c r="H14" s="109"/>
      <c r="I14" s="109"/>
    </row>
    <row r="15" spans="2:9">
      <c r="B15" s="109"/>
      <c r="C15" s="109"/>
      <c r="D15" s="109" t="s">
        <v>1424</v>
      </c>
      <c r="E15" s="109"/>
      <c r="F15" s="109"/>
      <c r="G15" s="109"/>
      <c r="H15" s="109"/>
      <c r="I15" s="109"/>
    </row>
    <row r="16" spans="2:9">
      <c r="B16" s="109"/>
      <c r="C16" s="109"/>
      <c r="D16" s="109"/>
      <c r="E16" s="109"/>
      <c r="F16" s="109"/>
      <c r="G16" s="109"/>
      <c r="H16" s="109"/>
      <c r="I16" s="109"/>
    </row>
    <row r="17" spans="2:9">
      <c r="B17" s="109"/>
      <c r="C17" s="109" t="s">
        <v>2239</v>
      </c>
      <c r="D17" s="109"/>
      <c r="E17" s="109"/>
      <c r="F17" s="109"/>
      <c r="G17" s="109"/>
      <c r="H17" s="109"/>
      <c r="I17" s="109"/>
    </row>
    <row r="40" spans="5:5">
      <c r="E40" s="289" t="s">
        <v>833</v>
      </c>
    </row>
    <row r="41" spans="5:5">
      <c r="E41" s="289" t="s">
        <v>834</v>
      </c>
    </row>
  </sheetData>
  <phoneticPr fontId="30"/>
  <pageMargins left="0.98425196850393704" right="0.98425196850393704" top="0.98425196850393704" bottom="0.98425196850393704" header="0.51181102362204722" footer="0.51181102362204722"/>
  <pageSetup paperSize="9" orientation="landscape" r:id="rId1"/>
  <headerFooter alignWithMargins="0">
    <oddHeader>&amp;LFutureNet Web+ Step2／外部仕様設計　VIEW連携(Original)</oddHeader>
    <oddFooter>&amp;LCopyright© 2010 YASKAWA INFORMATION SYSTEMS Corporation All Rights Reserved.&amp;R&amp;P</oddFooter>
  </headerFooter>
  <drawing r:id="rId2"/>
  <legacyDrawing r:id="rId3"/>
  <oleObjects>
    <mc:AlternateContent xmlns:mc="http://schemas.openxmlformats.org/markup-compatibility/2006">
      <mc:Choice Requires="x14">
        <oleObject progId="Visio.Drawing.11" shapeId="47105" r:id="rId4">
          <objectPr defaultSize="0" autoPict="0" r:id="rId5">
            <anchor moveWithCells="1" sizeWithCells="1">
              <from>
                <xdr:col>2</xdr:col>
                <xdr:colOff>419100</xdr:colOff>
                <xdr:row>16</xdr:row>
                <xdr:rowOff>38100</xdr:rowOff>
              </from>
              <to>
                <xdr:col>10</xdr:col>
                <xdr:colOff>438150</xdr:colOff>
                <xdr:row>38</xdr:row>
                <xdr:rowOff>85725</xdr:rowOff>
              </to>
            </anchor>
          </objectPr>
        </oleObject>
      </mc:Choice>
      <mc:Fallback>
        <oleObject progId="Visio.Drawing.11" shapeId="47105" r:id="rId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B2:E178"/>
  <sheetViews>
    <sheetView zoomScale="115" zoomScaleNormal="115" zoomScaleSheetLayoutView="100" workbookViewId="0"/>
  </sheetViews>
  <sheetFormatPr defaultRowHeight="11.25"/>
  <cols>
    <col min="1" max="2" width="2.5" style="289" customWidth="1"/>
    <col min="3" max="16384" width="9" style="289"/>
  </cols>
  <sheetData>
    <row r="2" spans="2:4">
      <c r="B2" s="289" t="s">
        <v>835</v>
      </c>
      <c r="C2" s="292"/>
      <c r="D2" s="292"/>
    </row>
    <row r="67" spans="2:5">
      <c r="B67" s="289" t="s">
        <v>102</v>
      </c>
    </row>
    <row r="68" spans="2:5">
      <c r="C68" s="289" t="s">
        <v>101</v>
      </c>
    </row>
    <row r="69" spans="2:5">
      <c r="D69" s="289" t="s">
        <v>103</v>
      </c>
    </row>
    <row r="70" spans="2:5">
      <c r="D70" s="289" t="s">
        <v>104</v>
      </c>
    </row>
    <row r="71" spans="2:5">
      <c r="D71" s="289" t="s">
        <v>105</v>
      </c>
    </row>
    <row r="73" spans="2:5">
      <c r="D73" s="417" t="s">
        <v>106</v>
      </c>
      <c r="E73" s="417" t="s">
        <v>107</v>
      </c>
    </row>
    <row r="74" spans="2:5">
      <c r="D74" s="277" t="s">
        <v>108</v>
      </c>
      <c r="E74" s="418" t="s">
        <v>109</v>
      </c>
    </row>
    <row r="75" spans="2:5">
      <c r="D75" s="277" t="s">
        <v>110</v>
      </c>
      <c r="E75" s="418" t="s">
        <v>109</v>
      </c>
    </row>
    <row r="76" spans="2:5">
      <c r="D76" s="277" t="s">
        <v>111</v>
      </c>
      <c r="E76" s="418" t="s">
        <v>112</v>
      </c>
    </row>
    <row r="77" spans="2:5">
      <c r="D77" s="277" t="s">
        <v>113</v>
      </c>
      <c r="E77" s="418" t="s">
        <v>114</v>
      </c>
    </row>
    <row r="78" spans="2:5">
      <c r="D78" s="277" t="s">
        <v>115</v>
      </c>
      <c r="E78" s="418" t="s">
        <v>116</v>
      </c>
    </row>
    <row r="79" spans="2:5">
      <c r="D79" s="277" t="s">
        <v>117</v>
      </c>
      <c r="E79" s="418" t="s">
        <v>118</v>
      </c>
    </row>
    <row r="81" spans="3:4">
      <c r="C81" s="289" t="s">
        <v>86</v>
      </c>
    </row>
    <row r="82" spans="3:4">
      <c r="D82" s="289" t="s">
        <v>81</v>
      </c>
    </row>
    <row r="83" spans="3:4">
      <c r="D83" s="289" t="s">
        <v>83</v>
      </c>
    </row>
    <row r="84" spans="3:4">
      <c r="D84" s="289" t="s">
        <v>119</v>
      </c>
    </row>
    <row r="85" spans="3:4">
      <c r="D85" s="289" t="s">
        <v>84</v>
      </c>
    </row>
    <row r="86" spans="3:4">
      <c r="D86" s="289" t="s">
        <v>120</v>
      </c>
    </row>
    <row r="87" spans="3:4">
      <c r="D87" s="289" t="s">
        <v>121</v>
      </c>
    </row>
    <row r="88" spans="3:4">
      <c r="D88" s="289" t="s">
        <v>85</v>
      </c>
    </row>
    <row r="89" spans="3:4">
      <c r="D89" s="289" t="s">
        <v>82</v>
      </c>
    </row>
    <row r="91" spans="3:4">
      <c r="C91" s="416" t="s">
        <v>92</v>
      </c>
      <c r="D91" s="416"/>
    </row>
    <row r="92" spans="3:4">
      <c r="C92" s="416"/>
      <c r="D92" s="416" t="s">
        <v>93</v>
      </c>
    </row>
    <row r="93" spans="3:4">
      <c r="C93" s="416"/>
      <c r="D93" s="416" t="s">
        <v>94</v>
      </c>
    </row>
    <row r="94" spans="3:4">
      <c r="C94" s="416"/>
      <c r="D94" s="416" t="s">
        <v>95</v>
      </c>
    </row>
    <row r="95" spans="3:4">
      <c r="C95" s="416"/>
      <c r="D95" s="416" t="s">
        <v>96</v>
      </c>
    </row>
    <row r="96" spans="3:4">
      <c r="C96" s="416"/>
      <c r="D96" s="416" t="s">
        <v>97</v>
      </c>
    </row>
    <row r="97" spans="3:4">
      <c r="C97" s="416"/>
      <c r="D97" s="416" t="s">
        <v>98</v>
      </c>
    </row>
    <row r="98" spans="3:4">
      <c r="C98" s="416"/>
      <c r="D98" s="416" t="s">
        <v>99</v>
      </c>
    </row>
    <row r="99" spans="3:4">
      <c r="C99" s="416"/>
      <c r="D99" s="416" t="s">
        <v>100</v>
      </c>
    </row>
    <row r="101" spans="3:4">
      <c r="C101" s="289" t="s">
        <v>87</v>
      </c>
    </row>
    <row r="102" spans="3:4">
      <c r="D102" s="289" t="s">
        <v>88</v>
      </c>
    </row>
    <row r="103" spans="3:4">
      <c r="D103" s="289" t="s">
        <v>90</v>
      </c>
    </row>
    <row r="104" spans="3:4">
      <c r="D104" s="289" t="s">
        <v>91</v>
      </c>
    </row>
    <row r="105" spans="3:4">
      <c r="D105" s="289" t="s">
        <v>89</v>
      </c>
    </row>
    <row r="107" spans="3:4">
      <c r="C107" s="289" t="s">
        <v>231</v>
      </c>
    </row>
    <row r="108" spans="3:4">
      <c r="D108" s="289" t="s">
        <v>232</v>
      </c>
    </row>
    <row r="113" spans="2:2">
      <c r="B113" s="289" t="s">
        <v>900</v>
      </c>
    </row>
    <row r="177" spans="3:3">
      <c r="C177" s="289" t="s">
        <v>901</v>
      </c>
    </row>
    <row r="178" spans="3:3">
      <c r="C178" s="289" t="s">
        <v>902</v>
      </c>
    </row>
  </sheetData>
  <phoneticPr fontId="30"/>
  <pageMargins left="0.98425196850393704" right="0.98425196850393704" top="0.98425196850393704" bottom="0.98425196850393704" header="0.51181102362204722" footer="0.51181102362204722"/>
  <pageSetup paperSize="8" orientation="portrait" r:id="rId1"/>
  <headerFooter alignWithMargins="0">
    <oddHeader>&amp;LFutureNet Web+ Step2／外部仕様設計　VIEW連携(Original)</oddHeader>
    <oddFooter>&amp;LCopyright© 2010 YASKAWA INFORMATION SYSTEMS Corporation All Rights Reserved.&amp;R&amp;P</oddFooter>
  </headerFooter>
  <drawing r:id="rId2"/>
  <legacyDrawing r:id="rId3"/>
  <oleObjects>
    <mc:AlternateContent xmlns:mc="http://schemas.openxmlformats.org/markup-compatibility/2006">
      <mc:Choice Requires="x14">
        <oleObject progId="Visio.Drawing.11" shapeId="49153" r:id="rId4">
          <objectPr defaultSize="0" autoPict="0" r:id="rId5">
            <anchor moveWithCells="1" sizeWithCells="1">
              <from>
                <xdr:col>2</xdr:col>
                <xdr:colOff>419100</xdr:colOff>
                <xdr:row>2</xdr:row>
                <xdr:rowOff>0</xdr:rowOff>
              </from>
              <to>
                <xdr:col>10</xdr:col>
                <xdr:colOff>438150</xdr:colOff>
                <xdr:row>2</xdr:row>
                <xdr:rowOff>0</xdr:rowOff>
              </to>
            </anchor>
          </objectPr>
        </oleObject>
      </mc:Choice>
      <mc:Fallback>
        <oleObject progId="Visio.Drawing.11" shapeId="49153" r:id="rId4"/>
      </mc:Fallback>
    </mc:AlternateContent>
    <mc:AlternateContent xmlns:mc="http://schemas.openxmlformats.org/markup-compatibility/2006">
      <mc:Choice Requires="x14">
        <oleObject progId="Visio.Drawing.11" shapeId="49156" r:id="rId6">
          <objectPr defaultSize="0" r:id="rId7">
            <anchor moveWithCells="1">
              <from>
                <xdr:col>1</xdr:col>
                <xdr:colOff>66675</xdr:colOff>
                <xdr:row>2</xdr:row>
                <xdr:rowOff>0</xdr:rowOff>
              </from>
              <to>
                <xdr:col>11</xdr:col>
                <xdr:colOff>209550</xdr:colOff>
                <xdr:row>64</xdr:row>
                <xdr:rowOff>123825</xdr:rowOff>
              </to>
            </anchor>
          </objectPr>
        </oleObject>
      </mc:Choice>
      <mc:Fallback>
        <oleObject progId="Visio.Drawing.11" shapeId="49156" r:id="rId6"/>
      </mc:Fallback>
    </mc:AlternateContent>
    <mc:AlternateContent xmlns:mc="http://schemas.openxmlformats.org/markup-compatibility/2006">
      <mc:Choice Requires="x14">
        <oleObject progId="Visio.Drawing.11" shapeId="49158" r:id="rId8">
          <objectPr defaultSize="0" autoPict="0" r:id="rId9">
            <anchor moveWithCells="1">
              <from>
                <xdr:col>2</xdr:col>
                <xdr:colOff>0</xdr:colOff>
                <xdr:row>113</xdr:row>
                <xdr:rowOff>0</xdr:rowOff>
              </from>
              <to>
                <xdr:col>14</xdr:col>
                <xdr:colOff>266700</xdr:colOff>
                <xdr:row>175</xdr:row>
                <xdr:rowOff>104775</xdr:rowOff>
              </to>
            </anchor>
          </objectPr>
        </oleObject>
      </mc:Choice>
      <mc:Fallback>
        <oleObject progId="Visio.Drawing.11" shapeId="49158" r:id="rId8"/>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D72"/>
  <sheetViews>
    <sheetView workbookViewId="0"/>
  </sheetViews>
  <sheetFormatPr defaultRowHeight="13.5"/>
  <cols>
    <col min="1" max="1" width="4.125" customWidth="1"/>
    <col min="2" max="2" width="18.375" bestFit="1" customWidth="1"/>
    <col min="3" max="3" width="64.875" bestFit="1" customWidth="1"/>
    <col min="4" max="4" width="33.875" bestFit="1" customWidth="1"/>
  </cols>
  <sheetData>
    <row r="1" spans="1:4">
      <c r="A1" s="428" t="s">
        <v>233</v>
      </c>
      <c r="B1" s="427"/>
      <c r="C1" s="427"/>
      <c r="D1" s="427"/>
    </row>
    <row r="3" spans="1:4">
      <c r="A3" s="428" t="s">
        <v>234</v>
      </c>
      <c r="B3" s="427"/>
      <c r="C3" s="427"/>
      <c r="D3" s="427"/>
    </row>
    <row r="5" spans="1:4">
      <c r="A5" s="428" t="s">
        <v>235</v>
      </c>
      <c r="B5" s="427"/>
      <c r="C5" s="427"/>
      <c r="D5" s="427"/>
    </row>
    <row r="7" spans="1:4">
      <c r="A7" s="427"/>
      <c r="B7" s="429" t="s">
        <v>215</v>
      </c>
      <c r="C7" s="429" t="s">
        <v>216</v>
      </c>
      <c r="D7" s="429" t="s">
        <v>217</v>
      </c>
    </row>
    <row r="8" spans="1:4">
      <c r="A8" s="427"/>
      <c r="B8" s="430" t="s">
        <v>218</v>
      </c>
      <c r="C8" s="429" t="s">
        <v>219</v>
      </c>
      <c r="D8" s="429" t="s">
        <v>220</v>
      </c>
    </row>
    <row r="9" spans="1:4">
      <c r="A9" s="427"/>
      <c r="B9" s="429" t="s">
        <v>221</v>
      </c>
      <c r="C9" s="429" t="s">
        <v>222</v>
      </c>
      <c r="D9" s="429" t="s">
        <v>223</v>
      </c>
    </row>
    <row r="10" spans="1:4">
      <c r="A10" s="427"/>
      <c r="B10" s="682" t="s">
        <v>224</v>
      </c>
      <c r="C10" s="682" t="s">
        <v>225</v>
      </c>
      <c r="D10" s="431" t="s">
        <v>226</v>
      </c>
    </row>
    <row r="11" spans="1:4">
      <c r="A11" s="427"/>
      <c r="B11" s="683"/>
      <c r="C11" s="683"/>
      <c r="D11" s="429" t="s">
        <v>227</v>
      </c>
    </row>
    <row r="12" spans="1:4">
      <c r="A12" s="427"/>
      <c r="B12" s="429" t="s">
        <v>228</v>
      </c>
      <c r="C12" s="429" t="s">
        <v>229</v>
      </c>
      <c r="D12" s="429" t="s">
        <v>227</v>
      </c>
    </row>
    <row r="13" spans="1:4">
      <c r="A13" s="427"/>
      <c r="B13" s="429" t="s">
        <v>230</v>
      </c>
      <c r="C13" s="429"/>
      <c r="D13" s="429" t="s">
        <v>227</v>
      </c>
    </row>
    <row r="15" spans="1:4">
      <c r="B15" s="426" t="s">
        <v>236</v>
      </c>
    </row>
    <row r="16" spans="1:4">
      <c r="B16" t="s">
        <v>239</v>
      </c>
    </row>
    <row r="17" spans="2:2">
      <c r="B17" t="s">
        <v>238</v>
      </c>
    </row>
    <row r="18" spans="2:2">
      <c r="B18" t="s">
        <v>240</v>
      </c>
    </row>
    <row r="19" spans="2:2">
      <c r="B19" t="s">
        <v>241</v>
      </c>
    </row>
    <row r="20" spans="2:2">
      <c r="B20" t="s">
        <v>242</v>
      </c>
    </row>
    <row r="21" spans="2:2">
      <c r="B21" t="s">
        <v>243</v>
      </c>
    </row>
    <row r="22" spans="2:2">
      <c r="B22" t="s">
        <v>244</v>
      </c>
    </row>
    <row r="24" spans="2:2">
      <c r="B24" t="s">
        <v>245</v>
      </c>
    </row>
    <row r="26" spans="2:2">
      <c r="B26" t="s">
        <v>246</v>
      </c>
    </row>
    <row r="27" spans="2:2">
      <c r="B27" t="s">
        <v>247</v>
      </c>
    </row>
    <row r="28" spans="2:2">
      <c r="B28" t="s">
        <v>248</v>
      </c>
    </row>
    <row r="29" spans="2:2">
      <c r="B29" t="s">
        <v>249</v>
      </c>
    </row>
    <row r="30" spans="2:2">
      <c r="B30" t="s">
        <v>276</v>
      </c>
    </row>
    <row r="31" spans="2:2">
      <c r="B31" t="s">
        <v>250</v>
      </c>
    </row>
    <row r="32" spans="2:2">
      <c r="B32" t="s">
        <v>251</v>
      </c>
    </row>
    <row r="33" spans="2:2">
      <c r="B33" t="s">
        <v>252</v>
      </c>
    </row>
    <row r="34" spans="2:2">
      <c r="B34" t="s">
        <v>253</v>
      </c>
    </row>
    <row r="35" spans="2:2">
      <c r="B35" t="s">
        <v>254</v>
      </c>
    </row>
    <row r="36" spans="2:2">
      <c r="B36" t="s">
        <v>255</v>
      </c>
    </row>
    <row r="37" spans="2:2">
      <c r="B37" t="s">
        <v>256</v>
      </c>
    </row>
    <row r="38" spans="2:2">
      <c r="B38" t="s">
        <v>257</v>
      </c>
    </row>
    <row r="39" spans="2:2">
      <c r="B39" t="s">
        <v>258</v>
      </c>
    </row>
    <row r="40" spans="2:2">
      <c r="B40" t="s">
        <v>259</v>
      </c>
    </row>
    <row r="41" spans="2:2">
      <c r="B41" t="s">
        <v>260</v>
      </c>
    </row>
    <row r="42" spans="2:2">
      <c r="B42" t="s">
        <v>261</v>
      </c>
    </row>
    <row r="43" spans="2:2">
      <c r="B43" t="s">
        <v>262</v>
      </c>
    </row>
    <row r="44" spans="2:2">
      <c r="B44" t="s">
        <v>255</v>
      </c>
    </row>
    <row r="45" spans="2:2">
      <c r="B45" t="s">
        <v>263</v>
      </c>
    </row>
    <row r="46" spans="2:2">
      <c r="B46" t="s">
        <v>264</v>
      </c>
    </row>
    <row r="47" spans="2:2">
      <c r="B47" t="s">
        <v>255</v>
      </c>
    </row>
    <row r="48" spans="2:2">
      <c r="B48" t="s">
        <v>274</v>
      </c>
    </row>
    <row r="49" spans="2:2">
      <c r="B49" t="s">
        <v>275</v>
      </c>
    </row>
    <row r="50" spans="2:2">
      <c r="B50" t="s">
        <v>277</v>
      </c>
    </row>
    <row r="51" spans="2:2">
      <c r="B51" t="s">
        <v>278</v>
      </c>
    </row>
    <row r="52" spans="2:2">
      <c r="B52" t="s">
        <v>279</v>
      </c>
    </row>
    <row r="53" spans="2:2">
      <c r="B53" t="s">
        <v>280</v>
      </c>
    </row>
    <row r="54" spans="2:2">
      <c r="B54" t="s">
        <v>281</v>
      </c>
    </row>
    <row r="55" spans="2:2">
      <c r="B55" t="s">
        <v>282</v>
      </c>
    </row>
    <row r="56" spans="2:2">
      <c r="B56" t="s">
        <v>283</v>
      </c>
    </row>
    <row r="57" spans="2:2">
      <c r="B57" t="s">
        <v>280</v>
      </c>
    </row>
    <row r="58" spans="2:2">
      <c r="B58" t="s">
        <v>281</v>
      </c>
    </row>
    <row r="59" spans="2:2">
      <c r="B59" t="s">
        <v>255</v>
      </c>
    </row>
    <row r="60" spans="2:2">
      <c r="B60" t="s">
        <v>284</v>
      </c>
    </row>
    <row r="61" spans="2:2">
      <c r="B61" t="s">
        <v>285</v>
      </c>
    </row>
    <row r="62" spans="2:2">
      <c r="B62" t="s">
        <v>286</v>
      </c>
    </row>
    <row r="63" spans="2:2">
      <c r="B63" t="s">
        <v>287</v>
      </c>
    </row>
    <row r="64" spans="2:2">
      <c r="B64" t="s">
        <v>237</v>
      </c>
    </row>
    <row r="65" spans="2:2">
      <c r="B65" t="s">
        <v>267</v>
      </c>
    </row>
    <row r="66" spans="2:2">
      <c r="B66" t="s">
        <v>268</v>
      </c>
    </row>
    <row r="67" spans="2:2">
      <c r="B67" t="s">
        <v>269</v>
      </c>
    </row>
    <row r="68" spans="2:2">
      <c r="B68" t="s">
        <v>270</v>
      </c>
    </row>
    <row r="69" spans="2:2">
      <c r="B69" t="s">
        <v>271</v>
      </c>
    </row>
    <row r="70" spans="2:2">
      <c r="B70" t="s">
        <v>272</v>
      </c>
    </row>
    <row r="71" spans="2:2">
      <c r="B71" t="s">
        <v>265</v>
      </c>
    </row>
    <row r="72" spans="2:2">
      <c r="B72" t="s">
        <v>266</v>
      </c>
    </row>
  </sheetData>
  <mergeCells count="2">
    <mergeCell ref="B10:B11"/>
    <mergeCell ref="C10:C11"/>
  </mergeCells>
  <phoneticPr fontId="3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5"/>
  <dimension ref="B2:J46"/>
  <sheetViews>
    <sheetView zoomScaleNormal="100" zoomScaleSheetLayoutView="130" workbookViewId="0"/>
  </sheetViews>
  <sheetFormatPr defaultRowHeight="11.25"/>
  <cols>
    <col min="1" max="2" width="2.5" style="289" customWidth="1"/>
    <col min="3" max="16384" width="9" style="289"/>
  </cols>
  <sheetData>
    <row r="2" spans="2:10">
      <c r="B2" s="122" t="s">
        <v>2245</v>
      </c>
      <c r="C2" s="122"/>
      <c r="D2" s="122"/>
      <c r="E2" s="122"/>
      <c r="F2" s="122"/>
      <c r="G2" s="122"/>
      <c r="H2" s="122"/>
      <c r="I2" s="122"/>
      <c r="J2" s="122"/>
    </row>
    <row r="3" spans="2:10">
      <c r="B3" s="109"/>
      <c r="C3" s="109"/>
      <c r="D3" s="109"/>
      <c r="E3" s="109"/>
      <c r="F3" s="109"/>
      <c r="G3" s="109"/>
      <c r="H3" s="109"/>
      <c r="I3" s="109"/>
      <c r="J3" s="109"/>
    </row>
    <row r="4" spans="2:10">
      <c r="B4" s="109"/>
      <c r="C4" s="109" t="s">
        <v>2228</v>
      </c>
      <c r="D4" s="109"/>
      <c r="E4" s="109"/>
      <c r="F4" s="109"/>
      <c r="G4" s="109"/>
      <c r="H4" s="109"/>
      <c r="I4" s="109"/>
      <c r="J4" s="109"/>
    </row>
    <row r="5" spans="2:10">
      <c r="B5" s="109"/>
      <c r="C5" s="109" t="s">
        <v>2298</v>
      </c>
      <c r="D5" s="109"/>
      <c r="E5" s="109"/>
      <c r="F5" s="109"/>
      <c r="G5" s="109"/>
      <c r="H5" s="109"/>
      <c r="I5" s="109"/>
      <c r="J5" s="109"/>
    </row>
    <row r="6" spans="2:10">
      <c r="B6" s="109"/>
      <c r="C6" s="109" t="s">
        <v>2299</v>
      </c>
      <c r="D6" s="109"/>
      <c r="E6" s="109"/>
      <c r="F6" s="109"/>
      <c r="G6" s="109"/>
      <c r="H6" s="109"/>
      <c r="I6" s="109"/>
      <c r="J6" s="109"/>
    </row>
    <row r="8" spans="2:10">
      <c r="C8" s="289" t="s">
        <v>1303</v>
      </c>
    </row>
    <row r="9" spans="2:10">
      <c r="C9" s="289" t="s">
        <v>1271</v>
      </c>
    </row>
    <row r="10" spans="2:10">
      <c r="C10" s="289" t="s">
        <v>1272</v>
      </c>
    </row>
    <row r="11" spans="2:10">
      <c r="C11" s="289" t="s">
        <v>1273</v>
      </c>
    </row>
    <row r="12" spans="2:10">
      <c r="C12" s="289" t="s">
        <v>1274</v>
      </c>
    </row>
    <row r="13" spans="2:10">
      <c r="C13" s="289" t="s">
        <v>1275</v>
      </c>
    </row>
    <row r="14" spans="2:10">
      <c r="C14" s="289" t="s">
        <v>3539</v>
      </c>
    </row>
    <row r="15" spans="2:10">
      <c r="C15" s="289" t="s">
        <v>1276</v>
      </c>
    </row>
    <row r="16" spans="2:10">
      <c r="C16" s="289" t="s">
        <v>1277</v>
      </c>
    </row>
    <row r="17" spans="3:3">
      <c r="C17" s="289" t="s">
        <v>1278</v>
      </c>
    </row>
    <row r="18" spans="3:3">
      <c r="C18" s="289" t="s">
        <v>1279</v>
      </c>
    </row>
    <row r="19" spans="3:3">
      <c r="C19" s="289" t="s">
        <v>3551</v>
      </c>
    </row>
    <row r="20" spans="3:3">
      <c r="C20" s="289" t="s">
        <v>1280</v>
      </c>
    </row>
    <row r="21" spans="3:3">
      <c r="C21" s="289" t="s">
        <v>1281</v>
      </c>
    </row>
    <row r="22" spans="3:3">
      <c r="C22" s="289" t="s">
        <v>3552</v>
      </c>
    </row>
    <row r="23" spans="3:3">
      <c r="C23" s="289" t="s">
        <v>1282</v>
      </c>
    </row>
    <row r="24" spans="3:3">
      <c r="C24" s="289" t="s">
        <v>3540</v>
      </c>
    </row>
    <row r="25" spans="3:3">
      <c r="C25" s="289" t="s">
        <v>1283</v>
      </c>
    </row>
    <row r="26" spans="3:3">
      <c r="C26" s="289" t="s">
        <v>3553</v>
      </c>
    </row>
    <row r="27" spans="3:3">
      <c r="C27" s="289" t="s">
        <v>1284</v>
      </c>
    </row>
    <row r="28" spans="3:3">
      <c r="C28" s="289" t="s">
        <v>1285</v>
      </c>
    </row>
    <row r="29" spans="3:3">
      <c r="C29" s="289" t="s">
        <v>1286</v>
      </c>
    </row>
    <row r="30" spans="3:3">
      <c r="C30" s="289" t="s">
        <v>1287</v>
      </c>
    </row>
    <row r="31" spans="3:3">
      <c r="C31" s="289" t="s">
        <v>1288</v>
      </c>
    </row>
    <row r="32" spans="3:3">
      <c r="C32" s="289" t="s">
        <v>1289</v>
      </c>
    </row>
    <row r="33" spans="3:3">
      <c r="C33" s="289" t="s">
        <v>1290</v>
      </c>
    </row>
    <row r="34" spans="3:3">
      <c r="C34" s="289" t="s">
        <v>1291</v>
      </c>
    </row>
    <row r="35" spans="3:3">
      <c r="C35" s="289" t="s">
        <v>1292</v>
      </c>
    </row>
    <row r="36" spans="3:3">
      <c r="C36" s="289" t="s">
        <v>1293</v>
      </c>
    </row>
    <row r="37" spans="3:3">
      <c r="C37" s="289" t="s">
        <v>1294</v>
      </c>
    </row>
    <row r="38" spans="3:3">
      <c r="C38" s="289" t="s">
        <v>1295</v>
      </c>
    </row>
    <row r="39" spans="3:3">
      <c r="C39" s="289" t="s">
        <v>1296</v>
      </c>
    </row>
    <row r="40" spans="3:3">
      <c r="C40" s="289" t="s">
        <v>1297</v>
      </c>
    </row>
    <row r="41" spans="3:3">
      <c r="C41" s="289" t="s">
        <v>1298</v>
      </c>
    </row>
    <row r="42" spans="3:3">
      <c r="C42" s="289" t="s">
        <v>1299</v>
      </c>
    </row>
    <row r="43" spans="3:3">
      <c r="C43" s="289" t="s">
        <v>1300</v>
      </c>
    </row>
    <row r="44" spans="3:3">
      <c r="C44" s="289" t="s">
        <v>1301</v>
      </c>
    </row>
    <row r="45" spans="3:3">
      <c r="C45" s="289" t="s">
        <v>1302</v>
      </c>
    </row>
    <row r="46" spans="3:3">
      <c r="C46" s="289" t="s">
        <v>3883</v>
      </c>
    </row>
  </sheetData>
  <phoneticPr fontId="30"/>
  <pageMargins left="0.98425196850393704" right="0.98425196850393704" top="0.98425196850393704" bottom="0.98425196850393704" header="0.51181102362204722" footer="0.51181102362204722"/>
  <pageSetup paperSize="9" orientation="landscape" r:id="rId1"/>
  <headerFooter alignWithMargins="0">
    <oddHeader>&amp;LFutureNet Web+ Step2／外部仕様設計　VIEW連携(Original)</oddHeader>
    <oddFooter>&amp;LCopyright© 2010 YASKAWA INFORMATION SYSTEMS Corporation All Rights Reserved.&amp;R&amp;P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8"/>
  <dimension ref="B2:G57"/>
  <sheetViews>
    <sheetView zoomScale="115" zoomScaleNormal="115" zoomScaleSheetLayoutView="100" workbookViewId="0">
      <selection activeCell="D32" sqref="D32"/>
    </sheetView>
  </sheetViews>
  <sheetFormatPr defaultRowHeight="11.25"/>
  <cols>
    <col min="1" max="1" width="3.375" style="289" customWidth="1"/>
    <col min="2" max="2" width="7.875" style="289" customWidth="1"/>
    <col min="3" max="3" width="7.625" style="289" bestFit="1" customWidth="1"/>
    <col min="4" max="4" width="20.5" style="289" customWidth="1"/>
    <col min="5" max="5" width="22.25" style="289" bestFit="1" customWidth="1"/>
    <col min="6" max="6" width="13.25" style="289" bestFit="1" customWidth="1"/>
    <col min="7" max="7" width="54.5" style="289" customWidth="1"/>
    <col min="8" max="16384" width="9" style="289"/>
  </cols>
  <sheetData>
    <row r="2" spans="2:7">
      <c r="B2" s="292" t="s">
        <v>124</v>
      </c>
      <c r="C2" s="292"/>
    </row>
    <row r="3" spans="2:7">
      <c r="B3" s="419" t="s">
        <v>125</v>
      </c>
      <c r="C3" s="419" t="s">
        <v>126</v>
      </c>
      <c r="D3" s="420" t="s">
        <v>2303</v>
      </c>
      <c r="E3" s="419" t="s">
        <v>127</v>
      </c>
      <c r="F3" s="420" t="s">
        <v>128</v>
      </c>
      <c r="G3" s="420" t="s">
        <v>211</v>
      </c>
    </row>
    <row r="4" spans="2:7">
      <c r="B4" s="422">
        <v>1</v>
      </c>
      <c r="C4" s="422" t="s">
        <v>143</v>
      </c>
      <c r="D4" s="423" t="s">
        <v>144</v>
      </c>
      <c r="E4" s="422" t="s">
        <v>1361</v>
      </c>
      <c r="F4" s="424" t="s">
        <v>130</v>
      </c>
      <c r="G4" s="423" t="s">
        <v>131</v>
      </c>
    </row>
    <row r="5" spans="2:7">
      <c r="B5" s="422">
        <v>2</v>
      </c>
      <c r="C5" s="422" t="s">
        <v>143</v>
      </c>
      <c r="D5" s="423" t="s">
        <v>145</v>
      </c>
      <c r="E5" s="422" t="s">
        <v>146</v>
      </c>
      <c r="F5" s="425" t="s">
        <v>129</v>
      </c>
      <c r="G5" s="423" t="s">
        <v>208</v>
      </c>
    </row>
    <row r="6" spans="2:7">
      <c r="B6" s="422">
        <v>3</v>
      </c>
      <c r="C6" s="422" t="s">
        <v>143</v>
      </c>
      <c r="D6" s="423" t="s">
        <v>147</v>
      </c>
      <c r="E6" s="422" t="s">
        <v>148</v>
      </c>
      <c r="F6" s="424" t="s">
        <v>130</v>
      </c>
      <c r="G6" s="423" t="s">
        <v>132</v>
      </c>
    </row>
    <row r="7" spans="2:7" ht="21">
      <c r="B7" s="422">
        <v>4</v>
      </c>
      <c r="C7" s="422" t="s">
        <v>143</v>
      </c>
      <c r="D7" s="423" t="s">
        <v>149</v>
      </c>
      <c r="E7" s="422" t="s">
        <v>1658</v>
      </c>
      <c r="F7" s="424" t="s">
        <v>130</v>
      </c>
      <c r="G7" s="423" t="s">
        <v>150</v>
      </c>
    </row>
    <row r="8" spans="2:7" ht="31.5">
      <c r="B8" s="422">
        <v>5</v>
      </c>
      <c r="C8" s="422" t="s">
        <v>143</v>
      </c>
      <c r="D8" s="423" t="s">
        <v>151</v>
      </c>
      <c r="E8" s="422" t="s">
        <v>1641</v>
      </c>
      <c r="F8" s="424" t="s">
        <v>130</v>
      </c>
      <c r="G8" s="423" t="s">
        <v>133</v>
      </c>
    </row>
    <row r="9" spans="2:7">
      <c r="B9" s="422">
        <v>6</v>
      </c>
      <c r="C9" s="422" t="s">
        <v>143</v>
      </c>
      <c r="D9" s="423" t="s">
        <v>152</v>
      </c>
      <c r="E9" s="422" t="s">
        <v>153</v>
      </c>
      <c r="F9" s="424" t="s">
        <v>130</v>
      </c>
      <c r="G9" s="423" t="s">
        <v>154</v>
      </c>
    </row>
    <row r="10" spans="2:7">
      <c r="B10" s="422">
        <v>7</v>
      </c>
      <c r="C10" s="422" t="s">
        <v>143</v>
      </c>
      <c r="D10" s="423" t="s">
        <v>155</v>
      </c>
      <c r="E10" s="422" t="s">
        <v>845</v>
      </c>
      <c r="F10" s="424" t="s">
        <v>130</v>
      </c>
      <c r="G10" s="423" t="s">
        <v>154</v>
      </c>
    </row>
    <row r="11" spans="2:7">
      <c r="B11" s="422">
        <v>8</v>
      </c>
      <c r="C11" s="422" t="s">
        <v>143</v>
      </c>
      <c r="D11" s="423" t="s">
        <v>156</v>
      </c>
      <c r="E11" s="422" t="s">
        <v>846</v>
      </c>
      <c r="F11" s="424" t="s">
        <v>130</v>
      </c>
      <c r="G11" s="423" t="s">
        <v>154</v>
      </c>
    </row>
    <row r="12" spans="2:7">
      <c r="B12" s="422">
        <v>9</v>
      </c>
      <c r="C12" s="422" t="s">
        <v>143</v>
      </c>
      <c r="D12" s="423" t="s">
        <v>157</v>
      </c>
      <c r="E12" s="422" t="s">
        <v>847</v>
      </c>
      <c r="F12" s="424" t="s">
        <v>130</v>
      </c>
      <c r="G12" s="423" t="s">
        <v>154</v>
      </c>
    </row>
    <row r="13" spans="2:7">
      <c r="B13" s="422">
        <v>10</v>
      </c>
      <c r="C13" s="422" t="s">
        <v>143</v>
      </c>
      <c r="D13" s="423" t="s">
        <v>158</v>
      </c>
      <c r="E13" s="422" t="s">
        <v>159</v>
      </c>
      <c r="F13" s="424" t="s">
        <v>130</v>
      </c>
      <c r="G13" s="423" t="s">
        <v>160</v>
      </c>
    </row>
    <row r="14" spans="2:7">
      <c r="B14" s="422">
        <v>11</v>
      </c>
      <c r="C14" s="422" t="s">
        <v>143</v>
      </c>
      <c r="D14" s="423" t="s">
        <v>161</v>
      </c>
      <c r="E14" s="422" t="s">
        <v>1414</v>
      </c>
      <c r="F14" s="424" t="s">
        <v>130</v>
      </c>
      <c r="G14" s="423" t="s">
        <v>162</v>
      </c>
    </row>
    <row r="15" spans="2:7">
      <c r="B15" s="422">
        <v>12</v>
      </c>
      <c r="C15" s="422" t="s">
        <v>143</v>
      </c>
      <c r="D15" s="423" t="s">
        <v>163</v>
      </c>
      <c r="E15" s="422" t="s">
        <v>164</v>
      </c>
      <c r="F15" s="424" t="s">
        <v>130</v>
      </c>
      <c r="G15" s="423" t="s">
        <v>165</v>
      </c>
    </row>
    <row r="16" spans="2:7">
      <c r="B16" s="422">
        <v>13</v>
      </c>
      <c r="C16" s="422" t="s">
        <v>143</v>
      </c>
      <c r="D16" s="423" t="s">
        <v>166</v>
      </c>
      <c r="E16" s="422" t="s">
        <v>167</v>
      </c>
      <c r="F16" s="424" t="s">
        <v>130</v>
      </c>
      <c r="G16" s="423" t="s">
        <v>165</v>
      </c>
    </row>
    <row r="17" spans="2:7">
      <c r="B17" s="422">
        <v>14</v>
      </c>
      <c r="C17" s="422" t="s">
        <v>143</v>
      </c>
      <c r="D17" s="423" t="s">
        <v>168</v>
      </c>
      <c r="E17" s="422" t="s">
        <v>3548</v>
      </c>
      <c r="F17" s="424" t="s">
        <v>130</v>
      </c>
      <c r="G17" s="423" t="s">
        <v>165</v>
      </c>
    </row>
    <row r="18" spans="2:7">
      <c r="B18" s="422">
        <v>15</v>
      </c>
      <c r="C18" s="422" t="s">
        <v>143</v>
      </c>
      <c r="D18" s="423" t="s">
        <v>170</v>
      </c>
      <c r="E18" s="422" t="s">
        <v>169</v>
      </c>
      <c r="F18" s="424" t="s">
        <v>130</v>
      </c>
      <c r="G18" s="423" t="s">
        <v>165</v>
      </c>
    </row>
    <row r="19" spans="2:7">
      <c r="B19" s="422">
        <v>16</v>
      </c>
      <c r="C19" s="422" t="s">
        <v>143</v>
      </c>
      <c r="D19" s="423" t="s">
        <v>171</v>
      </c>
      <c r="E19" s="422" t="s">
        <v>3547</v>
      </c>
      <c r="F19" s="424" t="s">
        <v>130</v>
      </c>
      <c r="G19" s="423" t="s">
        <v>165</v>
      </c>
    </row>
    <row r="20" spans="2:7">
      <c r="B20" s="422">
        <v>17</v>
      </c>
      <c r="C20" s="422" t="s">
        <v>143</v>
      </c>
      <c r="D20" s="423" t="s">
        <v>173</v>
      </c>
      <c r="E20" s="422" t="s">
        <v>172</v>
      </c>
      <c r="F20" s="424" t="s">
        <v>130</v>
      </c>
      <c r="G20" s="423" t="s">
        <v>165</v>
      </c>
    </row>
    <row r="21" spans="2:7">
      <c r="B21" s="422">
        <v>18</v>
      </c>
      <c r="C21" s="422" t="s">
        <v>143</v>
      </c>
      <c r="D21" s="423" t="s">
        <v>174</v>
      </c>
      <c r="E21" s="422" t="s">
        <v>175</v>
      </c>
      <c r="F21" s="424" t="s">
        <v>130</v>
      </c>
      <c r="G21" s="423" t="s">
        <v>165</v>
      </c>
    </row>
    <row r="22" spans="2:7">
      <c r="B22" s="422">
        <v>19</v>
      </c>
      <c r="C22" s="422" t="s">
        <v>143</v>
      </c>
      <c r="D22" s="423" t="s">
        <v>176</v>
      </c>
      <c r="E22" s="422" t="s">
        <v>838</v>
      </c>
      <c r="F22" s="425" t="s">
        <v>129</v>
      </c>
      <c r="G22" s="423" t="s">
        <v>177</v>
      </c>
    </row>
    <row r="23" spans="2:7">
      <c r="B23" s="422">
        <v>20</v>
      </c>
      <c r="C23" s="422" t="s">
        <v>143</v>
      </c>
      <c r="D23" s="423" t="s">
        <v>178</v>
      </c>
      <c r="E23" s="422" t="s">
        <v>839</v>
      </c>
      <c r="F23" s="425" t="s">
        <v>129</v>
      </c>
      <c r="G23" s="423" t="s">
        <v>177</v>
      </c>
    </row>
    <row r="24" spans="2:7">
      <c r="B24" s="422">
        <v>21</v>
      </c>
      <c r="C24" s="422" t="s">
        <v>143</v>
      </c>
      <c r="D24" s="423" t="s">
        <v>179</v>
      </c>
      <c r="E24" s="422" t="s">
        <v>180</v>
      </c>
      <c r="F24" s="425" t="s">
        <v>129</v>
      </c>
      <c r="G24" s="423" t="s">
        <v>177</v>
      </c>
    </row>
    <row r="25" spans="2:7">
      <c r="B25" s="422">
        <v>22</v>
      </c>
      <c r="C25" s="422" t="s">
        <v>143</v>
      </c>
      <c r="D25" s="423" t="s">
        <v>181</v>
      </c>
      <c r="E25" s="422" t="s">
        <v>182</v>
      </c>
      <c r="F25" s="425" t="s">
        <v>129</v>
      </c>
      <c r="G25" s="423" t="s">
        <v>177</v>
      </c>
    </row>
    <row r="26" spans="2:7">
      <c r="B26" s="422">
        <v>23</v>
      </c>
      <c r="C26" s="422" t="s">
        <v>143</v>
      </c>
      <c r="D26" s="423" t="s">
        <v>183</v>
      </c>
      <c r="E26" s="422" t="s">
        <v>2810</v>
      </c>
      <c r="F26" s="425" t="s">
        <v>129</v>
      </c>
      <c r="G26" s="423" t="s">
        <v>177</v>
      </c>
    </row>
    <row r="27" spans="2:7">
      <c r="B27" s="422">
        <v>24</v>
      </c>
      <c r="C27" s="422" t="s">
        <v>143</v>
      </c>
      <c r="D27" s="423" t="s">
        <v>184</v>
      </c>
      <c r="E27" s="422" t="s">
        <v>185</v>
      </c>
      <c r="F27" s="425" t="s">
        <v>129</v>
      </c>
      <c r="G27" s="423" t="s">
        <v>177</v>
      </c>
    </row>
    <row r="28" spans="2:7">
      <c r="B28" s="422">
        <v>25</v>
      </c>
      <c r="C28" s="422" t="s">
        <v>143</v>
      </c>
      <c r="D28" s="423" t="s">
        <v>186</v>
      </c>
      <c r="E28" s="422" t="s">
        <v>187</v>
      </c>
      <c r="F28" s="425" t="s">
        <v>129</v>
      </c>
      <c r="G28" s="423" t="s">
        <v>177</v>
      </c>
    </row>
    <row r="29" spans="2:7">
      <c r="B29" s="422">
        <v>26</v>
      </c>
      <c r="C29" s="422" t="s">
        <v>143</v>
      </c>
      <c r="D29" s="423" t="s">
        <v>188</v>
      </c>
      <c r="E29" s="422" t="s">
        <v>189</v>
      </c>
      <c r="F29" s="425" t="s">
        <v>129</v>
      </c>
      <c r="G29" s="423" t="s">
        <v>177</v>
      </c>
    </row>
    <row r="30" spans="2:7">
      <c r="B30" s="422">
        <v>27</v>
      </c>
      <c r="C30" s="422" t="s">
        <v>143</v>
      </c>
      <c r="D30" s="423" t="s">
        <v>190</v>
      </c>
      <c r="E30" s="422" t="s">
        <v>840</v>
      </c>
      <c r="F30" s="425" t="s">
        <v>129</v>
      </c>
      <c r="G30" s="423" t="s">
        <v>177</v>
      </c>
    </row>
    <row r="31" spans="2:7">
      <c r="B31" s="422">
        <v>28</v>
      </c>
      <c r="C31" s="422" t="s">
        <v>143</v>
      </c>
      <c r="D31" s="423" t="s">
        <v>191</v>
      </c>
      <c r="E31" s="422" t="s">
        <v>192</v>
      </c>
      <c r="F31" s="424" t="s">
        <v>130</v>
      </c>
      <c r="G31" s="423" t="s">
        <v>210</v>
      </c>
    </row>
    <row r="32" spans="2:7">
      <c r="B32" s="422">
        <v>29</v>
      </c>
      <c r="C32" s="422" t="s">
        <v>143</v>
      </c>
      <c r="D32" s="423" t="s">
        <v>193</v>
      </c>
      <c r="E32" s="422" t="s">
        <v>194</v>
      </c>
      <c r="F32" s="425" t="s">
        <v>129</v>
      </c>
      <c r="G32" s="423" t="s">
        <v>177</v>
      </c>
    </row>
    <row r="33" spans="2:7">
      <c r="B33" s="422">
        <v>30</v>
      </c>
      <c r="C33" s="422" t="s">
        <v>143</v>
      </c>
      <c r="D33" s="423" t="s">
        <v>195</v>
      </c>
      <c r="E33" s="422" t="s">
        <v>196</v>
      </c>
      <c r="F33" s="425" t="s">
        <v>129</v>
      </c>
      <c r="G33" s="423" t="s">
        <v>177</v>
      </c>
    </row>
    <row r="34" spans="2:7">
      <c r="B34" s="422">
        <v>31</v>
      </c>
      <c r="C34" s="422" t="s">
        <v>143</v>
      </c>
      <c r="D34" s="423" t="s">
        <v>197</v>
      </c>
      <c r="E34" s="422" t="s">
        <v>850</v>
      </c>
      <c r="F34" s="424" t="s">
        <v>130</v>
      </c>
      <c r="G34" s="423" t="s">
        <v>209</v>
      </c>
    </row>
    <row r="35" spans="2:7">
      <c r="B35" s="422">
        <v>32</v>
      </c>
      <c r="C35" s="422" t="s">
        <v>143</v>
      </c>
      <c r="D35" s="423" t="s">
        <v>198</v>
      </c>
      <c r="E35" s="422" t="s">
        <v>837</v>
      </c>
      <c r="F35" s="425" t="s">
        <v>129</v>
      </c>
      <c r="G35" s="423" t="s">
        <v>177</v>
      </c>
    </row>
    <row r="36" spans="2:7">
      <c r="B36" s="422">
        <v>33</v>
      </c>
      <c r="C36" s="422" t="s">
        <v>143</v>
      </c>
      <c r="D36" s="423" t="s">
        <v>199</v>
      </c>
      <c r="E36" s="422" t="s">
        <v>3545</v>
      </c>
      <c r="F36" s="424" t="s">
        <v>130</v>
      </c>
      <c r="G36" s="423" t="s">
        <v>201</v>
      </c>
    </row>
    <row r="37" spans="2:7">
      <c r="B37" s="422">
        <v>34</v>
      </c>
      <c r="C37" s="422" t="s">
        <v>143</v>
      </c>
      <c r="D37" s="423" t="s">
        <v>202</v>
      </c>
      <c r="E37" s="422" t="s">
        <v>200</v>
      </c>
      <c r="F37" s="424" t="s">
        <v>130</v>
      </c>
      <c r="G37" s="423" t="s">
        <v>201</v>
      </c>
    </row>
    <row r="38" spans="2:7">
      <c r="B38" s="422">
        <v>35</v>
      </c>
      <c r="C38" s="422" t="s">
        <v>143</v>
      </c>
      <c r="D38" s="423" t="s">
        <v>203</v>
      </c>
      <c r="E38" s="422" t="s">
        <v>3546</v>
      </c>
      <c r="F38" s="424" t="s">
        <v>130</v>
      </c>
      <c r="G38" s="423" t="s">
        <v>201</v>
      </c>
    </row>
    <row r="39" spans="2:7">
      <c r="B39" s="422">
        <v>36</v>
      </c>
      <c r="C39" s="422" t="s">
        <v>143</v>
      </c>
      <c r="D39" s="423" t="s">
        <v>205</v>
      </c>
      <c r="E39" s="422" t="s">
        <v>204</v>
      </c>
      <c r="F39" s="424" t="s">
        <v>130</v>
      </c>
      <c r="G39" s="423" t="s">
        <v>201</v>
      </c>
    </row>
    <row r="40" spans="2:7">
      <c r="B40" s="422">
        <v>37</v>
      </c>
      <c r="C40" s="422" t="s">
        <v>143</v>
      </c>
      <c r="D40" s="423" t="s">
        <v>206</v>
      </c>
      <c r="E40" s="422" t="s">
        <v>207</v>
      </c>
      <c r="F40" s="424" t="s">
        <v>130</v>
      </c>
      <c r="G40" s="423" t="s">
        <v>201</v>
      </c>
    </row>
    <row r="41" spans="2:7">
      <c r="B41" s="422">
        <v>38</v>
      </c>
      <c r="C41" s="422" t="s">
        <v>143</v>
      </c>
      <c r="D41" s="423" t="s">
        <v>3456</v>
      </c>
      <c r="E41" s="422" t="s">
        <v>3508</v>
      </c>
      <c r="F41" s="425" t="s">
        <v>129</v>
      </c>
      <c r="G41" s="423" t="s">
        <v>177</v>
      </c>
    </row>
    <row r="42" spans="2:7">
      <c r="B42" s="422">
        <v>39</v>
      </c>
      <c r="C42" s="422" t="s">
        <v>143</v>
      </c>
      <c r="D42" s="423" t="s">
        <v>3465</v>
      </c>
      <c r="E42" s="422" t="s">
        <v>3480</v>
      </c>
      <c r="F42" s="424" t="s">
        <v>130</v>
      </c>
      <c r="G42" s="423" t="s">
        <v>201</v>
      </c>
    </row>
    <row r="43" spans="2:7">
      <c r="B43" s="422">
        <v>40</v>
      </c>
      <c r="C43" s="422" t="s">
        <v>143</v>
      </c>
      <c r="D43" s="423" t="s">
        <v>3541</v>
      </c>
      <c r="E43" s="422" t="s">
        <v>3469</v>
      </c>
      <c r="F43" s="424" t="s">
        <v>130</v>
      </c>
      <c r="G43" s="423" t="s">
        <v>3542</v>
      </c>
    </row>
    <row r="44" spans="2:7" s="494" customFormat="1">
      <c r="B44" s="422">
        <v>44</v>
      </c>
      <c r="C44" s="422" t="s">
        <v>143</v>
      </c>
      <c r="D44" s="423" t="s">
        <v>3555</v>
      </c>
      <c r="E44" s="422" t="s">
        <v>3546</v>
      </c>
      <c r="F44" s="424" t="s">
        <v>130</v>
      </c>
      <c r="G44" s="423" t="s">
        <v>201</v>
      </c>
    </row>
    <row r="45" spans="2:7" s="494" customFormat="1">
      <c r="B45" s="422">
        <v>45</v>
      </c>
      <c r="C45" s="422" t="s">
        <v>143</v>
      </c>
      <c r="D45" s="423" t="s">
        <v>3557</v>
      </c>
      <c r="E45" s="422" t="s">
        <v>207</v>
      </c>
      <c r="F45" s="424" t="s">
        <v>130</v>
      </c>
      <c r="G45" s="423" t="s">
        <v>201</v>
      </c>
    </row>
    <row r="46" spans="2:7" s="494" customFormat="1">
      <c r="B46" s="422">
        <v>46</v>
      </c>
      <c r="C46" s="422" t="s">
        <v>143</v>
      </c>
      <c r="D46" s="423" t="s">
        <v>3558</v>
      </c>
      <c r="E46" s="422" t="s">
        <v>1361</v>
      </c>
      <c r="F46" s="425" t="s">
        <v>129</v>
      </c>
      <c r="G46" s="423" t="s">
        <v>131</v>
      </c>
    </row>
    <row r="47" spans="2:7">
      <c r="B47" s="422">
        <v>47</v>
      </c>
      <c r="C47" s="422" t="s">
        <v>143</v>
      </c>
      <c r="D47" s="423" t="s">
        <v>3871</v>
      </c>
      <c r="E47" s="422" t="s">
        <v>3882</v>
      </c>
      <c r="F47" s="425" t="s">
        <v>129</v>
      </c>
      <c r="G47" s="423" t="s">
        <v>177</v>
      </c>
    </row>
    <row r="49" spans="2:5">
      <c r="B49" s="416" t="s">
        <v>134</v>
      </c>
      <c r="C49" s="416"/>
      <c r="D49" s="416"/>
      <c r="E49" s="416"/>
    </row>
    <row r="50" spans="2:5">
      <c r="B50" s="416"/>
      <c r="C50" s="416" t="s">
        <v>135</v>
      </c>
      <c r="D50" s="416"/>
      <c r="E50" s="416"/>
    </row>
    <row r="51" spans="2:5">
      <c r="B51" s="416"/>
      <c r="C51" s="416" t="s">
        <v>136</v>
      </c>
      <c r="D51" s="416"/>
      <c r="E51" s="416"/>
    </row>
    <row r="52" spans="2:5">
      <c r="B52" s="416"/>
      <c r="C52" s="416" t="s">
        <v>137</v>
      </c>
      <c r="D52" s="416"/>
      <c r="E52" s="416"/>
    </row>
    <row r="53" spans="2:5">
      <c r="B53" s="416"/>
      <c r="C53" s="416"/>
      <c r="D53" s="416"/>
      <c r="E53" s="416"/>
    </row>
    <row r="54" spans="2:5">
      <c r="B54" s="416" t="s">
        <v>138</v>
      </c>
      <c r="C54" s="416"/>
      <c r="D54" s="416"/>
      <c r="E54" s="416"/>
    </row>
    <row r="55" spans="2:5">
      <c r="B55" s="416"/>
      <c r="C55" s="416" t="s">
        <v>139</v>
      </c>
      <c r="D55" s="416"/>
      <c r="E55" s="416"/>
    </row>
    <row r="56" spans="2:5">
      <c r="B56" s="416"/>
      <c r="C56" s="416" t="s">
        <v>140</v>
      </c>
      <c r="D56" s="416"/>
      <c r="E56" s="416"/>
    </row>
    <row r="57" spans="2:5">
      <c r="B57" s="416"/>
      <c r="C57" s="416" t="s">
        <v>141</v>
      </c>
      <c r="D57" s="416"/>
      <c r="E57" s="416"/>
    </row>
  </sheetData>
  <phoneticPr fontId="30"/>
  <pageMargins left="0.98425196850393704" right="0.98425196850393704" top="0.98425196850393704" bottom="0.98425196850393704" header="0.51181102362204722" footer="0.51181102362204722"/>
  <pageSetup paperSize="9" orientation="landscape" r:id="rId1"/>
  <headerFooter alignWithMargins="0">
    <oddHeader>&amp;LFutureNet Web+ Step2／外部仕様設計　VIEW連携(Original)</oddHeader>
    <oddFooter>&amp;LCopyright© 2010 YASKAWA INFORMATION SYSTEMS Corporation All Rights Reserved.&amp;R&amp;P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6">
    <pageSetUpPr fitToPage="1"/>
  </sheetPr>
  <dimension ref="A1:O71"/>
  <sheetViews>
    <sheetView showGridLines="0" topLeftCell="A2" zoomScaleNormal="100" workbookViewId="0">
      <selection activeCell="A2" sqref="A2:XFD16"/>
    </sheetView>
  </sheetViews>
  <sheetFormatPr defaultColWidth="3.25" defaultRowHeight="10.5" customHeight="1"/>
  <cols>
    <col min="1" max="4" width="3.75" style="10" customWidth="1"/>
    <col min="5" max="5" width="18.625" style="10" customWidth="1"/>
    <col min="6" max="6" width="19.375" style="11" customWidth="1"/>
    <col min="7" max="7" width="10.25" style="10" customWidth="1"/>
    <col min="8" max="8" width="8.125" style="10" customWidth="1"/>
    <col min="9" max="9" width="37.875" style="10" customWidth="1"/>
    <col min="10" max="10" width="7.375" style="68" customWidth="1"/>
    <col min="11" max="11" width="5.875" style="10" customWidth="1"/>
    <col min="12" max="16384" width="3.25" style="10"/>
  </cols>
  <sheetData>
    <row r="1" spans="1:15" ht="33" customHeight="1">
      <c r="A1" s="355" t="s">
        <v>1556</v>
      </c>
      <c r="B1" s="101"/>
      <c r="C1" s="101"/>
      <c r="D1" s="101"/>
      <c r="E1" s="101"/>
      <c r="F1" s="356"/>
      <c r="G1" s="101"/>
      <c r="H1" s="101"/>
      <c r="I1" s="101"/>
    </row>
    <row r="2" spans="1:15" s="2" customFormat="1" ht="17.25" customHeight="1">
      <c r="A2" s="128" t="s">
        <v>2</v>
      </c>
      <c r="B2" s="4"/>
      <c r="C2" s="128" t="s">
        <v>1557</v>
      </c>
      <c r="D2" s="4"/>
      <c r="E2" s="5"/>
      <c r="F2" s="6"/>
      <c r="G2" s="4"/>
      <c r="H2" s="4"/>
      <c r="I2" s="7"/>
      <c r="J2" s="357"/>
    </row>
    <row r="3" spans="1:15" s="2" customFormat="1" ht="17.25" customHeight="1">
      <c r="A3" s="48" t="s">
        <v>2091</v>
      </c>
      <c r="B3" s="4"/>
      <c r="C3" s="4"/>
      <c r="D3" s="4"/>
      <c r="E3" s="5"/>
      <c r="F3" s="6"/>
      <c r="G3" s="4"/>
      <c r="H3" s="4"/>
      <c r="I3" s="7"/>
      <c r="J3" s="357"/>
    </row>
    <row r="4" spans="1:15" s="2" customFormat="1" ht="12.75" customHeight="1">
      <c r="A4" s="48" t="s">
        <v>2186</v>
      </c>
      <c r="B4" s="4"/>
      <c r="C4" s="4"/>
      <c r="D4" s="4"/>
      <c r="E4" s="5"/>
      <c r="F4" s="6"/>
      <c r="G4" s="4"/>
      <c r="H4" s="4"/>
      <c r="I4" s="7"/>
      <c r="J4" s="357"/>
    </row>
    <row r="5" spans="1:15" s="2" customFormat="1" ht="14.25" customHeight="1">
      <c r="A5" s="3"/>
      <c r="B5" s="4"/>
      <c r="C5" s="4"/>
      <c r="D5" s="4"/>
      <c r="E5" s="5"/>
      <c r="F5" s="6"/>
      <c r="G5" s="4"/>
      <c r="H5" s="4"/>
      <c r="I5" s="7"/>
      <c r="J5" s="357"/>
    </row>
    <row r="6" spans="1:15" s="8" customFormat="1" ht="18.75" customHeight="1">
      <c r="A6" s="400" t="s">
        <v>1558</v>
      </c>
      <c r="B6" s="401"/>
      <c r="C6" s="402"/>
      <c r="D6" s="403" t="s">
        <v>1557</v>
      </c>
      <c r="E6" s="401"/>
      <c r="F6" s="404" t="s">
        <v>1559</v>
      </c>
      <c r="G6" s="405" t="s">
        <v>1560</v>
      </c>
      <c r="H6" s="406"/>
      <c r="I6" s="407" t="s">
        <v>70</v>
      </c>
      <c r="J6" s="358"/>
    </row>
    <row r="7" spans="1:15" s="9" customFormat="1" ht="17.25" customHeight="1">
      <c r="A7" s="30" t="s">
        <v>2183</v>
      </c>
      <c r="B7" s="32"/>
      <c r="C7" s="33"/>
      <c r="D7" s="31"/>
      <c r="E7" s="31"/>
      <c r="F7" s="31"/>
      <c r="G7" s="31"/>
      <c r="H7" s="31"/>
      <c r="I7" s="181"/>
      <c r="J7" s="359"/>
    </row>
    <row r="8" spans="1:15" ht="2.25" customHeight="1">
      <c r="A8" s="391"/>
      <c r="B8" s="101"/>
      <c r="C8" s="101"/>
      <c r="D8" s="101"/>
      <c r="E8" s="101"/>
      <c r="F8" s="356"/>
      <c r="G8" s="101"/>
      <c r="H8" s="101"/>
      <c r="I8" s="392"/>
      <c r="J8" s="360"/>
    </row>
    <row r="9" spans="1:15" s="8" customFormat="1" ht="12.75" customHeight="1" thickBot="1">
      <c r="A9" s="361" t="s">
        <v>1561</v>
      </c>
      <c r="B9" s="362" t="s">
        <v>1562</v>
      </c>
      <c r="C9" s="362" t="s">
        <v>1563</v>
      </c>
      <c r="D9" s="362"/>
      <c r="E9" s="363" t="s">
        <v>2179</v>
      </c>
      <c r="F9" s="364" t="s">
        <v>2180</v>
      </c>
      <c r="G9" s="365" t="s">
        <v>2181</v>
      </c>
      <c r="H9" s="366" t="s">
        <v>2184</v>
      </c>
      <c r="I9" s="367" t="s">
        <v>1564</v>
      </c>
      <c r="J9" s="368"/>
    </row>
    <row r="10" spans="1:15" s="17" customFormat="1" ht="12.75" thickTop="1">
      <c r="A10" s="57" t="s">
        <v>1565</v>
      </c>
      <c r="B10" s="220"/>
      <c r="C10" s="220"/>
      <c r="D10" s="221"/>
      <c r="E10" s="393" t="s">
        <v>4</v>
      </c>
      <c r="F10" s="394" t="s">
        <v>4</v>
      </c>
      <c r="G10" s="395" t="s">
        <v>4</v>
      </c>
      <c r="H10" s="396" t="s">
        <v>4</v>
      </c>
      <c r="I10" s="397" t="str">
        <f>G13&amp;"と同様のフォーマット"</f>
        <v>V_PAT_INFO_GETと同様のフォーマット</v>
      </c>
      <c r="J10" s="105"/>
      <c r="L10" s="105"/>
      <c r="M10" s="106"/>
      <c r="N10" s="106"/>
      <c r="O10" s="106"/>
    </row>
    <row r="11" spans="1:15" s="17" customFormat="1" ht="12">
      <c r="A11" s="390"/>
      <c r="B11" s="229"/>
      <c r="C11" s="229"/>
      <c r="D11" s="230"/>
      <c r="E11" s="211"/>
      <c r="F11" s="212"/>
      <c r="G11" s="215"/>
      <c r="H11" s="214"/>
      <c r="I11" s="399"/>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1558</v>
      </c>
      <c r="B13" s="401"/>
      <c r="C13" s="402"/>
      <c r="D13" s="403" t="s">
        <v>67</v>
      </c>
      <c r="E13" s="401"/>
      <c r="F13" s="404" t="s">
        <v>1559</v>
      </c>
      <c r="G13" s="405" t="s">
        <v>3</v>
      </c>
      <c r="H13" s="406"/>
      <c r="I13" s="407" t="s">
        <v>71</v>
      </c>
      <c r="J13" s="358"/>
    </row>
    <row r="14" spans="1:15" s="9" customFormat="1" ht="17.25" customHeight="1">
      <c r="A14" s="30" t="s">
        <v>2183</v>
      </c>
      <c r="B14" s="32"/>
      <c r="C14" s="33" t="s">
        <v>122</v>
      </c>
      <c r="D14" s="31"/>
      <c r="E14" s="31"/>
      <c r="F14" s="31"/>
      <c r="G14" s="31"/>
      <c r="H14" s="31"/>
      <c r="I14" s="181"/>
      <c r="J14" s="359"/>
    </row>
    <row r="15" spans="1:15" ht="2.25" customHeight="1">
      <c r="J15" s="360"/>
    </row>
    <row r="16" spans="1:15" s="8" customFormat="1" ht="12.75" customHeight="1" thickBot="1">
      <c r="A16" s="361" t="s">
        <v>1561</v>
      </c>
      <c r="B16" s="362" t="s">
        <v>1562</v>
      </c>
      <c r="C16" s="362" t="s">
        <v>1563</v>
      </c>
      <c r="D16" s="362"/>
      <c r="E16" s="363" t="s">
        <v>2179</v>
      </c>
      <c r="F16" s="364" t="s">
        <v>2180</v>
      </c>
      <c r="G16" s="365" t="s">
        <v>2181</v>
      </c>
      <c r="H16" s="366" t="s">
        <v>2184</v>
      </c>
      <c r="I16" s="367" t="s">
        <v>1564</v>
      </c>
      <c r="J16" s="368"/>
    </row>
    <row r="17" spans="1:15" s="17" customFormat="1" ht="12.75" thickTop="1">
      <c r="A17" s="52" t="s">
        <v>1565</v>
      </c>
      <c r="B17" s="14">
        <v>1</v>
      </c>
      <c r="C17" s="14"/>
      <c r="D17" s="15"/>
      <c r="E17" s="36" t="s">
        <v>2105</v>
      </c>
      <c r="F17" s="37" t="s">
        <v>1566</v>
      </c>
      <c r="G17" s="24" t="s">
        <v>2188</v>
      </c>
      <c r="H17" s="16">
        <v>12</v>
      </c>
      <c r="I17" s="40" t="s">
        <v>2449</v>
      </c>
      <c r="J17" s="105"/>
      <c r="L17" s="105"/>
      <c r="M17" s="106"/>
      <c r="N17" s="106"/>
      <c r="O17" s="106"/>
    </row>
    <row r="18" spans="1:15" s="17" customFormat="1" ht="12">
      <c r="A18" s="53">
        <f>A17+1</f>
        <v>2</v>
      </c>
      <c r="B18" s="18"/>
      <c r="C18" s="19"/>
      <c r="D18" s="20"/>
      <c r="E18" s="36" t="s">
        <v>2194</v>
      </c>
      <c r="F18" s="134" t="s">
        <v>2190</v>
      </c>
      <c r="G18" s="56" t="s">
        <v>2195</v>
      </c>
      <c r="H18" s="16">
        <v>40</v>
      </c>
      <c r="I18" s="41"/>
      <c r="J18" s="105"/>
      <c r="L18" s="105"/>
      <c r="M18" s="106"/>
      <c r="N18" s="106"/>
      <c r="O18" s="106"/>
    </row>
    <row r="19" spans="1:15" s="17" customFormat="1" ht="16.5" customHeight="1">
      <c r="A19" s="53">
        <f t="shared" ref="A19:A62" si="0">A18+1</f>
        <v>3</v>
      </c>
      <c r="B19" s="55"/>
      <c r="C19" s="25"/>
      <c r="D19" s="26"/>
      <c r="E19" s="27" t="s">
        <v>2130</v>
      </c>
      <c r="F19" s="369" t="s">
        <v>1447</v>
      </c>
      <c r="G19" s="56" t="s">
        <v>2195</v>
      </c>
      <c r="H19" s="29">
        <v>40</v>
      </c>
      <c r="I19" s="42"/>
      <c r="J19" s="105"/>
      <c r="L19" s="105"/>
      <c r="M19" s="106"/>
      <c r="N19" s="106"/>
      <c r="O19" s="106"/>
    </row>
    <row r="20" spans="1:15" s="17" customFormat="1" ht="12">
      <c r="A20" s="53">
        <f t="shared" si="0"/>
        <v>4</v>
      </c>
      <c r="B20" s="14"/>
      <c r="C20" s="19"/>
      <c r="D20" s="20"/>
      <c r="E20" s="23" t="s">
        <v>2106</v>
      </c>
      <c r="F20" s="54" t="s">
        <v>2416</v>
      </c>
      <c r="G20" s="24" t="s">
        <v>1567</v>
      </c>
      <c r="H20" s="21">
        <v>5</v>
      </c>
      <c r="I20" s="42"/>
      <c r="J20" s="105"/>
      <c r="L20" s="105"/>
      <c r="M20" s="106"/>
      <c r="N20" s="106"/>
      <c r="O20" s="106"/>
    </row>
    <row r="21" spans="1:15" s="17" customFormat="1" ht="12">
      <c r="A21" s="53">
        <f t="shared" si="0"/>
        <v>5</v>
      </c>
      <c r="B21" s="14"/>
      <c r="C21" s="19"/>
      <c r="D21" s="20"/>
      <c r="E21" s="23" t="s">
        <v>2308</v>
      </c>
      <c r="F21" s="24" t="s">
        <v>1568</v>
      </c>
      <c r="G21" s="24" t="s">
        <v>2195</v>
      </c>
      <c r="H21" s="21">
        <v>20</v>
      </c>
      <c r="I21" s="370" t="s">
        <v>3415</v>
      </c>
      <c r="J21" s="105"/>
      <c r="L21" s="105"/>
      <c r="M21" s="106"/>
      <c r="N21" s="106"/>
      <c r="O21" s="106"/>
    </row>
    <row r="22" spans="1:15" s="17" customFormat="1" ht="12">
      <c r="A22" s="53">
        <f t="shared" si="0"/>
        <v>6</v>
      </c>
      <c r="B22" s="14"/>
      <c r="C22" s="19"/>
      <c r="D22" s="20"/>
      <c r="E22" s="23" t="s">
        <v>2192</v>
      </c>
      <c r="F22" s="24" t="s">
        <v>2192</v>
      </c>
      <c r="G22" s="38" t="s">
        <v>2195</v>
      </c>
      <c r="H22" s="16">
        <v>10</v>
      </c>
      <c r="I22" s="42"/>
      <c r="J22" s="105"/>
      <c r="L22" s="105"/>
      <c r="M22" s="106"/>
      <c r="N22" s="106"/>
      <c r="O22" s="106"/>
    </row>
    <row r="23" spans="1:15" s="17" customFormat="1" ht="12" customHeight="1">
      <c r="A23" s="53">
        <f t="shared" si="0"/>
        <v>7</v>
      </c>
      <c r="B23" s="14"/>
      <c r="C23" s="19"/>
      <c r="D23" s="20"/>
      <c r="E23" s="23" t="s">
        <v>2437</v>
      </c>
      <c r="F23" s="24" t="s">
        <v>1569</v>
      </c>
      <c r="G23" s="56" t="s">
        <v>2195</v>
      </c>
      <c r="H23" s="16">
        <v>8</v>
      </c>
      <c r="I23" s="42" t="s">
        <v>2351</v>
      </c>
      <c r="J23" s="105"/>
      <c r="L23" s="105"/>
      <c r="M23" s="106"/>
      <c r="N23" s="106"/>
      <c r="O23" s="106"/>
    </row>
    <row r="24" spans="1:15" s="17" customFormat="1" ht="12" customHeight="1">
      <c r="A24" s="53">
        <f t="shared" si="0"/>
        <v>8</v>
      </c>
      <c r="B24" s="19"/>
      <c r="C24" s="19"/>
      <c r="D24" s="20"/>
      <c r="E24" s="36" t="s">
        <v>2107</v>
      </c>
      <c r="F24" s="134" t="s">
        <v>2394</v>
      </c>
      <c r="G24" s="38" t="s">
        <v>2195</v>
      </c>
      <c r="H24" s="16">
        <v>4</v>
      </c>
      <c r="I24" s="42" t="s">
        <v>1570</v>
      </c>
      <c r="J24" s="105"/>
      <c r="L24" s="105"/>
      <c r="M24" s="106"/>
      <c r="N24" s="106"/>
      <c r="O24" s="106"/>
    </row>
    <row r="25" spans="1:15" s="17" customFormat="1" ht="12" customHeight="1">
      <c r="A25" s="53">
        <f t="shared" si="0"/>
        <v>9</v>
      </c>
      <c r="B25" s="19"/>
      <c r="C25" s="19"/>
      <c r="D25" s="20"/>
      <c r="E25" s="23" t="s">
        <v>2108</v>
      </c>
      <c r="F25" s="54" t="s">
        <v>2395</v>
      </c>
      <c r="G25" s="24" t="s">
        <v>2195</v>
      </c>
      <c r="H25" s="21">
        <v>4</v>
      </c>
      <c r="I25" s="42" t="s">
        <v>2111</v>
      </c>
      <c r="J25" s="105"/>
      <c r="L25" s="105"/>
      <c r="M25" s="106"/>
      <c r="N25" s="106"/>
      <c r="O25" s="106"/>
    </row>
    <row r="26" spans="1:15" s="17" customFormat="1" ht="12" customHeight="1">
      <c r="A26" s="53">
        <f t="shared" si="0"/>
        <v>10</v>
      </c>
      <c r="B26" s="19"/>
      <c r="C26" s="19"/>
      <c r="D26" s="20"/>
      <c r="E26" s="23" t="s">
        <v>2109</v>
      </c>
      <c r="F26" s="54" t="s">
        <v>2396</v>
      </c>
      <c r="G26" s="24" t="s">
        <v>2188</v>
      </c>
      <c r="H26" s="21">
        <v>8</v>
      </c>
      <c r="I26" s="42"/>
      <c r="J26" s="105"/>
      <c r="L26" s="105"/>
      <c r="M26" s="106"/>
      <c r="N26" s="106"/>
      <c r="O26" s="106"/>
    </row>
    <row r="27" spans="1:15" s="17" customFormat="1" ht="12" customHeight="1">
      <c r="A27" s="53">
        <f t="shared" si="0"/>
        <v>11</v>
      </c>
      <c r="B27" s="19"/>
      <c r="C27" s="19"/>
      <c r="D27" s="20"/>
      <c r="E27" s="23" t="s">
        <v>2110</v>
      </c>
      <c r="F27" s="54" t="s">
        <v>2397</v>
      </c>
      <c r="G27" s="24" t="s">
        <v>2195</v>
      </c>
      <c r="H27" s="21">
        <v>4</v>
      </c>
      <c r="I27" s="42" t="s">
        <v>2112</v>
      </c>
      <c r="J27" s="105"/>
      <c r="L27" s="105"/>
      <c r="M27" s="106"/>
      <c r="N27" s="106"/>
      <c r="O27" s="106"/>
    </row>
    <row r="28" spans="1:15" s="22" customFormat="1" ht="12" customHeight="1">
      <c r="A28" s="53">
        <f t="shared" si="0"/>
        <v>12</v>
      </c>
      <c r="B28" s="19"/>
      <c r="C28" s="19"/>
      <c r="D28" s="20"/>
      <c r="E28" s="23" t="s">
        <v>2113</v>
      </c>
      <c r="F28" s="54" t="s">
        <v>2398</v>
      </c>
      <c r="G28" s="54" t="s">
        <v>2195</v>
      </c>
      <c r="H28" s="50">
        <v>20</v>
      </c>
      <c r="I28" s="42"/>
      <c r="J28" s="105"/>
      <c r="K28" s="17"/>
      <c r="L28" s="105"/>
      <c r="M28" s="106"/>
      <c r="N28" s="106"/>
      <c r="O28" s="106"/>
    </row>
    <row r="29" spans="1:15" s="17" customFormat="1" ht="12" customHeight="1">
      <c r="A29" s="53">
        <f t="shared" si="0"/>
        <v>13</v>
      </c>
      <c r="B29" s="19"/>
      <c r="C29" s="19"/>
      <c r="D29" s="20"/>
      <c r="E29" s="23" t="s">
        <v>2114</v>
      </c>
      <c r="F29" s="54" t="s">
        <v>2399</v>
      </c>
      <c r="G29" s="54" t="s">
        <v>2195</v>
      </c>
      <c r="H29" s="50">
        <v>40</v>
      </c>
      <c r="I29" s="42"/>
      <c r="J29" s="105"/>
      <c r="L29" s="105"/>
      <c r="M29" s="106"/>
      <c r="N29" s="106"/>
      <c r="O29" s="106"/>
    </row>
    <row r="30" spans="1:15" s="17" customFormat="1" ht="12" customHeight="1">
      <c r="A30" s="53">
        <f t="shared" si="0"/>
        <v>14</v>
      </c>
      <c r="B30" s="19"/>
      <c r="C30" s="19"/>
      <c r="D30" s="20"/>
      <c r="E30" s="23" t="s">
        <v>2115</v>
      </c>
      <c r="F30" s="54" t="s">
        <v>2400</v>
      </c>
      <c r="G30" s="54" t="s">
        <v>2195</v>
      </c>
      <c r="H30" s="50">
        <v>40</v>
      </c>
      <c r="I30" s="42"/>
      <c r="J30" s="105"/>
      <c r="L30" s="105"/>
      <c r="M30" s="106"/>
      <c r="N30" s="106"/>
      <c r="O30" s="106"/>
    </row>
    <row r="31" spans="1:15" s="17" customFormat="1" ht="12" customHeight="1">
      <c r="A31" s="53">
        <f t="shared" si="0"/>
        <v>15</v>
      </c>
      <c r="B31" s="19"/>
      <c r="C31" s="19"/>
      <c r="D31" s="20"/>
      <c r="E31" s="23" t="s">
        <v>2116</v>
      </c>
      <c r="F31" s="54" t="s">
        <v>2401</v>
      </c>
      <c r="G31" s="54" t="s">
        <v>2188</v>
      </c>
      <c r="H31" s="50">
        <v>8</v>
      </c>
      <c r="I31" s="42"/>
      <c r="J31" s="105"/>
      <c r="L31" s="105"/>
      <c r="M31" s="106"/>
      <c r="N31" s="106"/>
      <c r="O31" s="106"/>
    </row>
    <row r="32" spans="1:15" s="17" customFormat="1" ht="12" customHeight="1">
      <c r="A32" s="53">
        <f t="shared" si="0"/>
        <v>16</v>
      </c>
      <c r="B32" s="19"/>
      <c r="C32" s="19"/>
      <c r="D32" s="20"/>
      <c r="E32" s="23" t="s">
        <v>2119</v>
      </c>
      <c r="F32" s="54" t="s">
        <v>2402</v>
      </c>
      <c r="G32" s="54" t="s">
        <v>2188</v>
      </c>
      <c r="H32" s="50">
        <v>7</v>
      </c>
      <c r="I32" s="42"/>
      <c r="J32" s="105"/>
      <c r="K32" s="22"/>
      <c r="L32" s="105"/>
      <c r="M32" s="106"/>
      <c r="N32" s="106"/>
      <c r="O32" s="106"/>
    </row>
    <row r="33" spans="1:15" s="17" customFormat="1" ht="12" customHeight="1">
      <c r="A33" s="53">
        <f t="shared" si="0"/>
        <v>17</v>
      </c>
      <c r="B33" s="19"/>
      <c r="C33" s="19"/>
      <c r="D33" s="20"/>
      <c r="E33" s="23" t="s">
        <v>2120</v>
      </c>
      <c r="F33" s="54" t="s">
        <v>2403</v>
      </c>
      <c r="G33" s="54" t="s">
        <v>2188</v>
      </c>
      <c r="H33" s="50">
        <v>8</v>
      </c>
      <c r="I33" s="42"/>
      <c r="J33" s="105"/>
      <c r="L33" s="105"/>
      <c r="M33" s="106"/>
      <c r="N33" s="106"/>
      <c r="O33" s="106"/>
    </row>
    <row r="34" spans="1:15" s="17" customFormat="1" ht="12" customHeight="1">
      <c r="A34" s="53">
        <f t="shared" si="0"/>
        <v>18</v>
      </c>
      <c r="B34" s="19"/>
      <c r="C34" s="19"/>
      <c r="D34" s="20"/>
      <c r="E34" s="23" t="s">
        <v>2121</v>
      </c>
      <c r="F34" s="54" t="s">
        <v>2404</v>
      </c>
      <c r="G34" s="54" t="s">
        <v>2188</v>
      </c>
      <c r="H34" s="50">
        <v>7</v>
      </c>
      <c r="I34" s="42"/>
      <c r="J34" s="105"/>
      <c r="L34" s="105"/>
      <c r="M34" s="106"/>
      <c r="N34" s="106"/>
      <c r="O34" s="106"/>
    </row>
    <row r="35" spans="1:15" s="17" customFormat="1" ht="12" customHeight="1">
      <c r="A35" s="53">
        <f t="shared" si="0"/>
        <v>19</v>
      </c>
      <c r="B35" s="19"/>
      <c r="C35" s="19"/>
      <c r="D35" s="20"/>
      <c r="E35" s="23" t="s">
        <v>2122</v>
      </c>
      <c r="F35" s="54" t="s">
        <v>2405</v>
      </c>
      <c r="G35" s="24" t="s">
        <v>2195</v>
      </c>
      <c r="H35" s="21">
        <v>8</v>
      </c>
      <c r="I35" s="59" t="s">
        <v>2123</v>
      </c>
      <c r="J35" s="105"/>
      <c r="L35" s="105"/>
      <c r="M35" s="106"/>
      <c r="N35" s="106"/>
      <c r="O35" s="106"/>
    </row>
    <row r="36" spans="1:15" s="17" customFormat="1" ht="12" customHeight="1">
      <c r="A36" s="53">
        <f t="shared" si="0"/>
        <v>20</v>
      </c>
      <c r="B36" s="19"/>
      <c r="C36" s="19"/>
      <c r="D36" s="20"/>
      <c r="E36" s="23" t="s">
        <v>2124</v>
      </c>
      <c r="F36" s="54" t="s">
        <v>2406</v>
      </c>
      <c r="G36" s="54" t="s">
        <v>2195</v>
      </c>
      <c r="H36" s="50">
        <v>101</v>
      </c>
      <c r="I36" s="42" t="s">
        <v>1571</v>
      </c>
      <c r="J36" s="105"/>
      <c r="L36" s="105"/>
      <c r="M36" s="106"/>
      <c r="N36" s="106"/>
      <c r="O36" s="106"/>
    </row>
    <row r="37" spans="1:15" s="17" customFormat="1" ht="15.75" customHeight="1">
      <c r="A37" s="53">
        <f t="shared" si="0"/>
        <v>21</v>
      </c>
      <c r="B37" s="19"/>
      <c r="C37" s="19"/>
      <c r="D37" s="20"/>
      <c r="E37" s="23" t="s">
        <v>2125</v>
      </c>
      <c r="F37" s="54" t="s">
        <v>2407</v>
      </c>
      <c r="G37" s="24" t="s">
        <v>2188</v>
      </c>
      <c r="H37" s="21">
        <v>8</v>
      </c>
      <c r="I37" s="43"/>
      <c r="J37" s="105"/>
      <c r="L37" s="105"/>
      <c r="M37" s="106"/>
      <c r="N37" s="106"/>
      <c r="O37" s="106"/>
    </row>
    <row r="38" spans="1:15" s="17" customFormat="1" ht="12" customHeight="1">
      <c r="A38" s="53">
        <f t="shared" si="0"/>
        <v>22</v>
      </c>
      <c r="B38" s="19"/>
      <c r="C38" s="19"/>
      <c r="D38" s="20"/>
      <c r="E38" s="23" t="s">
        <v>2126</v>
      </c>
      <c r="F38" s="54" t="s">
        <v>2408</v>
      </c>
      <c r="G38" s="54" t="s">
        <v>2195</v>
      </c>
      <c r="H38" s="50">
        <v>50</v>
      </c>
      <c r="I38" s="43"/>
      <c r="J38" s="105"/>
      <c r="L38" s="105"/>
      <c r="M38" s="106"/>
      <c r="N38" s="106"/>
      <c r="O38" s="106"/>
    </row>
    <row r="39" spans="1:15" s="17" customFormat="1" ht="16.5" customHeight="1">
      <c r="A39" s="53">
        <f t="shared" si="0"/>
        <v>23</v>
      </c>
      <c r="B39" s="19"/>
      <c r="C39" s="19"/>
      <c r="D39" s="20"/>
      <c r="E39" s="23" t="s">
        <v>2127</v>
      </c>
      <c r="F39" s="24" t="s">
        <v>2432</v>
      </c>
      <c r="G39" s="24" t="s">
        <v>2195</v>
      </c>
      <c r="H39" s="21">
        <v>20</v>
      </c>
      <c r="I39" s="371" t="s">
        <v>2224</v>
      </c>
      <c r="J39" s="105"/>
      <c r="L39" s="105"/>
      <c r="M39" s="106"/>
      <c r="N39" s="106"/>
      <c r="O39" s="106"/>
    </row>
    <row r="40" spans="1:15" s="17" customFormat="1" ht="16.5" customHeight="1">
      <c r="A40" s="53">
        <f t="shared" si="0"/>
        <v>24</v>
      </c>
      <c r="B40" s="19"/>
      <c r="C40" s="19"/>
      <c r="D40" s="20"/>
      <c r="E40" s="27" t="s">
        <v>2128</v>
      </c>
      <c r="F40" s="28" t="s">
        <v>2433</v>
      </c>
      <c r="G40" s="24" t="s">
        <v>2195</v>
      </c>
      <c r="H40" s="29">
        <v>20</v>
      </c>
      <c r="I40" s="371" t="s">
        <v>2224</v>
      </c>
      <c r="J40" s="105"/>
      <c r="L40" s="105"/>
      <c r="M40" s="106"/>
      <c r="N40" s="106"/>
      <c r="O40" s="106"/>
    </row>
    <row r="41" spans="1:15" s="17" customFormat="1" ht="16.5" customHeight="1">
      <c r="A41" s="53">
        <f t="shared" si="0"/>
        <v>25</v>
      </c>
      <c r="B41" s="19"/>
      <c r="C41" s="19"/>
      <c r="D41" s="20"/>
      <c r="E41" s="27" t="s">
        <v>2223</v>
      </c>
      <c r="F41" s="54" t="s">
        <v>1572</v>
      </c>
      <c r="G41" s="24" t="s">
        <v>2195</v>
      </c>
      <c r="H41" s="29">
        <v>4</v>
      </c>
      <c r="I41" s="42" t="s">
        <v>1573</v>
      </c>
      <c r="J41" s="105"/>
      <c r="L41" s="105"/>
      <c r="M41" s="106"/>
      <c r="N41" s="106"/>
      <c r="O41" s="106"/>
    </row>
    <row r="42" spans="1:15" s="17" customFormat="1" ht="16.5" customHeight="1">
      <c r="A42" s="53">
        <f t="shared" si="0"/>
        <v>26</v>
      </c>
      <c r="B42" s="25"/>
      <c r="C42" s="25"/>
      <c r="D42" s="26"/>
      <c r="E42" s="27" t="s">
        <v>1574</v>
      </c>
      <c r="F42" s="28" t="s">
        <v>1575</v>
      </c>
      <c r="G42" s="24" t="s">
        <v>1576</v>
      </c>
      <c r="H42" s="21">
        <v>8</v>
      </c>
      <c r="I42" s="371" t="s">
        <v>1539</v>
      </c>
      <c r="J42" s="105"/>
      <c r="L42" s="105"/>
      <c r="M42" s="106"/>
      <c r="N42" s="106"/>
      <c r="O42" s="106"/>
    </row>
    <row r="43" spans="1:15" s="17" customFormat="1" ht="16.5" customHeight="1">
      <c r="A43" s="53">
        <f t="shared" si="0"/>
        <v>27</v>
      </c>
      <c r="B43" s="25"/>
      <c r="C43" s="25"/>
      <c r="D43" s="26"/>
      <c r="E43" s="27" t="s">
        <v>2221</v>
      </c>
      <c r="F43" s="28" t="s">
        <v>1577</v>
      </c>
      <c r="G43" s="24" t="s">
        <v>2188</v>
      </c>
      <c r="H43" s="21">
        <v>8</v>
      </c>
      <c r="I43" s="371" t="s">
        <v>1539</v>
      </c>
      <c r="J43" s="105"/>
      <c r="L43" s="105"/>
      <c r="M43" s="106"/>
      <c r="N43" s="106"/>
      <c r="O43" s="106"/>
    </row>
    <row r="44" spans="1:15" s="17" customFormat="1" ht="16.5" customHeight="1">
      <c r="A44" s="53">
        <f t="shared" si="0"/>
        <v>28</v>
      </c>
      <c r="B44" s="25"/>
      <c r="C44" s="25"/>
      <c r="D44" s="26"/>
      <c r="E44" s="27" t="s">
        <v>2222</v>
      </c>
      <c r="F44" s="28" t="s">
        <v>1578</v>
      </c>
      <c r="G44" s="56" t="s">
        <v>2195</v>
      </c>
      <c r="H44" s="372">
        <v>4</v>
      </c>
      <c r="I44" s="371" t="s">
        <v>1579</v>
      </c>
      <c r="J44" s="105"/>
      <c r="L44" s="105"/>
      <c r="M44" s="106"/>
      <c r="N44" s="106"/>
      <c r="O44" s="106"/>
    </row>
    <row r="45" spans="1:15" s="17" customFormat="1" ht="16.5" customHeight="1">
      <c r="A45" s="53">
        <f t="shared" si="0"/>
        <v>29</v>
      </c>
      <c r="B45" s="25"/>
      <c r="C45" s="25"/>
      <c r="D45" s="26"/>
      <c r="E45" s="27" t="s">
        <v>2129</v>
      </c>
      <c r="F45" s="28" t="s">
        <v>2434</v>
      </c>
      <c r="G45" s="56" t="s">
        <v>2195</v>
      </c>
      <c r="H45" s="29">
        <v>40</v>
      </c>
      <c r="I45" s="42"/>
      <c r="J45" s="105"/>
      <c r="L45" s="105"/>
      <c r="M45" s="106"/>
      <c r="N45" s="106"/>
      <c r="O45" s="106"/>
    </row>
    <row r="46" spans="1:15" s="17" customFormat="1" ht="16.5" customHeight="1">
      <c r="A46" s="53">
        <f t="shared" si="0"/>
        <v>30</v>
      </c>
      <c r="B46" s="25"/>
      <c r="C46" s="25"/>
      <c r="D46" s="26"/>
      <c r="E46" s="27" t="s">
        <v>2220</v>
      </c>
      <c r="F46" s="28" t="s">
        <v>2435</v>
      </c>
      <c r="G46" s="56" t="s">
        <v>2195</v>
      </c>
      <c r="H46" s="29">
        <v>40</v>
      </c>
      <c r="I46" s="42"/>
      <c r="J46" s="105"/>
      <c r="L46" s="105"/>
      <c r="M46" s="106"/>
      <c r="N46" s="106"/>
      <c r="O46" s="106"/>
    </row>
    <row r="47" spans="1:15" s="17" customFormat="1" ht="16.5" customHeight="1">
      <c r="A47" s="53">
        <f t="shared" si="0"/>
        <v>31</v>
      </c>
      <c r="B47" s="55"/>
      <c r="C47" s="55"/>
      <c r="D47" s="373"/>
      <c r="E47" s="374" t="s">
        <v>2352</v>
      </c>
      <c r="F47" s="375" t="s">
        <v>2158</v>
      </c>
      <c r="G47" s="56" t="s">
        <v>2195</v>
      </c>
      <c r="H47" s="372">
        <v>2048</v>
      </c>
      <c r="I47" s="371"/>
      <c r="J47" s="105"/>
      <c r="L47" s="105"/>
      <c r="M47" s="106"/>
      <c r="N47" s="106"/>
      <c r="O47" s="106"/>
    </row>
    <row r="48" spans="1:15" s="17" customFormat="1" ht="16.5" customHeight="1">
      <c r="A48" s="53">
        <f t="shared" si="0"/>
        <v>32</v>
      </c>
      <c r="B48" s="55"/>
      <c r="C48" s="55"/>
      <c r="D48" s="373"/>
      <c r="E48" s="376" t="s">
        <v>2309</v>
      </c>
      <c r="F48" s="377" t="s">
        <v>1580</v>
      </c>
      <c r="G48" s="56" t="s">
        <v>2195</v>
      </c>
      <c r="H48" s="372">
        <v>20</v>
      </c>
      <c r="I48" s="371" t="s">
        <v>2310</v>
      </c>
      <c r="J48" s="105"/>
      <c r="L48" s="105"/>
      <c r="M48" s="106"/>
      <c r="N48" s="106"/>
      <c r="O48" s="106"/>
    </row>
    <row r="49" spans="1:15" s="17" customFormat="1" ht="16.5" customHeight="1">
      <c r="A49" s="53">
        <f t="shared" si="0"/>
        <v>33</v>
      </c>
      <c r="B49" s="55"/>
      <c r="C49" s="55"/>
      <c r="D49" s="373"/>
      <c r="E49" s="376" t="s">
        <v>2312</v>
      </c>
      <c r="F49" s="377" t="s">
        <v>1581</v>
      </c>
      <c r="G49" s="56" t="s">
        <v>2195</v>
      </c>
      <c r="H49" s="372">
        <v>20</v>
      </c>
      <c r="I49" s="371" t="s">
        <v>2311</v>
      </c>
      <c r="J49" s="105"/>
      <c r="L49" s="105"/>
      <c r="M49" s="106"/>
      <c r="N49" s="106"/>
      <c r="O49" s="106"/>
    </row>
    <row r="50" spans="1:15" s="17" customFormat="1" ht="16.5" customHeight="1">
      <c r="A50" s="53">
        <f t="shared" si="0"/>
        <v>34</v>
      </c>
      <c r="B50" s="55"/>
      <c r="C50" s="55"/>
      <c r="D50" s="373"/>
      <c r="E50" s="376" t="s">
        <v>2171</v>
      </c>
      <c r="F50" s="377" t="s">
        <v>1582</v>
      </c>
      <c r="G50" s="56" t="s">
        <v>2195</v>
      </c>
      <c r="H50" s="372">
        <v>4</v>
      </c>
      <c r="I50" s="371" t="s">
        <v>1579</v>
      </c>
      <c r="J50" s="105"/>
      <c r="L50" s="105"/>
      <c r="M50" s="106"/>
      <c r="N50" s="106"/>
      <c r="O50" s="106"/>
    </row>
    <row r="51" spans="1:15" s="17" customFormat="1" ht="16.5" customHeight="1">
      <c r="A51" s="53">
        <f t="shared" si="0"/>
        <v>35</v>
      </c>
      <c r="B51" s="55"/>
      <c r="C51" s="55"/>
      <c r="D51" s="373"/>
      <c r="E51" s="376" t="s">
        <v>1583</v>
      </c>
      <c r="F51" s="377" t="s">
        <v>2417</v>
      </c>
      <c r="G51" s="56" t="s">
        <v>2188</v>
      </c>
      <c r="H51" s="372">
        <v>20</v>
      </c>
      <c r="I51" s="371" t="s">
        <v>2132</v>
      </c>
      <c r="J51" s="105"/>
      <c r="L51" s="105"/>
      <c r="M51" s="106"/>
      <c r="N51" s="106"/>
      <c r="O51" s="106"/>
    </row>
    <row r="52" spans="1:15" s="17" customFormat="1" ht="27.75" customHeight="1">
      <c r="A52" s="53">
        <f t="shared" si="0"/>
        <v>36</v>
      </c>
      <c r="B52" s="55"/>
      <c r="C52" s="55"/>
      <c r="D52" s="373"/>
      <c r="E52" s="376" t="s">
        <v>2172</v>
      </c>
      <c r="F52" s="377" t="s">
        <v>1584</v>
      </c>
      <c r="G52" s="56" t="s">
        <v>2195</v>
      </c>
      <c r="H52" s="372">
        <v>256</v>
      </c>
      <c r="I52" s="371"/>
      <c r="J52" s="105"/>
      <c r="L52" s="105"/>
      <c r="M52" s="106"/>
      <c r="N52" s="106"/>
      <c r="O52" s="106"/>
    </row>
    <row r="53" spans="1:15" s="17" customFormat="1" ht="18" customHeight="1">
      <c r="A53" s="53">
        <f t="shared" si="0"/>
        <v>37</v>
      </c>
      <c r="B53" s="55"/>
      <c r="C53" s="55"/>
      <c r="D53" s="373"/>
      <c r="E53" s="376" t="s">
        <v>2131</v>
      </c>
      <c r="F53" s="377" t="s">
        <v>2412</v>
      </c>
      <c r="G53" s="56" t="s">
        <v>2195</v>
      </c>
      <c r="H53" s="372">
        <v>20</v>
      </c>
      <c r="I53" s="371" t="s">
        <v>2132</v>
      </c>
      <c r="J53" s="105"/>
      <c r="L53" s="105"/>
      <c r="M53" s="106"/>
      <c r="N53" s="106"/>
      <c r="O53" s="106"/>
    </row>
    <row r="54" spans="1:15" s="17" customFormat="1" ht="16.5" customHeight="1">
      <c r="A54" s="53">
        <f t="shared" si="0"/>
        <v>38</v>
      </c>
      <c r="B54" s="55"/>
      <c r="C54" s="55"/>
      <c r="D54" s="373"/>
      <c r="E54" s="376" t="s">
        <v>2133</v>
      </c>
      <c r="F54" s="377" t="s">
        <v>2413</v>
      </c>
      <c r="G54" s="56" t="s">
        <v>2195</v>
      </c>
      <c r="H54" s="372">
        <v>40</v>
      </c>
      <c r="I54" s="371"/>
      <c r="J54" s="105"/>
      <c r="L54" s="105"/>
      <c r="M54" s="106"/>
      <c r="N54" s="106"/>
      <c r="O54" s="106"/>
    </row>
    <row r="55" spans="1:15" s="17" customFormat="1" ht="16.5" customHeight="1">
      <c r="A55" s="53">
        <f t="shared" si="0"/>
        <v>39</v>
      </c>
      <c r="B55" s="55"/>
      <c r="C55" s="55"/>
      <c r="D55" s="373"/>
      <c r="E55" s="376" t="s">
        <v>2807</v>
      </c>
      <c r="F55" s="377" t="s">
        <v>2808</v>
      </c>
      <c r="G55" s="56" t="s">
        <v>1576</v>
      </c>
      <c r="H55" s="372">
        <v>20</v>
      </c>
      <c r="I55" s="371" t="s">
        <v>2132</v>
      </c>
      <c r="J55" s="105"/>
      <c r="L55" s="105"/>
      <c r="M55" s="106"/>
      <c r="N55" s="106"/>
      <c r="O55" s="106"/>
    </row>
    <row r="56" spans="1:15" s="17" customFormat="1" ht="16.5" customHeight="1">
      <c r="A56" s="53">
        <f t="shared" si="0"/>
        <v>40</v>
      </c>
      <c r="B56" s="55"/>
      <c r="C56" s="55"/>
      <c r="D56" s="373"/>
      <c r="E56" s="376" t="s">
        <v>2809</v>
      </c>
      <c r="F56" s="377" t="s">
        <v>1585</v>
      </c>
      <c r="G56" s="56" t="s">
        <v>2195</v>
      </c>
      <c r="H56" s="372">
        <v>100</v>
      </c>
      <c r="I56" s="371"/>
      <c r="J56" s="105"/>
      <c r="L56" s="105"/>
      <c r="M56" s="106"/>
      <c r="N56" s="106"/>
      <c r="O56" s="106"/>
    </row>
    <row r="57" spans="1:15" s="17" customFormat="1" ht="16.5" customHeight="1">
      <c r="A57" s="53">
        <f t="shared" si="0"/>
        <v>41</v>
      </c>
      <c r="B57" s="55"/>
      <c r="C57" s="55"/>
      <c r="D57" s="373"/>
      <c r="E57" s="376" t="s">
        <v>2134</v>
      </c>
      <c r="F57" s="378" t="s">
        <v>1586</v>
      </c>
      <c r="G57" s="56" t="s">
        <v>2195</v>
      </c>
      <c r="H57" s="372">
        <v>20</v>
      </c>
      <c r="I57" s="371" t="s">
        <v>2132</v>
      </c>
      <c r="J57" s="105"/>
      <c r="L57" s="105"/>
      <c r="M57" s="106"/>
      <c r="N57" s="106"/>
      <c r="O57" s="106"/>
    </row>
    <row r="58" spans="1:15" s="17" customFormat="1" ht="16.5" customHeight="1">
      <c r="A58" s="53">
        <f t="shared" si="0"/>
        <v>42</v>
      </c>
      <c r="B58" s="55"/>
      <c r="C58" s="55"/>
      <c r="D58" s="373"/>
      <c r="E58" s="376" t="s">
        <v>2135</v>
      </c>
      <c r="F58" s="378" t="s">
        <v>2414</v>
      </c>
      <c r="G58" s="56" t="s">
        <v>2195</v>
      </c>
      <c r="H58" s="372">
        <v>40</v>
      </c>
      <c r="I58" s="371"/>
      <c r="J58" s="105"/>
      <c r="L58" s="105"/>
      <c r="M58" s="106"/>
      <c r="N58" s="106"/>
      <c r="O58" s="106"/>
    </row>
    <row r="59" spans="1:15" s="17" customFormat="1" ht="43.5" customHeight="1">
      <c r="A59" s="379">
        <f t="shared" si="0"/>
        <v>43</v>
      </c>
      <c r="B59" s="25"/>
      <c r="C59" s="25"/>
      <c r="D59" s="26"/>
      <c r="E59" s="380" t="s">
        <v>2136</v>
      </c>
      <c r="F59" s="375" t="s">
        <v>1503</v>
      </c>
      <c r="G59" s="381" t="s">
        <v>2163</v>
      </c>
      <c r="H59" s="29"/>
      <c r="I59" s="42" t="s">
        <v>2438</v>
      </c>
      <c r="J59" s="105"/>
      <c r="L59" s="105"/>
      <c r="M59" s="106"/>
      <c r="N59" s="106"/>
      <c r="O59" s="106"/>
    </row>
    <row r="60" spans="1:15" s="17" customFormat="1" ht="12">
      <c r="A60" s="379">
        <f t="shared" si="0"/>
        <v>44</v>
      </c>
      <c r="B60" s="19"/>
      <c r="C60" s="19"/>
      <c r="D60" s="20"/>
      <c r="E60" s="382" t="s">
        <v>2266</v>
      </c>
      <c r="F60" s="381" t="s">
        <v>1587</v>
      </c>
      <c r="G60" s="381" t="s">
        <v>2195</v>
      </c>
      <c r="H60" s="21">
        <v>40</v>
      </c>
      <c r="I60" s="370"/>
      <c r="J60" s="105"/>
      <c r="L60" s="105"/>
      <c r="M60" s="106"/>
      <c r="N60" s="106"/>
      <c r="O60" s="106"/>
    </row>
    <row r="61" spans="1:15" s="17" customFormat="1" ht="12">
      <c r="A61" s="379">
        <f t="shared" si="0"/>
        <v>45</v>
      </c>
      <c r="B61" s="19"/>
      <c r="C61" s="19"/>
      <c r="D61" s="20"/>
      <c r="E61" s="382" t="s">
        <v>2267</v>
      </c>
      <c r="F61" s="381" t="s">
        <v>1588</v>
      </c>
      <c r="G61" s="381" t="s">
        <v>2195</v>
      </c>
      <c r="H61" s="21">
        <v>20</v>
      </c>
      <c r="I61" s="370" t="s">
        <v>0</v>
      </c>
      <c r="J61" s="105"/>
      <c r="L61" s="105"/>
      <c r="M61" s="106"/>
      <c r="N61" s="106"/>
      <c r="O61" s="106"/>
    </row>
    <row r="62" spans="1:15" s="17" customFormat="1" ht="16.5" customHeight="1">
      <c r="A62" s="383">
        <f t="shared" si="0"/>
        <v>46</v>
      </c>
      <c r="B62" s="384"/>
      <c r="C62" s="384"/>
      <c r="D62" s="385"/>
      <c r="E62" s="386" t="s">
        <v>2732</v>
      </c>
      <c r="F62" s="387" t="s">
        <v>1</v>
      </c>
      <c r="G62" s="388" t="s">
        <v>1576</v>
      </c>
      <c r="H62" s="389">
        <v>8</v>
      </c>
      <c r="I62" s="58" t="s">
        <v>1539</v>
      </c>
      <c r="J62" s="105"/>
      <c r="L62" s="105"/>
      <c r="M62" s="106"/>
      <c r="N62" s="106"/>
      <c r="O62" s="106"/>
    </row>
    <row r="63" spans="1:15" ht="10.5" customHeight="1">
      <c r="C63" s="66"/>
      <c r="D63" s="66"/>
      <c r="E63" s="66"/>
      <c r="F63" s="67"/>
      <c r="G63" s="66"/>
      <c r="H63" s="66"/>
      <c r="I63" s="66"/>
      <c r="K63" s="17"/>
    </row>
    <row r="64" spans="1:15" ht="10.5" customHeight="1">
      <c r="C64" s="66"/>
      <c r="D64" s="66"/>
      <c r="E64" s="66"/>
      <c r="F64" s="67"/>
      <c r="G64" s="66"/>
      <c r="H64" s="66"/>
      <c r="I64" s="66"/>
      <c r="K64" s="17"/>
    </row>
    <row r="65" spans="3:11" ht="10.5" customHeight="1">
      <c r="C65" s="66"/>
      <c r="D65" s="66"/>
      <c r="E65" s="66"/>
      <c r="F65" s="67"/>
      <c r="G65" s="66"/>
      <c r="H65" s="66"/>
      <c r="I65" s="66"/>
      <c r="K65" s="17"/>
    </row>
    <row r="66" spans="3:11" ht="10.5" customHeight="1">
      <c r="C66" s="66"/>
      <c r="D66" s="66"/>
      <c r="E66" s="66"/>
      <c r="F66" s="67"/>
      <c r="G66" s="66"/>
      <c r="H66" s="66"/>
      <c r="I66" s="66"/>
      <c r="K66" s="17"/>
    </row>
    <row r="67" spans="3:11" ht="10.5" customHeight="1">
      <c r="K67" s="17"/>
    </row>
    <row r="68" spans="3:11" ht="10.5" customHeight="1">
      <c r="K68" s="17"/>
    </row>
    <row r="69" spans="3:11" ht="10.5" customHeight="1">
      <c r="K69" s="17"/>
    </row>
    <row r="70" spans="3:11" ht="10.5" customHeight="1">
      <c r="K70" s="17"/>
    </row>
    <row r="71" spans="3:11" ht="10.5" customHeight="1">
      <c r="K71" s="17"/>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dimension ref="A1:U71"/>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962</v>
      </c>
    </row>
    <row r="2" spans="1:21">
      <c r="A2" s="298" t="s">
        <v>938</v>
      </c>
      <c r="D2" s="298" t="s">
        <v>935</v>
      </c>
      <c r="I2" s="344" t="s">
        <v>903</v>
      </c>
      <c r="J2" s="344" t="s">
        <v>904</v>
      </c>
    </row>
    <row r="3" spans="1:21">
      <c r="I3" s="345" t="s">
        <v>936</v>
      </c>
      <c r="J3" s="345" t="s">
        <v>937</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5" t="s">
        <v>936</v>
      </c>
      <c r="J6" s="345" t="s">
        <v>937</v>
      </c>
      <c r="K6" s="307" t="s">
        <v>917</v>
      </c>
      <c r="L6" s="307" t="s">
        <v>917</v>
      </c>
      <c r="M6" s="308" t="s">
        <v>917</v>
      </c>
      <c r="N6" s="308" t="s">
        <v>917</v>
      </c>
      <c r="O6" s="307" t="s">
        <v>917</v>
      </c>
      <c r="U6" s="310"/>
    </row>
    <row r="8" spans="1:21">
      <c r="B8" s="298" t="s">
        <v>918</v>
      </c>
    </row>
    <row r="11" spans="1:21">
      <c r="A11" s="298" t="s">
        <v>963</v>
      </c>
      <c r="I11" s="344" t="s">
        <v>903</v>
      </c>
      <c r="J11" s="344" t="s">
        <v>904</v>
      </c>
    </row>
    <row r="12" spans="1:21">
      <c r="A12" s="298" t="s">
        <v>939</v>
      </c>
      <c r="D12" s="298" t="s">
        <v>919</v>
      </c>
      <c r="I12" s="345" t="s">
        <v>1308</v>
      </c>
      <c r="J12" s="345" t="s">
        <v>1304</v>
      </c>
    </row>
    <row r="13" spans="1:21">
      <c r="I13" s="345" t="s">
        <v>1449</v>
      </c>
      <c r="J13" s="345" t="s">
        <v>1448</v>
      </c>
    </row>
    <row r="14" spans="1:21">
      <c r="B14" s="311" t="s">
        <v>920</v>
      </c>
      <c r="C14" s="311"/>
      <c r="D14" s="311"/>
      <c r="E14" s="311"/>
      <c r="F14" s="311"/>
      <c r="G14" s="311"/>
      <c r="I14" s="345" t="s">
        <v>1454</v>
      </c>
      <c r="J14" s="345" t="s">
        <v>1453</v>
      </c>
    </row>
    <row r="15" spans="1:21">
      <c r="B15" s="311" t="s">
        <v>921</v>
      </c>
      <c r="C15" s="311"/>
      <c r="D15" s="312"/>
      <c r="E15" s="312"/>
      <c r="F15" s="312"/>
      <c r="G15" s="312"/>
      <c r="I15" s="345" t="s">
        <v>1427</v>
      </c>
      <c r="J15" s="345" t="s">
        <v>1426</v>
      </c>
      <c r="M15" s="313"/>
    </row>
    <row r="16" spans="1:21">
      <c r="B16" s="311" t="s">
        <v>922</v>
      </c>
      <c r="C16" s="311"/>
      <c r="D16" s="312"/>
      <c r="E16" s="312"/>
      <c r="F16" s="312"/>
      <c r="G16" s="312"/>
      <c r="I16" s="345" t="s">
        <v>1429</v>
      </c>
      <c r="J16" s="349" t="s">
        <v>1428</v>
      </c>
      <c r="M16" s="314"/>
    </row>
    <row r="17" spans="1:21">
      <c r="B17" s="311" t="s">
        <v>923</v>
      </c>
      <c r="C17" s="311"/>
      <c r="D17" s="312"/>
      <c r="E17" s="312"/>
      <c r="F17" s="312"/>
      <c r="G17" s="312"/>
      <c r="I17" s="345" t="s">
        <v>1333</v>
      </c>
      <c r="J17" s="349" t="s">
        <v>1467</v>
      </c>
      <c r="M17" s="313"/>
    </row>
    <row r="18" spans="1:21">
      <c r="B18" s="311" t="s">
        <v>924</v>
      </c>
      <c r="C18" s="311"/>
      <c r="D18" s="312"/>
      <c r="E18" s="312"/>
      <c r="F18" s="312"/>
      <c r="G18" s="312"/>
      <c r="I18" s="345" t="s">
        <v>1431</v>
      </c>
      <c r="J18" s="349" t="s">
        <v>1430</v>
      </c>
      <c r="M18" s="313"/>
    </row>
    <row r="19" spans="1:21">
      <c r="B19" s="315" t="s">
        <v>925</v>
      </c>
      <c r="C19" s="311"/>
      <c r="D19" s="312"/>
      <c r="E19" s="312"/>
      <c r="F19" s="312"/>
      <c r="G19" s="312"/>
      <c r="I19" s="345" t="s">
        <v>1433</v>
      </c>
      <c r="J19" s="345" t="s">
        <v>1432</v>
      </c>
    </row>
    <row r="20" spans="1:21">
      <c r="B20" s="315" t="s">
        <v>927</v>
      </c>
      <c r="C20" s="311"/>
      <c r="D20" s="311"/>
      <c r="E20" s="311"/>
      <c r="F20" s="311"/>
      <c r="G20" s="311"/>
      <c r="I20" s="345" t="s">
        <v>1435</v>
      </c>
      <c r="J20" s="345" t="s">
        <v>1434</v>
      </c>
    </row>
    <row r="21" spans="1:21">
      <c r="I21" s="345" t="s">
        <v>1437</v>
      </c>
      <c r="J21" s="345" t="s">
        <v>1436</v>
      </c>
    </row>
    <row r="22" spans="1:21">
      <c r="B22" s="48" t="s">
        <v>2091</v>
      </c>
      <c r="I22" s="345" t="s">
        <v>1439</v>
      </c>
      <c r="J22" s="345" t="s">
        <v>1438</v>
      </c>
    </row>
    <row r="23" spans="1:21">
      <c r="B23" s="48" t="s">
        <v>2186</v>
      </c>
      <c r="I23" s="345" t="s">
        <v>1441</v>
      </c>
      <c r="J23" s="345" t="s">
        <v>1440</v>
      </c>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2105</v>
      </c>
      <c r="C26" s="308" t="s">
        <v>2169</v>
      </c>
      <c r="D26" s="308" t="s">
        <v>2188</v>
      </c>
      <c r="E26" s="308">
        <v>12</v>
      </c>
      <c r="F26" s="308"/>
      <c r="G26" s="316" t="s">
        <v>2449</v>
      </c>
      <c r="H26" s="306"/>
      <c r="I26" s="317" t="s">
        <v>1442</v>
      </c>
      <c r="J26" s="329" t="s">
        <v>1443</v>
      </c>
      <c r="K26" s="307"/>
      <c r="L26" s="307" t="s">
        <v>1445</v>
      </c>
      <c r="M26" s="308"/>
      <c r="N26" s="308"/>
      <c r="O26" s="307"/>
      <c r="R26" s="309" t="str">
        <f>C26</f>
        <v>PATID</v>
      </c>
      <c r="S26" s="309" t="str">
        <f>(IF(D26="DATE", D26&amp;",",D26&amp;"("&amp;E26&amp;"), "))</f>
        <v xml:space="preserve">CHAR(12), </v>
      </c>
      <c r="U26" s="310"/>
    </row>
    <row r="27" spans="1:21" s="309" customFormat="1">
      <c r="A27" s="304">
        <v>2</v>
      </c>
      <c r="B27" s="304" t="s">
        <v>2194</v>
      </c>
      <c r="C27" s="304" t="s">
        <v>2190</v>
      </c>
      <c r="D27" s="304" t="s">
        <v>2195</v>
      </c>
      <c r="E27" s="304">
        <v>40</v>
      </c>
      <c r="F27" s="304"/>
      <c r="G27" s="304"/>
      <c r="H27" s="306"/>
      <c r="I27" s="319" t="s">
        <v>1442</v>
      </c>
      <c r="J27" s="329" t="s">
        <v>1443</v>
      </c>
      <c r="K27" s="321"/>
      <c r="L27" s="321" t="s">
        <v>1446</v>
      </c>
      <c r="M27" s="304"/>
      <c r="N27" s="304"/>
      <c r="O27" s="322"/>
      <c r="R27" s="309" t="str">
        <f t="shared" ref="R27:R71" si="0">C27</f>
        <v>NAME</v>
      </c>
      <c r="S27" s="309" t="str">
        <f t="shared" ref="S27:S71" si="1">(IF(D27="DATE", D27&amp;",",D27&amp;"("&amp;E27&amp;"), "))</f>
        <v xml:space="preserve">VARCHAR2(40), </v>
      </c>
      <c r="U27" s="310"/>
    </row>
    <row r="28" spans="1:21" s="309" customFormat="1">
      <c r="A28" s="304">
        <v>3</v>
      </c>
      <c r="B28" s="323" t="s">
        <v>2130</v>
      </c>
      <c r="C28" s="304" t="s">
        <v>942</v>
      </c>
      <c r="D28" s="304" t="s">
        <v>2195</v>
      </c>
      <c r="E28" s="304">
        <v>40</v>
      </c>
      <c r="F28" s="304"/>
      <c r="G28" s="304"/>
      <c r="H28" s="306"/>
      <c r="I28" s="324" t="s">
        <v>1442</v>
      </c>
      <c r="J28" s="329" t="s">
        <v>1443</v>
      </c>
      <c r="K28" s="322"/>
      <c r="L28" s="322" t="s">
        <v>1447</v>
      </c>
      <c r="M28" s="304"/>
      <c r="N28" s="304"/>
      <c r="O28" s="326"/>
      <c r="R28" s="309" t="str">
        <f t="shared" si="0"/>
        <v>NAME_KANA</v>
      </c>
      <c r="S28" s="309" t="str">
        <f t="shared" si="1"/>
        <v xml:space="preserve">VARCHAR2(40), </v>
      </c>
      <c r="U28" s="310"/>
    </row>
    <row r="29" spans="1:21" s="309" customFormat="1">
      <c r="A29" s="304">
        <v>4</v>
      </c>
      <c r="B29" s="323" t="s">
        <v>2106</v>
      </c>
      <c r="C29" s="304" t="s">
        <v>2416</v>
      </c>
      <c r="D29" s="304" t="s">
        <v>2189</v>
      </c>
      <c r="E29" s="304">
        <v>5</v>
      </c>
      <c r="F29" s="304"/>
      <c r="G29" s="304"/>
      <c r="H29" s="306"/>
      <c r="I29" s="324" t="s">
        <v>1442</v>
      </c>
      <c r="J29" s="329" t="s">
        <v>1443</v>
      </c>
      <c r="K29" s="322"/>
      <c r="L29" s="322" t="s">
        <v>2416</v>
      </c>
      <c r="M29" s="304"/>
      <c r="N29" s="304"/>
      <c r="O29" s="322"/>
      <c r="R29" s="309" t="str">
        <f t="shared" si="0"/>
        <v>DIAL_COUNT</v>
      </c>
      <c r="S29" s="309" t="str">
        <f t="shared" si="1"/>
        <v xml:space="preserve">NUMBER(5), </v>
      </c>
      <c r="U29" s="310"/>
    </row>
    <row r="30" spans="1:21" s="309" customFormat="1">
      <c r="A30" s="304">
        <v>5</v>
      </c>
      <c r="B30" s="323" t="s">
        <v>2308</v>
      </c>
      <c r="C30" s="304" t="s">
        <v>943</v>
      </c>
      <c r="D30" s="304" t="s">
        <v>2195</v>
      </c>
      <c r="E30" s="327">
        <v>20</v>
      </c>
      <c r="F30" s="327"/>
      <c r="G30" s="304" t="s">
        <v>2452</v>
      </c>
      <c r="H30" s="306"/>
      <c r="I30" s="328" t="s">
        <v>1450</v>
      </c>
      <c r="J30" s="329" t="s">
        <v>1460</v>
      </c>
      <c r="K30" s="304"/>
      <c r="L30" s="304" t="s">
        <v>1452</v>
      </c>
      <c r="M30" s="304"/>
      <c r="N30" s="327">
        <v>20</v>
      </c>
      <c r="O30" s="322" t="s">
        <v>1451</v>
      </c>
      <c r="R30" s="309" t="str">
        <f t="shared" si="0"/>
        <v>SHANT_PART</v>
      </c>
      <c r="S30" s="309" t="str">
        <f t="shared" si="1"/>
        <v xml:space="preserve">VARCHAR2(20), </v>
      </c>
      <c r="U30" s="310"/>
    </row>
    <row r="31" spans="1:21" s="309" customFormat="1" ht="27">
      <c r="A31" s="304">
        <v>6</v>
      </c>
      <c r="B31" s="323" t="s">
        <v>2192</v>
      </c>
      <c r="C31" s="322" t="s">
        <v>2192</v>
      </c>
      <c r="D31" s="322" t="s">
        <v>2195</v>
      </c>
      <c r="E31" s="322">
        <v>10</v>
      </c>
      <c r="F31" s="322"/>
      <c r="G31" s="322"/>
      <c r="H31" s="306"/>
      <c r="I31" s="329" t="s">
        <v>1454</v>
      </c>
      <c r="J31" s="329" t="s">
        <v>1453</v>
      </c>
      <c r="K31" s="304"/>
      <c r="L31" s="322" t="s">
        <v>1455</v>
      </c>
      <c r="M31" s="322"/>
      <c r="N31" s="322">
        <v>10</v>
      </c>
      <c r="O31" s="330" t="s">
        <v>1456</v>
      </c>
      <c r="R31" s="309" t="str">
        <f t="shared" si="0"/>
        <v>CTR</v>
      </c>
      <c r="S31" s="309" t="str">
        <f t="shared" si="1"/>
        <v xml:space="preserve">VARCHAR2(10), </v>
      </c>
      <c r="U31" s="331"/>
    </row>
    <row r="32" spans="1:21" s="309" customFormat="1" ht="27">
      <c r="A32" s="304">
        <v>7</v>
      </c>
      <c r="B32" s="304" t="s">
        <v>2437</v>
      </c>
      <c r="C32" s="322" t="s">
        <v>944</v>
      </c>
      <c r="D32" s="322" t="s">
        <v>2195</v>
      </c>
      <c r="E32" s="322">
        <v>8</v>
      </c>
      <c r="F32" s="322"/>
      <c r="G32" s="304" t="s">
        <v>2351</v>
      </c>
      <c r="H32" s="306"/>
      <c r="I32" s="329" t="s">
        <v>1454</v>
      </c>
      <c r="J32" s="329" t="s">
        <v>1453</v>
      </c>
      <c r="K32" s="304"/>
      <c r="L32" s="322" t="s">
        <v>1457</v>
      </c>
      <c r="M32" s="322"/>
      <c r="N32" s="332">
        <v>8</v>
      </c>
      <c r="O32" s="322" t="s">
        <v>1458</v>
      </c>
      <c r="R32" s="309" t="str">
        <f t="shared" si="0"/>
        <v>CTR_UPDATE</v>
      </c>
      <c r="S32" s="309" t="str">
        <f t="shared" si="1"/>
        <v xml:space="preserve">VARCHAR2(8), </v>
      </c>
    </row>
    <row r="33" spans="1:19" s="309" customFormat="1" ht="67.5">
      <c r="A33" s="304">
        <v>8</v>
      </c>
      <c r="B33" s="323" t="s">
        <v>2107</v>
      </c>
      <c r="C33" s="322" t="s">
        <v>2394</v>
      </c>
      <c r="D33" s="322" t="s">
        <v>2195</v>
      </c>
      <c r="E33" s="322">
        <v>4</v>
      </c>
      <c r="F33" s="322"/>
      <c r="G33" s="304" t="s">
        <v>956</v>
      </c>
      <c r="H33" s="306"/>
      <c r="I33" s="304" t="s">
        <v>1442</v>
      </c>
      <c r="J33" s="329" t="s">
        <v>1443</v>
      </c>
      <c r="K33" s="304"/>
      <c r="L33" s="322" t="s">
        <v>2394</v>
      </c>
      <c r="M33" s="322"/>
      <c r="N33" s="332">
        <v>4</v>
      </c>
      <c r="O33" s="322" t="s">
        <v>1459</v>
      </c>
      <c r="R33" s="309" t="str">
        <f t="shared" si="0"/>
        <v>BLOOD_TYPE_ABO</v>
      </c>
      <c r="S33" s="309" t="str">
        <f t="shared" si="1"/>
        <v xml:space="preserve">VARCHAR2(4), </v>
      </c>
    </row>
    <row r="34" spans="1:19" s="309" customFormat="1" ht="40.5">
      <c r="A34" s="304">
        <v>9</v>
      </c>
      <c r="B34" s="304" t="s">
        <v>2108</v>
      </c>
      <c r="C34" s="322" t="s">
        <v>2395</v>
      </c>
      <c r="D34" s="322" t="s">
        <v>2195</v>
      </c>
      <c r="E34" s="322">
        <v>4</v>
      </c>
      <c r="F34" s="322"/>
      <c r="G34" s="304" t="s">
        <v>2111</v>
      </c>
      <c r="H34" s="306"/>
      <c r="I34" s="304" t="s">
        <v>1442</v>
      </c>
      <c r="J34" s="329" t="s">
        <v>1443</v>
      </c>
      <c r="K34" s="304"/>
      <c r="L34" s="322" t="s">
        <v>2395</v>
      </c>
      <c r="M34" s="322"/>
      <c r="N34" s="332">
        <v>4</v>
      </c>
      <c r="O34" s="322" t="s">
        <v>1461</v>
      </c>
      <c r="R34" s="309" t="str">
        <f t="shared" si="0"/>
        <v>BLOOD_TYPE_RH</v>
      </c>
      <c r="S34" s="309" t="str">
        <f t="shared" si="1"/>
        <v xml:space="preserve">VARCHAR2(4), </v>
      </c>
    </row>
    <row r="35" spans="1:19" s="309" customFormat="1">
      <c r="A35" s="304">
        <v>10</v>
      </c>
      <c r="B35" s="304" t="s">
        <v>2109</v>
      </c>
      <c r="C35" s="304" t="s">
        <v>2396</v>
      </c>
      <c r="D35" s="322" t="s">
        <v>2188</v>
      </c>
      <c r="E35" s="332">
        <v>8</v>
      </c>
      <c r="F35" s="304"/>
      <c r="G35" s="304"/>
      <c r="H35" s="306"/>
      <c r="I35" s="304" t="s">
        <v>1442</v>
      </c>
      <c r="J35" s="329" t="s">
        <v>1443</v>
      </c>
      <c r="K35" s="304"/>
      <c r="L35" s="322" t="s">
        <v>2396</v>
      </c>
      <c r="M35" s="322"/>
      <c r="N35" s="332"/>
      <c r="O35" s="322"/>
      <c r="R35" s="309" t="str">
        <f t="shared" si="0"/>
        <v>BIRTHDAY</v>
      </c>
      <c r="S35" s="309" t="str">
        <f t="shared" si="1"/>
        <v xml:space="preserve">CHAR(8), </v>
      </c>
    </row>
    <row r="36" spans="1:19" s="309" customFormat="1" ht="40.5">
      <c r="A36" s="304">
        <v>11</v>
      </c>
      <c r="B36" s="304" t="s">
        <v>2110</v>
      </c>
      <c r="C36" s="304" t="s">
        <v>2397</v>
      </c>
      <c r="D36" s="334" t="s">
        <v>2195</v>
      </c>
      <c r="E36" s="334">
        <v>4</v>
      </c>
      <c r="F36" s="334"/>
      <c r="G36" s="304" t="s">
        <v>2112</v>
      </c>
      <c r="H36" s="306"/>
      <c r="I36" s="304" t="s">
        <v>1442</v>
      </c>
      <c r="J36" s="329" t="s">
        <v>1443</v>
      </c>
      <c r="K36" s="322"/>
      <c r="L36" s="322" t="s">
        <v>2397</v>
      </c>
      <c r="M36" s="322"/>
      <c r="N36" s="332">
        <v>4</v>
      </c>
      <c r="O36" s="322" t="s">
        <v>1462</v>
      </c>
      <c r="R36" s="309" t="str">
        <f t="shared" si="0"/>
        <v>SEX_CD</v>
      </c>
      <c r="S36" s="309" t="str">
        <f t="shared" si="1"/>
        <v xml:space="preserve">VARCHAR2(4), </v>
      </c>
    </row>
    <row r="37" spans="1:19" s="309" customFormat="1">
      <c r="A37" s="304">
        <v>12</v>
      </c>
      <c r="B37" s="304" t="s">
        <v>2113</v>
      </c>
      <c r="C37" s="304" t="s">
        <v>2398</v>
      </c>
      <c r="D37" s="334" t="s">
        <v>2195</v>
      </c>
      <c r="E37" s="334">
        <v>20</v>
      </c>
      <c r="F37" s="334"/>
      <c r="G37" s="304"/>
      <c r="H37" s="306"/>
      <c r="I37" s="345" t="s">
        <v>1427</v>
      </c>
      <c r="J37" s="320" t="s">
        <v>1463</v>
      </c>
      <c r="K37" s="334"/>
      <c r="L37" s="322" t="s">
        <v>2398</v>
      </c>
      <c r="M37" s="320"/>
      <c r="N37" s="334"/>
      <c r="O37" s="320"/>
      <c r="R37" s="309" t="str">
        <f t="shared" si="0"/>
        <v>INSURANCE_NO</v>
      </c>
      <c r="S37" s="309" t="str">
        <f t="shared" si="1"/>
        <v xml:space="preserve">VARCHAR2(20), </v>
      </c>
    </row>
    <row r="38" spans="1:19" s="309" customFormat="1">
      <c r="A38" s="304">
        <v>13</v>
      </c>
      <c r="B38" s="304" t="s">
        <v>2114</v>
      </c>
      <c r="C38" s="334" t="s">
        <v>2399</v>
      </c>
      <c r="D38" s="334" t="s">
        <v>2195</v>
      </c>
      <c r="E38" s="334">
        <v>40</v>
      </c>
      <c r="F38" s="334"/>
      <c r="G38" s="322"/>
      <c r="H38" s="306"/>
      <c r="I38" s="345" t="s">
        <v>1427</v>
      </c>
      <c r="J38" s="320" t="s">
        <v>1463</v>
      </c>
      <c r="K38" s="320"/>
      <c r="L38" s="320" t="s">
        <v>2399</v>
      </c>
      <c r="M38" s="320"/>
      <c r="N38" s="335"/>
      <c r="O38" s="322"/>
      <c r="R38" s="309" t="str">
        <f t="shared" si="0"/>
        <v>INSURANCE_MEMO1</v>
      </c>
      <c r="S38" s="309" t="str">
        <f t="shared" si="1"/>
        <v xml:space="preserve">VARCHAR2(40), </v>
      </c>
    </row>
    <row r="39" spans="1:19" s="309" customFormat="1">
      <c r="A39" s="304">
        <v>14</v>
      </c>
      <c r="B39" s="304" t="s">
        <v>2115</v>
      </c>
      <c r="C39" s="304" t="s">
        <v>2400</v>
      </c>
      <c r="D39" s="304" t="s">
        <v>2195</v>
      </c>
      <c r="E39" s="327">
        <v>40</v>
      </c>
      <c r="F39" s="327"/>
      <c r="G39" s="304"/>
      <c r="H39" s="306"/>
      <c r="I39" s="345" t="s">
        <v>1427</v>
      </c>
      <c r="J39" s="320" t="s">
        <v>1463</v>
      </c>
      <c r="K39" s="320"/>
      <c r="L39" s="320" t="s">
        <v>2400</v>
      </c>
      <c r="M39" s="320"/>
      <c r="N39" s="327"/>
      <c r="O39" s="322"/>
      <c r="R39" s="309" t="str">
        <f t="shared" si="0"/>
        <v>INSURANCE_MEMO2</v>
      </c>
      <c r="S39" s="309" t="str">
        <f t="shared" si="1"/>
        <v xml:space="preserve">VARCHAR2(40), </v>
      </c>
    </row>
    <row r="40" spans="1:19" s="309" customFormat="1">
      <c r="A40" s="304">
        <v>15</v>
      </c>
      <c r="B40" s="304" t="s">
        <v>2116</v>
      </c>
      <c r="C40" s="320" t="s">
        <v>2401</v>
      </c>
      <c r="D40" s="304" t="s">
        <v>2188</v>
      </c>
      <c r="E40" s="327">
        <v>8</v>
      </c>
      <c r="F40" s="327"/>
      <c r="G40" s="304"/>
      <c r="H40" s="306"/>
      <c r="I40" s="345" t="s">
        <v>1427</v>
      </c>
      <c r="J40" s="320" t="s">
        <v>1463</v>
      </c>
      <c r="K40" s="320"/>
      <c r="L40" s="320" t="s">
        <v>2401</v>
      </c>
      <c r="M40" s="320"/>
      <c r="N40" s="327"/>
      <c r="O40" s="322"/>
      <c r="R40" s="309" t="str">
        <f t="shared" si="0"/>
        <v>PUB_INSU_NO1</v>
      </c>
      <c r="S40" s="309" t="str">
        <f t="shared" si="1"/>
        <v xml:space="preserve">CHAR(8), </v>
      </c>
    </row>
    <row r="41" spans="1:19" s="309" customFormat="1">
      <c r="A41" s="304">
        <v>16</v>
      </c>
      <c r="B41" s="304" t="s">
        <v>2119</v>
      </c>
      <c r="C41" s="304" t="s">
        <v>2402</v>
      </c>
      <c r="D41" s="304" t="s">
        <v>2188</v>
      </c>
      <c r="E41" s="327">
        <v>7</v>
      </c>
      <c r="F41" s="327"/>
      <c r="G41" s="304"/>
      <c r="H41" s="306"/>
      <c r="I41" s="345" t="s">
        <v>1427</v>
      </c>
      <c r="J41" s="320" t="s">
        <v>1463</v>
      </c>
      <c r="K41" s="304"/>
      <c r="L41" s="322" t="s">
        <v>2402</v>
      </c>
      <c r="M41" s="304"/>
      <c r="N41" s="327"/>
      <c r="O41" s="322"/>
      <c r="R41" s="309" t="str">
        <f t="shared" si="0"/>
        <v>PUB_INSU_RECNO1</v>
      </c>
      <c r="S41" s="309" t="str">
        <f t="shared" si="1"/>
        <v xml:space="preserve">CHAR(7), </v>
      </c>
    </row>
    <row r="42" spans="1:19" s="309" customFormat="1">
      <c r="A42" s="304">
        <v>17</v>
      </c>
      <c r="B42" s="304" t="s">
        <v>2120</v>
      </c>
      <c r="C42" s="304" t="s">
        <v>2403</v>
      </c>
      <c r="D42" s="304" t="s">
        <v>2188</v>
      </c>
      <c r="E42" s="327">
        <v>8</v>
      </c>
      <c r="F42" s="327"/>
      <c r="G42" s="304"/>
      <c r="H42" s="306"/>
      <c r="I42" s="345" t="s">
        <v>1427</v>
      </c>
      <c r="J42" s="320" t="s">
        <v>1463</v>
      </c>
      <c r="K42" s="304"/>
      <c r="L42" s="322" t="s">
        <v>2403</v>
      </c>
      <c r="M42" s="304"/>
      <c r="N42" s="327"/>
      <c r="O42" s="322"/>
      <c r="R42" s="309" t="str">
        <f t="shared" si="0"/>
        <v>PUB_INSU_NO2</v>
      </c>
      <c r="S42" s="309" t="str">
        <f t="shared" si="1"/>
        <v xml:space="preserve">CHAR(8), </v>
      </c>
    </row>
    <row r="43" spans="1:19" s="309" customFormat="1">
      <c r="A43" s="304">
        <v>18</v>
      </c>
      <c r="B43" s="304" t="s">
        <v>2121</v>
      </c>
      <c r="C43" s="304" t="s">
        <v>2404</v>
      </c>
      <c r="D43" s="304" t="s">
        <v>2188</v>
      </c>
      <c r="E43" s="304">
        <v>7</v>
      </c>
      <c r="F43" s="304"/>
      <c r="G43" s="304"/>
      <c r="H43" s="306"/>
      <c r="I43" s="345" t="s">
        <v>1427</v>
      </c>
      <c r="J43" s="320" t="s">
        <v>1463</v>
      </c>
      <c r="K43" s="320"/>
      <c r="L43" s="322" t="s">
        <v>2404</v>
      </c>
      <c r="M43" s="304"/>
      <c r="N43" s="304"/>
      <c r="O43" s="322"/>
      <c r="R43" s="309" t="str">
        <f t="shared" si="0"/>
        <v>PUB_INSU_RECNO2</v>
      </c>
      <c r="S43" s="309" t="str">
        <f t="shared" si="1"/>
        <v xml:space="preserve">CHAR(7), </v>
      </c>
    </row>
    <row r="44" spans="1:19" s="309" customFormat="1" ht="54">
      <c r="A44" s="304">
        <v>19</v>
      </c>
      <c r="B44" s="304" t="s">
        <v>2122</v>
      </c>
      <c r="C44" s="304" t="s">
        <v>2405</v>
      </c>
      <c r="D44" s="304" t="s">
        <v>2195</v>
      </c>
      <c r="E44" s="304">
        <v>8</v>
      </c>
      <c r="F44" s="304"/>
      <c r="G44" s="304" t="s">
        <v>2123</v>
      </c>
      <c r="H44" s="306"/>
      <c r="I44" s="345" t="s">
        <v>1427</v>
      </c>
      <c r="J44" s="320" t="s">
        <v>1463</v>
      </c>
      <c r="K44" s="320"/>
      <c r="L44" s="322" t="s">
        <v>2405</v>
      </c>
      <c r="M44" s="304"/>
      <c r="N44" s="304">
        <v>8</v>
      </c>
      <c r="O44" s="322" t="s">
        <v>1464</v>
      </c>
      <c r="R44" s="309" t="str">
        <f t="shared" si="0"/>
        <v>INSURANCE_CD</v>
      </c>
      <c r="S44" s="309" t="str">
        <f t="shared" si="1"/>
        <v xml:space="preserve">VARCHAR2(8), </v>
      </c>
    </row>
    <row r="45" spans="1:19" s="309" customFormat="1" ht="40.5">
      <c r="A45" s="304">
        <v>20</v>
      </c>
      <c r="B45" s="304" t="s">
        <v>2124</v>
      </c>
      <c r="C45" s="304" t="s">
        <v>2406</v>
      </c>
      <c r="D45" s="304" t="s">
        <v>2195</v>
      </c>
      <c r="E45" s="304">
        <v>101</v>
      </c>
      <c r="F45" s="304"/>
      <c r="G45" s="304" t="s">
        <v>957</v>
      </c>
      <c r="H45" s="306"/>
      <c r="I45" s="345" t="s">
        <v>1427</v>
      </c>
      <c r="J45" s="320" t="s">
        <v>1463</v>
      </c>
      <c r="K45" s="320"/>
      <c r="L45" s="322" t="s">
        <v>1465</v>
      </c>
      <c r="M45" s="304"/>
      <c r="N45" s="304"/>
      <c r="O45" s="322" t="s">
        <v>1466</v>
      </c>
      <c r="R45" s="309" t="str">
        <f t="shared" si="0"/>
        <v>HIINSURANCE_CODE</v>
      </c>
      <c r="S45" s="309" t="str">
        <f t="shared" si="1"/>
        <v xml:space="preserve">VARCHAR2(101), </v>
      </c>
    </row>
    <row r="46" spans="1:19" s="309" customFormat="1">
      <c r="A46" s="304">
        <v>21</v>
      </c>
      <c r="B46" s="304" t="s">
        <v>2125</v>
      </c>
      <c r="C46" s="304" t="s">
        <v>2407</v>
      </c>
      <c r="D46" s="304" t="s">
        <v>2188</v>
      </c>
      <c r="E46" s="304">
        <v>8</v>
      </c>
      <c r="F46" s="304"/>
      <c r="G46" s="304"/>
      <c r="H46" s="306"/>
      <c r="I46" s="345" t="s">
        <v>1427</v>
      </c>
      <c r="J46" s="320" t="s">
        <v>1463</v>
      </c>
      <c r="K46" s="320"/>
      <c r="L46" s="322" t="s">
        <v>2407</v>
      </c>
      <c r="M46" s="304"/>
      <c r="N46" s="304"/>
      <c r="O46" s="322"/>
      <c r="R46" s="309" t="str">
        <f t="shared" si="0"/>
        <v>INSURANCE_RATIO</v>
      </c>
      <c r="S46" s="309" t="str">
        <f t="shared" si="1"/>
        <v xml:space="preserve">CHAR(8), </v>
      </c>
    </row>
    <row r="47" spans="1:19" s="309" customFormat="1">
      <c r="A47" s="304">
        <v>22</v>
      </c>
      <c r="B47" s="304" t="s">
        <v>2126</v>
      </c>
      <c r="C47" s="304" t="s">
        <v>2408</v>
      </c>
      <c r="D47" s="304" t="s">
        <v>2195</v>
      </c>
      <c r="E47" s="304">
        <v>50</v>
      </c>
      <c r="F47" s="304"/>
      <c r="G47" s="304"/>
      <c r="H47" s="306"/>
      <c r="I47" s="345" t="s">
        <v>1427</v>
      </c>
      <c r="J47" s="320" t="s">
        <v>1463</v>
      </c>
      <c r="K47" s="320"/>
      <c r="L47" s="322" t="s">
        <v>2408</v>
      </c>
      <c r="M47" s="304"/>
      <c r="N47" s="304"/>
      <c r="O47" s="322"/>
      <c r="R47" s="309" t="str">
        <f t="shared" si="0"/>
        <v>DISABILITY_NO</v>
      </c>
      <c r="S47" s="309" t="str">
        <f t="shared" si="1"/>
        <v xml:space="preserve">VARCHAR2(50), </v>
      </c>
    </row>
    <row r="48" spans="1:19" s="309" customFormat="1" ht="27">
      <c r="A48" s="304">
        <v>23</v>
      </c>
      <c r="B48" s="304" t="s">
        <v>2127</v>
      </c>
      <c r="C48" s="304" t="s">
        <v>2432</v>
      </c>
      <c r="D48" s="304" t="s">
        <v>2195</v>
      </c>
      <c r="E48" s="304">
        <v>20</v>
      </c>
      <c r="F48" s="304"/>
      <c r="G48" s="304" t="s">
        <v>2224</v>
      </c>
      <c r="H48" s="306"/>
      <c r="I48" s="336" t="s">
        <v>1333</v>
      </c>
      <c r="J48" s="336" t="s">
        <v>1467</v>
      </c>
      <c r="K48" s="320"/>
      <c r="L48" s="322" t="s">
        <v>1468</v>
      </c>
      <c r="M48" s="304"/>
      <c r="N48" s="304"/>
      <c r="O48" s="322" t="s">
        <v>1469</v>
      </c>
      <c r="R48" s="309" t="str">
        <f t="shared" si="0"/>
        <v>DOCTOR_NAME1</v>
      </c>
      <c r="S48" s="309" t="str">
        <f t="shared" si="1"/>
        <v xml:space="preserve">VARCHAR2(20), </v>
      </c>
    </row>
    <row r="49" spans="1:19" s="309" customFormat="1" ht="27">
      <c r="A49" s="304">
        <v>24</v>
      </c>
      <c r="B49" s="304" t="s">
        <v>2128</v>
      </c>
      <c r="C49" s="320" t="s">
        <v>2433</v>
      </c>
      <c r="D49" s="304" t="s">
        <v>2195</v>
      </c>
      <c r="E49" s="327">
        <v>20</v>
      </c>
      <c r="F49" s="327"/>
      <c r="G49" s="304" t="s">
        <v>2224</v>
      </c>
      <c r="H49" s="306"/>
      <c r="I49" s="336" t="s">
        <v>1333</v>
      </c>
      <c r="J49" s="336" t="s">
        <v>1467</v>
      </c>
      <c r="K49" s="320"/>
      <c r="L49" s="322" t="s">
        <v>1468</v>
      </c>
      <c r="M49" s="320"/>
      <c r="N49" s="304"/>
      <c r="O49" s="322" t="s">
        <v>1470</v>
      </c>
      <c r="R49" s="309" t="str">
        <f t="shared" si="0"/>
        <v>DOCTOR_NAME2</v>
      </c>
      <c r="S49" s="309" t="str">
        <f t="shared" si="1"/>
        <v xml:space="preserve">VARCHAR2(20), </v>
      </c>
    </row>
    <row r="50" spans="1:19" s="309" customFormat="1" ht="40.5">
      <c r="A50" s="304">
        <v>25</v>
      </c>
      <c r="B50" s="320" t="s">
        <v>2223</v>
      </c>
      <c r="C50" s="320" t="s">
        <v>945</v>
      </c>
      <c r="D50" s="320" t="s">
        <v>2195</v>
      </c>
      <c r="E50" s="304">
        <v>4</v>
      </c>
      <c r="F50" s="304"/>
      <c r="G50" s="304" t="s">
        <v>958</v>
      </c>
      <c r="H50" s="306"/>
      <c r="I50" s="304" t="s">
        <v>1442</v>
      </c>
      <c r="J50" s="329" t="s">
        <v>1443</v>
      </c>
      <c r="K50" s="320"/>
      <c r="L50" s="320" t="s">
        <v>1050</v>
      </c>
      <c r="M50" s="320"/>
      <c r="N50" s="332"/>
      <c r="O50" s="322" t="s">
        <v>1471</v>
      </c>
      <c r="R50" s="309" t="str">
        <f t="shared" si="0"/>
        <v>INOUT</v>
      </c>
      <c r="S50" s="309" t="str">
        <f t="shared" si="1"/>
        <v xml:space="preserve">VARCHAR2(4), </v>
      </c>
    </row>
    <row r="51" spans="1:19" s="309" customFormat="1">
      <c r="A51" s="304">
        <v>26</v>
      </c>
      <c r="B51" s="320" t="s">
        <v>940</v>
      </c>
      <c r="C51" s="320" t="s">
        <v>1643</v>
      </c>
      <c r="D51" s="320" t="s">
        <v>2188</v>
      </c>
      <c r="E51" s="337">
        <v>8</v>
      </c>
      <c r="F51" s="304"/>
      <c r="G51" s="322" t="s">
        <v>959</v>
      </c>
      <c r="H51" s="306"/>
      <c r="I51" s="304" t="s">
        <v>1442</v>
      </c>
      <c r="J51" s="329" t="s">
        <v>1443</v>
      </c>
      <c r="K51" s="320"/>
      <c r="L51" s="320" t="s">
        <v>1643</v>
      </c>
      <c r="M51" s="320"/>
      <c r="N51" s="304"/>
      <c r="O51" s="322"/>
      <c r="R51" s="309" t="str">
        <f t="shared" si="0"/>
        <v>START_DATE</v>
      </c>
      <c r="S51" s="309" t="str">
        <f t="shared" si="1"/>
        <v xml:space="preserve">CHAR(8), </v>
      </c>
    </row>
    <row r="52" spans="1:19" s="309" customFormat="1">
      <c r="A52" s="304">
        <v>27</v>
      </c>
      <c r="B52" s="320" t="s">
        <v>2221</v>
      </c>
      <c r="C52" s="320" t="s">
        <v>946</v>
      </c>
      <c r="D52" s="320" t="s">
        <v>2188</v>
      </c>
      <c r="E52" s="337">
        <v>8</v>
      </c>
      <c r="F52" s="304"/>
      <c r="G52" s="322" t="s">
        <v>959</v>
      </c>
      <c r="H52" s="306"/>
      <c r="I52" s="304" t="s">
        <v>1442</v>
      </c>
      <c r="J52" s="329" t="s">
        <v>1443</v>
      </c>
      <c r="K52" s="320"/>
      <c r="L52" s="320" t="s">
        <v>946</v>
      </c>
      <c r="M52" s="320"/>
      <c r="N52" s="304"/>
      <c r="O52" s="322"/>
      <c r="R52" s="309" t="str">
        <f t="shared" si="0"/>
        <v>DIE_DATE</v>
      </c>
      <c r="S52" s="309" t="str">
        <f t="shared" si="1"/>
        <v xml:space="preserve">CHAR(8), </v>
      </c>
    </row>
    <row r="53" spans="1:19" s="309" customFormat="1" ht="40.5">
      <c r="A53" s="304">
        <v>28</v>
      </c>
      <c r="B53" s="320" t="s">
        <v>2222</v>
      </c>
      <c r="C53" s="320" t="s">
        <v>2274</v>
      </c>
      <c r="D53" s="320" t="s">
        <v>2195</v>
      </c>
      <c r="E53" s="304">
        <v>4</v>
      </c>
      <c r="F53" s="304"/>
      <c r="G53" s="322" t="s">
        <v>960</v>
      </c>
      <c r="H53" s="306"/>
      <c r="I53" s="304" t="s">
        <v>1442</v>
      </c>
      <c r="J53" s="329" t="s">
        <v>1443</v>
      </c>
      <c r="K53" s="320"/>
      <c r="L53" s="320" t="s">
        <v>2274</v>
      </c>
      <c r="M53" s="320"/>
      <c r="N53" s="332"/>
      <c r="O53" s="322" t="s">
        <v>1472</v>
      </c>
      <c r="R53" s="309" t="str">
        <f t="shared" si="0"/>
        <v>INFECT</v>
      </c>
      <c r="S53" s="309" t="str">
        <f t="shared" si="1"/>
        <v xml:space="preserve">VARCHAR2(4), </v>
      </c>
    </row>
    <row r="54" spans="1:19" s="309" customFormat="1" ht="27">
      <c r="A54" s="304">
        <v>29</v>
      </c>
      <c r="B54" s="320" t="s">
        <v>2129</v>
      </c>
      <c r="C54" s="320" t="s">
        <v>2434</v>
      </c>
      <c r="D54" s="320" t="s">
        <v>2195</v>
      </c>
      <c r="E54" s="304">
        <v>40</v>
      </c>
      <c r="F54" s="304"/>
      <c r="G54" s="322"/>
      <c r="H54" s="306"/>
      <c r="I54" s="334" t="s">
        <v>1429</v>
      </c>
      <c r="J54" s="320" t="s">
        <v>1428</v>
      </c>
      <c r="K54" s="320"/>
      <c r="L54" s="320" t="s">
        <v>1473</v>
      </c>
      <c r="M54" s="320"/>
      <c r="N54" s="332"/>
      <c r="O54" s="322"/>
      <c r="R54" s="309" t="str">
        <f t="shared" si="0"/>
        <v>WARD</v>
      </c>
      <c r="S54" s="309" t="str">
        <f t="shared" si="1"/>
        <v xml:space="preserve">VARCHAR2(40), </v>
      </c>
    </row>
    <row r="55" spans="1:19" s="309" customFormat="1" ht="27">
      <c r="A55" s="304">
        <v>30</v>
      </c>
      <c r="B55" s="320" t="s">
        <v>2220</v>
      </c>
      <c r="C55" s="320" t="s">
        <v>2435</v>
      </c>
      <c r="D55" s="320" t="s">
        <v>2195</v>
      </c>
      <c r="E55" s="327">
        <v>40</v>
      </c>
      <c r="F55" s="327"/>
      <c r="G55" s="304"/>
      <c r="H55" s="306"/>
      <c r="I55" s="334" t="s">
        <v>1431</v>
      </c>
      <c r="J55" s="320" t="s">
        <v>1305</v>
      </c>
      <c r="K55" s="320"/>
      <c r="L55" s="320" t="s">
        <v>1474</v>
      </c>
      <c r="M55" s="320"/>
      <c r="N55" s="332"/>
      <c r="O55" s="322"/>
      <c r="R55" s="309" t="str">
        <f t="shared" si="0"/>
        <v>COURSE</v>
      </c>
      <c r="S55" s="309" t="str">
        <f t="shared" si="1"/>
        <v xml:space="preserve">VARCHAR2(40), </v>
      </c>
    </row>
    <row r="56" spans="1:19" s="309" customFormat="1" ht="27">
      <c r="A56" s="304">
        <v>31</v>
      </c>
      <c r="B56" s="320" t="s">
        <v>2352</v>
      </c>
      <c r="C56" s="320" t="s">
        <v>2158</v>
      </c>
      <c r="D56" s="320" t="s">
        <v>2195</v>
      </c>
      <c r="E56" s="327">
        <v>2048</v>
      </c>
      <c r="F56" s="327"/>
      <c r="G56" s="304"/>
      <c r="H56" s="306"/>
      <c r="I56" s="304" t="s">
        <v>1442</v>
      </c>
      <c r="J56" s="329" t="s">
        <v>1443</v>
      </c>
      <c r="K56" s="320"/>
      <c r="L56" s="320" t="s">
        <v>1475</v>
      </c>
      <c r="M56" s="320"/>
      <c r="N56" s="332"/>
      <c r="O56" s="322"/>
      <c r="R56" s="309" t="str">
        <f t="shared" si="0"/>
        <v>MEMO</v>
      </c>
      <c r="S56" s="309" t="str">
        <f t="shared" si="1"/>
        <v xml:space="preserve">VARCHAR2(2048), </v>
      </c>
    </row>
    <row r="57" spans="1:19" s="309" customFormat="1" ht="27">
      <c r="A57" s="304">
        <v>32</v>
      </c>
      <c r="B57" s="320" t="s">
        <v>2309</v>
      </c>
      <c r="C57" s="320" t="s">
        <v>947</v>
      </c>
      <c r="D57" s="320" t="s">
        <v>2195</v>
      </c>
      <c r="E57" s="304">
        <v>20</v>
      </c>
      <c r="F57" s="304"/>
      <c r="G57" s="304" t="s">
        <v>2310</v>
      </c>
      <c r="H57" s="306"/>
      <c r="I57" s="336" t="s">
        <v>1333</v>
      </c>
      <c r="J57" s="336" t="s">
        <v>1467</v>
      </c>
      <c r="K57" s="320"/>
      <c r="L57" s="322" t="s">
        <v>1468</v>
      </c>
      <c r="M57" s="304"/>
      <c r="N57" s="304"/>
      <c r="O57" s="322" t="s">
        <v>1476</v>
      </c>
      <c r="R57" s="309" t="str">
        <f t="shared" si="0"/>
        <v>STAFF_NAME1</v>
      </c>
      <c r="S57" s="309" t="str">
        <f t="shared" si="1"/>
        <v xml:space="preserve">VARCHAR2(20), </v>
      </c>
    </row>
    <row r="58" spans="1:19" s="309" customFormat="1" ht="27">
      <c r="A58" s="304">
        <v>33</v>
      </c>
      <c r="B58" s="320" t="s">
        <v>2312</v>
      </c>
      <c r="C58" s="320" t="s">
        <v>948</v>
      </c>
      <c r="D58" s="304" t="s">
        <v>2195</v>
      </c>
      <c r="E58" s="327">
        <v>20</v>
      </c>
      <c r="F58" s="327"/>
      <c r="G58" s="322" t="s">
        <v>2311</v>
      </c>
      <c r="H58" s="306"/>
      <c r="I58" s="336" t="s">
        <v>1333</v>
      </c>
      <c r="J58" s="336" t="s">
        <v>1467</v>
      </c>
      <c r="K58" s="320"/>
      <c r="L58" s="322" t="s">
        <v>1468</v>
      </c>
      <c r="M58" s="304"/>
      <c r="N58" s="304"/>
      <c r="O58" s="322" t="s">
        <v>1477</v>
      </c>
      <c r="R58" s="309" t="str">
        <f t="shared" si="0"/>
        <v>STAFF_NAME2</v>
      </c>
      <c r="S58" s="309" t="str">
        <f t="shared" si="1"/>
        <v xml:space="preserve">VARCHAR2(20), </v>
      </c>
    </row>
    <row r="59" spans="1:19" s="309" customFormat="1" ht="40.5">
      <c r="A59" s="304">
        <v>34</v>
      </c>
      <c r="B59" s="320" t="s">
        <v>2171</v>
      </c>
      <c r="C59" s="320" t="s">
        <v>949</v>
      </c>
      <c r="D59" s="320" t="s">
        <v>2195</v>
      </c>
      <c r="E59" s="327">
        <v>4</v>
      </c>
      <c r="F59" s="327"/>
      <c r="G59" s="304" t="s">
        <v>960</v>
      </c>
      <c r="H59" s="306"/>
      <c r="I59" s="336" t="s">
        <v>1333</v>
      </c>
      <c r="J59" s="336" t="s">
        <v>1467</v>
      </c>
      <c r="K59" s="320"/>
      <c r="L59" s="320" t="s">
        <v>949</v>
      </c>
      <c r="M59" s="320"/>
      <c r="N59" s="332"/>
      <c r="O59" s="322" t="s">
        <v>1478</v>
      </c>
      <c r="R59" s="309" t="str">
        <f t="shared" si="0"/>
        <v>DIAL_DIFF</v>
      </c>
      <c r="S59" s="309" t="str">
        <f t="shared" si="1"/>
        <v xml:space="preserve">VARCHAR2(4), </v>
      </c>
    </row>
    <row r="60" spans="1:19" s="309" customFormat="1" ht="27">
      <c r="A60" s="304">
        <v>35</v>
      </c>
      <c r="B60" s="320" t="s">
        <v>941</v>
      </c>
      <c r="C60" s="320" t="s">
        <v>2417</v>
      </c>
      <c r="D60" s="320" t="s">
        <v>2188</v>
      </c>
      <c r="E60" s="327">
        <v>20</v>
      </c>
      <c r="F60" s="327"/>
      <c r="G60" s="304" t="s">
        <v>2132</v>
      </c>
      <c r="H60" s="306"/>
      <c r="I60" s="320" t="s">
        <v>1479</v>
      </c>
      <c r="J60" s="320" t="s">
        <v>926</v>
      </c>
      <c r="K60" s="320"/>
      <c r="L60" s="320" t="s">
        <v>1480</v>
      </c>
      <c r="M60" s="320"/>
      <c r="N60" s="332"/>
      <c r="O60" s="322"/>
      <c r="R60" s="309" t="str">
        <f t="shared" si="0"/>
        <v>DIALDIFF_CD</v>
      </c>
      <c r="S60" s="309" t="str">
        <f t="shared" si="1"/>
        <v xml:space="preserve">CHAR(20), </v>
      </c>
    </row>
    <row r="61" spans="1:19" s="309" customFormat="1" ht="27">
      <c r="A61" s="304">
        <v>36</v>
      </c>
      <c r="B61" s="320" t="s">
        <v>2172</v>
      </c>
      <c r="C61" s="320" t="s">
        <v>950</v>
      </c>
      <c r="D61" s="320" t="s">
        <v>2195</v>
      </c>
      <c r="E61" s="332">
        <v>256</v>
      </c>
      <c r="F61" s="327"/>
      <c r="G61" s="304"/>
      <c r="H61" s="306"/>
      <c r="I61" s="320" t="s">
        <v>1479</v>
      </c>
      <c r="J61" s="320" t="s">
        <v>926</v>
      </c>
      <c r="K61" s="320"/>
      <c r="L61" s="320" t="s">
        <v>950</v>
      </c>
      <c r="M61" s="320"/>
      <c r="N61" s="332"/>
      <c r="O61" s="322"/>
      <c r="R61" s="309" t="str">
        <f t="shared" si="0"/>
        <v>DIAL_DIFF_COMMENT</v>
      </c>
      <c r="S61" s="309" t="str">
        <f t="shared" si="1"/>
        <v xml:space="preserve">VARCHAR2(256), </v>
      </c>
    </row>
    <row r="62" spans="1:19" s="309" customFormat="1" ht="27">
      <c r="A62" s="304">
        <v>37</v>
      </c>
      <c r="B62" s="320" t="s">
        <v>2131</v>
      </c>
      <c r="C62" s="320" t="s">
        <v>2412</v>
      </c>
      <c r="D62" s="320" t="s">
        <v>2195</v>
      </c>
      <c r="E62" s="337">
        <v>20</v>
      </c>
      <c r="F62" s="327"/>
      <c r="G62" s="304" t="s">
        <v>2132</v>
      </c>
      <c r="H62" s="306"/>
      <c r="I62" s="322" t="s">
        <v>1435</v>
      </c>
      <c r="J62" s="322" t="s">
        <v>1306</v>
      </c>
      <c r="K62" s="320"/>
      <c r="L62" s="320" t="s">
        <v>1480</v>
      </c>
      <c r="M62" s="320"/>
      <c r="N62" s="304"/>
      <c r="O62" s="322"/>
      <c r="R62" s="309" t="str">
        <f t="shared" si="0"/>
        <v>INJURY_CD</v>
      </c>
      <c r="S62" s="309" t="str">
        <f t="shared" si="1"/>
        <v xml:space="preserve">VARCHAR2(20), </v>
      </c>
    </row>
    <row r="63" spans="1:19" s="309" customFormat="1" ht="27">
      <c r="A63" s="304">
        <v>38</v>
      </c>
      <c r="B63" s="320" t="s">
        <v>2133</v>
      </c>
      <c r="C63" s="334" t="s">
        <v>2413</v>
      </c>
      <c r="D63" s="320" t="s">
        <v>2195</v>
      </c>
      <c r="E63" s="332">
        <v>40</v>
      </c>
      <c r="F63" s="304"/>
      <c r="G63" s="322"/>
      <c r="H63" s="306"/>
      <c r="I63" s="322" t="s">
        <v>1435</v>
      </c>
      <c r="J63" s="322" t="s">
        <v>1306</v>
      </c>
      <c r="K63" s="339"/>
      <c r="L63" s="320" t="s">
        <v>2413</v>
      </c>
      <c r="M63" s="320"/>
      <c r="N63" s="332"/>
      <c r="O63" s="322"/>
      <c r="R63" s="309" t="str">
        <f t="shared" si="0"/>
        <v>INJURY_NAME</v>
      </c>
      <c r="S63" s="309" t="str">
        <f t="shared" si="1"/>
        <v xml:space="preserve">VARCHAR2(40), </v>
      </c>
    </row>
    <row r="64" spans="1:19" s="309" customFormat="1">
      <c r="A64" s="304">
        <v>39</v>
      </c>
      <c r="B64" s="320" t="s">
        <v>2807</v>
      </c>
      <c r="C64" s="334" t="s">
        <v>2808</v>
      </c>
      <c r="D64" s="320" t="s">
        <v>2188</v>
      </c>
      <c r="E64" s="332">
        <v>20</v>
      </c>
      <c r="F64" s="327"/>
      <c r="G64" s="304" t="s">
        <v>2132</v>
      </c>
      <c r="H64" s="306"/>
      <c r="I64" s="333" t="s">
        <v>1439</v>
      </c>
      <c r="J64" s="333" t="s">
        <v>1438</v>
      </c>
      <c r="K64" s="320"/>
      <c r="L64" s="320" t="s">
        <v>1480</v>
      </c>
      <c r="M64" s="320"/>
      <c r="N64" s="332"/>
      <c r="O64" s="322"/>
      <c r="R64" s="309" t="str">
        <f t="shared" si="0"/>
        <v>BASE_DISEASE_CD</v>
      </c>
      <c r="S64" s="309" t="str">
        <f t="shared" si="1"/>
        <v xml:space="preserve">CHAR(20), </v>
      </c>
    </row>
    <row r="65" spans="1:19" s="309" customFormat="1" ht="27">
      <c r="A65" s="304">
        <v>40</v>
      </c>
      <c r="B65" s="320" t="s">
        <v>2809</v>
      </c>
      <c r="C65" s="334" t="s">
        <v>951</v>
      </c>
      <c r="D65" s="320" t="s">
        <v>2195</v>
      </c>
      <c r="E65" s="332">
        <v>100</v>
      </c>
      <c r="F65" s="327"/>
      <c r="G65" s="304"/>
      <c r="H65" s="306"/>
      <c r="I65" s="333" t="s">
        <v>1439</v>
      </c>
      <c r="J65" s="333" t="s">
        <v>1438</v>
      </c>
      <c r="K65" s="320"/>
      <c r="L65" s="320" t="s">
        <v>1481</v>
      </c>
      <c r="M65" s="320"/>
      <c r="N65" s="332"/>
      <c r="O65" s="322"/>
      <c r="R65" s="309" t="str">
        <f t="shared" si="0"/>
        <v>BASE_DISEASE_NAME</v>
      </c>
      <c r="S65" s="309" t="str">
        <f t="shared" si="1"/>
        <v xml:space="preserve">VARCHAR2(100), </v>
      </c>
    </row>
    <row r="66" spans="1:19" s="309" customFormat="1" ht="27">
      <c r="A66" s="304">
        <v>41</v>
      </c>
      <c r="B66" s="320" t="s">
        <v>2134</v>
      </c>
      <c r="C66" s="334" t="s">
        <v>952</v>
      </c>
      <c r="D66" s="320" t="s">
        <v>2195</v>
      </c>
      <c r="E66" s="332">
        <v>20</v>
      </c>
      <c r="F66" s="327"/>
      <c r="G66" s="304" t="s">
        <v>2132</v>
      </c>
      <c r="H66" s="306"/>
      <c r="I66" s="333" t="s">
        <v>1437</v>
      </c>
      <c r="J66" s="333" t="s">
        <v>1436</v>
      </c>
      <c r="K66" s="320"/>
      <c r="L66" s="320" t="s">
        <v>1480</v>
      </c>
      <c r="M66" s="320"/>
      <c r="N66" s="332"/>
      <c r="O66" s="322"/>
      <c r="R66" s="309" t="str">
        <f t="shared" si="0"/>
        <v>TRANSPORT_CD</v>
      </c>
      <c r="S66" s="309" t="str">
        <f t="shared" si="1"/>
        <v xml:space="preserve">VARCHAR2(20), </v>
      </c>
    </row>
    <row r="67" spans="1:19" s="309" customFormat="1" ht="27">
      <c r="A67" s="304">
        <v>42</v>
      </c>
      <c r="B67" s="340" t="s">
        <v>2135</v>
      </c>
      <c r="C67" s="334" t="s">
        <v>2414</v>
      </c>
      <c r="D67" s="320" t="s">
        <v>2195</v>
      </c>
      <c r="E67" s="337">
        <v>40</v>
      </c>
      <c r="F67" s="334"/>
      <c r="G67" s="322"/>
      <c r="H67" s="306"/>
      <c r="I67" s="333" t="s">
        <v>1437</v>
      </c>
      <c r="J67" s="333" t="s">
        <v>1436</v>
      </c>
      <c r="K67" s="340"/>
      <c r="L67" s="334" t="s">
        <v>2414</v>
      </c>
      <c r="M67" s="334"/>
      <c r="N67" s="334"/>
      <c r="O67" s="322"/>
      <c r="R67" s="309" t="str">
        <f t="shared" si="0"/>
        <v>TRANSPORT_NAME</v>
      </c>
      <c r="S67" s="309" t="str">
        <f t="shared" si="1"/>
        <v xml:space="preserve">VARCHAR2(40), </v>
      </c>
    </row>
    <row r="68" spans="1:19" s="309" customFormat="1">
      <c r="A68" s="304">
        <v>43</v>
      </c>
      <c r="B68" s="328" t="s">
        <v>2136</v>
      </c>
      <c r="C68" s="334" t="s">
        <v>2193</v>
      </c>
      <c r="D68" s="320" t="s">
        <v>2163</v>
      </c>
      <c r="E68" s="337"/>
      <c r="F68" s="327"/>
      <c r="G68" s="304" t="s">
        <v>2438</v>
      </c>
      <c r="H68" s="306"/>
      <c r="I68" s="334" t="s">
        <v>1308</v>
      </c>
      <c r="J68" s="320" t="s">
        <v>1443</v>
      </c>
      <c r="K68" s="328"/>
      <c r="L68" s="334" t="s">
        <v>2191</v>
      </c>
      <c r="M68" s="334"/>
      <c r="N68" s="334"/>
      <c r="O68" s="322"/>
      <c r="R68" s="309" t="str">
        <f t="shared" si="0"/>
        <v>UP_DATE</v>
      </c>
      <c r="S68" s="309" t="str">
        <f t="shared" si="1"/>
        <v>DATE,</v>
      </c>
    </row>
    <row r="69" spans="1:19" s="309" customFormat="1" ht="27">
      <c r="A69" s="304">
        <v>44</v>
      </c>
      <c r="B69" s="340" t="s">
        <v>2266</v>
      </c>
      <c r="C69" s="334" t="s">
        <v>953</v>
      </c>
      <c r="D69" s="320" t="s">
        <v>2195</v>
      </c>
      <c r="E69" s="337">
        <v>40</v>
      </c>
      <c r="F69" s="327"/>
      <c r="G69" s="304"/>
      <c r="H69" s="306"/>
      <c r="I69" s="334" t="s">
        <v>1441</v>
      </c>
      <c r="J69" s="320" t="s">
        <v>1483</v>
      </c>
      <c r="K69" s="340"/>
      <c r="L69" s="334" t="s">
        <v>953</v>
      </c>
      <c r="M69" s="334"/>
      <c r="N69" s="334"/>
      <c r="O69" s="322"/>
      <c r="R69" s="309" t="str">
        <f t="shared" si="0"/>
        <v>PAT_GROUP_NAME</v>
      </c>
      <c r="S69" s="309" t="str">
        <f t="shared" si="1"/>
        <v xml:space="preserve">VARCHAR2(40), </v>
      </c>
    </row>
    <row r="70" spans="1:19" s="309" customFormat="1" ht="27">
      <c r="A70" s="304">
        <v>45</v>
      </c>
      <c r="B70" s="340" t="s">
        <v>2267</v>
      </c>
      <c r="C70" s="334" t="s">
        <v>954</v>
      </c>
      <c r="D70" s="334" t="s">
        <v>2195</v>
      </c>
      <c r="E70" s="334">
        <v>20</v>
      </c>
      <c r="F70" s="334"/>
      <c r="G70" s="322" t="s">
        <v>961</v>
      </c>
      <c r="H70" s="306"/>
      <c r="I70" s="334" t="s">
        <v>1441</v>
      </c>
      <c r="J70" s="320" t="s">
        <v>1483</v>
      </c>
      <c r="K70" s="341"/>
      <c r="L70" s="320" t="s">
        <v>1480</v>
      </c>
      <c r="M70" s="334"/>
      <c r="N70" s="334"/>
      <c r="O70" s="322"/>
      <c r="R70" s="309" t="str">
        <f t="shared" si="0"/>
        <v>PAT_GROUP_CD</v>
      </c>
      <c r="S70" s="309" t="str">
        <f t="shared" si="1"/>
        <v xml:space="preserve">VARCHAR2(20), </v>
      </c>
    </row>
    <row r="71" spans="1:19" s="309" customFormat="1">
      <c r="A71" s="304">
        <v>46</v>
      </c>
      <c r="B71" s="328" t="s">
        <v>2732</v>
      </c>
      <c r="C71" s="304" t="s">
        <v>955</v>
      </c>
      <c r="D71" s="304" t="s">
        <v>2188</v>
      </c>
      <c r="E71" s="332">
        <v>8</v>
      </c>
      <c r="F71" s="304"/>
      <c r="G71" s="304" t="s">
        <v>959</v>
      </c>
      <c r="H71" s="306"/>
      <c r="I71" s="334" t="s">
        <v>1441</v>
      </c>
      <c r="J71" s="320" t="s">
        <v>1483</v>
      </c>
      <c r="K71" s="342"/>
      <c r="L71" s="322" t="s">
        <v>955</v>
      </c>
      <c r="M71" s="304"/>
      <c r="N71" s="332"/>
      <c r="O71" s="322"/>
      <c r="R71" s="309" t="str">
        <f t="shared" si="0"/>
        <v>DIAL_START_DATE</v>
      </c>
      <c r="S71" s="309" t="str">
        <f t="shared" si="1"/>
        <v xml:space="preserve">CHAR(8),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dimension ref="A1:U31"/>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981</v>
      </c>
    </row>
    <row r="2" spans="1:21">
      <c r="A2" s="298" t="s">
        <v>980</v>
      </c>
      <c r="D2" s="298" t="s">
        <v>935</v>
      </c>
      <c r="I2" s="344" t="s">
        <v>903</v>
      </c>
      <c r="J2" s="344" t="s">
        <v>904</v>
      </c>
    </row>
    <row r="3" spans="1:21">
      <c r="I3" s="345" t="s">
        <v>983</v>
      </c>
      <c r="J3" s="345" t="s">
        <v>982</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5" t="s">
        <v>983</v>
      </c>
      <c r="J6" s="345" t="s">
        <v>982</v>
      </c>
      <c r="K6" s="307" t="s">
        <v>917</v>
      </c>
      <c r="L6" s="307" t="s">
        <v>917</v>
      </c>
      <c r="M6" s="308" t="s">
        <v>917</v>
      </c>
      <c r="N6" s="308" t="s">
        <v>917</v>
      </c>
      <c r="O6" s="307" t="s">
        <v>917</v>
      </c>
      <c r="U6" s="310"/>
    </row>
    <row r="8" spans="1:21">
      <c r="B8" s="298" t="s">
        <v>918</v>
      </c>
    </row>
    <row r="11" spans="1:21">
      <c r="A11" s="298" t="str">
        <f>A1&amp;"取得"</f>
        <v>基本禁忌情報取得</v>
      </c>
    </row>
    <row r="12" spans="1:21">
      <c r="A12" s="298" t="str">
        <f>A2&amp;"_GET"</f>
        <v>View名：V_PAT_TABOO_GET</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row>
    <row r="20" spans="1:21">
      <c r="B20" s="315" t="s">
        <v>927</v>
      </c>
      <c r="C20" s="311"/>
      <c r="D20" s="311"/>
      <c r="E20" s="311"/>
      <c r="F20" s="311"/>
      <c r="G20" s="311"/>
    </row>
    <row r="21" spans="1:21">
      <c r="I21" s="344" t="s">
        <v>903</v>
      </c>
      <c r="J21" s="344" t="s">
        <v>904</v>
      </c>
    </row>
    <row r="22" spans="1:21">
      <c r="B22" s="48" t="s">
        <v>2091</v>
      </c>
      <c r="I22" s="345" t="s">
        <v>1308</v>
      </c>
      <c r="J22" s="345" t="s">
        <v>1304</v>
      </c>
    </row>
    <row r="23" spans="1:21">
      <c r="B23" s="48" t="s">
        <v>2411</v>
      </c>
      <c r="I23" s="345" t="s">
        <v>837</v>
      </c>
      <c r="J23" s="345" t="s">
        <v>1307</v>
      </c>
    </row>
    <row r="24" spans="1:21">
      <c r="I24" s="313"/>
      <c r="J24" s="313"/>
    </row>
    <row r="25" spans="1:21" ht="14.25" thickBot="1">
      <c r="A25" s="299" t="s">
        <v>1740</v>
      </c>
      <c r="B25" s="300" t="s">
        <v>905</v>
      </c>
      <c r="C25" s="301" t="s">
        <v>906</v>
      </c>
      <c r="D25" s="301" t="s">
        <v>907</v>
      </c>
      <c r="E25" s="301" t="s">
        <v>908</v>
      </c>
      <c r="F25" s="301" t="s">
        <v>909</v>
      </c>
      <c r="G25" s="300" t="s">
        <v>2185</v>
      </c>
      <c r="H25" s="302"/>
      <c r="I25" s="299" t="s">
        <v>910</v>
      </c>
      <c r="J25" s="299"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t="s">
        <v>2449</v>
      </c>
      <c r="H26" s="306"/>
      <c r="I26" s="334" t="s">
        <v>1308</v>
      </c>
      <c r="J26" s="320" t="s">
        <v>1443</v>
      </c>
      <c r="K26" s="307"/>
      <c r="L26" s="307" t="s">
        <v>1444</v>
      </c>
      <c r="M26" s="308"/>
      <c r="N26" s="308"/>
      <c r="O26" s="307"/>
      <c r="R26" s="309" t="str">
        <f t="shared" ref="R26:R31" si="0">C26</f>
        <v>PATID</v>
      </c>
      <c r="S26" s="309" t="str">
        <f t="shared" ref="S26:S31" si="1">(IF(D26="DATE", D26&amp;",",D26&amp;"("&amp;E26&amp;"), "))</f>
        <v xml:space="preserve">CHAR(12), </v>
      </c>
      <c r="U26" s="310"/>
    </row>
    <row r="27" spans="1:21" s="309" customFormat="1">
      <c r="A27" s="304">
        <v>2</v>
      </c>
      <c r="B27" s="304" t="s">
        <v>2194</v>
      </c>
      <c r="C27" s="304" t="s">
        <v>2190</v>
      </c>
      <c r="D27" s="304" t="s">
        <v>2195</v>
      </c>
      <c r="E27" s="304">
        <v>40</v>
      </c>
      <c r="F27" s="304"/>
      <c r="G27" s="304"/>
      <c r="H27" s="306"/>
      <c r="I27" s="334" t="s">
        <v>1308</v>
      </c>
      <c r="J27" s="320" t="s">
        <v>1443</v>
      </c>
      <c r="K27" s="321"/>
      <c r="L27" s="321" t="s">
        <v>1900</v>
      </c>
      <c r="M27" s="304"/>
      <c r="N27" s="304"/>
      <c r="O27" s="322"/>
      <c r="R27" s="309" t="str">
        <f t="shared" si="0"/>
        <v>NAME</v>
      </c>
      <c r="S27" s="309" t="str">
        <f t="shared" si="1"/>
        <v xml:space="preserve">VARCHAR2(40), </v>
      </c>
      <c r="U27" s="310"/>
    </row>
    <row r="28" spans="1:21" s="309" customFormat="1">
      <c r="A28" s="304">
        <v>3</v>
      </c>
      <c r="B28" s="323" t="s">
        <v>2142</v>
      </c>
      <c r="C28" s="304" t="s">
        <v>2155</v>
      </c>
      <c r="D28" s="304" t="s">
        <v>2189</v>
      </c>
      <c r="E28" s="304"/>
      <c r="F28" s="304"/>
      <c r="G28" s="304" t="s">
        <v>2410</v>
      </c>
      <c r="H28" s="306"/>
      <c r="I28" s="334" t="s">
        <v>1485</v>
      </c>
      <c r="J28" s="320" t="s">
        <v>1484</v>
      </c>
      <c r="K28" s="322"/>
      <c r="L28" s="322" t="s">
        <v>1486</v>
      </c>
      <c r="M28" s="304"/>
      <c r="N28" s="304"/>
      <c r="O28" s="326"/>
      <c r="R28" s="309" t="str">
        <f t="shared" si="0"/>
        <v>CTL_NO</v>
      </c>
      <c r="S28" s="309" t="str">
        <f t="shared" si="1"/>
        <v xml:space="preserve">NUMBER(), </v>
      </c>
      <c r="U28" s="310"/>
    </row>
    <row r="29" spans="1:21" s="309" customFormat="1">
      <c r="A29" s="304">
        <v>4</v>
      </c>
      <c r="B29" s="323" t="s">
        <v>2147</v>
      </c>
      <c r="C29" s="304" t="s">
        <v>2193</v>
      </c>
      <c r="D29" s="304" t="s">
        <v>2163</v>
      </c>
      <c r="E29" s="304"/>
      <c r="F29" s="304"/>
      <c r="G29" s="304"/>
      <c r="H29" s="306"/>
      <c r="I29" s="334" t="s">
        <v>1485</v>
      </c>
      <c r="J29" s="320" t="s">
        <v>1484</v>
      </c>
      <c r="K29" s="322"/>
      <c r="L29" s="322" t="s">
        <v>2415</v>
      </c>
      <c r="M29" s="304"/>
      <c r="N29" s="304"/>
      <c r="O29" s="322"/>
      <c r="R29" s="309" t="str">
        <f t="shared" si="0"/>
        <v>UP_DATE</v>
      </c>
      <c r="S29" s="309" t="str">
        <f t="shared" si="1"/>
        <v>DATE,</v>
      </c>
      <c r="U29" s="310"/>
    </row>
    <row r="30" spans="1:21" s="309" customFormat="1">
      <c r="A30" s="304">
        <v>5</v>
      </c>
      <c r="B30" s="323" t="s">
        <v>2088</v>
      </c>
      <c r="C30" s="304" t="s">
        <v>2090</v>
      </c>
      <c r="D30" s="304" t="s">
        <v>2195</v>
      </c>
      <c r="E30" s="327">
        <v>512</v>
      </c>
      <c r="F30" s="327"/>
      <c r="G30" s="304"/>
      <c r="H30" s="306"/>
      <c r="I30" s="334" t="s">
        <v>1485</v>
      </c>
      <c r="J30" s="320" t="s">
        <v>1484</v>
      </c>
      <c r="K30" s="304"/>
      <c r="L30" s="304" t="s">
        <v>1487</v>
      </c>
      <c r="M30" s="304"/>
      <c r="N30" s="327"/>
      <c r="O30" s="322"/>
      <c r="R30" s="309" t="str">
        <f t="shared" si="0"/>
        <v>TABOO</v>
      </c>
      <c r="S30" s="309" t="str">
        <f t="shared" si="1"/>
        <v xml:space="preserve">VARCHAR2(512), </v>
      </c>
      <c r="U30" s="310"/>
    </row>
    <row r="31" spans="1:21" s="309" customFormat="1" ht="27">
      <c r="A31" s="304">
        <v>6</v>
      </c>
      <c r="B31" s="323" t="s">
        <v>2089</v>
      </c>
      <c r="C31" s="322" t="s">
        <v>2158</v>
      </c>
      <c r="D31" s="322" t="s">
        <v>2195</v>
      </c>
      <c r="E31" s="322">
        <v>512</v>
      </c>
      <c r="F31" s="322"/>
      <c r="G31" s="322"/>
      <c r="H31" s="306"/>
      <c r="I31" s="334" t="s">
        <v>1485</v>
      </c>
      <c r="J31" s="320" t="s">
        <v>1484</v>
      </c>
      <c r="K31" s="304"/>
      <c r="L31" s="322" t="s">
        <v>1475</v>
      </c>
      <c r="M31" s="322"/>
      <c r="N31" s="322"/>
      <c r="O31" s="330"/>
      <c r="R31" s="309" t="str">
        <f t="shared" si="0"/>
        <v>MEMO</v>
      </c>
      <c r="S31" s="309" t="str">
        <f t="shared" si="1"/>
        <v xml:space="preserve">VARCHAR2(512), </v>
      </c>
      <c r="U31" s="331"/>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pageSetUpPr fitToPage="1"/>
  </sheetPr>
  <dimension ref="A1:Q40"/>
  <sheetViews>
    <sheetView showGridLines="0" zoomScaleNormal="100" zoomScaleSheetLayoutView="100" workbookViewId="0">
      <selection activeCell="G5" sqref="G5"/>
    </sheetView>
  </sheetViews>
  <sheetFormatPr defaultColWidth="3.25" defaultRowHeight="10.5" customHeight="1"/>
  <cols>
    <col min="1" max="4" width="3.75" style="10" customWidth="1"/>
    <col min="5" max="5" width="18.625" style="10" customWidth="1"/>
    <col min="6" max="6" width="19.375" style="11" customWidth="1"/>
    <col min="7" max="7" width="10.25" style="10" customWidth="1"/>
    <col min="8" max="8" width="8.125" style="10" customWidth="1"/>
    <col min="9" max="9" width="37.875" style="10" customWidth="1"/>
    <col min="10" max="10" width="3.25" style="10" customWidth="1"/>
    <col min="11" max="12" width="9.125" style="10" customWidth="1"/>
    <col min="13" max="16384" width="3.25" style="10"/>
  </cols>
  <sheetData>
    <row r="1" spans="1:15" s="2" customFormat="1" ht="17.25" customHeight="1">
      <c r="A1" s="128" t="s">
        <v>851</v>
      </c>
      <c r="B1" s="4"/>
      <c r="C1" s="128" t="s">
        <v>79</v>
      </c>
      <c r="D1" s="4"/>
      <c r="E1" s="5"/>
      <c r="F1" s="6"/>
      <c r="G1" s="4"/>
      <c r="H1" s="4"/>
      <c r="I1" s="7"/>
      <c r="J1" s="4"/>
    </row>
    <row r="2" spans="1:15" s="2" customFormat="1" ht="17.25" customHeight="1">
      <c r="A2" s="48" t="s">
        <v>2091</v>
      </c>
      <c r="B2" s="4"/>
      <c r="C2" s="4"/>
      <c r="D2" s="4"/>
      <c r="E2" s="5"/>
      <c r="F2" s="6"/>
      <c r="G2" s="4"/>
      <c r="H2" s="4"/>
      <c r="I2" s="7"/>
    </row>
    <row r="3" spans="1:15" s="2" customFormat="1" ht="12.75" customHeight="1">
      <c r="A3" s="48" t="s">
        <v>2411</v>
      </c>
      <c r="B3" s="4"/>
      <c r="C3" s="4"/>
      <c r="D3" s="4"/>
      <c r="E3" s="5"/>
      <c r="F3" s="6"/>
      <c r="G3" s="4"/>
      <c r="H3" s="4"/>
      <c r="I3" s="7"/>
    </row>
    <row r="4" spans="1:15" s="2" customFormat="1" ht="14.25" customHeight="1">
      <c r="A4" s="3"/>
      <c r="B4" s="4"/>
      <c r="C4" s="4"/>
      <c r="D4" s="4"/>
      <c r="E4" s="5"/>
      <c r="F4" s="6"/>
      <c r="G4" s="4"/>
      <c r="H4" s="4"/>
      <c r="I4" s="7"/>
    </row>
    <row r="5" spans="1:15" s="8" customFormat="1" ht="18.75" customHeight="1">
      <c r="A5" s="400" t="s">
        <v>1558</v>
      </c>
      <c r="B5" s="401"/>
      <c r="C5" s="402"/>
      <c r="D5" s="403" t="s">
        <v>2093</v>
      </c>
      <c r="E5" s="401"/>
      <c r="F5" s="404" t="s">
        <v>1559</v>
      </c>
      <c r="G5" s="405" t="s">
        <v>7570</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V_PAT_TABOO_GETと同様のフォーマット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2182</v>
      </c>
      <c r="B13" s="401"/>
      <c r="C13" s="402"/>
      <c r="D13" s="403" t="s">
        <v>66</v>
      </c>
      <c r="E13" s="401"/>
      <c r="F13" s="404" t="s">
        <v>2159</v>
      </c>
      <c r="G13" s="405" t="s">
        <v>11</v>
      </c>
      <c r="H13" s="406"/>
      <c r="I13" s="407" t="s">
        <v>71</v>
      </c>
    </row>
    <row r="14" spans="1:15" s="9" customFormat="1" ht="17.25" customHeight="1">
      <c r="A14" s="30" t="s">
        <v>2183</v>
      </c>
      <c r="B14" s="32"/>
      <c r="C14" s="33" t="s">
        <v>122</v>
      </c>
      <c r="D14" s="31"/>
      <c r="E14" s="31"/>
      <c r="F14" s="31"/>
      <c r="G14" s="31"/>
      <c r="H14" s="31"/>
      <c r="I14" s="31"/>
    </row>
    <row r="15" spans="1:15" ht="2.25" customHeight="1">
      <c r="I15" s="182"/>
    </row>
    <row r="16" spans="1:15" s="8" customFormat="1" ht="12.75" customHeight="1" thickBot="1">
      <c r="A16" s="12" t="s">
        <v>2160</v>
      </c>
      <c r="B16" s="13" t="s">
        <v>1906</v>
      </c>
      <c r="C16" s="13" t="s">
        <v>2393</v>
      </c>
      <c r="D16" s="13"/>
      <c r="E16" s="34" t="s">
        <v>2179</v>
      </c>
      <c r="F16" s="35" t="s">
        <v>2180</v>
      </c>
      <c r="G16" s="39" t="s">
        <v>2181</v>
      </c>
      <c r="H16" s="51" t="s">
        <v>2184</v>
      </c>
      <c r="I16" s="49" t="s">
        <v>2330</v>
      </c>
    </row>
    <row r="17" spans="1:17" s="17" customFormat="1" ht="12.75" thickTop="1">
      <c r="A17" s="52" t="s">
        <v>2409</v>
      </c>
      <c r="B17" s="14">
        <v>1</v>
      </c>
      <c r="C17" s="14"/>
      <c r="D17" s="15"/>
      <c r="E17" s="36" t="s">
        <v>2164</v>
      </c>
      <c r="F17" s="37" t="s">
        <v>7435</v>
      </c>
      <c r="G17" s="38" t="s">
        <v>2188</v>
      </c>
      <c r="H17" s="16">
        <v>12</v>
      </c>
      <c r="I17" s="40" t="s">
        <v>2449</v>
      </c>
      <c r="J17" s="105"/>
      <c r="O17" s="106"/>
      <c r="P17" s="106"/>
      <c r="Q17" s="106"/>
    </row>
    <row r="18" spans="1:17" s="17" customFormat="1" ht="12">
      <c r="A18" s="53">
        <f>A17+1</f>
        <v>2</v>
      </c>
      <c r="B18" s="18"/>
      <c r="C18" s="19"/>
      <c r="D18" s="20"/>
      <c r="E18" s="36" t="s">
        <v>2194</v>
      </c>
      <c r="F18" s="38" t="s">
        <v>730</v>
      </c>
      <c r="G18" s="56" t="s">
        <v>2195</v>
      </c>
      <c r="H18" s="16">
        <v>40</v>
      </c>
      <c r="I18" s="41"/>
      <c r="J18" s="105"/>
      <c r="O18" s="106"/>
      <c r="P18" s="106"/>
      <c r="Q18" s="106"/>
    </row>
    <row r="19" spans="1:17" s="17" customFormat="1" ht="12">
      <c r="A19" s="53">
        <f>A18+1</f>
        <v>3</v>
      </c>
      <c r="B19" s="18" t="s">
        <v>746</v>
      </c>
      <c r="C19" s="19"/>
      <c r="D19" s="20"/>
      <c r="E19" s="36" t="s">
        <v>2142</v>
      </c>
      <c r="F19" s="38" t="s">
        <v>7437</v>
      </c>
      <c r="G19" s="38" t="s">
        <v>2189</v>
      </c>
      <c r="H19" s="16"/>
      <c r="I19" s="41" t="s">
        <v>2410</v>
      </c>
      <c r="J19" s="105"/>
      <c r="O19" s="106"/>
      <c r="P19" s="106"/>
      <c r="Q19" s="106"/>
    </row>
    <row r="20" spans="1:17" s="17" customFormat="1" ht="16.5" customHeight="1">
      <c r="A20" s="53">
        <f>A19+1</f>
        <v>4</v>
      </c>
      <c r="B20" s="55"/>
      <c r="C20" s="25"/>
      <c r="D20" s="26"/>
      <c r="E20" s="27" t="s">
        <v>2147</v>
      </c>
      <c r="F20" s="28" t="s">
        <v>7438</v>
      </c>
      <c r="G20" s="24" t="s">
        <v>7568</v>
      </c>
      <c r="H20" s="29"/>
      <c r="I20" s="42"/>
      <c r="J20" s="105"/>
      <c r="O20" s="106"/>
      <c r="P20" s="106"/>
      <c r="Q20" s="106"/>
    </row>
    <row r="21" spans="1:17" s="17" customFormat="1" ht="12">
      <c r="A21" s="53">
        <v>5</v>
      </c>
      <c r="B21" s="14"/>
      <c r="C21" s="19"/>
      <c r="D21" s="20"/>
      <c r="E21" s="23" t="s">
        <v>2088</v>
      </c>
      <c r="F21" s="24" t="s">
        <v>7569</v>
      </c>
      <c r="G21" s="24" t="s">
        <v>2195</v>
      </c>
      <c r="H21" s="21">
        <v>512</v>
      </c>
      <c r="I21" s="42"/>
      <c r="J21" s="105"/>
      <c r="O21" s="106"/>
      <c r="P21" s="106"/>
      <c r="Q21" s="106"/>
    </row>
    <row r="22" spans="1:17" s="17" customFormat="1" ht="12">
      <c r="A22" s="53">
        <f>A21+1</f>
        <v>6</v>
      </c>
      <c r="B22" s="18"/>
      <c r="C22" s="19"/>
      <c r="D22" s="20"/>
      <c r="E22" s="36" t="s">
        <v>2089</v>
      </c>
      <c r="F22" s="24" t="s">
        <v>7444</v>
      </c>
      <c r="G22" s="38" t="s">
        <v>2195</v>
      </c>
      <c r="H22" s="16">
        <v>512</v>
      </c>
      <c r="I22" s="41"/>
      <c r="J22" s="105"/>
      <c r="O22" s="106"/>
      <c r="P22" s="106"/>
      <c r="Q22" s="106"/>
    </row>
    <row r="23" spans="1:17" s="17" customFormat="1" ht="12" customHeight="1">
      <c r="A23" s="53"/>
      <c r="B23" s="18"/>
      <c r="C23" s="19"/>
      <c r="D23" s="20"/>
      <c r="E23" s="23"/>
      <c r="F23" s="38"/>
      <c r="G23" s="38"/>
      <c r="H23" s="16"/>
      <c r="I23" s="42"/>
    </row>
    <row r="24" spans="1:17" s="17" customFormat="1" ht="12" customHeight="1">
      <c r="A24" s="53"/>
      <c r="B24" s="14"/>
      <c r="C24" s="19"/>
      <c r="D24" s="20"/>
      <c r="E24" s="23"/>
      <c r="F24" s="24"/>
      <c r="G24" s="24"/>
      <c r="H24" s="21"/>
      <c r="I24" s="42"/>
    </row>
    <row r="25" spans="1:17" s="17" customFormat="1" ht="12" customHeight="1">
      <c r="A25" s="53"/>
      <c r="B25" s="19"/>
      <c r="C25" s="19"/>
      <c r="D25" s="20"/>
      <c r="E25" s="36"/>
      <c r="F25" s="38"/>
      <c r="G25" s="38"/>
      <c r="H25" s="16"/>
      <c r="I25" s="42"/>
    </row>
    <row r="26" spans="1:17" s="17" customFormat="1" ht="12" customHeight="1">
      <c r="A26" s="53"/>
      <c r="B26" s="19"/>
      <c r="C26" s="19"/>
      <c r="D26" s="20"/>
      <c r="E26" s="23"/>
      <c r="F26" s="24"/>
      <c r="G26" s="24"/>
      <c r="H26" s="21"/>
      <c r="I26" s="42"/>
    </row>
    <row r="27" spans="1:17" s="22" customFormat="1" ht="12" customHeight="1">
      <c r="A27" s="53"/>
      <c r="B27" s="19"/>
      <c r="C27" s="19"/>
      <c r="D27" s="20"/>
      <c r="E27" s="23"/>
      <c r="F27" s="24"/>
      <c r="G27" s="24"/>
      <c r="H27" s="21"/>
      <c r="I27" s="42"/>
      <c r="K27" s="17"/>
      <c r="L27" s="17"/>
      <c r="M27" s="17"/>
    </row>
    <row r="28" spans="1:17" s="17" customFormat="1" ht="12" customHeight="1">
      <c r="A28" s="53"/>
      <c r="B28" s="19"/>
      <c r="C28" s="19"/>
      <c r="D28" s="20"/>
      <c r="E28" s="23"/>
      <c r="F28" s="24"/>
      <c r="G28" s="24"/>
      <c r="H28" s="21"/>
      <c r="I28" s="42"/>
      <c r="M28" s="22"/>
    </row>
    <row r="29" spans="1:17" s="17" customFormat="1" ht="12" customHeight="1">
      <c r="A29" s="53"/>
      <c r="B29" s="19"/>
      <c r="C29" s="19"/>
      <c r="D29" s="20"/>
      <c r="E29" s="23"/>
      <c r="F29" s="24"/>
      <c r="G29" s="24"/>
      <c r="H29" s="21"/>
      <c r="I29" s="42"/>
      <c r="K29" s="22"/>
      <c r="L29" s="22"/>
    </row>
    <row r="30" spans="1:17" s="17" customFormat="1" ht="12" customHeight="1">
      <c r="A30" s="53"/>
      <c r="B30" s="19"/>
      <c r="C30" s="19"/>
      <c r="D30" s="20"/>
      <c r="E30" s="23"/>
      <c r="F30" s="24"/>
      <c r="G30" s="24"/>
      <c r="H30" s="21"/>
      <c r="I30" s="42"/>
    </row>
    <row r="31" spans="1:17" s="17" customFormat="1" ht="12" customHeight="1">
      <c r="A31" s="53"/>
      <c r="B31" s="19"/>
      <c r="C31" s="19"/>
      <c r="D31" s="20"/>
      <c r="E31" s="23"/>
      <c r="F31" s="24"/>
      <c r="G31" s="24"/>
      <c r="H31" s="21"/>
      <c r="I31" s="42"/>
    </row>
    <row r="32" spans="1:17" s="17" customFormat="1" ht="12" customHeight="1">
      <c r="A32" s="53"/>
      <c r="B32" s="19"/>
      <c r="C32" s="19"/>
      <c r="D32" s="20"/>
      <c r="E32" s="23"/>
      <c r="F32" s="24"/>
      <c r="G32" s="24"/>
      <c r="H32" s="21"/>
      <c r="I32" s="42"/>
    </row>
    <row r="33" spans="1:13" s="17" customFormat="1" ht="12" customHeight="1">
      <c r="A33" s="53"/>
      <c r="B33" s="19"/>
      <c r="C33" s="19"/>
      <c r="D33" s="20"/>
      <c r="E33" s="23"/>
      <c r="F33" s="24"/>
      <c r="G33" s="24"/>
      <c r="H33" s="21"/>
      <c r="I33" s="42"/>
    </row>
    <row r="34" spans="1:13" s="17" customFormat="1" ht="12" customHeight="1">
      <c r="A34" s="53"/>
      <c r="B34" s="19"/>
      <c r="C34" s="19"/>
      <c r="D34" s="20"/>
      <c r="E34" s="23"/>
      <c r="F34" s="24"/>
      <c r="G34" s="24"/>
      <c r="H34" s="21"/>
      <c r="I34" s="42"/>
    </row>
    <row r="35" spans="1:13" s="17" customFormat="1" ht="12" customHeight="1">
      <c r="A35" s="53"/>
      <c r="B35" s="19"/>
      <c r="C35" s="19"/>
      <c r="D35" s="20"/>
      <c r="E35" s="23"/>
      <c r="F35" s="24"/>
      <c r="G35" s="24"/>
      <c r="H35" s="21"/>
      <c r="I35" s="42"/>
    </row>
    <row r="36" spans="1:13" s="17" customFormat="1" ht="12" customHeight="1">
      <c r="A36" s="53"/>
      <c r="B36" s="19"/>
      <c r="C36" s="19"/>
      <c r="D36" s="20"/>
      <c r="E36" s="23"/>
      <c r="F36" s="24"/>
      <c r="G36" s="24"/>
      <c r="H36" s="21"/>
      <c r="I36" s="59"/>
    </row>
    <row r="37" spans="1:13" s="17" customFormat="1" ht="12" customHeight="1">
      <c r="A37" s="53"/>
      <c r="B37" s="19"/>
      <c r="C37" s="19"/>
      <c r="D37" s="20"/>
      <c r="E37" s="23"/>
      <c r="F37" s="24"/>
      <c r="G37" s="24"/>
      <c r="H37" s="21"/>
      <c r="I37" s="42"/>
    </row>
    <row r="38" spans="1:13" s="17" customFormat="1" ht="16.5" customHeight="1">
      <c r="A38" s="53"/>
      <c r="B38" s="19"/>
      <c r="C38" s="19"/>
      <c r="D38" s="20"/>
      <c r="E38" s="23"/>
      <c r="F38" s="24"/>
      <c r="G38" s="24"/>
      <c r="H38" s="21"/>
      <c r="I38" s="43"/>
    </row>
    <row r="39" spans="1:13" ht="10.5" customHeight="1">
      <c r="K39" s="17"/>
      <c r="L39" s="17"/>
      <c r="M39" s="17"/>
    </row>
    <row r="40" spans="1:13" ht="10.5" customHeight="1">
      <c r="K40" s="17"/>
      <c r="L40" s="17"/>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9"/>
  <dimension ref="A1:U38"/>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985</v>
      </c>
    </row>
    <row r="2" spans="1:21">
      <c r="A2" s="298" t="s">
        <v>984</v>
      </c>
      <c r="D2" s="298" t="s">
        <v>935</v>
      </c>
      <c r="I2" s="344" t="s">
        <v>903</v>
      </c>
      <c r="J2" s="344" t="s">
        <v>904</v>
      </c>
    </row>
    <row r="3" spans="1:21">
      <c r="I3" s="343" t="s">
        <v>988</v>
      </c>
      <c r="J3" s="345" t="s">
        <v>986</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3" t="s">
        <v>988</v>
      </c>
      <c r="J6" s="345" t="s">
        <v>986</v>
      </c>
      <c r="K6" s="307" t="s">
        <v>917</v>
      </c>
      <c r="L6" s="307" t="s">
        <v>917</v>
      </c>
      <c r="M6" s="308" t="s">
        <v>917</v>
      </c>
      <c r="N6" s="308" t="s">
        <v>917</v>
      </c>
      <c r="O6" s="307" t="s">
        <v>917</v>
      </c>
      <c r="U6" s="310"/>
    </row>
    <row r="8" spans="1:21">
      <c r="B8" s="298" t="s">
        <v>918</v>
      </c>
    </row>
    <row r="11" spans="1:21">
      <c r="A11" s="298" t="s">
        <v>987</v>
      </c>
    </row>
    <row r="12" spans="1:21">
      <c r="A12" s="298" t="s">
        <v>1240</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row>
    <row r="20" spans="1:21">
      <c r="B20" s="315" t="s">
        <v>927</v>
      </c>
      <c r="C20" s="311"/>
      <c r="D20" s="311"/>
      <c r="E20" s="311"/>
      <c r="F20" s="311"/>
      <c r="G20" s="311"/>
    </row>
    <row r="21" spans="1:21">
      <c r="I21" s="344" t="s">
        <v>903</v>
      </c>
      <c r="J21" s="344" t="s">
        <v>904</v>
      </c>
    </row>
    <row r="22" spans="1:21">
      <c r="B22" s="48" t="s">
        <v>2091</v>
      </c>
      <c r="I22" s="345" t="s">
        <v>838</v>
      </c>
      <c r="J22" s="345" t="s">
        <v>1488</v>
      </c>
    </row>
    <row r="23" spans="1:21">
      <c r="B23" s="48" t="s">
        <v>2097</v>
      </c>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t="s">
        <v>2449</v>
      </c>
      <c r="H26" s="306"/>
      <c r="I26" s="317" t="s">
        <v>1308</v>
      </c>
      <c r="J26" s="320" t="s">
        <v>1443</v>
      </c>
      <c r="K26" s="307"/>
      <c r="L26" s="307" t="s">
        <v>1444</v>
      </c>
      <c r="M26" s="308"/>
      <c r="N26" s="308"/>
      <c r="O26" s="307"/>
      <c r="R26" s="309" t="str">
        <f>C26</f>
        <v>PATID</v>
      </c>
      <c r="S26" s="309" t="str">
        <f>(IF(D26="DATE", D26&amp;",",D26&amp;"("&amp;E26&amp;"), "))</f>
        <v xml:space="preserve">CHAR(12), </v>
      </c>
      <c r="U26" s="310"/>
    </row>
    <row r="27" spans="1:21" s="309" customFormat="1">
      <c r="A27" s="304">
        <v>2</v>
      </c>
      <c r="B27" s="304" t="s">
        <v>2194</v>
      </c>
      <c r="C27" s="304" t="s">
        <v>2190</v>
      </c>
      <c r="D27" s="304" t="s">
        <v>2195</v>
      </c>
      <c r="E27" s="304">
        <v>40</v>
      </c>
      <c r="F27" s="304"/>
      <c r="G27" s="304"/>
      <c r="H27" s="306"/>
      <c r="I27" s="319" t="s">
        <v>1308</v>
      </c>
      <c r="J27" s="320" t="s">
        <v>1443</v>
      </c>
      <c r="K27" s="321"/>
      <c r="L27" s="321" t="s">
        <v>2190</v>
      </c>
      <c r="M27" s="304"/>
      <c r="N27" s="304"/>
      <c r="O27" s="322"/>
      <c r="R27" s="309" t="str">
        <f t="shared" ref="R27:R38" si="0">C27</f>
        <v>NAME</v>
      </c>
      <c r="S27" s="309" t="str">
        <f t="shared" ref="S27:S38" si="1">(IF(D27="DATE", D27&amp;",",D27&amp;"("&amp;E27&amp;"), "))</f>
        <v xml:space="preserve">VARCHAR2(40), </v>
      </c>
      <c r="U27" s="310"/>
    </row>
    <row r="28" spans="1:21" s="309" customFormat="1">
      <c r="A28" s="304">
        <v>3</v>
      </c>
      <c r="B28" s="323" t="s">
        <v>2142</v>
      </c>
      <c r="C28" s="304" t="s">
        <v>2155</v>
      </c>
      <c r="D28" s="304" t="s">
        <v>2189</v>
      </c>
      <c r="E28" s="304"/>
      <c r="F28" s="304"/>
      <c r="G28" s="304" t="s">
        <v>2146</v>
      </c>
      <c r="H28" s="306"/>
      <c r="I28" s="324" t="s">
        <v>1498</v>
      </c>
      <c r="J28" s="325" t="s">
        <v>1488</v>
      </c>
      <c r="K28" s="322"/>
      <c r="L28" s="322" t="s">
        <v>2155</v>
      </c>
      <c r="M28" s="304"/>
      <c r="N28" s="304"/>
      <c r="O28" s="326"/>
      <c r="R28" s="309" t="str">
        <f t="shared" si="0"/>
        <v>CTL_NO</v>
      </c>
      <c r="S28" s="309" t="str">
        <f t="shared" si="1"/>
        <v xml:space="preserve">NUMBER(), </v>
      </c>
      <c r="U28" s="310"/>
    </row>
    <row r="29" spans="1:21" s="309" customFormat="1">
      <c r="A29" s="304">
        <v>4</v>
      </c>
      <c r="B29" s="323" t="s">
        <v>2147</v>
      </c>
      <c r="C29" s="304" t="s">
        <v>2193</v>
      </c>
      <c r="D29" s="304" t="s">
        <v>2163</v>
      </c>
      <c r="E29" s="304"/>
      <c r="F29" s="304"/>
      <c r="G29" s="304"/>
      <c r="H29" s="306"/>
      <c r="I29" s="322" t="s">
        <v>1498</v>
      </c>
      <c r="J29" s="322" t="s">
        <v>1309</v>
      </c>
      <c r="K29" s="322"/>
      <c r="L29" s="322" t="s">
        <v>2193</v>
      </c>
      <c r="M29" s="304"/>
      <c r="N29" s="304"/>
      <c r="O29" s="322"/>
      <c r="R29" s="309" t="str">
        <f t="shared" si="0"/>
        <v>UP_DATE</v>
      </c>
      <c r="S29" s="309" t="str">
        <f t="shared" si="1"/>
        <v>DATE,</v>
      </c>
      <c r="U29" s="310"/>
    </row>
    <row r="30" spans="1:21" s="309" customFormat="1">
      <c r="A30" s="304">
        <v>5</v>
      </c>
      <c r="B30" s="323" t="s">
        <v>2148</v>
      </c>
      <c r="C30" s="304" t="s">
        <v>2191</v>
      </c>
      <c r="D30" s="304" t="s">
        <v>2163</v>
      </c>
      <c r="E30" s="327"/>
      <c r="F30" s="327"/>
      <c r="G30" s="304"/>
      <c r="H30" s="306"/>
      <c r="I30" s="328" t="s">
        <v>1498</v>
      </c>
      <c r="J30" s="328" t="s">
        <v>1309</v>
      </c>
      <c r="K30" s="304"/>
      <c r="L30" s="304" t="s">
        <v>1489</v>
      </c>
      <c r="M30" s="304"/>
      <c r="N30" s="327"/>
      <c r="O30" s="322"/>
      <c r="R30" s="309" t="str">
        <f t="shared" si="0"/>
        <v>REG_DATE</v>
      </c>
      <c r="S30" s="309" t="str">
        <f t="shared" si="1"/>
        <v>DATE,</v>
      </c>
      <c r="U30" s="310"/>
    </row>
    <row r="31" spans="1:21" s="309" customFormat="1" ht="40.5">
      <c r="A31" s="304">
        <v>6</v>
      </c>
      <c r="B31" s="323" t="s">
        <v>2149</v>
      </c>
      <c r="C31" s="322" t="s">
        <v>2156</v>
      </c>
      <c r="D31" s="322" t="s">
        <v>2195</v>
      </c>
      <c r="E31" s="322">
        <v>50</v>
      </c>
      <c r="F31" s="322"/>
      <c r="G31" s="322" t="s">
        <v>2157</v>
      </c>
      <c r="H31" s="306"/>
      <c r="I31" s="329" t="s">
        <v>1498</v>
      </c>
      <c r="J31" s="329" t="s">
        <v>1309</v>
      </c>
      <c r="K31" s="304"/>
      <c r="L31" s="322" t="s">
        <v>1490</v>
      </c>
      <c r="M31" s="322"/>
      <c r="N31" s="322"/>
      <c r="O31" s="330" t="s">
        <v>1491</v>
      </c>
      <c r="R31" s="309" t="str">
        <f t="shared" si="0"/>
        <v>RELATION_NAME</v>
      </c>
      <c r="S31" s="309" t="str">
        <f t="shared" si="1"/>
        <v xml:space="preserve">VARCHAR2(50), </v>
      </c>
      <c r="U31" s="331"/>
    </row>
    <row r="32" spans="1:21" s="309" customFormat="1">
      <c r="A32" s="304">
        <v>7</v>
      </c>
      <c r="B32" s="304" t="s">
        <v>2431</v>
      </c>
      <c r="C32" s="322" t="s">
        <v>989</v>
      </c>
      <c r="D32" s="322" t="s">
        <v>2188</v>
      </c>
      <c r="E32" s="322">
        <v>40</v>
      </c>
      <c r="F32" s="322"/>
      <c r="G32" s="304"/>
      <c r="H32" s="306"/>
      <c r="I32" s="329" t="s">
        <v>1498</v>
      </c>
      <c r="J32" s="329" t="s">
        <v>1309</v>
      </c>
      <c r="K32" s="304"/>
      <c r="L32" s="322" t="s">
        <v>1446</v>
      </c>
      <c r="M32" s="322"/>
      <c r="N32" s="332"/>
      <c r="O32" s="322"/>
      <c r="R32" s="309" t="str">
        <f t="shared" si="0"/>
        <v>RNAME</v>
      </c>
      <c r="S32" s="309" t="str">
        <f t="shared" si="1"/>
        <v xml:space="preserve">CHAR(40), </v>
      </c>
    </row>
    <row r="33" spans="1:19" s="309" customFormat="1">
      <c r="A33" s="304">
        <v>8</v>
      </c>
      <c r="B33" s="323" t="s">
        <v>2150</v>
      </c>
      <c r="C33" s="322" t="s">
        <v>2173</v>
      </c>
      <c r="D33" s="322" t="s">
        <v>2188</v>
      </c>
      <c r="E33" s="322">
        <v>8</v>
      </c>
      <c r="F33" s="322"/>
      <c r="G33" s="304"/>
      <c r="H33" s="306"/>
      <c r="I33" s="304" t="s">
        <v>1498</v>
      </c>
      <c r="J33" s="328" t="s">
        <v>1309</v>
      </c>
      <c r="K33" s="304"/>
      <c r="L33" s="322" t="s">
        <v>1492</v>
      </c>
      <c r="M33" s="322"/>
      <c r="N33" s="332"/>
      <c r="O33" s="322"/>
      <c r="R33" s="309" t="str">
        <f t="shared" si="0"/>
        <v>ZIPCODE</v>
      </c>
      <c r="S33" s="309" t="str">
        <f t="shared" si="1"/>
        <v xml:space="preserve">CHAR(8), </v>
      </c>
    </row>
    <row r="34" spans="1:19" s="309" customFormat="1" ht="27">
      <c r="A34" s="304">
        <v>9</v>
      </c>
      <c r="B34" s="304" t="s">
        <v>2151</v>
      </c>
      <c r="C34" s="322" t="s">
        <v>2174</v>
      </c>
      <c r="D34" s="322" t="s">
        <v>2195</v>
      </c>
      <c r="E34" s="322">
        <v>256</v>
      </c>
      <c r="F34" s="322"/>
      <c r="G34" s="304"/>
      <c r="H34" s="306"/>
      <c r="I34" s="333" t="s">
        <v>1498</v>
      </c>
      <c r="J34" s="333" t="s">
        <v>1309</v>
      </c>
      <c r="K34" s="304"/>
      <c r="L34" s="322" t="s">
        <v>1493</v>
      </c>
      <c r="M34" s="322"/>
      <c r="N34" s="332"/>
      <c r="O34" s="322"/>
      <c r="R34" s="309" t="str">
        <f t="shared" si="0"/>
        <v>ADDRESS</v>
      </c>
      <c r="S34" s="309" t="str">
        <f t="shared" si="1"/>
        <v xml:space="preserve">VARCHAR2(256), </v>
      </c>
    </row>
    <row r="35" spans="1:19" s="309" customFormat="1" ht="27">
      <c r="A35" s="304">
        <v>10</v>
      </c>
      <c r="B35" s="304" t="s">
        <v>2152</v>
      </c>
      <c r="C35" s="304" t="s">
        <v>2177</v>
      </c>
      <c r="D35" s="322" t="s">
        <v>2195</v>
      </c>
      <c r="E35" s="332">
        <v>256</v>
      </c>
      <c r="F35" s="304"/>
      <c r="G35" s="304"/>
      <c r="H35" s="306"/>
      <c r="I35" s="333" t="s">
        <v>1498</v>
      </c>
      <c r="J35" s="333" t="s">
        <v>1309</v>
      </c>
      <c r="K35" s="304"/>
      <c r="L35" s="322" t="s">
        <v>1494</v>
      </c>
      <c r="M35" s="322"/>
      <c r="N35" s="332"/>
      <c r="O35" s="322"/>
      <c r="R35" s="309" t="str">
        <f t="shared" si="0"/>
        <v>ADDRESS_DETAIL</v>
      </c>
      <c r="S35" s="309" t="str">
        <f t="shared" si="1"/>
        <v xml:space="preserve">VARCHAR2(256), </v>
      </c>
    </row>
    <row r="36" spans="1:19" s="309" customFormat="1">
      <c r="A36" s="304">
        <v>11</v>
      </c>
      <c r="B36" s="304" t="s">
        <v>2153</v>
      </c>
      <c r="C36" s="304" t="s">
        <v>2175</v>
      </c>
      <c r="D36" s="334" t="s">
        <v>2188</v>
      </c>
      <c r="E36" s="334">
        <v>25</v>
      </c>
      <c r="F36" s="334"/>
      <c r="G36" s="304"/>
      <c r="H36" s="306"/>
      <c r="I36" s="320" t="s">
        <v>1498</v>
      </c>
      <c r="J36" s="320" t="s">
        <v>1309</v>
      </c>
      <c r="K36" s="322"/>
      <c r="L36" s="322" t="s">
        <v>1495</v>
      </c>
      <c r="M36" s="322"/>
      <c r="N36" s="332"/>
      <c r="O36" s="322"/>
      <c r="R36" s="309" t="str">
        <f t="shared" si="0"/>
        <v>TELNO1</v>
      </c>
      <c r="S36" s="309" t="str">
        <f t="shared" si="1"/>
        <v xml:space="preserve">CHAR(25), </v>
      </c>
    </row>
    <row r="37" spans="1:19" s="309" customFormat="1">
      <c r="A37" s="304">
        <v>12</v>
      </c>
      <c r="B37" s="304" t="s">
        <v>2154</v>
      </c>
      <c r="C37" s="304" t="s">
        <v>2176</v>
      </c>
      <c r="D37" s="334" t="s">
        <v>2188</v>
      </c>
      <c r="E37" s="334">
        <v>25</v>
      </c>
      <c r="F37" s="334"/>
      <c r="G37" s="304"/>
      <c r="H37" s="306"/>
      <c r="I37" s="320" t="s">
        <v>1498</v>
      </c>
      <c r="J37" s="320" t="s">
        <v>1309</v>
      </c>
      <c r="K37" s="334"/>
      <c r="L37" s="322" t="s">
        <v>1496</v>
      </c>
      <c r="M37" s="320"/>
      <c r="N37" s="334"/>
      <c r="O37" s="320"/>
      <c r="R37" s="309" t="str">
        <f t="shared" si="0"/>
        <v>TELNO2</v>
      </c>
      <c r="S37" s="309" t="str">
        <f t="shared" si="1"/>
        <v xml:space="preserve">CHAR(25), </v>
      </c>
    </row>
    <row r="38" spans="1:19" s="309" customFormat="1">
      <c r="A38" s="304">
        <v>13</v>
      </c>
      <c r="B38" s="304" t="s">
        <v>2168</v>
      </c>
      <c r="C38" s="334" t="s">
        <v>2158</v>
      </c>
      <c r="D38" s="334" t="s">
        <v>2195</v>
      </c>
      <c r="E38" s="334">
        <v>2048</v>
      </c>
      <c r="F38" s="334"/>
      <c r="G38" s="322"/>
      <c r="H38" s="306"/>
      <c r="I38" s="320" t="s">
        <v>1498</v>
      </c>
      <c r="J38" s="320" t="s">
        <v>1309</v>
      </c>
      <c r="K38" s="320"/>
      <c r="L38" s="320" t="s">
        <v>1497</v>
      </c>
      <c r="M38" s="320"/>
      <c r="N38" s="335"/>
      <c r="O38" s="322"/>
      <c r="R38" s="309" t="str">
        <f t="shared" si="0"/>
        <v>MEMO</v>
      </c>
      <c r="S38" s="309" t="str">
        <f t="shared" si="1"/>
        <v xml:space="preserve">VARCHAR2(2048),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pageSetUpPr fitToPage="1"/>
  </sheetPr>
  <dimension ref="A1:AN40"/>
  <sheetViews>
    <sheetView showGridLines="0" zoomScaleNormal="100" zoomScaleSheetLayoutView="100" workbookViewId="0">
      <selection activeCell="F29" sqref="F29"/>
    </sheetView>
  </sheetViews>
  <sheetFormatPr defaultColWidth="3.25" defaultRowHeight="10.5" customHeight="1"/>
  <cols>
    <col min="1" max="4" width="3.75" style="10" customWidth="1"/>
    <col min="5" max="5" width="18.625" style="10" customWidth="1"/>
    <col min="6" max="6" width="19.375" style="11" customWidth="1"/>
    <col min="7" max="7" width="10.25" style="10" customWidth="1"/>
    <col min="8" max="8" width="8.125" style="10" customWidth="1"/>
    <col min="9" max="9" width="37.875" style="10" customWidth="1"/>
    <col min="10" max="10" width="3.875" style="10" customWidth="1"/>
    <col min="11" max="11" width="12.125" style="101" customWidth="1"/>
    <col min="12" max="12" width="5.75" style="101" customWidth="1"/>
    <col min="13" max="13" width="5.375" style="101" customWidth="1"/>
    <col min="14" max="40" width="3.25" style="101"/>
    <col min="41" max="16384" width="3.25" style="10"/>
  </cols>
  <sheetData>
    <row r="1" spans="1:40" s="2" customFormat="1" ht="17.25" customHeight="1">
      <c r="A1" s="128" t="s">
        <v>852</v>
      </c>
      <c r="B1" s="4"/>
      <c r="C1" s="128" t="s">
        <v>881</v>
      </c>
      <c r="D1" s="4"/>
      <c r="E1" s="5"/>
      <c r="F1" s="6"/>
      <c r="G1" s="4"/>
      <c r="H1" s="4"/>
      <c r="I1" s="7"/>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row>
    <row r="2" spans="1:40" s="2" customFormat="1" ht="17.25" customHeight="1">
      <c r="A2" s="48" t="s">
        <v>2091</v>
      </c>
      <c r="B2" s="4"/>
      <c r="C2" s="4"/>
      <c r="D2" s="4"/>
      <c r="E2" s="5"/>
      <c r="F2" s="6"/>
      <c r="G2" s="4"/>
      <c r="H2" s="4"/>
      <c r="I2" s="7"/>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row>
    <row r="3" spans="1:40" s="2" customFormat="1" ht="12.75" customHeight="1">
      <c r="A3" s="48" t="s">
        <v>2097</v>
      </c>
      <c r="B3" s="4"/>
      <c r="C3" s="4"/>
      <c r="D3" s="4"/>
      <c r="E3" s="5"/>
      <c r="F3" s="6"/>
      <c r="G3" s="4"/>
      <c r="H3" s="4"/>
      <c r="I3" s="7"/>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row>
    <row r="4" spans="1:40" s="2" customFormat="1" ht="14.25" customHeight="1">
      <c r="A4" s="3"/>
      <c r="B4" s="4"/>
      <c r="C4" s="4"/>
      <c r="D4" s="4"/>
      <c r="E4" s="5"/>
      <c r="F4" s="6"/>
      <c r="G4" s="4"/>
      <c r="H4" s="4"/>
      <c r="I4" s="7"/>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row>
    <row r="5" spans="1:40" s="8" customFormat="1" ht="18.75" customHeight="1">
      <c r="A5" s="400" t="s">
        <v>1558</v>
      </c>
      <c r="B5" s="401"/>
      <c r="C5" s="402"/>
      <c r="D5" s="403" t="s">
        <v>2092</v>
      </c>
      <c r="E5" s="401"/>
      <c r="F5" s="404" t="s">
        <v>1559</v>
      </c>
      <c r="G5" s="405" t="s">
        <v>2365</v>
      </c>
      <c r="H5" s="406"/>
      <c r="I5" s="407" t="s">
        <v>70</v>
      </c>
      <c r="J5" s="358"/>
    </row>
    <row r="6" spans="1:40" s="9" customFormat="1" ht="17.25" customHeight="1">
      <c r="A6" s="30" t="s">
        <v>2183</v>
      </c>
      <c r="B6" s="32"/>
      <c r="C6" s="33"/>
      <c r="D6" s="31"/>
      <c r="E6" s="31"/>
      <c r="F6" s="31"/>
      <c r="G6" s="31"/>
      <c r="H6" s="31"/>
      <c r="I6" s="181"/>
      <c r="J6" s="359"/>
    </row>
    <row r="7" spans="1:40" ht="2.25" customHeight="1">
      <c r="A7" s="391"/>
      <c r="B7" s="101"/>
      <c r="C7" s="101"/>
      <c r="D7" s="101"/>
      <c r="E7" s="101"/>
      <c r="F7" s="356"/>
      <c r="G7" s="101"/>
      <c r="H7" s="101"/>
      <c r="I7" s="392"/>
      <c r="J7" s="36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row>
    <row r="8" spans="1:40" s="8" customFormat="1" ht="12.75" customHeight="1" thickBot="1">
      <c r="A8" s="361" t="s">
        <v>1561</v>
      </c>
      <c r="B8" s="362" t="s">
        <v>1562</v>
      </c>
      <c r="C8" s="362" t="s">
        <v>1563</v>
      </c>
      <c r="D8" s="362"/>
      <c r="E8" s="363" t="s">
        <v>2179</v>
      </c>
      <c r="F8" s="364" t="s">
        <v>2180</v>
      </c>
      <c r="G8" s="365" t="s">
        <v>2181</v>
      </c>
      <c r="H8" s="366" t="s">
        <v>2184</v>
      </c>
      <c r="I8" s="367" t="s">
        <v>1564</v>
      </c>
      <c r="J8" s="368"/>
    </row>
    <row r="9" spans="1:40" s="17" customFormat="1" ht="12.75" thickTop="1">
      <c r="A9" s="57" t="s">
        <v>1565</v>
      </c>
      <c r="B9" s="220"/>
      <c r="C9" s="220"/>
      <c r="D9" s="221"/>
      <c r="E9" s="393" t="s">
        <v>4</v>
      </c>
      <c r="F9" s="394" t="s">
        <v>4</v>
      </c>
      <c r="G9" s="395" t="s">
        <v>4</v>
      </c>
      <c r="H9" s="396" t="s">
        <v>4</v>
      </c>
      <c r="I9" s="397" t="str">
        <f>G13&amp;"と同様のフォーマット"</f>
        <v>V_PAT_CONTACT_GETと同様のフォーマット</v>
      </c>
      <c r="J9" s="105"/>
      <c r="L9" s="105"/>
      <c r="M9" s="106"/>
      <c r="N9" s="106"/>
      <c r="O9" s="106"/>
    </row>
    <row r="10" spans="1:40" s="17" customFormat="1" ht="12">
      <c r="A10" s="390"/>
      <c r="B10" s="229"/>
      <c r="C10" s="229"/>
      <c r="D10" s="230"/>
      <c r="E10" s="211"/>
      <c r="F10" s="212"/>
      <c r="G10" s="215"/>
      <c r="H10" s="214"/>
      <c r="I10" s="399"/>
      <c r="J10" s="105"/>
      <c r="L10" s="105"/>
      <c r="M10" s="106"/>
      <c r="N10" s="106"/>
      <c r="O10" s="106"/>
    </row>
    <row r="11" spans="1:40" s="17" customFormat="1" ht="12">
      <c r="A11" s="390"/>
      <c r="B11" s="229"/>
      <c r="C11" s="229"/>
      <c r="D11" s="230"/>
      <c r="E11" s="211"/>
      <c r="F11" s="212"/>
      <c r="G11" s="215"/>
      <c r="H11" s="214"/>
      <c r="I11" s="162"/>
      <c r="J11" s="105"/>
      <c r="L11" s="105"/>
      <c r="M11" s="106"/>
      <c r="N11" s="106"/>
      <c r="O11" s="106"/>
    </row>
    <row r="12" spans="1:40" s="17" customFormat="1" ht="12">
      <c r="A12" s="390"/>
      <c r="B12" s="229"/>
      <c r="C12" s="229"/>
      <c r="D12" s="230"/>
      <c r="E12" s="211"/>
      <c r="F12" s="212"/>
      <c r="G12" s="215"/>
      <c r="H12" s="214"/>
      <c r="I12" s="398"/>
      <c r="J12" s="105"/>
      <c r="L12" s="105"/>
      <c r="M12" s="106"/>
      <c r="N12" s="106"/>
      <c r="O12" s="106"/>
    </row>
    <row r="13" spans="1:40" s="8" customFormat="1" ht="18.75" customHeight="1">
      <c r="A13" s="400" t="s">
        <v>2137</v>
      </c>
      <c r="B13" s="401"/>
      <c r="C13" s="402"/>
      <c r="D13" s="403" t="s">
        <v>65</v>
      </c>
      <c r="E13" s="401"/>
      <c r="F13" s="404" t="s">
        <v>2138</v>
      </c>
      <c r="G13" s="405" t="s">
        <v>12</v>
      </c>
      <c r="H13" s="406"/>
      <c r="I13" s="407" t="s">
        <v>71</v>
      </c>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row>
    <row r="14" spans="1:40" s="9" customFormat="1" ht="17.25" customHeight="1">
      <c r="A14" s="30" t="s">
        <v>2183</v>
      </c>
      <c r="B14" s="32"/>
      <c r="C14" s="33" t="s">
        <v>122</v>
      </c>
      <c r="D14" s="31"/>
      <c r="E14" s="31"/>
      <c r="F14" s="31"/>
      <c r="G14" s="31"/>
      <c r="H14" s="31"/>
      <c r="I14" s="31"/>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row>
    <row r="15" spans="1:40" ht="2.25" customHeight="1">
      <c r="I15" s="182"/>
    </row>
    <row r="16" spans="1:40" s="8" customFormat="1" ht="12.75" customHeight="1" thickBot="1">
      <c r="A16" s="12" t="s">
        <v>2139</v>
      </c>
      <c r="B16" s="13" t="s">
        <v>1906</v>
      </c>
      <c r="C16" s="13" t="s">
        <v>2393</v>
      </c>
      <c r="D16" s="13"/>
      <c r="E16" s="34" t="s">
        <v>2179</v>
      </c>
      <c r="F16" s="35" t="s">
        <v>2180</v>
      </c>
      <c r="G16" s="39" t="s">
        <v>2181</v>
      </c>
      <c r="H16" s="51" t="s">
        <v>2184</v>
      </c>
      <c r="I16" s="49" t="s">
        <v>2330</v>
      </c>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row>
    <row r="17" spans="1:40" s="17" customFormat="1" ht="12.75" thickTop="1">
      <c r="A17" s="52" t="s">
        <v>2141</v>
      </c>
      <c r="B17" s="14">
        <v>1</v>
      </c>
      <c r="C17" s="14"/>
      <c r="D17" s="15"/>
      <c r="E17" s="36" t="s">
        <v>2164</v>
      </c>
      <c r="F17" s="37" t="s">
        <v>7435</v>
      </c>
      <c r="G17" s="38" t="s">
        <v>2188</v>
      </c>
      <c r="H17" s="16">
        <v>12</v>
      </c>
      <c r="I17" s="40" t="s">
        <v>2449</v>
      </c>
      <c r="J17" s="105"/>
      <c r="K17" s="106"/>
      <c r="L17" s="106"/>
      <c r="M17" s="106"/>
      <c r="N17" s="106"/>
      <c r="O17" s="106"/>
      <c r="P17" s="106"/>
      <c r="Q17" s="106"/>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row>
    <row r="18" spans="1:40" s="17" customFormat="1" ht="12">
      <c r="A18" s="53">
        <f t="shared" ref="A18:A23" si="0">A17+1</f>
        <v>2</v>
      </c>
      <c r="B18" s="18"/>
      <c r="C18" s="19"/>
      <c r="D18" s="20"/>
      <c r="E18" s="36" t="s">
        <v>2194</v>
      </c>
      <c r="F18" s="38" t="s">
        <v>730</v>
      </c>
      <c r="G18" s="56" t="s">
        <v>7436</v>
      </c>
      <c r="H18" s="16">
        <v>40</v>
      </c>
      <c r="I18" s="41"/>
      <c r="J18" s="105"/>
      <c r="K18" s="106"/>
      <c r="L18" s="106"/>
      <c r="M18" s="106"/>
      <c r="N18" s="106"/>
      <c r="O18" s="106"/>
      <c r="P18" s="106"/>
      <c r="Q18" s="106"/>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row>
    <row r="19" spans="1:40" s="17" customFormat="1" ht="12">
      <c r="A19" s="53">
        <f t="shared" si="0"/>
        <v>3</v>
      </c>
      <c r="B19" s="18" t="s">
        <v>2204</v>
      </c>
      <c r="C19" s="19"/>
      <c r="D19" s="20"/>
      <c r="E19" s="36" t="s">
        <v>2142</v>
      </c>
      <c r="F19" s="38" t="s">
        <v>7437</v>
      </c>
      <c r="G19" s="38" t="s">
        <v>2189</v>
      </c>
      <c r="H19" s="16"/>
      <c r="I19" s="64" t="s">
        <v>2146</v>
      </c>
      <c r="J19" s="105"/>
      <c r="K19" s="106"/>
      <c r="L19" s="106"/>
      <c r="M19" s="106"/>
      <c r="N19" s="106"/>
      <c r="O19" s="106"/>
      <c r="P19" s="106"/>
      <c r="Q19" s="106"/>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row>
    <row r="20" spans="1:40" s="17" customFormat="1" ht="16.5" customHeight="1">
      <c r="A20" s="53">
        <f t="shared" si="0"/>
        <v>4</v>
      </c>
      <c r="B20" s="55"/>
      <c r="C20" s="25"/>
      <c r="D20" s="26"/>
      <c r="E20" s="27" t="s">
        <v>2147</v>
      </c>
      <c r="F20" s="28" t="s">
        <v>7438</v>
      </c>
      <c r="G20" s="24" t="s">
        <v>2163</v>
      </c>
      <c r="H20" s="29"/>
      <c r="I20" s="65"/>
      <c r="J20" s="105"/>
      <c r="K20" s="106"/>
      <c r="L20" s="106"/>
      <c r="M20" s="106"/>
      <c r="N20" s="106"/>
      <c r="O20" s="106"/>
      <c r="P20" s="106"/>
      <c r="Q20" s="106"/>
      <c r="R20" s="106"/>
      <c r="S20" s="106"/>
      <c r="T20" s="106"/>
      <c r="U20" s="106"/>
      <c r="V20" s="106"/>
      <c r="W20" s="106"/>
      <c r="X20" s="106"/>
      <c r="Y20" s="106"/>
      <c r="Z20" s="106"/>
      <c r="AA20" s="106"/>
      <c r="AB20" s="106"/>
      <c r="AC20" s="106"/>
      <c r="AD20" s="106"/>
      <c r="AE20" s="106"/>
      <c r="AF20" s="106"/>
      <c r="AG20" s="106"/>
      <c r="AH20" s="106"/>
      <c r="AI20" s="106"/>
      <c r="AJ20" s="106"/>
      <c r="AK20" s="106"/>
      <c r="AL20" s="106"/>
      <c r="AM20" s="106"/>
      <c r="AN20" s="106"/>
    </row>
    <row r="21" spans="1:40" s="17" customFormat="1" ht="12">
      <c r="A21" s="53">
        <f t="shared" si="0"/>
        <v>5</v>
      </c>
      <c r="B21" s="14"/>
      <c r="C21" s="19"/>
      <c r="D21" s="20"/>
      <c r="E21" s="23" t="s">
        <v>2148</v>
      </c>
      <c r="F21" s="24" t="s">
        <v>7439</v>
      </c>
      <c r="G21" s="24" t="s">
        <v>2163</v>
      </c>
      <c r="H21" s="21"/>
      <c r="I21" s="64"/>
      <c r="J21" s="105"/>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row>
    <row r="22" spans="1:40" s="17" customFormat="1" ht="12">
      <c r="A22" s="53">
        <f t="shared" si="0"/>
        <v>6</v>
      </c>
      <c r="B22" s="18"/>
      <c r="C22" s="19"/>
      <c r="D22" s="20"/>
      <c r="E22" s="36" t="s">
        <v>2149</v>
      </c>
      <c r="F22" s="24" t="s">
        <v>7440</v>
      </c>
      <c r="G22" s="38" t="s">
        <v>2195</v>
      </c>
      <c r="H22" s="16">
        <v>50</v>
      </c>
      <c r="I22" s="59" t="s">
        <v>2157</v>
      </c>
      <c r="J22" s="105"/>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row>
    <row r="23" spans="1:40" s="17" customFormat="1" ht="12" customHeight="1">
      <c r="A23" s="53">
        <f t="shared" si="0"/>
        <v>7</v>
      </c>
      <c r="B23" s="18"/>
      <c r="C23" s="19"/>
      <c r="D23" s="20"/>
      <c r="E23" s="23" t="s">
        <v>2431</v>
      </c>
      <c r="F23" s="38" t="s">
        <v>2430</v>
      </c>
      <c r="G23" s="38" t="s">
        <v>2188</v>
      </c>
      <c r="H23" s="16">
        <v>40</v>
      </c>
      <c r="I23" s="59"/>
      <c r="J23" s="105"/>
      <c r="K23" s="106"/>
      <c r="L23" s="106"/>
      <c r="M23" s="106"/>
      <c r="N23" s="106"/>
      <c r="O23" s="106"/>
      <c r="P23" s="106"/>
      <c r="Q23" s="106"/>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row>
    <row r="24" spans="1:40" s="17" customFormat="1" ht="12" customHeight="1">
      <c r="A24" s="53">
        <f t="shared" ref="A24:A29" si="1">A23+1</f>
        <v>8</v>
      </c>
      <c r="B24" s="14"/>
      <c r="C24" s="19"/>
      <c r="D24" s="20"/>
      <c r="E24" s="23" t="s">
        <v>2150</v>
      </c>
      <c r="F24" s="24" t="s">
        <v>7441</v>
      </c>
      <c r="G24" s="24" t="s">
        <v>2188</v>
      </c>
      <c r="H24" s="21">
        <v>8</v>
      </c>
      <c r="I24" s="59"/>
      <c r="J24" s="105"/>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row>
    <row r="25" spans="1:40" s="17" customFormat="1" ht="12" customHeight="1">
      <c r="A25" s="53">
        <f t="shared" si="1"/>
        <v>9</v>
      </c>
      <c r="B25" s="19"/>
      <c r="C25" s="19"/>
      <c r="D25" s="20"/>
      <c r="E25" s="36" t="s">
        <v>2151</v>
      </c>
      <c r="F25" s="38" t="s">
        <v>7442</v>
      </c>
      <c r="G25" s="38" t="s">
        <v>2195</v>
      </c>
      <c r="H25" s="16">
        <v>256</v>
      </c>
      <c r="I25" s="42"/>
      <c r="J25" s="105"/>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row>
    <row r="26" spans="1:40" s="17" customFormat="1" ht="12" customHeight="1">
      <c r="A26" s="53">
        <f t="shared" si="1"/>
        <v>10</v>
      </c>
      <c r="B26" s="19"/>
      <c r="C26" s="19"/>
      <c r="D26" s="20"/>
      <c r="E26" s="23" t="s">
        <v>2152</v>
      </c>
      <c r="F26" s="24" t="s">
        <v>7443</v>
      </c>
      <c r="G26" s="24" t="s">
        <v>2195</v>
      </c>
      <c r="H26" s="21">
        <v>256</v>
      </c>
      <c r="I26" s="42"/>
      <c r="J26" s="105"/>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row>
    <row r="27" spans="1:40" s="22" customFormat="1" ht="12" customHeight="1">
      <c r="A27" s="53">
        <f t="shared" si="1"/>
        <v>11</v>
      </c>
      <c r="B27" s="19"/>
      <c r="C27" s="19"/>
      <c r="D27" s="20"/>
      <c r="E27" s="23" t="s">
        <v>2153</v>
      </c>
      <c r="F27" s="24" t="s">
        <v>2175</v>
      </c>
      <c r="G27" s="24" t="s">
        <v>2188</v>
      </c>
      <c r="H27" s="21">
        <v>25</v>
      </c>
      <c r="I27" s="42"/>
      <c r="J27" s="105"/>
      <c r="K27" s="106"/>
      <c r="L27" s="106"/>
      <c r="M27" s="106"/>
      <c r="N27" s="106"/>
      <c r="O27" s="106"/>
      <c r="P27" s="106"/>
      <c r="Q27" s="106"/>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row>
    <row r="28" spans="1:40" s="17" customFormat="1" ht="12" customHeight="1">
      <c r="A28" s="53">
        <f t="shared" si="1"/>
        <v>12</v>
      </c>
      <c r="B28" s="19"/>
      <c r="C28" s="19"/>
      <c r="D28" s="20"/>
      <c r="E28" s="23" t="s">
        <v>2154</v>
      </c>
      <c r="F28" s="24" t="s">
        <v>2176</v>
      </c>
      <c r="G28" s="24" t="s">
        <v>2188</v>
      </c>
      <c r="H28" s="21">
        <v>25</v>
      </c>
      <c r="I28" s="42"/>
      <c r="J28" s="105"/>
      <c r="K28" s="106"/>
      <c r="L28" s="106"/>
      <c r="M28" s="106"/>
      <c r="N28" s="130"/>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row>
    <row r="29" spans="1:40" s="17" customFormat="1" ht="12" customHeight="1">
      <c r="A29" s="53">
        <f t="shared" si="1"/>
        <v>13</v>
      </c>
      <c r="B29" s="19"/>
      <c r="C29" s="19"/>
      <c r="D29" s="20"/>
      <c r="E29" s="23" t="s">
        <v>2168</v>
      </c>
      <c r="F29" s="24" t="s">
        <v>2158</v>
      </c>
      <c r="G29" s="24" t="s">
        <v>2195</v>
      </c>
      <c r="H29" s="21">
        <v>2048</v>
      </c>
      <c r="I29" s="42"/>
      <c r="J29" s="105"/>
      <c r="K29" s="130"/>
      <c r="L29" s="130"/>
      <c r="M29" s="130"/>
      <c r="N29" s="106"/>
      <c r="O29" s="106"/>
      <c r="P29" s="106"/>
      <c r="Q29" s="106"/>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row>
    <row r="30" spans="1:40" s="17" customFormat="1" ht="12" customHeight="1">
      <c r="A30" s="53"/>
      <c r="B30" s="19"/>
      <c r="C30" s="19"/>
      <c r="D30" s="20"/>
      <c r="E30" s="23"/>
      <c r="F30" s="24"/>
      <c r="G30" s="24"/>
      <c r="H30" s="21"/>
      <c r="I30" s="42"/>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row>
    <row r="31" spans="1:40" s="17" customFormat="1" ht="12" customHeight="1">
      <c r="A31" s="53"/>
      <c r="B31" s="19"/>
      <c r="C31" s="19"/>
      <c r="D31" s="20"/>
      <c r="E31" s="23"/>
      <c r="F31" s="24"/>
      <c r="G31" s="24"/>
      <c r="H31" s="21"/>
      <c r="I31" s="42"/>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row>
    <row r="32" spans="1:40" s="17" customFormat="1" ht="12" customHeight="1">
      <c r="A32" s="53"/>
      <c r="B32" s="19"/>
      <c r="C32" s="19"/>
      <c r="D32" s="20"/>
      <c r="E32" s="23"/>
      <c r="F32" s="24"/>
      <c r="G32" s="24"/>
      <c r="H32" s="21"/>
      <c r="I32" s="42"/>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row>
    <row r="33" spans="1:40" s="17" customFormat="1" ht="12" customHeight="1">
      <c r="A33" s="53"/>
      <c r="B33" s="19"/>
      <c r="C33" s="19"/>
      <c r="D33" s="20"/>
      <c r="E33" s="23"/>
      <c r="F33" s="24"/>
      <c r="G33" s="24"/>
      <c r="H33" s="21"/>
      <c r="I33" s="42"/>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row>
    <row r="34" spans="1:40" s="17" customFormat="1" ht="12" customHeight="1">
      <c r="A34" s="53"/>
      <c r="B34" s="19"/>
      <c r="C34" s="19"/>
      <c r="D34" s="20"/>
      <c r="E34" s="23"/>
      <c r="F34" s="24"/>
      <c r="G34" s="24"/>
      <c r="H34" s="21"/>
      <c r="I34" s="42"/>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row>
    <row r="35" spans="1:40" s="17" customFormat="1" ht="12" customHeight="1">
      <c r="A35" s="53"/>
      <c r="B35" s="19"/>
      <c r="C35" s="19"/>
      <c r="D35" s="20"/>
      <c r="E35" s="23"/>
      <c r="F35" s="24"/>
      <c r="G35" s="24"/>
      <c r="H35" s="21"/>
      <c r="I35" s="42"/>
      <c r="K35" s="106"/>
      <c r="L35" s="106"/>
      <c r="M35" s="106"/>
      <c r="N35" s="106"/>
      <c r="O35" s="106"/>
      <c r="P35" s="106"/>
      <c r="Q35" s="106"/>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row>
    <row r="36" spans="1:40" s="17" customFormat="1" ht="12" customHeight="1">
      <c r="A36" s="53"/>
      <c r="B36" s="19"/>
      <c r="C36" s="19"/>
      <c r="D36" s="20"/>
      <c r="E36" s="23"/>
      <c r="F36" s="24"/>
      <c r="G36" s="24"/>
      <c r="H36" s="21"/>
      <c r="I36" s="59"/>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row>
    <row r="37" spans="1:40" s="17" customFormat="1" ht="12" customHeight="1">
      <c r="A37" s="53"/>
      <c r="B37" s="19"/>
      <c r="C37" s="19"/>
      <c r="D37" s="20"/>
      <c r="E37" s="23"/>
      <c r="F37" s="24"/>
      <c r="G37" s="24"/>
      <c r="H37" s="21"/>
      <c r="I37" s="42"/>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row>
    <row r="38" spans="1:40" s="17" customFormat="1" ht="16.5" customHeight="1">
      <c r="A38" s="53"/>
      <c r="B38" s="19"/>
      <c r="C38" s="19"/>
      <c r="D38" s="20"/>
      <c r="E38" s="23"/>
      <c r="F38" s="24"/>
      <c r="G38" s="24"/>
      <c r="H38" s="21"/>
      <c r="I38" s="43"/>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row>
    <row r="39" spans="1:40" ht="10.5" customHeight="1">
      <c r="K39" s="106"/>
      <c r="L39" s="106"/>
      <c r="M39" s="106"/>
      <c r="N39" s="106"/>
    </row>
    <row r="40" spans="1:40" ht="10.5" customHeight="1">
      <c r="K40" s="106"/>
      <c r="L40" s="106"/>
      <c r="M40" s="10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0"/>
  <dimension ref="A1:U31"/>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991</v>
      </c>
    </row>
    <row r="2" spans="1:21">
      <c r="A2" s="298" t="s">
        <v>990</v>
      </c>
      <c r="D2" s="298" t="s">
        <v>935</v>
      </c>
      <c r="I2" s="344" t="s">
        <v>903</v>
      </c>
      <c r="J2" s="344" t="s">
        <v>904</v>
      </c>
    </row>
    <row r="3" spans="1:21">
      <c r="I3" s="343" t="s">
        <v>839</v>
      </c>
      <c r="J3" s="345" t="s">
        <v>1270</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3" t="s">
        <v>839</v>
      </c>
      <c r="J6" s="345" t="s">
        <v>1270</v>
      </c>
      <c r="K6" s="307" t="s">
        <v>917</v>
      </c>
      <c r="L6" s="307" t="s">
        <v>917</v>
      </c>
      <c r="M6" s="308" t="s">
        <v>917</v>
      </c>
      <c r="N6" s="308" t="s">
        <v>917</v>
      </c>
      <c r="O6" s="307" t="s">
        <v>917</v>
      </c>
      <c r="U6" s="310"/>
    </row>
    <row r="8" spans="1:21">
      <c r="B8" s="298" t="s">
        <v>918</v>
      </c>
    </row>
    <row r="11" spans="1:21">
      <c r="A11" s="298" t="s">
        <v>992</v>
      </c>
    </row>
    <row r="12" spans="1:21">
      <c r="A12" s="298" t="s">
        <v>1241</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row>
    <row r="20" spans="1:21">
      <c r="B20" s="315" t="s">
        <v>927</v>
      </c>
      <c r="C20" s="311"/>
      <c r="D20" s="311"/>
      <c r="E20" s="311"/>
      <c r="F20" s="311"/>
      <c r="G20" s="311"/>
    </row>
    <row r="21" spans="1:21">
      <c r="I21" s="344" t="s">
        <v>903</v>
      </c>
      <c r="J21" s="344" t="s">
        <v>904</v>
      </c>
    </row>
    <row r="22" spans="1:21">
      <c r="B22" s="48" t="s">
        <v>2091</v>
      </c>
      <c r="I22" s="345" t="s">
        <v>839</v>
      </c>
      <c r="J22" s="345" t="s">
        <v>1499</v>
      </c>
    </row>
    <row r="23" spans="1:21">
      <c r="B23" s="48" t="s">
        <v>2097</v>
      </c>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c r="H26" s="306"/>
      <c r="I26" s="317" t="s">
        <v>1308</v>
      </c>
      <c r="J26" s="318" t="s">
        <v>1443</v>
      </c>
      <c r="K26" s="307"/>
      <c r="L26" s="307" t="s">
        <v>1501</v>
      </c>
      <c r="M26" s="308"/>
      <c r="N26" s="308"/>
      <c r="O26" s="307"/>
      <c r="R26" s="309" t="str">
        <f t="shared" ref="R26:R31" si="0">C26</f>
        <v>PATID</v>
      </c>
      <c r="S26" s="309" t="str">
        <f t="shared" ref="S26:S31" si="1">(IF(D26="DATE", D26&amp;",",D26&amp;"("&amp;E26&amp;"), "))</f>
        <v xml:space="preserve">CHAR(12), </v>
      </c>
      <c r="U26" s="310"/>
    </row>
    <row r="27" spans="1:21" s="309" customFormat="1">
      <c r="A27" s="304">
        <v>2</v>
      </c>
      <c r="B27" s="304" t="s">
        <v>2194</v>
      </c>
      <c r="C27" s="304" t="s">
        <v>2190</v>
      </c>
      <c r="D27" s="304" t="s">
        <v>2195</v>
      </c>
      <c r="E27" s="304">
        <v>40</v>
      </c>
      <c r="F27" s="304"/>
      <c r="G27" s="304"/>
      <c r="H27" s="306"/>
      <c r="I27" s="319" t="s">
        <v>1308</v>
      </c>
      <c r="J27" s="320" t="s">
        <v>1443</v>
      </c>
      <c r="K27" s="321"/>
      <c r="L27" s="321" t="s">
        <v>1446</v>
      </c>
      <c r="M27" s="304"/>
      <c r="N27" s="304"/>
      <c r="O27" s="322"/>
      <c r="R27" s="309" t="str">
        <f t="shared" si="0"/>
        <v>NAME</v>
      </c>
      <c r="S27" s="309" t="str">
        <f t="shared" si="1"/>
        <v xml:space="preserve">VARCHAR2(40), </v>
      </c>
      <c r="U27" s="310"/>
    </row>
    <row r="28" spans="1:21" s="309" customFormat="1">
      <c r="A28" s="304">
        <v>3</v>
      </c>
      <c r="B28" s="323" t="s">
        <v>2142</v>
      </c>
      <c r="C28" s="304" t="s">
        <v>2155</v>
      </c>
      <c r="D28" s="304" t="s">
        <v>2189</v>
      </c>
      <c r="E28" s="304">
        <v>4</v>
      </c>
      <c r="F28" s="304"/>
      <c r="G28" s="304"/>
      <c r="H28" s="306"/>
      <c r="I28" s="334" t="s">
        <v>1500</v>
      </c>
      <c r="J28" s="320" t="s">
        <v>1499</v>
      </c>
      <c r="K28" s="322"/>
      <c r="L28" s="322" t="s">
        <v>1730</v>
      </c>
      <c r="M28" s="304"/>
      <c r="N28" s="304"/>
      <c r="O28" s="326"/>
      <c r="R28" s="309" t="str">
        <f t="shared" si="0"/>
        <v>CTL_NO</v>
      </c>
      <c r="S28" s="309" t="str">
        <f t="shared" si="1"/>
        <v xml:space="preserve">NUMBER(4), </v>
      </c>
      <c r="U28" s="310"/>
    </row>
    <row r="29" spans="1:21" s="309" customFormat="1">
      <c r="A29" s="304">
        <v>4</v>
      </c>
      <c r="B29" s="323" t="s">
        <v>2016</v>
      </c>
      <c r="C29" s="304" t="s">
        <v>993</v>
      </c>
      <c r="D29" s="304" t="s">
        <v>2195</v>
      </c>
      <c r="E29" s="304">
        <v>50</v>
      </c>
      <c r="F29" s="304"/>
      <c r="G29" s="304"/>
      <c r="H29" s="306"/>
      <c r="I29" s="334" t="s">
        <v>1500</v>
      </c>
      <c r="J29" s="320" t="s">
        <v>1499</v>
      </c>
      <c r="K29" s="322"/>
      <c r="L29" s="322" t="s">
        <v>1502</v>
      </c>
      <c r="M29" s="304"/>
      <c r="N29" s="304"/>
      <c r="O29" s="322"/>
      <c r="R29" s="309" t="str">
        <f t="shared" si="0"/>
        <v>SET_NAME</v>
      </c>
      <c r="S29" s="309" t="str">
        <f t="shared" si="1"/>
        <v xml:space="preserve">VARCHAR2(50), </v>
      </c>
      <c r="U29" s="310"/>
    </row>
    <row r="30" spans="1:21" s="309" customFormat="1">
      <c r="A30" s="304">
        <v>5</v>
      </c>
      <c r="B30" s="323" t="s">
        <v>2523</v>
      </c>
      <c r="C30" s="304" t="s">
        <v>2178</v>
      </c>
      <c r="D30" s="304" t="s">
        <v>2189</v>
      </c>
      <c r="E30" s="327" t="s">
        <v>637</v>
      </c>
      <c r="F30" s="327"/>
      <c r="G30" s="304"/>
      <c r="H30" s="306"/>
      <c r="I30" s="334" t="s">
        <v>1500</v>
      </c>
      <c r="J30" s="320" t="s">
        <v>1499</v>
      </c>
      <c r="K30" s="304"/>
      <c r="L30" s="304" t="s">
        <v>731</v>
      </c>
      <c r="M30" s="304"/>
      <c r="N30" s="327"/>
      <c r="O30" s="322"/>
      <c r="R30" s="309" t="str">
        <f t="shared" si="0"/>
        <v>VALUE</v>
      </c>
      <c r="S30" s="309" t="str">
        <f t="shared" si="1"/>
        <v xml:space="preserve">NUMBER(8,2), </v>
      </c>
      <c r="U30" s="310"/>
    </row>
    <row r="31" spans="1:21" s="309" customFormat="1">
      <c r="A31" s="304">
        <v>6</v>
      </c>
      <c r="B31" s="323" t="s">
        <v>2147</v>
      </c>
      <c r="C31" s="322" t="s">
        <v>2193</v>
      </c>
      <c r="D31" s="322" t="s">
        <v>2163</v>
      </c>
      <c r="E31" s="322"/>
      <c r="F31" s="322"/>
      <c r="G31" s="322"/>
      <c r="H31" s="306"/>
      <c r="I31" s="334" t="s">
        <v>1500</v>
      </c>
      <c r="J31" s="320" t="s">
        <v>1499</v>
      </c>
      <c r="K31" s="304"/>
      <c r="L31" s="322" t="s">
        <v>1503</v>
      </c>
      <c r="M31" s="322"/>
      <c r="N31" s="322"/>
      <c r="O31" s="330"/>
      <c r="R31" s="309" t="str">
        <f t="shared" si="0"/>
        <v>UP_DATE</v>
      </c>
      <c r="S31" s="309" t="str">
        <f t="shared" si="1"/>
        <v>DATE,</v>
      </c>
      <c r="U31" s="331"/>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pageSetUpPr fitToPage="1"/>
  </sheetPr>
  <dimension ref="A1:O36"/>
  <sheetViews>
    <sheetView showGridLines="0" topLeftCell="A15" zoomScaleNormal="100" zoomScaleSheetLayoutView="100" workbookViewId="0">
      <selection activeCell="F36" sqref="F36"/>
    </sheetView>
  </sheetViews>
  <sheetFormatPr defaultColWidth="3.25" defaultRowHeight="10.5" customHeight="1"/>
  <cols>
    <col min="1" max="4" width="3.75" style="11" customWidth="1"/>
    <col min="5" max="5" width="18.625" style="11" customWidth="1"/>
    <col min="6" max="6" width="19.375" style="11" customWidth="1"/>
    <col min="7" max="7" width="10.25" style="11" customWidth="1"/>
    <col min="8" max="8" width="8.125" style="11" customWidth="1"/>
    <col min="9" max="9" width="37.875" style="11" customWidth="1"/>
    <col min="10" max="16384" width="3.25" style="11"/>
  </cols>
  <sheetData>
    <row r="1" spans="1:15" s="4" customFormat="1" ht="17.25" customHeight="1">
      <c r="A1" s="128" t="s">
        <v>3155</v>
      </c>
      <c r="C1" s="128" t="s">
        <v>882</v>
      </c>
      <c r="E1" s="5"/>
      <c r="F1" s="6"/>
      <c r="I1" s="7"/>
    </row>
    <row r="2" spans="1:15" s="2" customFormat="1" ht="17.25" customHeight="1">
      <c r="A2" s="48" t="s">
        <v>2091</v>
      </c>
      <c r="B2" s="4"/>
      <c r="C2" s="4"/>
      <c r="D2" s="4"/>
      <c r="E2" s="5"/>
      <c r="F2" s="6"/>
      <c r="G2" s="4"/>
      <c r="H2" s="4"/>
      <c r="I2" s="7"/>
    </row>
    <row r="3" spans="1:15" s="2" customFormat="1" ht="12.75" customHeight="1">
      <c r="A3" s="48" t="s">
        <v>3156</v>
      </c>
      <c r="B3" s="4"/>
      <c r="C3" s="4"/>
      <c r="D3" s="4"/>
      <c r="E3" s="5"/>
      <c r="F3" s="6"/>
      <c r="G3" s="4"/>
      <c r="H3" s="4"/>
      <c r="I3" s="7"/>
    </row>
    <row r="4" spans="1:15" s="2" customFormat="1" ht="14.25" customHeight="1">
      <c r="A4" s="3"/>
      <c r="B4" s="4"/>
      <c r="C4" s="4"/>
      <c r="D4" s="4"/>
      <c r="E4" s="5"/>
      <c r="F4" s="6"/>
      <c r="G4" s="4"/>
      <c r="H4" s="4"/>
      <c r="I4" s="7"/>
    </row>
    <row r="5" spans="1:15" s="8" customFormat="1" ht="18.75" customHeight="1">
      <c r="A5" s="400" t="s">
        <v>3157</v>
      </c>
      <c r="B5" s="439"/>
      <c r="C5" s="438"/>
      <c r="D5" s="403" t="s">
        <v>3158</v>
      </c>
      <c r="E5" s="439"/>
      <c r="F5" s="404" t="s">
        <v>3159</v>
      </c>
      <c r="G5" s="405" t="s">
        <v>178</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3160</v>
      </c>
      <c r="B8" s="362" t="s">
        <v>3161</v>
      </c>
      <c r="C8" s="362" t="s">
        <v>3162</v>
      </c>
      <c r="D8" s="362"/>
      <c r="E8" s="363" t="s">
        <v>2179</v>
      </c>
      <c r="F8" s="364" t="s">
        <v>2180</v>
      </c>
      <c r="G8" s="365" t="s">
        <v>2181</v>
      </c>
      <c r="H8" s="366" t="s">
        <v>2184</v>
      </c>
      <c r="I8" s="367" t="s">
        <v>3138</v>
      </c>
      <c r="J8" s="368"/>
    </row>
    <row r="9" spans="1:15" s="17" customFormat="1" ht="12.75" thickTop="1">
      <c r="A9" s="57" t="s">
        <v>3139</v>
      </c>
      <c r="B9" s="220"/>
      <c r="C9" s="220"/>
      <c r="D9" s="221"/>
      <c r="E9" s="393" t="s">
        <v>3140</v>
      </c>
      <c r="F9" s="394" t="s">
        <v>3140</v>
      </c>
      <c r="G9" s="395" t="s">
        <v>3140</v>
      </c>
      <c r="H9" s="396" t="s">
        <v>3140</v>
      </c>
      <c r="I9" s="397" t="str">
        <f>G13&amp;"と同様のフォーマット"</f>
        <v>V_PAT_DEVICE_SET_GETと同様のフォーマット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3163</v>
      </c>
      <c r="B13" s="439"/>
      <c r="C13" s="438"/>
      <c r="D13" s="403" t="s">
        <v>64</v>
      </c>
      <c r="E13" s="439"/>
      <c r="F13" s="404" t="s">
        <v>3164</v>
      </c>
      <c r="G13" s="405" t="s">
        <v>3165</v>
      </c>
      <c r="H13" s="437"/>
      <c r="I13" s="407" t="s">
        <v>71</v>
      </c>
    </row>
    <row r="14" spans="1:15" s="9" customFormat="1" ht="17.25" customHeight="1">
      <c r="A14" s="30" t="s">
        <v>2183</v>
      </c>
      <c r="B14" s="436"/>
      <c r="C14" s="33" t="s">
        <v>122</v>
      </c>
      <c r="D14" s="435"/>
      <c r="E14" s="435"/>
      <c r="F14" s="435"/>
      <c r="G14" s="435"/>
      <c r="H14" s="435"/>
      <c r="I14" s="435"/>
    </row>
    <row r="15" spans="1:15" ht="2.25" customHeight="1">
      <c r="I15" s="238"/>
    </row>
    <row r="16" spans="1:15" s="8" customFormat="1" ht="12.75" customHeight="1" thickBot="1">
      <c r="A16" s="12" t="s">
        <v>3166</v>
      </c>
      <c r="B16" s="13" t="s">
        <v>3167</v>
      </c>
      <c r="C16" s="13" t="s">
        <v>3168</v>
      </c>
      <c r="D16" s="13"/>
      <c r="E16" s="34" t="s">
        <v>2179</v>
      </c>
      <c r="F16" s="35" t="s">
        <v>2180</v>
      </c>
      <c r="G16" s="39" t="s">
        <v>2181</v>
      </c>
      <c r="H16" s="51" t="s">
        <v>2184</v>
      </c>
      <c r="I16" s="49" t="s">
        <v>3138</v>
      </c>
    </row>
    <row r="17" spans="1:10" s="17" customFormat="1" ht="12.75" thickTop="1">
      <c r="A17" s="52" t="s">
        <v>3139</v>
      </c>
      <c r="B17" s="14">
        <v>1</v>
      </c>
      <c r="C17" s="14"/>
      <c r="D17" s="15"/>
      <c r="E17" s="36" t="s">
        <v>2164</v>
      </c>
      <c r="F17" s="37" t="s">
        <v>7435</v>
      </c>
      <c r="G17" s="38" t="s">
        <v>7571</v>
      </c>
      <c r="H17" s="16">
        <v>12</v>
      </c>
      <c r="I17" s="40"/>
    </row>
    <row r="18" spans="1:10" s="17" customFormat="1" ht="12">
      <c r="A18" s="53">
        <f t="shared" ref="A18:A23" si="0">A17+1</f>
        <v>2</v>
      </c>
      <c r="B18" s="18"/>
      <c r="C18" s="19"/>
      <c r="D18" s="20"/>
      <c r="E18" s="36" t="s">
        <v>2194</v>
      </c>
      <c r="F18" s="38" t="s">
        <v>730</v>
      </c>
      <c r="G18" s="56" t="s">
        <v>2195</v>
      </c>
      <c r="H18" s="16">
        <v>40</v>
      </c>
      <c r="I18" s="41"/>
      <c r="J18" s="105"/>
    </row>
    <row r="19" spans="1:10" s="17" customFormat="1" ht="12">
      <c r="A19" s="53">
        <f t="shared" si="0"/>
        <v>3</v>
      </c>
      <c r="B19" s="18" t="s">
        <v>3141</v>
      </c>
      <c r="C19" s="19"/>
      <c r="D19" s="20"/>
      <c r="E19" s="36" t="s">
        <v>2142</v>
      </c>
      <c r="F19" s="38" t="s">
        <v>7437</v>
      </c>
      <c r="G19" s="38" t="s">
        <v>7572</v>
      </c>
      <c r="H19" s="16">
        <v>4</v>
      </c>
      <c r="I19" s="41"/>
    </row>
    <row r="20" spans="1:10" s="17" customFormat="1" ht="12">
      <c r="A20" s="53">
        <f t="shared" si="0"/>
        <v>4</v>
      </c>
      <c r="B20" s="81"/>
      <c r="C20" s="19"/>
      <c r="D20" s="20"/>
      <c r="E20" s="36" t="s">
        <v>2016</v>
      </c>
      <c r="F20" s="38" t="s">
        <v>1502</v>
      </c>
      <c r="G20" s="38" t="s">
        <v>3142</v>
      </c>
      <c r="H20" s="16">
        <v>50</v>
      </c>
      <c r="I20" s="41"/>
    </row>
    <row r="21" spans="1:10" s="17" customFormat="1" ht="33.75">
      <c r="A21" s="53">
        <f t="shared" si="0"/>
        <v>5</v>
      </c>
      <c r="B21" s="55"/>
      <c r="C21" s="25"/>
      <c r="D21" s="26"/>
      <c r="E21" s="23" t="s">
        <v>3143</v>
      </c>
      <c r="F21" s="24" t="s">
        <v>731</v>
      </c>
      <c r="G21" s="38" t="s">
        <v>7572</v>
      </c>
      <c r="H21" s="144" t="s">
        <v>3145</v>
      </c>
      <c r="I21" s="42" t="s">
        <v>480</v>
      </c>
    </row>
    <row r="22" spans="1:10" s="17" customFormat="1" ht="33.75">
      <c r="A22" s="53">
        <f t="shared" si="0"/>
        <v>6</v>
      </c>
      <c r="B22" s="14"/>
      <c r="C22" s="19"/>
      <c r="D22" s="20"/>
      <c r="E22" s="27" t="s">
        <v>3146</v>
      </c>
      <c r="F22" s="28" t="s">
        <v>7438</v>
      </c>
      <c r="G22" s="24" t="s">
        <v>2163</v>
      </c>
      <c r="H22" s="29"/>
      <c r="I22" s="42" t="s">
        <v>324</v>
      </c>
    </row>
    <row r="23" spans="1:10" s="17" customFormat="1" ht="22.5">
      <c r="A23" s="53">
        <f t="shared" si="0"/>
        <v>7</v>
      </c>
      <c r="B23" s="19"/>
      <c r="C23" s="19"/>
      <c r="D23" s="20"/>
      <c r="E23" s="23" t="s">
        <v>399</v>
      </c>
      <c r="F23" s="24" t="s">
        <v>3147</v>
      </c>
      <c r="G23" s="38" t="s">
        <v>2189</v>
      </c>
      <c r="H23" s="144" t="s">
        <v>3145</v>
      </c>
      <c r="I23" s="42" t="s">
        <v>326</v>
      </c>
    </row>
    <row r="24" spans="1:10" s="17" customFormat="1" ht="22.5">
      <c r="A24" s="53">
        <f t="shared" ref="A24:A36" si="1">A23+1</f>
        <v>8</v>
      </c>
      <c r="B24" s="19"/>
      <c r="C24" s="19"/>
      <c r="D24" s="20"/>
      <c r="E24" s="27" t="s">
        <v>401</v>
      </c>
      <c r="F24" s="24" t="s">
        <v>3148</v>
      </c>
      <c r="G24" s="24" t="s">
        <v>2163</v>
      </c>
      <c r="H24" s="29"/>
      <c r="I24" s="42" t="s">
        <v>327</v>
      </c>
    </row>
    <row r="25" spans="1:10" s="17" customFormat="1" ht="22.5">
      <c r="A25" s="53">
        <f t="shared" si="1"/>
        <v>9</v>
      </c>
      <c r="B25" s="19"/>
      <c r="C25" s="19"/>
      <c r="D25" s="20"/>
      <c r="E25" s="23" t="s">
        <v>402</v>
      </c>
      <c r="F25" s="24" t="s">
        <v>3149</v>
      </c>
      <c r="G25" s="38" t="s">
        <v>2189</v>
      </c>
      <c r="H25" s="144" t="s">
        <v>3145</v>
      </c>
      <c r="I25" s="42" t="s">
        <v>329</v>
      </c>
    </row>
    <row r="26" spans="1:10" s="17" customFormat="1" ht="22.5">
      <c r="A26" s="53">
        <f t="shared" si="1"/>
        <v>10</v>
      </c>
      <c r="B26" s="19"/>
      <c r="C26" s="19"/>
      <c r="D26" s="20"/>
      <c r="E26" s="27" t="s">
        <v>404</v>
      </c>
      <c r="F26" s="24" t="s">
        <v>3150</v>
      </c>
      <c r="G26" s="24" t="s">
        <v>2163</v>
      </c>
      <c r="H26" s="29"/>
      <c r="I26" s="42" t="s">
        <v>328</v>
      </c>
    </row>
    <row r="27" spans="1:10" s="17" customFormat="1" ht="22.5">
      <c r="A27" s="53">
        <f t="shared" si="1"/>
        <v>11</v>
      </c>
      <c r="B27" s="19"/>
      <c r="C27" s="19"/>
      <c r="D27" s="20"/>
      <c r="E27" s="23" t="s">
        <v>405</v>
      </c>
      <c r="F27" s="24" t="s">
        <v>3151</v>
      </c>
      <c r="G27" s="38" t="s">
        <v>2189</v>
      </c>
      <c r="H27" s="144" t="s">
        <v>3145</v>
      </c>
      <c r="I27" s="42" t="s">
        <v>330</v>
      </c>
    </row>
    <row r="28" spans="1:10" s="17" customFormat="1" ht="22.5">
      <c r="A28" s="53">
        <f t="shared" si="1"/>
        <v>12</v>
      </c>
      <c r="B28" s="19"/>
      <c r="C28" s="19"/>
      <c r="D28" s="20"/>
      <c r="E28" s="27" t="s">
        <v>407</v>
      </c>
      <c r="F28" s="24" t="s">
        <v>3152</v>
      </c>
      <c r="G28" s="24" t="s">
        <v>2163</v>
      </c>
      <c r="H28" s="29"/>
      <c r="I28" s="42" t="s">
        <v>331</v>
      </c>
    </row>
    <row r="29" spans="1:10" s="17" customFormat="1" ht="22.5">
      <c r="A29" s="53">
        <f t="shared" si="1"/>
        <v>13</v>
      </c>
      <c r="B29" s="19"/>
      <c r="C29" s="19"/>
      <c r="D29" s="20"/>
      <c r="E29" s="23" t="s">
        <v>408</v>
      </c>
      <c r="F29" s="24" t="s">
        <v>3153</v>
      </c>
      <c r="G29" s="143" t="s">
        <v>3144</v>
      </c>
      <c r="H29" s="144" t="s">
        <v>3145</v>
      </c>
      <c r="I29" s="42" t="s">
        <v>332</v>
      </c>
    </row>
    <row r="30" spans="1:10" s="17" customFormat="1" ht="22.5">
      <c r="A30" s="53">
        <f t="shared" si="1"/>
        <v>14</v>
      </c>
      <c r="B30" s="19"/>
      <c r="C30" s="19"/>
      <c r="D30" s="20"/>
      <c r="E30" s="27" t="s">
        <v>410</v>
      </c>
      <c r="F30" s="24" t="s">
        <v>3154</v>
      </c>
      <c r="G30" s="24" t="s">
        <v>2163</v>
      </c>
      <c r="H30" s="29"/>
      <c r="I30" s="42" t="s">
        <v>333</v>
      </c>
    </row>
    <row r="31" spans="1:10" s="17" customFormat="1" ht="22.5">
      <c r="A31" s="53">
        <f t="shared" si="1"/>
        <v>15</v>
      </c>
      <c r="B31" s="19"/>
      <c r="C31" s="19"/>
      <c r="D31" s="20"/>
      <c r="E31" s="23" t="s">
        <v>411</v>
      </c>
      <c r="F31" s="24" t="s">
        <v>3169</v>
      </c>
      <c r="G31" s="143" t="s">
        <v>3144</v>
      </c>
      <c r="H31" s="144" t="s">
        <v>3145</v>
      </c>
      <c r="I31" s="42" t="s">
        <v>334</v>
      </c>
    </row>
    <row r="32" spans="1:10" ht="22.5">
      <c r="A32" s="53">
        <f t="shared" si="1"/>
        <v>16</v>
      </c>
      <c r="B32" s="19"/>
      <c r="C32" s="19"/>
      <c r="D32" s="20"/>
      <c r="E32" s="27" t="s">
        <v>413</v>
      </c>
      <c r="F32" s="24" t="s">
        <v>3170</v>
      </c>
      <c r="G32" s="24" t="s">
        <v>2163</v>
      </c>
      <c r="H32" s="29"/>
      <c r="I32" s="42" t="s">
        <v>335</v>
      </c>
    </row>
    <row r="33" spans="1:9" ht="22.5">
      <c r="A33" s="53">
        <f t="shared" si="1"/>
        <v>17</v>
      </c>
      <c r="B33" s="19"/>
      <c r="C33" s="19"/>
      <c r="D33" s="20"/>
      <c r="E33" s="23" t="s">
        <v>414</v>
      </c>
      <c r="F33" s="24" t="s">
        <v>3171</v>
      </c>
      <c r="G33" s="143" t="s">
        <v>3144</v>
      </c>
      <c r="H33" s="144" t="s">
        <v>3145</v>
      </c>
      <c r="I33" s="42" t="s">
        <v>336</v>
      </c>
    </row>
    <row r="34" spans="1:9" ht="22.5">
      <c r="A34" s="53">
        <f t="shared" si="1"/>
        <v>18</v>
      </c>
      <c r="B34" s="19"/>
      <c r="C34" s="19"/>
      <c r="D34" s="20"/>
      <c r="E34" s="27" t="s">
        <v>416</v>
      </c>
      <c r="F34" s="24" t="s">
        <v>3172</v>
      </c>
      <c r="G34" s="24" t="s">
        <v>2163</v>
      </c>
      <c r="H34" s="29"/>
      <c r="I34" s="42" t="s">
        <v>337</v>
      </c>
    </row>
    <row r="35" spans="1:9" ht="22.5">
      <c r="A35" s="53">
        <f t="shared" si="1"/>
        <v>19</v>
      </c>
      <c r="B35" s="19"/>
      <c r="C35" s="19"/>
      <c r="D35" s="20"/>
      <c r="E35" s="23" t="s">
        <v>397</v>
      </c>
      <c r="F35" s="24" t="s">
        <v>3173</v>
      </c>
      <c r="G35" s="143" t="s">
        <v>3144</v>
      </c>
      <c r="H35" s="144" t="s">
        <v>3145</v>
      </c>
      <c r="I35" s="42" t="s">
        <v>323</v>
      </c>
    </row>
    <row r="36" spans="1:9" ht="22.5">
      <c r="A36" s="53">
        <f t="shared" si="1"/>
        <v>20</v>
      </c>
      <c r="B36" s="19"/>
      <c r="C36" s="19"/>
      <c r="D36" s="20"/>
      <c r="E36" s="27" t="s">
        <v>398</v>
      </c>
      <c r="F36" s="24" t="s">
        <v>3174</v>
      </c>
      <c r="G36" s="24" t="s">
        <v>2163</v>
      </c>
      <c r="H36" s="29"/>
      <c r="I36" s="42" t="s">
        <v>325</v>
      </c>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1">
    <tabColor rgb="FFFF0000"/>
  </sheetPr>
  <dimension ref="B1:L443"/>
  <sheetViews>
    <sheetView showGridLines="0" zoomScaleNormal="100" workbookViewId="0">
      <selection activeCell="C5" sqref="C5"/>
    </sheetView>
  </sheetViews>
  <sheetFormatPr defaultRowHeight="15.75" customHeight="1"/>
  <cols>
    <col min="1" max="2" width="5.25" style="450" customWidth="1"/>
    <col min="3" max="3" width="8.25" style="450" bestFit="1" customWidth="1"/>
    <col min="4" max="4" width="38" style="450" bestFit="1" customWidth="1"/>
    <col min="5" max="5" width="7.75" style="451" bestFit="1" customWidth="1"/>
    <col min="6" max="6" width="8.25" style="451" bestFit="1" customWidth="1"/>
    <col min="7" max="7" width="53.125" style="450" customWidth="1"/>
    <col min="8" max="16384" width="9" style="450"/>
  </cols>
  <sheetData>
    <row r="1" spans="2:12" s="148" customFormat="1" ht="27.75" customHeight="1">
      <c r="B1" s="294" t="s">
        <v>853</v>
      </c>
      <c r="C1" s="145"/>
      <c r="D1" s="145"/>
      <c r="E1" s="146"/>
      <c r="F1" s="146"/>
      <c r="G1" s="147"/>
      <c r="I1" s="149"/>
      <c r="J1" s="149"/>
    </row>
    <row r="2" spans="2:12" s="152" customFormat="1" ht="21" customHeight="1">
      <c r="B2" s="150" t="s">
        <v>3426</v>
      </c>
      <c r="C2" s="151"/>
      <c r="E2" s="153"/>
      <c r="F2" s="153"/>
      <c r="G2" s="154"/>
      <c r="I2" s="155"/>
      <c r="J2" s="156"/>
      <c r="K2" s="155"/>
      <c r="L2" s="155"/>
    </row>
    <row r="3" spans="2:12" s="148" customFormat="1" ht="9" customHeight="1">
      <c r="B3" s="157"/>
      <c r="C3" s="461"/>
      <c r="D3" s="145"/>
      <c r="E3" s="146"/>
      <c r="F3" s="146"/>
      <c r="G3" s="147"/>
      <c r="I3" s="158"/>
      <c r="J3" s="149"/>
      <c r="K3" s="158"/>
      <c r="L3" s="158"/>
    </row>
    <row r="4" spans="2:12" ht="15.75" customHeight="1">
      <c r="B4" s="455" t="s">
        <v>2524</v>
      </c>
      <c r="C4" s="459" t="s">
        <v>2525</v>
      </c>
      <c r="D4" s="456" t="s">
        <v>2179</v>
      </c>
      <c r="E4" s="458" t="s">
        <v>2523</v>
      </c>
      <c r="F4" s="457" t="s">
        <v>3060</v>
      </c>
      <c r="G4" s="457" t="s">
        <v>2089</v>
      </c>
    </row>
    <row r="5" spans="2:12" ht="15.75" customHeight="1">
      <c r="B5" s="452">
        <v>1</v>
      </c>
      <c r="C5" s="452" t="s">
        <v>3048</v>
      </c>
      <c r="D5" s="452" t="s">
        <v>2916</v>
      </c>
      <c r="E5" s="453">
        <v>50</v>
      </c>
      <c r="F5" s="452" t="s">
        <v>3061</v>
      </c>
      <c r="G5" s="452"/>
      <c r="J5" s="140"/>
    </row>
    <row r="6" spans="2:12" ht="15.75" customHeight="1">
      <c r="B6" s="452">
        <v>2</v>
      </c>
      <c r="C6" s="452" t="s">
        <v>3049</v>
      </c>
      <c r="D6" s="452" t="s">
        <v>2530</v>
      </c>
      <c r="E6" s="453">
        <v>-30</v>
      </c>
      <c r="F6" s="452" t="s">
        <v>3061</v>
      </c>
      <c r="G6" s="452"/>
      <c r="J6" s="140"/>
    </row>
    <row r="7" spans="2:12" ht="15.75" customHeight="1">
      <c r="B7" s="452">
        <v>3</v>
      </c>
      <c r="C7" s="452" t="s">
        <v>2531</v>
      </c>
      <c r="D7" s="452" t="s">
        <v>2532</v>
      </c>
      <c r="E7" s="453">
        <v>200</v>
      </c>
      <c r="F7" s="452" t="s">
        <v>3061</v>
      </c>
      <c r="G7" s="452"/>
      <c r="J7" s="140"/>
    </row>
    <row r="8" spans="2:12" ht="15.75" customHeight="1">
      <c r="B8" s="452">
        <v>4</v>
      </c>
      <c r="C8" s="452" t="s">
        <v>2533</v>
      </c>
      <c r="D8" s="452" t="s">
        <v>2534</v>
      </c>
      <c r="E8" s="453">
        <v>10</v>
      </c>
      <c r="F8" s="452" t="s">
        <v>3061</v>
      </c>
      <c r="G8" s="452"/>
      <c r="J8" s="140"/>
    </row>
    <row r="9" spans="2:12" ht="15.75" customHeight="1">
      <c r="B9" s="452">
        <v>5</v>
      </c>
      <c r="C9" s="452" t="s">
        <v>2535</v>
      </c>
      <c r="D9" s="452" t="s">
        <v>2536</v>
      </c>
      <c r="E9" s="453">
        <v>200</v>
      </c>
      <c r="F9" s="452" t="s">
        <v>3061</v>
      </c>
      <c r="G9" s="452"/>
      <c r="J9" s="140"/>
    </row>
    <row r="10" spans="2:12" ht="15.75" customHeight="1">
      <c r="B10" s="452">
        <v>6</v>
      </c>
      <c r="C10" s="452" t="s">
        <v>2537</v>
      </c>
      <c r="D10" s="452" t="s">
        <v>2538</v>
      </c>
      <c r="E10" s="453">
        <v>-50</v>
      </c>
      <c r="F10" s="452" t="s">
        <v>3061</v>
      </c>
      <c r="G10" s="452"/>
      <c r="J10" s="140"/>
    </row>
    <row r="11" spans="2:12" ht="15.75" customHeight="1">
      <c r="B11" s="452">
        <v>7</v>
      </c>
      <c r="C11" s="452" t="s">
        <v>2539</v>
      </c>
      <c r="D11" s="452" t="s">
        <v>2540</v>
      </c>
      <c r="E11" s="453">
        <v>70</v>
      </c>
      <c r="F11" s="452" t="s">
        <v>3061</v>
      </c>
      <c r="G11" s="452"/>
      <c r="J11" s="140"/>
    </row>
    <row r="12" spans="2:12" ht="15.75" customHeight="1">
      <c r="B12" s="452">
        <v>8</v>
      </c>
      <c r="C12" s="452" t="s">
        <v>2541</v>
      </c>
      <c r="D12" s="452" t="s">
        <v>2542</v>
      </c>
      <c r="E12" s="453">
        <v>-70</v>
      </c>
      <c r="F12" s="452" t="s">
        <v>3061</v>
      </c>
      <c r="G12" s="452"/>
      <c r="J12" s="140"/>
    </row>
    <row r="13" spans="2:12" ht="15.75" customHeight="1">
      <c r="B13" s="452">
        <v>9</v>
      </c>
      <c r="C13" s="452" t="s">
        <v>2543</v>
      </c>
      <c r="D13" s="452" t="s">
        <v>2544</v>
      </c>
      <c r="E13" s="453">
        <v>250</v>
      </c>
      <c r="F13" s="452" t="s">
        <v>3061</v>
      </c>
      <c r="G13" s="452"/>
      <c r="J13" s="140"/>
    </row>
    <row r="14" spans="2:12" ht="15.75" customHeight="1">
      <c r="B14" s="452">
        <v>10</v>
      </c>
      <c r="C14" s="452" t="s">
        <v>2545</v>
      </c>
      <c r="D14" s="452" t="s">
        <v>2546</v>
      </c>
      <c r="E14" s="453">
        <v>-200</v>
      </c>
      <c r="F14" s="452" t="s">
        <v>3061</v>
      </c>
      <c r="G14" s="452"/>
      <c r="J14" s="140"/>
    </row>
    <row r="15" spans="2:12" ht="15.75" customHeight="1">
      <c r="B15" s="452">
        <v>11</v>
      </c>
      <c r="C15" s="452" t="s">
        <v>2547</v>
      </c>
      <c r="D15" s="452" t="s">
        <v>2548</v>
      </c>
      <c r="E15" s="453">
        <v>400</v>
      </c>
      <c r="F15" s="452" t="s">
        <v>3061</v>
      </c>
      <c r="G15" s="452"/>
      <c r="J15" s="140"/>
    </row>
    <row r="16" spans="2:12" ht="15.75" customHeight="1">
      <c r="B16" s="452">
        <v>12</v>
      </c>
      <c r="C16" s="452" t="s">
        <v>2549</v>
      </c>
      <c r="D16" s="452" t="s">
        <v>2550</v>
      </c>
      <c r="E16" s="453">
        <v>-50</v>
      </c>
      <c r="F16" s="452" t="s">
        <v>3061</v>
      </c>
      <c r="G16" s="452"/>
      <c r="J16" s="140"/>
    </row>
    <row r="17" spans="2:10" ht="15.75" customHeight="1">
      <c r="B17" s="452">
        <v>13</v>
      </c>
      <c r="C17" s="452" t="s">
        <v>2551</v>
      </c>
      <c r="D17" s="452" t="s">
        <v>2552</v>
      </c>
      <c r="E17" s="453">
        <v>50</v>
      </c>
      <c r="F17" s="452" t="s">
        <v>3061</v>
      </c>
      <c r="G17" s="452"/>
      <c r="J17" s="140"/>
    </row>
    <row r="18" spans="2:10" ht="15.75" customHeight="1">
      <c r="B18" s="452">
        <v>14</v>
      </c>
      <c r="C18" s="452" t="s">
        <v>2553</v>
      </c>
      <c r="D18" s="452" t="s">
        <v>2554</v>
      </c>
      <c r="E18" s="453">
        <v>-50</v>
      </c>
      <c r="F18" s="452" t="s">
        <v>3061</v>
      </c>
      <c r="G18" s="452"/>
      <c r="J18" s="140"/>
    </row>
    <row r="19" spans="2:10" ht="15.75" customHeight="1">
      <c r="B19" s="452">
        <v>15</v>
      </c>
      <c r="C19" s="452" t="s">
        <v>2555</v>
      </c>
      <c r="D19" s="452" t="s">
        <v>2556</v>
      </c>
      <c r="E19" s="453">
        <v>300</v>
      </c>
      <c r="F19" s="452" t="s">
        <v>3061</v>
      </c>
      <c r="G19" s="452"/>
      <c r="J19" s="140"/>
    </row>
    <row r="20" spans="2:10" ht="15.75" customHeight="1">
      <c r="B20" s="452">
        <v>16</v>
      </c>
      <c r="C20" s="452" t="s">
        <v>2557</v>
      </c>
      <c r="D20" s="452" t="s">
        <v>2558</v>
      </c>
      <c r="E20" s="453">
        <v>-300</v>
      </c>
      <c r="F20" s="452" t="s">
        <v>3061</v>
      </c>
      <c r="G20" s="452"/>
      <c r="J20" s="140"/>
    </row>
    <row r="21" spans="2:10" ht="15.75" customHeight="1">
      <c r="B21" s="452">
        <v>17</v>
      </c>
      <c r="C21" s="452" t="s">
        <v>2559</v>
      </c>
      <c r="D21" s="452" t="s">
        <v>2917</v>
      </c>
      <c r="E21" s="453">
        <v>300</v>
      </c>
      <c r="F21" s="452" t="s">
        <v>3061</v>
      </c>
      <c r="G21" s="452"/>
      <c r="J21" s="140"/>
    </row>
    <row r="22" spans="2:10" ht="15.75" customHeight="1">
      <c r="B22" s="452">
        <v>18</v>
      </c>
      <c r="C22" s="452" t="s">
        <v>2560</v>
      </c>
      <c r="D22" s="452" t="s">
        <v>2561</v>
      </c>
      <c r="E22" s="453">
        <v>-300</v>
      </c>
      <c r="F22" s="452" t="s">
        <v>3061</v>
      </c>
      <c r="G22" s="452"/>
      <c r="J22" s="140"/>
    </row>
    <row r="23" spans="2:10" ht="15.75" customHeight="1">
      <c r="B23" s="452">
        <v>19</v>
      </c>
      <c r="C23" s="452" t="s">
        <v>2562</v>
      </c>
      <c r="D23" s="452" t="s">
        <v>2563</v>
      </c>
      <c r="E23" s="453">
        <v>70</v>
      </c>
      <c r="F23" s="452" t="s">
        <v>3061</v>
      </c>
      <c r="G23" s="452"/>
      <c r="J23" s="140"/>
    </row>
    <row r="24" spans="2:10" ht="15.75" customHeight="1">
      <c r="B24" s="452">
        <v>20</v>
      </c>
      <c r="C24" s="452" t="s">
        <v>2564</v>
      </c>
      <c r="D24" s="452" t="s">
        <v>2565</v>
      </c>
      <c r="E24" s="453">
        <v>-70</v>
      </c>
      <c r="F24" s="452" t="s">
        <v>3061</v>
      </c>
      <c r="G24" s="452"/>
      <c r="J24" s="140"/>
    </row>
    <row r="25" spans="2:10" ht="15.75" customHeight="1">
      <c r="B25" s="452">
        <v>21</v>
      </c>
      <c r="C25" s="452" t="s">
        <v>2566</v>
      </c>
      <c r="D25" s="452" t="s">
        <v>2567</v>
      </c>
      <c r="E25" s="453">
        <v>70</v>
      </c>
      <c r="F25" s="452" t="s">
        <v>3061</v>
      </c>
      <c r="G25" s="452"/>
      <c r="J25" s="140"/>
    </row>
    <row r="26" spans="2:10" ht="15.75" customHeight="1">
      <c r="B26" s="452">
        <v>22</v>
      </c>
      <c r="C26" s="452" t="s">
        <v>2568</v>
      </c>
      <c r="D26" s="452" t="s">
        <v>2569</v>
      </c>
      <c r="E26" s="453">
        <v>-70</v>
      </c>
      <c r="F26" s="452" t="s">
        <v>3061</v>
      </c>
      <c r="G26" s="452"/>
      <c r="J26" s="140"/>
    </row>
    <row r="27" spans="2:10" ht="15.75" customHeight="1">
      <c r="B27" s="452">
        <v>23</v>
      </c>
      <c r="C27" s="452" t="s">
        <v>2570</v>
      </c>
      <c r="D27" s="452" t="s">
        <v>2571</v>
      </c>
      <c r="E27" s="453">
        <v>300</v>
      </c>
      <c r="F27" s="452" t="s">
        <v>3061</v>
      </c>
      <c r="G27" s="452"/>
      <c r="J27" s="140"/>
    </row>
    <row r="28" spans="2:10" ht="15.75" customHeight="1">
      <c r="B28" s="452">
        <v>24</v>
      </c>
      <c r="C28" s="452" t="s">
        <v>2572</v>
      </c>
      <c r="D28" s="452" t="s">
        <v>2573</v>
      </c>
      <c r="E28" s="453">
        <v>-300</v>
      </c>
      <c r="F28" s="452" t="s">
        <v>3061</v>
      </c>
      <c r="G28" s="452"/>
      <c r="J28" s="140"/>
    </row>
    <row r="29" spans="2:10" ht="15.75" customHeight="1">
      <c r="B29" s="452">
        <v>25</v>
      </c>
      <c r="C29" s="452" t="s">
        <v>2574</v>
      </c>
      <c r="D29" s="452" t="s">
        <v>2575</v>
      </c>
      <c r="E29" s="453">
        <v>300</v>
      </c>
      <c r="F29" s="452" t="s">
        <v>3061</v>
      </c>
      <c r="G29" s="452"/>
      <c r="J29" s="140"/>
    </row>
    <row r="30" spans="2:10" ht="15.75" customHeight="1">
      <c r="B30" s="452">
        <v>26</v>
      </c>
      <c r="C30" s="452" t="s">
        <v>2576</v>
      </c>
      <c r="D30" s="452" t="s">
        <v>2577</v>
      </c>
      <c r="E30" s="453">
        <v>-300</v>
      </c>
      <c r="F30" s="452" t="s">
        <v>3061</v>
      </c>
      <c r="G30" s="452"/>
      <c r="J30" s="140"/>
    </row>
    <row r="31" spans="2:10" ht="15.75" customHeight="1">
      <c r="B31" s="452">
        <v>27</v>
      </c>
      <c r="C31" s="452" t="s">
        <v>2578</v>
      </c>
      <c r="D31" s="452" t="s">
        <v>2918</v>
      </c>
      <c r="E31" s="453">
        <v>20</v>
      </c>
      <c r="F31" s="452" t="s">
        <v>3061</v>
      </c>
      <c r="G31" s="452"/>
      <c r="J31" s="140"/>
    </row>
    <row r="32" spans="2:10" ht="15.75" customHeight="1">
      <c r="B32" s="452">
        <v>28</v>
      </c>
      <c r="C32" s="452" t="s">
        <v>2579</v>
      </c>
      <c r="D32" s="452" t="s">
        <v>2580</v>
      </c>
      <c r="E32" s="453">
        <v>-20</v>
      </c>
      <c r="F32" s="452" t="s">
        <v>3061</v>
      </c>
      <c r="G32" s="452"/>
      <c r="J32" s="140"/>
    </row>
    <row r="33" spans="2:10" ht="15.75" customHeight="1">
      <c r="B33" s="452">
        <v>29</v>
      </c>
      <c r="C33" s="452" t="s">
        <v>2581</v>
      </c>
      <c r="D33" s="452" t="s">
        <v>2582</v>
      </c>
      <c r="E33" s="453">
        <v>50</v>
      </c>
      <c r="F33" s="452" t="s">
        <v>3061</v>
      </c>
      <c r="G33" s="452"/>
      <c r="J33" s="140"/>
    </row>
    <row r="34" spans="2:10" ht="15.75" customHeight="1">
      <c r="B34" s="452">
        <v>30</v>
      </c>
      <c r="C34" s="452" t="s">
        <v>2583</v>
      </c>
      <c r="D34" s="452" t="s">
        <v>2584</v>
      </c>
      <c r="E34" s="453">
        <v>-50</v>
      </c>
      <c r="F34" s="452" t="s">
        <v>3061</v>
      </c>
      <c r="G34" s="452"/>
      <c r="J34" s="140"/>
    </row>
    <row r="35" spans="2:10" ht="15.75" customHeight="1">
      <c r="B35" s="452">
        <v>31</v>
      </c>
      <c r="C35" s="452" t="s">
        <v>2585</v>
      </c>
      <c r="D35" s="452" t="s">
        <v>2586</v>
      </c>
      <c r="E35" s="453">
        <v>500</v>
      </c>
      <c r="F35" s="452" t="s">
        <v>3061</v>
      </c>
      <c r="G35" s="452"/>
      <c r="J35" s="140"/>
    </row>
    <row r="36" spans="2:10" ht="15.75" customHeight="1">
      <c r="B36" s="452">
        <v>32</v>
      </c>
      <c r="C36" s="452" t="s">
        <v>2587</v>
      </c>
      <c r="D36" s="452" t="s">
        <v>2588</v>
      </c>
      <c r="E36" s="453">
        <v>-30</v>
      </c>
      <c r="F36" s="452" t="s">
        <v>3061</v>
      </c>
      <c r="G36" s="452"/>
      <c r="J36" s="140"/>
    </row>
    <row r="37" spans="2:10" ht="15.75" customHeight="1">
      <c r="B37" s="452">
        <v>33</v>
      </c>
      <c r="C37" s="452" t="s">
        <v>2589</v>
      </c>
      <c r="D37" s="452" t="s">
        <v>2590</v>
      </c>
      <c r="E37" s="453">
        <v>300</v>
      </c>
      <c r="F37" s="452" t="s">
        <v>3061</v>
      </c>
      <c r="G37" s="452"/>
      <c r="J37" s="140"/>
    </row>
    <row r="38" spans="2:10" ht="15.75" customHeight="1">
      <c r="B38" s="452">
        <v>34</v>
      </c>
      <c r="C38" s="452" t="s">
        <v>2591</v>
      </c>
      <c r="D38" s="452" t="s">
        <v>2592</v>
      </c>
      <c r="E38" s="453">
        <v>-30</v>
      </c>
      <c r="F38" s="452" t="s">
        <v>3061</v>
      </c>
      <c r="G38" s="452"/>
      <c r="J38" s="140"/>
    </row>
    <row r="39" spans="2:10" ht="15.75" customHeight="1">
      <c r="B39" s="452">
        <v>35</v>
      </c>
      <c r="C39" s="452" t="s">
        <v>2593</v>
      </c>
      <c r="D39" s="452" t="s">
        <v>2594</v>
      </c>
      <c r="E39" s="453">
        <v>50</v>
      </c>
      <c r="F39" s="452" t="s">
        <v>3061</v>
      </c>
      <c r="G39" s="452"/>
      <c r="J39" s="140"/>
    </row>
    <row r="40" spans="2:10" ht="15.75" customHeight="1">
      <c r="B40" s="452">
        <v>36</v>
      </c>
      <c r="C40" s="452" t="s">
        <v>2595</v>
      </c>
      <c r="D40" s="452" t="s">
        <v>2596</v>
      </c>
      <c r="E40" s="453">
        <v>-50</v>
      </c>
      <c r="F40" s="452" t="s">
        <v>3061</v>
      </c>
      <c r="G40" s="452"/>
      <c r="J40" s="140"/>
    </row>
    <row r="41" spans="2:10" ht="15.75" customHeight="1">
      <c r="B41" s="452">
        <v>37</v>
      </c>
      <c r="C41" s="452" t="s">
        <v>2597</v>
      </c>
      <c r="D41" s="452" t="s">
        <v>2598</v>
      </c>
      <c r="E41" s="453">
        <v>70</v>
      </c>
      <c r="F41" s="452" t="s">
        <v>3061</v>
      </c>
      <c r="G41" s="452"/>
      <c r="J41" s="140"/>
    </row>
    <row r="42" spans="2:10" ht="15.75" customHeight="1">
      <c r="B42" s="452">
        <v>38</v>
      </c>
      <c r="C42" s="452" t="s">
        <v>2599</v>
      </c>
      <c r="D42" s="452" t="s">
        <v>2600</v>
      </c>
      <c r="E42" s="453">
        <v>-70</v>
      </c>
      <c r="F42" s="452" t="s">
        <v>3061</v>
      </c>
      <c r="G42" s="452"/>
      <c r="J42" s="140"/>
    </row>
    <row r="43" spans="2:10" ht="15.75" customHeight="1">
      <c r="B43" s="452">
        <v>39</v>
      </c>
      <c r="C43" s="452" t="s">
        <v>2601</v>
      </c>
      <c r="D43" s="452" t="s">
        <v>2602</v>
      </c>
      <c r="E43" s="453">
        <v>50</v>
      </c>
      <c r="F43" s="452" t="s">
        <v>3061</v>
      </c>
      <c r="G43" s="452"/>
      <c r="J43" s="140"/>
    </row>
    <row r="44" spans="2:10" ht="15.75" customHeight="1">
      <c r="B44" s="452">
        <v>40</v>
      </c>
      <c r="C44" s="452" t="s">
        <v>2603</v>
      </c>
      <c r="D44" s="452" t="s">
        <v>2604</v>
      </c>
      <c r="E44" s="453">
        <v>-50</v>
      </c>
      <c r="F44" s="452" t="s">
        <v>3061</v>
      </c>
      <c r="G44" s="452"/>
      <c r="J44" s="140"/>
    </row>
    <row r="45" spans="2:10" ht="15.75" customHeight="1">
      <c r="B45" s="452">
        <v>41</v>
      </c>
      <c r="C45" s="452" t="s">
        <v>2605</v>
      </c>
      <c r="D45" s="452" t="s">
        <v>2606</v>
      </c>
      <c r="E45" s="453">
        <v>70</v>
      </c>
      <c r="F45" s="452" t="s">
        <v>3061</v>
      </c>
      <c r="G45" s="452"/>
      <c r="J45" s="140"/>
    </row>
    <row r="46" spans="2:10" ht="15.75" customHeight="1">
      <c r="B46" s="452">
        <v>42</v>
      </c>
      <c r="C46" s="452" t="s">
        <v>2607</v>
      </c>
      <c r="D46" s="452" t="s">
        <v>2608</v>
      </c>
      <c r="E46" s="453">
        <v>-70</v>
      </c>
      <c r="F46" s="452" t="s">
        <v>3061</v>
      </c>
      <c r="G46" s="452"/>
      <c r="J46" s="140"/>
    </row>
    <row r="47" spans="2:10" ht="15.75" customHeight="1">
      <c r="B47" s="452">
        <v>43</v>
      </c>
      <c r="C47" s="452" t="s">
        <v>2609</v>
      </c>
      <c r="D47" s="452" t="s">
        <v>2610</v>
      </c>
      <c r="E47" s="453">
        <v>500</v>
      </c>
      <c r="F47" s="452" t="s">
        <v>3061</v>
      </c>
      <c r="G47" s="452"/>
      <c r="J47" s="140"/>
    </row>
    <row r="48" spans="2:10" ht="16.5" customHeight="1">
      <c r="B48" s="452">
        <v>44</v>
      </c>
      <c r="C48" s="452" t="s">
        <v>2611</v>
      </c>
      <c r="D48" s="452" t="s">
        <v>2612</v>
      </c>
      <c r="E48" s="453">
        <v>-30</v>
      </c>
      <c r="F48" s="452" t="s">
        <v>3061</v>
      </c>
      <c r="G48" s="452"/>
      <c r="J48" s="140"/>
    </row>
    <row r="49" spans="2:10" ht="15.75" customHeight="1">
      <c r="B49" s="452">
        <v>45</v>
      </c>
      <c r="C49" s="452" t="s">
        <v>2613</v>
      </c>
      <c r="D49" s="452" t="s">
        <v>2614</v>
      </c>
      <c r="E49" s="453">
        <v>500</v>
      </c>
      <c r="F49" s="452" t="s">
        <v>3061</v>
      </c>
      <c r="G49" s="452"/>
      <c r="J49" s="140"/>
    </row>
    <row r="50" spans="2:10" ht="15.75" customHeight="1">
      <c r="B50" s="452">
        <v>46</v>
      </c>
      <c r="C50" s="452" t="s">
        <v>2615</v>
      </c>
      <c r="D50" s="452" t="s">
        <v>2616</v>
      </c>
      <c r="E50" s="453">
        <v>-30</v>
      </c>
      <c r="F50" s="452" t="s">
        <v>3061</v>
      </c>
      <c r="G50" s="452"/>
      <c r="J50" s="140"/>
    </row>
    <row r="51" spans="2:10" ht="15.75" customHeight="1">
      <c r="B51" s="452">
        <v>47</v>
      </c>
      <c r="C51" s="452" t="s">
        <v>2617</v>
      </c>
      <c r="D51" s="452" t="s">
        <v>2919</v>
      </c>
      <c r="E51" s="453">
        <v>250</v>
      </c>
      <c r="F51" s="452" t="s">
        <v>3061</v>
      </c>
      <c r="G51" s="452"/>
      <c r="J51" s="140"/>
    </row>
    <row r="52" spans="2:10" ht="15.75" customHeight="1">
      <c r="B52" s="452">
        <v>48</v>
      </c>
      <c r="C52" s="452" t="s">
        <v>2618</v>
      </c>
      <c r="D52" s="452" t="s">
        <v>2619</v>
      </c>
      <c r="E52" s="453">
        <v>-50</v>
      </c>
      <c r="F52" s="452" t="s">
        <v>3061</v>
      </c>
      <c r="G52" s="452"/>
      <c r="J52" s="140"/>
    </row>
    <row r="53" spans="2:10" ht="15.75" customHeight="1">
      <c r="B53" s="452">
        <v>49</v>
      </c>
      <c r="C53" s="452" t="s">
        <v>2620</v>
      </c>
      <c r="D53" s="452" t="s">
        <v>2621</v>
      </c>
      <c r="E53" s="453">
        <v>250</v>
      </c>
      <c r="F53" s="452" t="s">
        <v>3061</v>
      </c>
      <c r="G53" s="452"/>
      <c r="J53" s="140"/>
    </row>
    <row r="54" spans="2:10" ht="15.75" customHeight="1">
      <c r="B54" s="452">
        <v>50</v>
      </c>
      <c r="C54" s="452" t="s">
        <v>2622</v>
      </c>
      <c r="D54" s="452" t="s">
        <v>2623</v>
      </c>
      <c r="E54" s="453">
        <v>0</v>
      </c>
      <c r="F54" s="452" t="s">
        <v>3061</v>
      </c>
      <c r="G54" s="452"/>
      <c r="J54" s="140"/>
    </row>
    <row r="55" spans="2:10" ht="15.75" customHeight="1">
      <c r="B55" s="452">
        <v>51</v>
      </c>
      <c r="C55" s="452" t="s">
        <v>2624</v>
      </c>
      <c r="D55" s="452" t="s">
        <v>2625</v>
      </c>
      <c r="E55" s="453">
        <v>200</v>
      </c>
      <c r="F55" s="452" t="s">
        <v>3061</v>
      </c>
      <c r="G55" s="452"/>
      <c r="J55" s="140"/>
    </row>
    <row r="56" spans="2:10" ht="15.75" customHeight="1">
      <c r="B56" s="452">
        <v>52</v>
      </c>
      <c r="C56" s="452" t="s">
        <v>2626</v>
      </c>
      <c r="D56" s="452" t="s">
        <v>2627</v>
      </c>
      <c r="E56" s="453">
        <v>-50</v>
      </c>
      <c r="F56" s="452" t="s">
        <v>3061</v>
      </c>
      <c r="G56" s="452"/>
      <c r="J56" s="140"/>
    </row>
    <row r="57" spans="2:10" ht="15.75" customHeight="1">
      <c r="B57" s="452">
        <v>53</v>
      </c>
      <c r="C57" s="452" t="s">
        <v>2628</v>
      </c>
      <c r="D57" s="452" t="s">
        <v>2920</v>
      </c>
      <c r="E57" s="453">
        <v>50</v>
      </c>
      <c r="F57" s="452" t="s">
        <v>3061</v>
      </c>
      <c r="G57" s="452"/>
      <c r="J57" s="140"/>
    </row>
    <row r="58" spans="2:10" ht="15.75" customHeight="1">
      <c r="B58" s="452">
        <v>54</v>
      </c>
      <c r="C58" s="452" t="s">
        <v>2629</v>
      </c>
      <c r="D58" s="452" t="s">
        <v>2630</v>
      </c>
      <c r="E58" s="453">
        <v>-50</v>
      </c>
      <c r="F58" s="452" t="s">
        <v>3061</v>
      </c>
      <c r="G58" s="452"/>
      <c r="J58" s="140"/>
    </row>
    <row r="59" spans="2:10" ht="15.75" customHeight="1">
      <c r="B59" s="452">
        <v>55</v>
      </c>
      <c r="C59" s="452" t="s">
        <v>2631</v>
      </c>
      <c r="D59" s="452" t="s">
        <v>2632</v>
      </c>
      <c r="E59" s="453">
        <v>350</v>
      </c>
      <c r="F59" s="452" t="s">
        <v>3061</v>
      </c>
      <c r="G59" s="452"/>
      <c r="J59" s="140"/>
    </row>
    <row r="60" spans="2:10" ht="15.75" customHeight="1">
      <c r="B60" s="452">
        <v>56</v>
      </c>
      <c r="C60" s="452" t="s">
        <v>2633</v>
      </c>
      <c r="D60" s="452" t="s">
        <v>2634</v>
      </c>
      <c r="E60" s="453">
        <v>0</v>
      </c>
      <c r="F60" s="452" t="s">
        <v>3061</v>
      </c>
      <c r="G60" s="452"/>
      <c r="J60" s="140"/>
    </row>
    <row r="61" spans="2:10" ht="15.75" customHeight="1">
      <c r="B61" s="452">
        <v>57</v>
      </c>
      <c r="C61" s="452" t="s">
        <v>2635</v>
      </c>
      <c r="D61" s="452" t="s">
        <v>2636</v>
      </c>
      <c r="E61" s="453">
        <v>350</v>
      </c>
      <c r="F61" s="452" t="s">
        <v>3061</v>
      </c>
      <c r="G61" s="452"/>
      <c r="J61" s="140"/>
    </row>
    <row r="62" spans="2:10" ht="15.75" customHeight="1">
      <c r="B62" s="452">
        <v>58</v>
      </c>
      <c r="C62" s="452" t="s">
        <v>2637</v>
      </c>
      <c r="D62" s="452" t="s">
        <v>2638</v>
      </c>
      <c r="E62" s="453">
        <v>-50</v>
      </c>
      <c r="F62" s="452" t="s">
        <v>3061</v>
      </c>
      <c r="G62" s="452"/>
      <c r="J62" s="140"/>
    </row>
    <row r="63" spans="2:10" ht="15.75" customHeight="1">
      <c r="B63" s="452">
        <v>59</v>
      </c>
      <c r="C63" s="452" t="s">
        <v>2639</v>
      </c>
      <c r="D63" s="452" t="s">
        <v>2640</v>
      </c>
      <c r="E63" s="453">
        <v>70</v>
      </c>
      <c r="F63" s="452" t="s">
        <v>3061</v>
      </c>
      <c r="G63" s="452"/>
      <c r="J63" s="140"/>
    </row>
    <row r="64" spans="2:10" ht="15.75" customHeight="1">
      <c r="B64" s="452">
        <v>60</v>
      </c>
      <c r="C64" s="452" t="s">
        <v>2641</v>
      </c>
      <c r="D64" s="452" t="s">
        <v>2642</v>
      </c>
      <c r="E64" s="453">
        <v>-70</v>
      </c>
      <c r="F64" s="452" t="s">
        <v>3061</v>
      </c>
      <c r="G64" s="452"/>
      <c r="J64" s="140"/>
    </row>
    <row r="65" spans="2:10" ht="15.75" customHeight="1">
      <c r="B65" s="452">
        <v>61</v>
      </c>
      <c r="C65" s="452" t="s">
        <v>2643</v>
      </c>
      <c r="D65" s="452" t="s">
        <v>2644</v>
      </c>
      <c r="E65" s="453">
        <v>400</v>
      </c>
      <c r="F65" s="452" t="s">
        <v>3061</v>
      </c>
      <c r="G65" s="452"/>
      <c r="J65" s="140"/>
    </row>
    <row r="66" spans="2:10" ht="15.75" customHeight="1">
      <c r="B66" s="452">
        <v>62</v>
      </c>
      <c r="C66" s="452" t="s">
        <v>2645</v>
      </c>
      <c r="D66" s="452" t="s">
        <v>2677</v>
      </c>
      <c r="E66" s="453">
        <v>-200</v>
      </c>
      <c r="F66" s="452" t="s">
        <v>3061</v>
      </c>
      <c r="G66" s="452"/>
      <c r="J66" s="140"/>
    </row>
    <row r="67" spans="2:10" ht="15.75" customHeight="1">
      <c r="B67" s="452">
        <v>63</v>
      </c>
      <c r="C67" s="452" t="s">
        <v>2678</v>
      </c>
      <c r="D67" s="452" t="s">
        <v>2921</v>
      </c>
      <c r="E67" s="453">
        <v>500</v>
      </c>
      <c r="F67" s="452" t="s">
        <v>3061</v>
      </c>
      <c r="G67" s="452"/>
      <c r="J67" s="140"/>
    </row>
    <row r="68" spans="2:10" ht="15.75" customHeight="1">
      <c r="B68" s="452">
        <v>64</v>
      </c>
      <c r="C68" s="452" t="s">
        <v>2679</v>
      </c>
      <c r="D68" s="452" t="s">
        <v>2680</v>
      </c>
      <c r="E68" s="453">
        <v>-50</v>
      </c>
      <c r="F68" s="452" t="s">
        <v>3061</v>
      </c>
      <c r="G68" s="452"/>
      <c r="J68" s="140"/>
    </row>
    <row r="69" spans="2:10" ht="15.75" customHeight="1">
      <c r="B69" s="452">
        <v>65</v>
      </c>
      <c r="C69" s="452" t="s">
        <v>2681</v>
      </c>
      <c r="D69" s="452" t="s">
        <v>2682</v>
      </c>
      <c r="E69" s="453">
        <v>200</v>
      </c>
      <c r="F69" s="452" t="s">
        <v>3061</v>
      </c>
      <c r="G69" s="452"/>
      <c r="J69" s="140"/>
    </row>
    <row r="70" spans="2:10" ht="15.75" customHeight="1">
      <c r="B70" s="452">
        <v>66</v>
      </c>
      <c r="C70" s="452" t="s">
        <v>2683</v>
      </c>
      <c r="D70" s="452" t="s">
        <v>2684</v>
      </c>
      <c r="E70" s="453">
        <v>1</v>
      </c>
      <c r="F70" s="452" t="s">
        <v>3061</v>
      </c>
      <c r="G70" s="452"/>
      <c r="J70" s="140"/>
    </row>
    <row r="71" spans="2:10" ht="15.75" customHeight="1">
      <c r="B71" s="452">
        <v>67</v>
      </c>
      <c r="C71" s="452" t="s">
        <v>2685</v>
      </c>
      <c r="D71" s="452" t="s">
        <v>2686</v>
      </c>
      <c r="E71" s="453">
        <v>50</v>
      </c>
      <c r="F71" s="452" t="s">
        <v>3061</v>
      </c>
      <c r="G71" s="452"/>
      <c r="J71" s="140"/>
    </row>
    <row r="72" spans="2:10" ht="15.75" customHeight="1">
      <c r="B72" s="452">
        <v>68</v>
      </c>
      <c r="C72" s="452" t="s">
        <v>2687</v>
      </c>
      <c r="D72" s="452" t="s">
        <v>2688</v>
      </c>
      <c r="E72" s="453">
        <v>-30</v>
      </c>
      <c r="F72" s="452" t="s">
        <v>3061</v>
      </c>
      <c r="G72" s="452"/>
      <c r="J72" s="140"/>
    </row>
    <row r="73" spans="2:10" ht="15.75" customHeight="1">
      <c r="B73" s="452">
        <v>69</v>
      </c>
      <c r="C73" s="452" t="s">
        <v>2689</v>
      </c>
      <c r="D73" s="452" t="s">
        <v>2690</v>
      </c>
      <c r="E73" s="453">
        <v>50</v>
      </c>
      <c r="F73" s="452" t="s">
        <v>3061</v>
      </c>
      <c r="G73" s="452"/>
      <c r="J73" s="140"/>
    </row>
    <row r="74" spans="2:10" ht="15.75" customHeight="1">
      <c r="B74" s="452">
        <v>70</v>
      </c>
      <c r="C74" s="452" t="s">
        <v>2691</v>
      </c>
      <c r="D74" s="452" t="s">
        <v>2692</v>
      </c>
      <c r="E74" s="453">
        <v>-50</v>
      </c>
      <c r="F74" s="452" t="s">
        <v>3061</v>
      </c>
      <c r="G74" s="452"/>
      <c r="J74" s="140"/>
    </row>
    <row r="75" spans="2:10" ht="15.75" customHeight="1">
      <c r="B75" s="452">
        <v>71</v>
      </c>
      <c r="C75" s="452" t="s">
        <v>2693</v>
      </c>
      <c r="D75" s="452" t="s">
        <v>2694</v>
      </c>
      <c r="E75" s="453">
        <v>-65</v>
      </c>
      <c r="F75" s="452" t="s">
        <v>3061</v>
      </c>
      <c r="G75" s="452"/>
      <c r="J75" s="140"/>
    </row>
    <row r="76" spans="2:10" ht="15.75" customHeight="1">
      <c r="B76" s="452">
        <v>72</v>
      </c>
      <c r="C76" s="452" t="s">
        <v>2695</v>
      </c>
      <c r="D76" s="452" t="s">
        <v>2696</v>
      </c>
      <c r="E76" s="453">
        <v>50</v>
      </c>
      <c r="F76" s="452" t="s">
        <v>3061</v>
      </c>
      <c r="G76" s="452"/>
      <c r="J76" s="140"/>
    </row>
    <row r="77" spans="2:10" ht="15.75" customHeight="1">
      <c r="B77" s="452">
        <v>73</v>
      </c>
      <c r="C77" s="452" t="s">
        <v>2697</v>
      </c>
      <c r="D77" s="452" t="s">
        <v>2698</v>
      </c>
      <c r="E77" s="453">
        <v>-50</v>
      </c>
      <c r="F77" s="452" t="s">
        <v>3061</v>
      </c>
      <c r="G77" s="452"/>
      <c r="J77" s="140"/>
    </row>
    <row r="78" spans="2:10" ht="15.75" customHeight="1">
      <c r="B78" s="452">
        <v>74</v>
      </c>
      <c r="C78" s="452" t="s">
        <v>2699</v>
      </c>
      <c r="D78" s="452" t="s">
        <v>2700</v>
      </c>
      <c r="E78" s="453">
        <v>-30</v>
      </c>
      <c r="F78" s="452" t="s">
        <v>3061</v>
      </c>
      <c r="G78" s="452"/>
      <c r="J78" s="140"/>
    </row>
    <row r="79" spans="2:10" ht="15.75" customHeight="1">
      <c r="B79" s="452">
        <v>75</v>
      </c>
      <c r="C79" s="452" t="s">
        <v>2701</v>
      </c>
      <c r="D79" s="452" t="s">
        <v>2702</v>
      </c>
      <c r="E79" s="453">
        <v>50</v>
      </c>
      <c r="F79" s="452" t="s">
        <v>3061</v>
      </c>
      <c r="G79" s="452"/>
      <c r="J79" s="140"/>
    </row>
    <row r="80" spans="2:10" ht="15.75" customHeight="1">
      <c r="B80" s="452">
        <v>76</v>
      </c>
      <c r="C80" s="452" t="s">
        <v>2703</v>
      </c>
      <c r="D80" s="452" t="s">
        <v>2704</v>
      </c>
      <c r="E80" s="453">
        <v>-50</v>
      </c>
      <c r="F80" s="452" t="s">
        <v>3061</v>
      </c>
      <c r="G80" s="452"/>
      <c r="J80" s="140"/>
    </row>
    <row r="81" spans="2:10" ht="15.75" customHeight="1">
      <c r="B81" s="452">
        <v>77</v>
      </c>
      <c r="C81" s="452" t="s">
        <v>2705</v>
      </c>
      <c r="D81" s="452" t="s">
        <v>2706</v>
      </c>
      <c r="E81" s="453">
        <v>-65</v>
      </c>
      <c r="F81" s="452" t="s">
        <v>3061</v>
      </c>
      <c r="G81" s="452"/>
      <c r="J81" s="140"/>
    </row>
    <row r="82" spans="2:10" ht="15.75" customHeight="1">
      <c r="B82" s="452">
        <v>78</v>
      </c>
      <c r="C82" s="452" t="s">
        <v>2707</v>
      </c>
      <c r="D82" s="452" t="s">
        <v>2708</v>
      </c>
      <c r="E82" s="453">
        <v>50</v>
      </c>
      <c r="F82" s="452" t="s">
        <v>3061</v>
      </c>
      <c r="G82" s="452"/>
      <c r="J82" s="140"/>
    </row>
    <row r="83" spans="2:10" ht="15.75" customHeight="1">
      <c r="B83" s="452">
        <v>79</v>
      </c>
      <c r="C83" s="452" t="s">
        <v>2709</v>
      </c>
      <c r="D83" s="452" t="s">
        <v>2710</v>
      </c>
      <c r="E83" s="453">
        <v>-50</v>
      </c>
      <c r="F83" s="452" t="s">
        <v>3061</v>
      </c>
      <c r="G83" s="452"/>
      <c r="J83" s="140"/>
    </row>
    <row r="84" spans="2:10" ht="15.75" customHeight="1">
      <c r="B84" s="452">
        <v>80</v>
      </c>
      <c r="C84" s="452" t="s">
        <v>2711</v>
      </c>
      <c r="D84" s="452" t="s">
        <v>2922</v>
      </c>
      <c r="E84" s="453">
        <v>300</v>
      </c>
      <c r="F84" s="452" t="s">
        <v>3061</v>
      </c>
      <c r="G84" s="452"/>
      <c r="J84" s="140"/>
    </row>
    <row r="85" spans="2:10" ht="15.75" customHeight="1">
      <c r="B85" s="452">
        <v>81</v>
      </c>
      <c r="C85" s="452" t="s">
        <v>2712</v>
      </c>
      <c r="D85" s="452" t="s">
        <v>2923</v>
      </c>
      <c r="E85" s="453">
        <v>10</v>
      </c>
      <c r="F85" s="452" t="s">
        <v>3061</v>
      </c>
      <c r="G85" s="452"/>
      <c r="J85" s="140"/>
    </row>
    <row r="86" spans="2:10" ht="15.75" customHeight="1">
      <c r="B86" s="452">
        <v>82</v>
      </c>
      <c r="C86" s="452" t="s">
        <v>2713</v>
      </c>
      <c r="D86" s="452" t="s">
        <v>2714</v>
      </c>
      <c r="E86" s="453">
        <v>2</v>
      </c>
      <c r="F86" s="452" t="s">
        <v>3061</v>
      </c>
      <c r="G86" s="452"/>
      <c r="J86" s="140"/>
    </row>
    <row r="87" spans="2:10" ht="15.75" customHeight="1">
      <c r="B87" s="452">
        <v>83</v>
      </c>
      <c r="C87" s="452" t="s">
        <v>2715</v>
      </c>
      <c r="D87" s="452" t="s">
        <v>2716</v>
      </c>
      <c r="E87" s="453">
        <v>40</v>
      </c>
      <c r="F87" s="452" t="s">
        <v>3061</v>
      </c>
      <c r="G87" s="452"/>
      <c r="J87" s="140"/>
    </row>
    <row r="88" spans="2:10" ht="15.75" customHeight="1">
      <c r="B88" s="452">
        <v>84</v>
      </c>
      <c r="C88" s="452" t="s">
        <v>2717</v>
      </c>
      <c r="D88" s="452" t="s">
        <v>2718</v>
      </c>
      <c r="E88" s="453">
        <v>33</v>
      </c>
      <c r="F88" s="452" t="s">
        <v>3061</v>
      </c>
      <c r="G88" s="452"/>
      <c r="J88" s="140"/>
    </row>
    <row r="89" spans="2:10" ht="15.75" customHeight="1">
      <c r="B89" s="452">
        <v>85</v>
      </c>
      <c r="C89" s="452" t="s">
        <v>2719</v>
      </c>
      <c r="D89" s="452" t="s">
        <v>2924</v>
      </c>
      <c r="E89" s="453">
        <v>50</v>
      </c>
      <c r="F89" s="452" t="s">
        <v>3061</v>
      </c>
      <c r="G89" s="452"/>
      <c r="J89" s="140"/>
    </row>
    <row r="90" spans="2:10" ht="15.75" customHeight="1">
      <c r="B90" s="452">
        <v>86</v>
      </c>
      <c r="C90" s="452" t="s">
        <v>2720</v>
      </c>
      <c r="D90" s="452" t="s">
        <v>3063</v>
      </c>
      <c r="E90" s="453">
        <v>6</v>
      </c>
      <c r="F90" s="452" t="s">
        <v>3061</v>
      </c>
      <c r="G90" s="452"/>
      <c r="J90" s="140"/>
    </row>
    <row r="91" spans="2:10" ht="15.75" customHeight="1">
      <c r="B91" s="452">
        <v>87</v>
      </c>
      <c r="C91" s="452" t="s">
        <v>2721</v>
      </c>
      <c r="D91" s="452" t="s">
        <v>2925</v>
      </c>
      <c r="E91" s="453">
        <v>6</v>
      </c>
      <c r="F91" s="452" t="s">
        <v>3061</v>
      </c>
      <c r="G91" s="452"/>
      <c r="J91" s="140"/>
    </row>
    <row r="92" spans="2:10" ht="15.75" customHeight="1">
      <c r="B92" s="452">
        <v>88</v>
      </c>
      <c r="C92" s="452" t="s">
        <v>2722</v>
      </c>
      <c r="D92" s="452" t="s">
        <v>2723</v>
      </c>
      <c r="E92" s="453">
        <v>30</v>
      </c>
      <c r="F92" s="452" t="s">
        <v>3061</v>
      </c>
      <c r="G92" s="452"/>
      <c r="J92" s="140"/>
    </row>
    <row r="93" spans="2:10" ht="15.75" customHeight="1">
      <c r="B93" s="452">
        <v>89</v>
      </c>
      <c r="C93" s="452" t="s">
        <v>2724</v>
      </c>
      <c r="D93" s="452" t="s">
        <v>2725</v>
      </c>
      <c r="E93" s="453">
        <v>0</v>
      </c>
      <c r="F93" s="452" t="s">
        <v>3061</v>
      </c>
      <c r="G93" s="452"/>
      <c r="J93" s="140"/>
    </row>
    <row r="94" spans="2:10" ht="15.75" customHeight="1">
      <c r="B94" s="452">
        <v>90</v>
      </c>
      <c r="C94" s="452" t="s">
        <v>2726</v>
      </c>
      <c r="D94" s="452" t="s">
        <v>2727</v>
      </c>
      <c r="E94" s="453">
        <v>200</v>
      </c>
      <c r="F94" s="452" t="s">
        <v>3061</v>
      </c>
      <c r="G94" s="460" t="s">
        <v>2728</v>
      </c>
      <c r="J94" s="140"/>
    </row>
    <row r="95" spans="2:10" ht="15.75" customHeight="1">
      <c r="B95" s="452">
        <v>91</v>
      </c>
      <c r="C95" s="452" t="s">
        <v>2729</v>
      </c>
      <c r="D95" s="452" t="s">
        <v>2730</v>
      </c>
      <c r="E95" s="453">
        <v>1</v>
      </c>
      <c r="F95" s="452" t="s">
        <v>3061</v>
      </c>
      <c r="G95" s="460"/>
      <c r="J95" s="140"/>
    </row>
    <row r="96" spans="2:10" ht="15.75" customHeight="1">
      <c r="B96" s="452">
        <v>92</v>
      </c>
      <c r="C96" s="452" t="s">
        <v>2731</v>
      </c>
      <c r="D96" s="452" t="s">
        <v>2741</v>
      </c>
      <c r="E96" s="453">
        <v>0</v>
      </c>
      <c r="F96" s="452" t="s">
        <v>3061</v>
      </c>
      <c r="G96" s="460"/>
      <c r="J96" s="140"/>
    </row>
    <row r="97" spans="2:10" ht="15.75" customHeight="1">
      <c r="B97" s="452">
        <v>93</v>
      </c>
      <c r="C97" s="452" t="s">
        <v>2742</v>
      </c>
      <c r="D97" s="452" t="s">
        <v>2743</v>
      </c>
      <c r="E97" s="453">
        <v>200</v>
      </c>
      <c r="F97" s="452" t="s">
        <v>3061</v>
      </c>
      <c r="G97" s="460" t="s">
        <v>2744</v>
      </c>
      <c r="J97" s="140"/>
    </row>
    <row r="98" spans="2:10" ht="15.75" customHeight="1">
      <c r="B98" s="452">
        <v>94</v>
      </c>
      <c r="C98" s="452" t="s">
        <v>2745</v>
      </c>
      <c r="D98" s="452" t="s">
        <v>2746</v>
      </c>
      <c r="E98" s="453">
        <v>80</v>
      </c>
      <c r="F98" s="452" t="s">
        <v>3061</v>
      </c>
      <c r="G98" s="460" t="s">
        <v>2747</v>
      </c>
      <c r="J98" s="140"/>
    </row>
    <row r="99" spans="2:10" ht="15.75" customHeight="1">
      <c r="B99" s="452">
        <v>95</v>
      </c>
      <c r="C99" s="452" t="s">
        <v>2748</v>
      </c>
      <c r="D99" s="452" t="s">
        <v>2749</v>
      </c>
      <c r="E99" s="453">
        <v>160</v>
      </c>
      <c r="F99" s="452" t="s">
        <v>3061</v>
      </c>
      <c r="G99" s="460" t="s">
        <v>2750</v>
      </c>
      <c r="J99" s="140"/>
    </row>
    <row r="100" spans="2:10" ht="15.75" customHeight="1">
      <c r="B100" s="452">
        <v>96</v>
      </c>
      <c r="C100" s="452" t="s">
        <v>2751</v>
      </c>
      <c r="D100" s="452" t="s">
        <v>2752</v>
      </c>
      <c r="E100" s="453">
        <v>50</v>
      </c>
      <c r="F100" s="452" t="s">
        <v>3061</v>
      </c>
      <c r="G100" s="460" t="s">
        <v>2753</v>
      </c>
      <c r="J100" s="140"/>
    </row>
    <row r="101" spans="2:10" ht="15.75" customHeight="1">
      <c r="B101" s="452">
        <v>97</v>
      </c>
      <c r="C101" s="452" t="s">
        <v>2754</v>
      </c>
      <c r="D101" s="452" t="s">
        <v>2755</v>
      </c>
      <c r="E101" s="453">
        <v>180</v>
      </c>
      <c r="F101" s="452" t="s">
        <v>3061</v>
      </c>
      <c r="G101" s="460" t="s">
        <v>2756</v>
      </c>
      <c r="J101" s="140"/>
    </row>
    <row r="102" spans="2:10" ht="15.75" customHeight="1">
      <c r="B102" s="452">
        <v>98</v>
      </c>
      <c r="C102" s="452" t="s">
        <v>2757</v>
      </c>
      <c r="D102" s="452" t="s">
        <v>2758</v>
      </c>
      <c r="E102" s="453">
        <v>60</v>
      </c>
      <c r="F102" s="452" t="s">
        <v>3061</v>
      </c>
      <c r="G102" s="460" t="s">
        <v>2759</v>
      </c>
      <c r="J102" s="140"/>
    </row>
    <row r="103" spans="2:10" ht="15.75" customHeight="1">
      <c r="B103" s="452">
        <v>99</v>
      </c>
      <c r="C103" s="452" t="s">
        <v>2760</v>
      </c>
      <c r="D103" s="452" t="s">
        <v>2761</v>
      </c>
      <c r="E103" s="453">
        <v>170</v>
      </c>
      <c r="F103" s="452" t="s">
        <v>3061</v>
      </c>
      <c r="G103" s="460" t="s">
        <v>2762</v>
      </c>
      <c r="J103" s="140"/>
    </row>
    <row r="104" spans="2:10" ht="15.75" customHeight="1">
      <c r="B104" s="452">
        <v>100</v>
      </c>
      <c r="C104" s="452" t="s">
        <v>2763</v>
      </c>
      <c r="D104" s="452" t="s">
        <v>2926</v>
      </c>
      <c r="E104" s="453">
        <v>50</v>
      </c>
      <c r="F104" s="452" t="s">
        <v>3061</v>
      </c>
      <c r="G104" s="460" t="s">
        <v>2764</v>
      </c>
      <c r="J104" s="140"/>
    </row>
    <row r="105" spans="2:10" ht="15.75" customHeight="1">
      <c r="B105" s="452">
        <v>101</v>
      </c>
      <c r="C105" s="452" t="s">
        <v>2765</v>
      </c>
      <c r="D105" s="452" t="s">
        <v>2927</v>
      </c>
      <c r="E105" s="453">
        <v>0</v>
      </c>
      <c r="F105" s="452" t="s">
        <v>3061</v>
      </c>
      <c r="G105" s="452"/>
      <c r="J105" s="140"/>
    </row>
    <row r="106" spans="2:10" ht="15.75" customHeight="1">
      <c r="B106" s="452">
        <v>102</v>
      </c>
      <c r="C106" s="452" t="s">
        <v>2766</v>
      </c>
      <c r="D106" s="452" t="s">
        <v>2928</v>
      </c>
      <c r="E106" s="453">
        <v>0</v>
      </c>
      <c r="F106" s="452" t="s">
        <v>3061</v>
      </c>
      <c r="G106" s="452"/>
      <c r="J106" s="140"/>
    </row>
    <row r="107" spans="2:10" ht="15.75" customHeight="1">
      <c r="B107" s="452">
        <v>103</v>
      </c>
      <c r="C107" s="452" t="s">
        <v>2767</v>
      </c>
      <c r="D107" s="452" t="s">
        <v>2929</v>
      </c>
      <c r="E107" s="453">
        <v>0</v>
      </c>
      <c r="F107" s="452" t="s">
        <v>3061</v>
      </c>
      <c r="G107" s="452"/>
      <c r="J107" s="140"/>
    </row>
    <row r="108" spans="2:10" ht="15.75" customHeight="1">
      <c r="B108" s="452">
        <v>104</v>
      </c>
      <c r="C108" s="452" t="s">
        <v>2769</v>
      </c>
      <c r="D108" s="452" t="s">
        <v>2930</v>
      </c>
      <c r="E108" s="453">
        <v>0</v>
      </c>
      <c r="F108" s="452" t="s">
        <v>3061</v>
      </c>
      <c r="G108" s="452"/>
      <c r="J108" s="140"/>
    </row>
    <row r="109" spans="2:10" ht="15.75" customHeight="1">
      <c r="B109" s="452">
        <v>105</v>
      </c>
      <c r="C109" s="452" t="s">
        <v>2770</v>
      </c>
      <c r="D109" s="452" t="s">
        <v>2931</v>
      </c>
      <c r="E109" s="453">
        <v>0</v>
      </c>
      <c r="F109" s="452" t="s">
        <v>3061</v>
      </c>
      <c r="G109" s="452"/>
      <c r="J109" s="140"/>
    </row>
    <row r="110" spans="2:10" ht="15.75" customHeight="1">
      <c r="B110" s="452">
        <v>106</v>
      </c>
      <c r="C110" s="452" t="s">
        <v>2771</v>
      </c>
      <c r="D110" s="452" t="s">
        <v>2932</v>
      </c>
      <c r="E110" s="453">
        <v>0</v>
      </c>
      <c r="F110" s="452" t="s">
        <v>3061</v>
      </c>
      <c r="G110" s="452"/>
      <c r="J110" s="140"/>
    </row>
    <row r="111" spans="2:10" ht="15.75" customHeight="1">
      <c r="B111" s="452">
        <v>107</v>
      </c>
      <c r="C111" s="452" t="s">
        <v>2772</v>
      </c>
      <c r="D111" s="452" t="s">
        <v>2933</v>
      </c>
      <c r="E111" s="453">
        <v>0</v>
      </c>
      <c r="F111" s="452" t="s">
        <v>3061</v>
      </c>
      <c r="G111" s="452"/>
      <c r="J111" s="140"/>
    </row>
    <row r="112" spans="2:10" ht="15.75" customHeight="1">
      <c r="B112" s="452">
        <v>108</v>
      </c>
      <c r="C112" s="452" t="s">
        <v>2773</v>
      </c>
      <c r="D112" s="452" t="s">
        <v>2934</v>
      </c>
      <c r="E112" s="453">
        <v>0</v>
      </c>
      <c r="F112" s="452" t="s">
        <v>3061</v>
      </c>
      <c r="G112" s="452"/>
      <c r="J112" s="140"/>
    </row>
    <row r="113" spans="2:10" ht="15.75" customHeight="1">
      <c r="B113" s="452">
        <v>109</v>
      </c>
      <c r="C113" s="452" t="s">
        <v>2774</v>
      </c>
      <c r="D113" s="452" t="s">
        <v>2935</v>
      </c>
      <c r="E113" s="453">
        <v>100</v>
      </c>
      <c r="F113" s="452" t="s">
        <v>3061</v>
      </c>
      <c r="G113" s="452"/>
      <c r="J113" s="140"/>
    </row>
    <row r="114" spans="2:10" ht="15.75" customHeight="1">
      <c r="B114" s="452">
        <v>110</v>
      </c>
      <c r="C114" s="452" t="s">
        <v>2775</v>
      </c>
      <c r="D114" s="452" t="s">
        <v>2936</v>
      </c>
      <c r="E114" s="453">
        <v>100</v>
      </c>
      <c r="F114" s="452" t="s">
        <v>3061</v>
      </c>
      <c r="G114" s="452"/>
      <c r="J114" s="140"/>
    </row>
    <row r="115" spans="2:10" ht="15.75" customHeight="1">
      <c r="B115" s="452">
        <v>111</v>
      </c>
      <c r="C115" s="452" t="s">
        <v>2776</v>
      </c>
      <c r="D115" s="452" t="s">
        <v>2937</v>
      </c>
      <c r="E115" s="453">
        <v>0.1</v>
      </c>
      <c r="F115" s="452" t="s">
        <v>3061</v>
      </c>
      <c r="G115" s="452"/>
      <c r="J115" s="140"/>
    </row>
    <row r="116" spans="2:10" ht="15.75" customHeight="1">
      <c r="B116" s="452">
        <v>112</v>
      </c>
      <c r="C116" s="452" t="s">
        <v>2777</v>
      </c>
      <c r="D116" s="452" t="s">
        <v>2938</v>
      </c>
      <c r="E116" s="453">
        <v>0.1</v>
      </c>
      <c r="F116" s="452" t="s">
        <v>3061</v>
      </c>
      <c r="G116" s="452"/>
      <c r="J116" s="140"/>
    </row>
    <row r="117" spans="2:10" ht="15.75" customHeight="1">
      <c r="B117" s="452">
        <v>113</v>
      </c>
      <c r="C117" s="452" t="s">
        <v>2778</v>
      </c>
      <c r="D117" s="452" t="s">
        <v>2939</v>
      </c>
      <c r="E117" s="453">
        <v>0</v>
      </c>
      <c r="F117" s="452" t="s">
        <v>3061</v>
      </c>
      <c r="G117" s="452"/>
      <c r="J117" s="140"/>
    </row>
    <row r="118" spans="2:10" ht="15.75" customHeight="1">
      <c r="B118" s="452">
        <v>114</v>
      </c>
      <c r="C118" s="452" t="s">
        <v>2779</v>
      </c>
      <c r="D118" s="452" t="s">
        <v>2940</v>
      </c>
      <c r="E118" s="453">
        <v>0</v>
      </c>
      <c r="F118" s="452" t="s">
        <v>3061</v>
      </c>
      <c r="G118" s="452"/>
      <c r="J118" s="140"/>
    </row>
    <row r="119" spans="2:10" ht="15.75" customHeight="1">
      <c r="B119" s="452">
        <v>115</v>
      </c>
      <c r="C119" s="452" t="s">
        <v>2780</v>
      </c>
      <c r="D119" s="452" t="s">
        <v>2941</v>
      </c>
      <c r="E119" s="453">
        <v>0</v>
      </c>
      <c r="F119" s="452" t="s">
        <v>3061</v>
      </c>
      <c r="G119" s="452"/>
      <c r="J119" s="140"/>
    </row>
    <row r="120" spans="2:10" ht="15.75" customHeight="1">
      <c r="B120" s="452">
        <v>116</v>
      </c>
      <c r="C120" s="452" t="s">
        <v>2781</v>
      </c>
      <c r="D120" s="452" t="s">
        <v>2942</v>
      </c>
      <c r="E120" s="453">
        <v>0</v>
      </c>
      <c r="F120" s="452" t="s">
        <v>3061</v>
      </c>
      <c r="G120" s="452"/>
      <c r="J120" s="140"/>
    </row>
    <row r="121" spans="2:10" ht="15.75" customHeight="1">
      <c r="B121" s="452">
        <v>117</v>
      </c>
      <c r="C121" s="452" t="s">
        <v>2782</v>
      </c>
      <c r="D121" s="452" t="s">
        <v>2783</v>
      </c>
      <c r="E121" s="453">
        <v>0</v>
      </c>
      <c r="F121" s="452" t="s">
        <v>3061</v>
      </c>
      <c r="G121" s="452"/>
      <c r="J121" s="140"/>
    </row>
    <row r="122" spans="2:10" ht="15.75" customHeight="1">
      <c r="B122" s="452">
        <v>118</v>
      </c>
      <c r="C122" s="452" t="s">
        <v>2784</v>
      </c>
      <c r="D122" s="452" t="s">
        <v>2785</v>
      </c>
      <c r="E122" s="453">
        <v>0</v>
      </c>
      <c r="F122" s="452" t="s">
        <v>3061</v>
      </c>
      <c r="G122" s="452"/>
      <c r="J122" s="140"/>
    </row>
    <row r="123" spans="2:10" ht="15.75" customHeight="1">
      <c r="B123" s="452">
        <v>119</v>
      </c>
      <c r="C123" s="452" t="s">
        <v>2786</v>
      </c>
      <c r="D123" s="452" t="s">
        <v>2787</v>
      </c>
      <c r="E123" s="453">
        <v>0</v>
      </c>
      <c r="F123" s="452" t="s">
        <v>3061</v>
      </c>
      <c r="G123" s="452"/>
      <c r="J123" s="140"/>
    </row>
    <row r="124" spans="2:10" ht="15.75" customHeight="1">
      <c r="B124" s="452">
        <v>120</v>
      </c>
      <c r="C124" s="452" t="s">
        <v>2788</v>
      </c>
      <c r="D124" s="452" t="s">
        <v>2789</v>
      </c>
      <c r="E124" s="453">
        <v>0</v>
      </c>
      <c r="F124" s="452" t="s">
        <v>3061</v>
      </c>
      <c r="G124" s="452"/>
      <c r="J124" s="140"/>
    </row>
    <row r="125" spans="2:10" ht="15.75" customHeight="1">
      <c r="B125" s="452">
        <v>121</v>
      </c>
      <c r="C125" s="452" t="s">
        <v>2790</v>
      </c>
      <c r="D125" s="452" t="s">
        <v>2943</v>
      </c>
      <c r="E125" s="453">
        <v>1</v>
      </c>
      <c r="F125" s="452" t="s">
        <v>3061</v>
      </c>
      <c r="G125" s="452"/>
      <c r="J125" s="140"/>
    </row>
    <row r="126" spans="2:10" ht="15.75" customHeight="1">
      <c r="B126" s="452">
        <v>122</v>
      </c>
      <c r="C126" s="452" t="s">
        <v>2791</v>
      </c>
      <c r="D126" s="452" t="s">
        <v>2792</v>
      </c>
      <c r="E126" s="453">
        <v>0</v>
      </c>
      <c r="F126" s="452" t="s">
        <v>3061</v>
      </c>
      <c r="G126" s="452"/>
      <c r="J126" s="140"/>
    </row>
    <row r="127" spans="2:10" ht="15.75" customHeight="1">
      <c r="B127" s="452">
        <v>123</v>
      </c>
      <c r="C127" s="452" t="s">
        <v>2793</v>
      </c>
      <c r="D127" s="452" t="s">
        <v>2794</v>
      </c>
      <c r="E127" s="453">
        <v>0</v>
      </c>
      <c r="F127" s="452" t="s">
        <v>3061</v>
      </c>
      <c r="G127" s="452"/>
      <c r="J127" s="140"/>
    </row>
    <row r="128" spans="2:10" ht="15.75" customHeight="1">
      <c r="B128" s="452">
        <v>124</v>
      </c>
      <c r="C128" s="452" t="s">
        <v>2795</v>
      </c>
      <c r="D128" s="452" t="s">
        <v>2944</v>
      </c>
      <c r="E128" s="453">
        <v>1</v>
      </c>
      <c r="F128" s="452" t="s">
        <v>3061</v>
      </c>
      <c r="G128" s="452"/>
      <c r="J128" s="140"/>
    </row>
    <row r="129" spans="2:10" ht="15.75" customHeight="1">
      <c r="B129" s="452">
        <v>125</v>
      </c>
      <c r="C129" s="452" t="s">
        <v>2796</v>
      </c>
      <c r="D129" s="452" t="s">
        <v>2945</v>
      </c>
      <c r="E129" s="453">
        <v>1</v>
      </c>
      <c r="F129" s="452" t="s">
        <v>3061</v>
      </c>
      <c r="G129" s="452"/>
      <c r="J129" s="140"/>
    </row>
    <row r="130" spans="2:10" ht="15.75" customHeight="1">
      <c r="B130" s="452">
        <v>126</v>
      </c>
      <c r="C130" s="452" t="s">
        <v>2797</v>
      </c>
      <c r="D130" s="452" t="s">
        <v>2946</v>
      </c>
      <c r="E130" s="453">
        <v>1</v>
      </c>
      <c r="F130" s="452" t="s">
        <v>3061</v>
      </c>
      <c r="G130" s="452"/>
      <c r="J130" s="140"/>
    </row>
    <row r="131" spans="2:10" ht="15.75" customHeight="1">
      <c r="B131" s="452">
        <v>127</v>
      </c>
      <c r="C131" s="452" t="s">
        <v>2798</v>
      </c>
      <c r="D131" s="452" t="s">
        <v>2799</v>
      </c>
      <c r="E131" s="453">
        <v>1</v>
      </c>
      <c r="F131" s="452" t="s">
        <v>3061</v>
      </c>
      <c r="G131" s="452"/>
      <c r="J131" s="140"/>
    </row>
    <row r="132" spans="2:10" ht="15.75" customHeight="1">
      <c r="B132" s="452">
        <v>128</v>
      </c>
      <c r="C132" s="452" t="s">
        <v>2800</v>
      </c>
      <c r="D132" s="452" t="s">
        <v>2947</v>
      </c>
      <c r="E132" s="453">
        <v>1</v>
      </c>
      <c r="F132" s="452" t="s">
        <v>3061</v>
      </c>
      <c r="G132" s="452"/>
      <c r="J132" s="140"/>
    </row>
    <row r="133" spans="2:10" ht="15.75" customHeight="1">
      <c r="B133" s="452">
        <v>129</v>
      </c>
      <c r="C133" s="452" t="s">
        <v>2801</v>
      </c>
      <c r="D133" s="452" t="s">
        <v>2802</v>
      </c>
      <c r="E133" s="453">
        <v>1</v>
      </c>
      <c r="F133" s="452" t="s">
        <v>3061</v>
      </c>
      <c r="G133" s="452"/>
      <c r="J133" s="140"/>
    </row>
    <row r="134" spans="2:10" ht="15.75" customHeight="1">
      <c r="B134" s="452">
        <v>130</v>
      </c>
      <c r="C134" s="452" t="s">
        <v>2803</v>
      </c>
      <c r="D134" s="452" t="s">
        <v>2804</v>
      </c>
      <c r="E134" s="453">
        <v>5</v>
      </c>
      <c r="F134" s="452" t="s">
        <v>3061</v>
      </c>
      <c r="G134" s="452"/>
      <c r="J134" s="140"/>
    </row>
    <row r="135" spans="2:10" ht="15.75" customHeight="1">
      <c r="B135" s="452">
        <v>131</v>
      </c>
      <c r="C135" s="452" t="s">
        <v>2805</v>
      </c>
      <c r="D135" s="452" t="s">
        <v>2820</v>
      </c>
      <c r="E135" s="453">
        <v>-5</v>
      </c>
      <c r="F135" s="452" t="s">
        <v>3061</v>
      </c>
      <c r="G135" s="452"/>
      <c r="J135" s="140"/>
    </row>
    <row r="136" spans="2:10" ht="15.75" customHeight="1">
      <c r="B136" s="452">
        <v>132</v>
      </c>
      <c r="C136" s="452" t="s">
        <v>2821</v>
      </c>
      <c r="D136" s="452" t="s">
        <v>2822</v>
      </c>
      <c r="E136" s="453">
        <v>5</v>
      </c>
      <c r="F136" s="452" t="s">
        <v>3061</v>
      </c>
      <c r="G136" s="452"/>
      <c r="J136" s="140"/>
    </row>
    <row r="137" spans="2:10" ht="15.75" customHeight="1">
      <c r="B137" s="452">
        <v>133</v>
      </c>
      <c r="C137" s="452" t="s">
        <v>2823</v>
      </c>
      <c r="D137" s="452" t="s">
        <v>2824</v>
      </c>
      <c r="E137" s="453">
        <v>-5</v>
      </c>
      <c r="F137" s="452" t="s">
        <v>3061</v>
      </c>
      <c r="G137" s="452"/>
      <c r="J137" s="140"/>
    </row>
    <row r="138" spans="2:10" ht="15.75" customHeight="1">
      <c r="B138" s="452">
        <v>134</v>
      </c>
      <c r="C138" s="452" t="s">
        <v>2825</v>
      </c>
      <c r="D138" s="452" t="s">
        <v>2826</v>
      </c>
      <c r="E138" s="453">
        <v>5</v>
      </c>
      <c r="F138" s="452" t="s">
        <v>3061</v>
      </c>
      <c r="G138" s="452"/>
      <c r="J138" s="140"/>
    </row>
    <row r="139" spans="2:10" ht="15.75" customHeight="1">
      <c r="B139" s="452">
        <v>135</v>
      </c>
      <c r="C139" s="452" t="s">
        <v>2827</v>
      </c>
      <c r="D139" s="452" t="s">
        <v>2828</v>
      </c>
      <c r="E139" s="453">
        <v>-5</v>
      </c>
      <c r="F139" s="452" t="s">
        <v>3061</v>
      </c>
      <c r="G139" s="452"/>
      <c r="J139" s="140"/>
    </row>
    <row r="140" spans="2:10" ht="15.75" customHeight="1">
      <c r="B140" s="452">
        <v>136</v>
      </c>
      <c r="C140" s="452" t="s">
        <v>2829</v>
      </c>
      <c r="D140" s="452" t="s">
        <v>2830</v>
      </c>
      <c r="E140" s="453">
        <v>190</v>
      </c>
      <c r="F140" s="452" t="s">
        <v>3061</v>
      </c>
      <c r="G140" s="452"/>
      <c r="J140" s="140"/>
    </row>
    <row r="141" spans="2:10" ht="15.75" customHeight="1">
      <c r="B141" s="452">
        <v>137</v>
      </c>
      <c r="C141" s="452" t="s">
        <v>2831</v>
      </c>
      <c r="D141" s="452" t="s">
        <v>2832</v>
      </c>
      <c r="E141" s="453">
        <v>120</v>
      </c>
      <c r="F141" s="452" t="s">
        <v>3061</v>
      </c>
      <c r="G141" s="452"/>
      <c r="J141" s="140"/>
    </row>
    <row r="142" spans="2:10" ht="15.75" customHeight="1">
      <c r="B142" s="452">
        <v>138</v>
      </c>
      <c r="C142" s="452" t="s">
        <v>2833</v>
      </c>
      <c r="D142" s="452" t="s">
        <v>2948</v>
      </c>
      <c r="E142" s="453">
        <v>0</v>
      </c>
      <c r="F142" s="452" t="s">
        <v>3061</v>
      </c>
      <c r="G142" s="452"/>
      <c r="J142" s="140"/>
    </row>
    <row r="143" spans="2:10" ht="15.75" customHeight="1">
      <c r="B143" s="452">
        <v>139</v>
      </c>
      <c r="C143" s="452" t="s">
        <v>2834</v>
      </c>
      <c r="D143" s="454" t="s">
        <v>3236</v>
      </c>
      <c r="E143" s="453">
        <v>0</v>
      </c>
      <c r="F143" s="452" t="s">
        <v>3061</v>
      </c>
      <c r="G143" s="452"/>
      <c r="J143" s="140"/>
    </row>
    <row r="144" spans="2:10" ht="15.75" customHeight="1">
      <c r="B144" s="452">
        <v>140</v>
      </c>
      <c r="C144" s="452" t="s">
        <v>2835</v>
      </c>
      <c r="D144" s="454" t="s">
        <v>2949</v>
      </c>
      <c r="E144" s="453">
        <v>-10</v>
      </c>
      <c r="F144" s="452" t="s">
        <v>3061</v>
      </c>
      <c r="G144" s="452"/>
      <c r="J144" s="140"/>
    </row>
    <row r="145" spans="2:10" ht="15.75" customHeight="1">
      <c r="B145" s="452">
        <v>141</v>
      </c>
      <c r="C145" s="452" t="s">
        <v>2836</v>
      </c>
      <c r="D145" s="454" t="s">
        <v>2837</v>
      </c>
      <c r="E145" s="453">
        <v>-25</v>
      </c>
      <c r="F145" s="452" t="s">
        <v>3061</v>
      </c>
      <c r="G145" s="452"/>
      <c r="J145" s="140"/>
    </row>
    <row r="146" spans="2:10" ht="15.75" customHeight="1">
      <c r="B146" s="452">
        <v>142</v>
      </c>
      <c r="C146" s="452" t="s">
        <v>2838</v>
      </c>
      <c r="D146" s="454" t="s">
        <v>2950</v>
      </c>
      <c r="E146" s="453">
        <v>-3</v>
      </c>
      <c r="F146" s="452" t="s">
        <v>3061</v>
      </c>
      <c r="G146" s="452"/>
      <c r="J146" s="140"/>
    </row>
    <row r="147" spans="2:10" ht="15.75" customHeight="1">
      <c r="B147" s="452">
        <v>143</v>
      </c>
      <c r="C147" s="452" t="s">
        <v>2839</v>
      </c>
      <c r="D147" s="454" t="s">
        <v>2840</v>
      </c>
      <c r="E147" s="454">
        <v>1</v>
      </c>
      <c r="F147" s="452" t="s">
        <v>3061</v>
      </c>
      <c r="G147" s="452"/>
      <c r="J147" s="140"/>
    </row>
    <row r="148" spans="2:10" ht="15.75" customHeight="1">
      <c r="B148" s="452">
        <v>144</v>
      </c>
      <c r="C148" s="452" t="s">
        <v>2841</v>
      </c>
      <c r="D148" s="454" t="s">
        <v>2842</v>
      </c>
      <c r="E148" s="453">
        <v>0</v>
      </c>
      <c r="F148" s="452" t="s">
        <v>3061</v>
      </c>
      <c r="G148" s="452"/>
      <c r="J148" s="140"/>
    </row>
    <row r="149" spans="2:10" ht="15.75" customHeight="1">
      <c r="B149" s="452">
        <v>145</v>
      </c>
      <c r="C149" s="452" t="s">
        <v>2843</v>
      </c>
      <c r="D149" s="454" t="s">
        <v>2844</v>
      </c>
      <c r="E149" s="453">
        <v>5</v>
      </c>
      <c r="F149" s="452" t="s">
        <v>3061</v>
      </c>
      <c r="G149" s="452"/>
      <c r="J149" s="140"/>
    </row>
    <row r="150" spans="2:10" ht="15.75" customHeight="1">
      <c r="B150" s="452">
        <v>146</v>
      </c>
      <c r="C150" s="452" t="s">
        <v>2845</v>
      </c>
      <c r="D150" s="454" t="s">
        <v>3237</v>
      </c>
      <c r="E150" s="453">
        <v>0</v>
      </c>
      <c r="F150" s="452" t="s">
        <v>3061</v>
      </c>
      <c r="G150" s="452"/>
      <c r="J150" s="140"/>
    </row>
    <row r="151" spans="2:10" ht="15.75" customHeight="1">
      <c r="B151" s="452">
        <v>147</v>
      </c>
      <c r="C151" s="452" t="s">
        <v>2846</v>
      </c>
      <c r="D151" s="452" t="s">
        <v>2951</v>
      </c>
      <c r="E151" s="453">
        <v>0</v>
      </c>
      <c r="F151" s="452" t="s">
        <v>3061</v>
      </c>
      <c r="G151" s="452"/>
      <c r="J151" s="140"/>
    </row>
    <row r="152" spans="2:10" ht="15.75" customHeight="1">
      <c r="B152" s="452">
        <v>148</v>
      </c>
      <c r="C152" s="452" t="s">
        <v>2847</v>
      </c>
      <c r="D152" s="452" t="s">
        <v>2848</v>
      </c>
      <c r="E152" s="453"/>
      <c r="F152" s="452" t="s">
        <v>3061</v>
      </c>
      <c r="G152" s="452"/>
      <c r="J152" s="140"/>
    </row>
    <row r="153" spans="2:10" ht="15.75" customHeight="1">
      <c r="B153" s="452">
        <v>149</v>
      </c>
      <c r="C153" s="452" t="s">
        <v>2849</v>
      </c>
      <c r="D153" s="452" t="s">
        <v>2850</v>
      </c>
      <c r="E153" s="453"/>
      <c r="F153" s="452" t="s">
        <v>3061</v>
      </c>
      <c r="G153" s="452"/>
      <c r="J153" s="140"/>
    </row>
    <row r="154" spans="2:10" ht="15.75" customHeight="1">
      <c r="B154" s="452">
        <v>150</v>
      </c>
      <c r="C154" s="452" t="s">
        <v>2851</v>
      </c>
      <c r="D154" s="452" t="s">
        <v>2852</v>
      </c>
      <c r="E154" s="453"/>
      <c r="F154" s="452" t="s">
        <v>3061</v>
      </c>
      <c r="G154" s="452"/>
      <c r="J154" s="140"/>
    </row>
    <row r="155" spans="2:10" ht="15.75" customHeight="1">
      <c r="B155" s="452">
        <v>151</v>
      </c>
      <c r="C155" s="452" t="s">
        <v>2853</v>
      </c>
      <c r="D155" s="452" t="s">
        <v>2854</v>
      </c>
      <c r="E155" s="453"/>
      <c r="F155" s="452" t="s">
        <v>3061</v>
      </c>
      <c r="G155" s="452"/>
      <c r="J155" s="140"/>
    </row>
    <row r="156" spans="2:10" ht="15.75" customHeight="1">
      <c r="B156" s="452">
        <v>152</v>
      </c>
      <c r="C156" s="452" t="s">
        <v>2855</v>
      </c>
      <c r="D156" s="452" t="s">
        <v>2856</v>
      </c>
      <c r="E156" s="453"/>
      <c r="F156" s="452" t="s">
        <v>3061</v>
      </c>
      <c r="G156" s="452"/>
      <c r="J156" s="140"/>
    </row>
    <row r="157" spans="2:10" ht="15.75" customHeight="1">
      <c r="B157" s="452">
        <v>153</v>
      </c>
      <c r="C157" s="452" t="s">
        <v>2857</v>
      </c>
      <c r="D157" s="452" t="s">
        <v>2858</v>
      </c>
      <c r="E157" s="453"/>
      <c r="F157" s="452" t="s">
        <v>3061</v>
      </c>
      <c r="G157" s="452"/>
      <c r="J157" s="140"/>
    </row>
    <row r="158" spans="2:10" ht="15.75" customHeight="1">
      <c r="B158" s="452">
        <v>154</v>
      </c>
      <c r="C158" s="452" t="s">
        <v>2859</v>
      </c>
      <c r="D158" s="452" t="s">
        <v>2952</v>
      </c>
      <c r="E158" s="453">
        <v>0</v>
      </c>
      <c r="F158" s="452" t="s">
        <v>3061</v>
      </c>
      <c r="G158" s="452"/>
      <c r="J158" s="140"/>
    </row>
    <row r="159" spans="2:10" ht="15.75" customHeight="1">
      <c r="B159" s="452">
        <v>155</v>
      </c>
      <c r="C159" s="452" t="s">
        <v>3064</v>
      </c>
      <c r="D159" s="452" t="s">
        <v>2953</v>
      </c>
      <c r="E159" s="453">
        <v>200</v>
      </c>
      <c r="F159" s="452" t="s">
        <v>3061</v>
      </c>
      <c r="G159" s="452"/>
      <c r="J159" s="140"/>
    </row>
    <row r="160" spans="2:10" ht="15.75" customHeight="1">
      <c r="B160" s="452">
        <v>156</v>
      </c>
      <c r="C160" s="452" t="s">
        <v>3065</v>
      </c>
      <c r="D160" s="452" t="s">
        <v>2860</v>
      </c>
      <c r="E160" s="453">
        <v>150</v>
      </c>
      <c r="F160" s="452" t="s">
        <v>3061</v>
      </c>
      <c r="G160" s="452"/>
      <c r="J160" s="140"/>
    </row>
    <row r="161" spans="2:10" ht="15.75" customHeight="1">
      <c r="B161" s="452">
        <v>157</v>
      </c>
      <c r="C161" s="452" t="s">
        <v>3066</v>
      </c>
      <c r="D161" s="452" t="s">
        <v>2861</v>
      </c>
      <c r="E161" s="453">
        <v>100</v>
      </c>
      <c r="F161" s="452" t="s">
        <v>3061</v>
      </c>
      <c r="G161" s="452"/>
      <c r="J161" s="140"/>
    </row>
    <row r="162" spans="2:10" ht="15.75" customHeight="1">
      <c r="B162" s="452">
        <v>158</v>
      </c>
      <c r="C162" s="452" t="s">
        <v>2862</v>
      </c>
      <c r="D162" s="452" t="s">
        <v>2863</v>
      </c>
      <c r="E162" s="453">
        <v>50</v>
      </c>
      <c r="F162" s="452" t="s">
        <v>3061</v>
      </c>
      <c r="G162" s="452"/>
      <c r="J162" s="140"/>
    </row>
    <row r="163" spans="2:10" ht="15.75" customHeight="1">
      <c r="B163" s="452">
        <v>159</v>
      </c>
      <c r="C163" s="452" t="s">
        <v>2864</v>
      </c>
      <c r="D163" s="452" t="s">
        <v>2865</v>
      </c>
      <c r="E163" s="453">
        <v>0</v>
      </c>
      <c r="F163" s="452" t="s">
        <v>3061</v>
      </c>
      <c r="G163" s="452"/>
      <c r="J163" s="140"/>
    </row>
    <row r="164" spans="2:10" ht="15.75" customHeight="1">
      <c r="B164" s="452">
        <v>160</v>
      </c>
      <c r="C164" s="452" t="s">
        <v>2866</v>
      </c>
      <c r="D164" s="452" t="s">
        <v>2867</v>
      </c>
      <c r="E164" s="453">
        <v>0</v>
      </c>
      <c r="F164" s="452" t="s">
        <v>3061</v>
      </c>
      <c r="G164" s="452"/>
      <c r="J164" s="140"/>
    </row>
    <row r="165" spans="2:10" ht="15.75" customHeight="1">
      <c r="B165" s="452">
        <v>161</v>
      </c>
      <c r="C165" s="452" t="s">
        <v>2868</v>
      </c>
      <c r="D165" s="452" t="s">
        <v>2869</v>
      </c>
      <c r="E165" s="453">
        <v>50</v>
      </c>
      <c r="F165" s="452" t="s">
        <v>3061</v>
      </c>
      <c r="G165" s="452"/>
      <c r="J165" s="140"/>
    </row>
    <row r="166" spans="2:10" ht="15.75" customHeight="1">
      <c r="B166" s="452">
        <v>162</v>
      </c>
      <c r="C166" s="452" t="s">
        <v>2870</v>
      </c>
      <c r="D166" s="452" t="s">
        <v>2871</v>
      </c>
      <c r="E166" s="453">
        <v>100</v>
      </c>
      <c r="F166" s="452" t="s">
        <v>3061</v>
      </c>
      <c r="G166" s="452"/>
      <c r="J166" s="140"/>
    </row>
    <row r="167" spans="2:10" ht="15.75" customHeight="1">
      <c r="B167" s="452">
        <v>163</v>
      </c>
      <c r="C167" s="452" t="s">
        <v>2872</v>
      </c>
      <c r="D167" s="452" t="s">
        <v>2873</v>
      </c>
      <c r="E167" s="453">
        <v>150</v>
      </c>
      <c r="F167" s="452" t="s">
        <v>3061</v>
      </c>
      <c r="G167" s="452"/>
      <c r="J167" s="140"/>
    </row>
    <row r="168" spans="2:10" ht="15.75" customHeight="1">
      <c r="B168" s="452">
        <v>164</v>
      </c>
      <c r="C168" s="452" t="s">
        <v>2874</v>
      </c>
      <c r="D168" s="452" t="s">
        <v>2875</v>
      </c>
      <c r="E168" s="453">
        <v>200</v>
      </c>
      <c r="F168" s="452" t="s">
        <v>3061</v>
      </c>
      <c r="G168" s="452"/>
      <c r="J168" s="140"/>
    </row>
    <row r="169" spans="2:10" ht="15.75" customHeight="1">
      <c r="B169" s="452">
        <v>165</v>
      </c>
      <c r="C169" s="452" t="s">
        <v>2876</v>
      </c>
      <c r="D169" s="452" t="s">
        <v>2877</v>
      </c>
      <c r="E169" s="453">
        <v>10</v>
      </c>
      <c r="F169" s="452" t="s">
        <v>3061</v>
      </c>
      <c r="G169" s="452"/>
      <c r="J169" s="140"/>
    </row>
    <row r="170" spans="2:10" ht="15.75" customHeight="1">
      <c r="B170" s="452">
        <v>166</v>
      </c>
      <c r="C170" s="452" t="s">
        <v>2878</v>
      </c>
      <c r="D170" s="452" t="s">
        <v>2879</v>
      </c>
      <c r="E170" s="453">
        <v>1</v>
      </c>
      <c r="F170" s="452" t="s">
        <v>3061</v>
      </c>
      <c r="G170" s="452"/>
      <c r="J170" s="140"/>
    </row>
    <row r="171" spans="2:10" ht="15.75" customHeight="1">
      <c r="B171" s="452">
        <v>167</v>
      </c>
      <c r="C171" s="452" t="s">
        <v>2880</v>
      </c>
      <c r="D171" s="452" t="s">
        <v>2954</v>
      </c>
      <c r="E171" s="453">
        <v>100</v>
      </c>
      <c r="F171" s="452" t="s">
        <v>3061</v>
      </c>
      <c r="G171" s="452"/>
      <c r="J171" s="140"/>
    </row>
    <row r="172" spans="2:10" ht="15.75" customHeight="1">
      <c r="B172" s="452">
        <v>168</v>
      </c>
      <c r="C172" s="452" t="s">
        <v>2881</v>
      </c>
      <c r="D172" s="452" t="s">
        <v>2955</v>
      </c>
      <c r="E172" s="453">
        <v>100</v>
      </c>
      <c r="F172" s="452" t="s">
        <v>3061</v>
      </c>
      <c r="G172" s="452"/>
      <c r="J172" s="140"/>
    </row>
    <row r="173" spans="2:10" ht="15.75" customHeight="1">
      <c r="B173" s="452">
        <v>169</v>
      </c>
      <c r="C173" s="452" t="s">
        <v>2882</v>
      </c>
      <c r="D173" s="452" t="s">
        <v>2956</v>
      </c>
      <c r="E173" s="453">
        <v>0</v>
      </c>
      <c r="F173" s="452" t="s">
        <v>3061</v>
      </c>
      <c r="G173" s="452"/>
      <c r="J173" s="140"/>
    </row>
    <row r="174" spans="2:10" ht="15.75" customHeight="1">
      <c r="B174" s="452">
        <v>170</v>
      </c>
      <c r="C174" s="452" t="s">
        <v>2883</v>
      </c>
      <c r="D174" s="452" t="s">
        <v>2884</v>
      </c>
      <c r="E174" s="453">
        <v>0</v>
      </c>
      <c r="F174" s="452" t="s">
        <v>3061</v>
      </c>
      <c r="G174" s="452"/>
      <c r="J174" s="140"/>
    </row>
    <row r="175" spans="2:10" ht="15.75" customHeight="1">
      <c r="B175" s="452">
        <v>171</v>
      </c>
      <c r="C175" s="452" t="s">
        <v>2885</v>
      </c>
      <c r="D175" s="452" t="s">
        <v>2886</v>
      </c>
      <c r="E175" s="453">
        <v>0</v>
      </c>
      <c r="F175" s="452" t="s">
        <v>3061</v>
      </c>
      <c r="G175" s="452"/>
      <c r="J175" s="140"/>
    </row>
    <row r="176" spans="2:10" ht="15.75" customHeight="1">
      <c r="B176" s="452">
        <v>172</v>
      </c>
      <c r="C176" s="452" t="s">
        <v>2887</v>
      </c>
      <c r="D176" s="452" t="s">
        <v>2888</v>
      </c>
      <c r="E176" s="453">
        <v>0</v>
      </c>
      <c r="F176" s="452" t="s">
        <v>3061</v>
      </c>
      <c r="G176" s="452"/>
      <c r="J176" s="140"/>
    </row>
    <row r="177" spans="2:10" ht="15.75" customHeight="1">
      <c r="B177" s="452">
        <v>173</v>
      </c>
      <c r="C177" s="452" t="s">
        <v>2889</v>
      </c>
      <c r="D177" s="452" t="s">
        <v>2890</v>
      </c>
      <c r="E177" s="453">
        <v>0</v>
      </c>
      <c r="F177" s="452" t="s">
        <v>3061</v>
      </c>
      <c r="G177" s="452"/>
      <c r="J177" s="140"/>
    </row>
    <row r="178" spans="2:10" ht="15.75" customHeight="1">
      <c r="B178" s="452">
        <v>174</v>
      </c>
      <c r="C178" s="452" t="s">
        <v>2891</v>
      </c>
      <c r="D178" s="452" t="s">
        <v>2892</v>
      </c>
      <c r="E178" s="453">
        <v>0</v>
      </c>
      <c r="F178" s="452" t="s">
        <v>3061</v>
      </c>
      <c r="G178" s="452"/>
      <c r="J178" s="140"/>
    </row>
    <row r="179" spans="2:10" ht="15.75" customHeight="1">
      <c r="B179" s="452">
        <v>175</v>
      </c>
      <c r="C179" s="452" t="s">
        <v>2893</v>
      </c>
      <c r="D179" s="452" t="s">
        <v>2894</v>
      </c>
      <c r="E179" s="453">
        <v>0</v>
      </c>
      <c r="F179" s="452" t="s">
        <v>3061</v>
      </c>
      <c r="G179" s="452"/>
      <c r="J179" s="140"/>
    </row>
    <row r="180" spans="2:10" ht="15.75" customHeight="1">
      <c r="B180" s="452">
        <v>176</v>
      </c>
      <c r="C180" s="452" t="s">
        <v>2895</v>
      </c>
      <c r="D180" s="452" t="s">
        <v>2896</v>
      </c>
      <c r="E180" s="453">
        <v>0</v>
      </c>
      <c r="F180" s="452" t="s">
        <v>3061</v>
      </c>
      <c r="G180" s="452"/>
      <c r="J180" s="140"/>
    </row>
    <row r="181" spans="2:10" ht="15.75" customHeight="1">
      <c r="B181" s="452">
        <v>177</v>
      </c>
      <c r="C181" s="452" t="s">
        <v>2897</v>
      </c>
      <c r="D181" s="452" t="s">
        <v>2898</v>
      </c>
      <c r="E181" s="453">
        <v>0</v>
      </c>
      <c r="F181" s="452" t="s">
        <v>3061</v>
      </c>
      <c r="G181" s="452"/>
      <c r="J181" s="140"/>
    </row>
    <row r="182" spans="2:10" ht="15.75" customHeight="1">
      <c r="B182" s="452">
        <v>178</v>
      </c>
      <c r="C182" s="452" t="s">
        <v>2899</v>
      </c>
      <c r="D182" s="452" t="s">
        <v>2900</v>
      </c>
      <c r="E182" s="453">
        <v>0</v>
      </c>
      <c r="F182" s="452" t="s">
        <v>3061</v>
      </c>
      <c r="G182" s="452"/>
      <c r="J182" s="140"/>
    </row>
    <row r="183" spans="2:10" ht="15.75" customHeight="1">
      <c r="B183" s="452">
        <v>179</v>
      </c>
      <c r="C183" s="452" t="s">
        <v>2901</v>
      </c>
      <c r="D183" s="452" t="s">
        <v>2902</v>
      </c>
      <c r="E183" s="453">
        <v>0</v>
      </c>
      <c r="F183" s="452" t="s">
        <v>3061</v>
      </c>
      <c r="G183" s="452"/>
      <c r="J183" s="140"/>
    </row>
    <row r="184" spans="2:10" ht="15.75" customHeight="1">
      <c r="B184" s="452">
        <v>180</v>
      </c>
      <c r="C184" s="452" t="s">
        <v>2903</v>
      </c>
      <c r="D184" s="452" t="s">
        <v>2904</v>
      </c>
      <c r="E184" s="453">
        <v>30</v>
      </c>
      <c r="F184" s="452" t="s">
        <v>3061</v>
      </c>
      <c r="G184" s="452"/>
      <c r="J184" s="140"/>
    </row>
    <row r="185" spans="2:10" ht="15.75" customHeight="1">
      <c r="B185" s="452">
        <v>181</v>
      </c>
      <c r="C185" s="452" t="s">
        <v>2905</v>
      </c>
      <c r="D185" s="452" t="s">
        <v>2957</v>
      </c>
      <c r="E185" s="453">
        <v>0</v>
      </c>
      <c r="F185" s="452" t="s">
        <v>3061</v>
      </c>
      <c r="G185" s="452"/>
      <c r="J185" s="140"/>
    </row>
    <row r="186" spans="2:10" ht="15.75" customHeight="1">
      <c r="B186" s="452">
        <v>182</v>
      </c>
      <c r="C186" s="452" t="s">
        <v>2906</v>
      </c>
      <c r="D186" s="452" t="s">
        <v>2907</v>
      </c>
      <c r="E186" s="453">
        <v>1</v>
      </c>
      <c r="F186" s="452" t="s">
        <v>3061</v>
      </c>
      <c r="G186" s="452"/>
      <c r="J186" s="140"/>
    </row>
    <row r="187" spans="2:10" ht="15.75" customHeight="1">
      <c r="B187" s="452">
        <v>183</v>
      </c>
      <c r="C187" s="452" t="s">
        <v>2908</v>
      </c>
      <c r="D187" s="452" t="s">
        <v>2958</v>
      </c>
      <c r="E187" s="453">
        <v>0</v>
      </c>
      <c r="F187" s="452" t="s">
        <v>3061</v>
      </c>
      <c r="G187" s="452"/>
      <c r="J187" s="140"/>
    </row>
    <row r="188" spans="2:10" ht="15.75" customHeight="1">
      <c r="B188" s="452">
        <v>184</v>
      </c>
      <c r="C188" s="452" t="s">
        <v>2909</v>
      </c>
      <c r="D188" s="452" t="s">
        <v>2959</v>
      </c>
      <c r="E188" s="453">
        <v>0</v>
      </c>
      <c r="F188" s="452" t="s">
        <v>3061</v>
      </c>
      <c r="G188" s="452"/>
      <c r="J188" s="140"/>
    </row>
    <row r="189" spans="2:10" ht="15.75" customHeight="1">
      <c r="B189" s="452">
        <v>185</v>
      </c>
      <c r="C189" s="452" t="s">
        <v>2910</v>
      </c>
      <c r="D189" s="452" t="s">
        <v>2960</v>
      </c>
      <c r="E189" s="453">
        <v>150</v>
      </c>
      <c r="F189" s="452" t="s">
        <v>3061</v>
      </c>
      <c r="G189" s="452"/>
      <c r="J189" s="140"/>
    </row>
    <row r="190" spans="2:10" ht="15.75" customHeight="1">
      <c r="B190" s="452">
        <v>186</v>
      </c>
      <c r="C190" s="452" t="s">
        <v>2911</v>
      </c>
      <c r="D190" s="452" t="s">
        <v>2961</v>
      </c>
      <c r="E190" s="453">
        <v>-200</v>
      </c>
      <c r="F190" s="452" t="s">
        <v>3061</v>
      </c>
      <c r="G190" s="452"/>
      <c r="J190" s="140"/>
    </row>
    <row r="191" spans="2:10" ht="15.75" customHeight="1">
      <c r="B191" s="452">
        <v>187</v>
      </c>
      <c r="C191" s="452" t="s">
        <v>2912</v>
      </c>
      <c r="D191" s="452" t="s">
        <v>2913</v>
      </c>
      <c r="E191" s="453">
        <v>100</v>
      </c>
      <c r="F191" s="452" t="s">
        <v>3061</v>
      </c>
      <c r="G191" s="452"/>
      <c r="J191" s="140"/>
    </row>
    <row r="192" spans="2:10" ht="15.75" customHeight="1">
      <c r="B192" s="452">
        <v>188</v>
      </c>
      <c r="C192" s="452" t="s">
        <v>2914</v>
      </c>
      <c r="D192" s="452" t="s">
        <v>2962</v>
      </c>
      <c r="E192" s="453">
        <v>150</v>
      </c>
      <c r="F192" s="452" t="s">
        <v>3061</v>
      </c>
      <c r="G192" s="452"/>
      <c r="J192" s="140"/>
    </row>
    <row r="193" spans="2:10" ht="15.75" customHeight="1">
      <c r="B193" s="452">
        <v>189</v>
      </c>
      <c r="C193" s="452" t="s">
        <v>2915</v>
      </c>
      <c r="D193" s="452" t="s">
        <v>2963</v>
      </c>
      <c r="E193" s="454"/>
      <c r="F193" s="452" t="s">
        <v>3061</v>
      </c>
      <c r="G193" s="460" t="s">
        <v>493</v>
      </c>
      <c r="J193" s="140"/>
    </row>
    <row r="194" spans="2:10" ht="15.75" customHeight="1">
      <c r="B194" s="452">
        <v>190</v>
      </c>
      <c r="C194" s="452" t="s">
        <v>494</v>
      </c>
      <c r="D194" s="452" t="s">
        <v>2964</v>
      </c>
      <c r="E194" s="453">
        <v>100</v>
      </c>
      <c r="F194" s="452" t="s">
        <v>3061</v>
      </c>
      <c r="G194" s="452"/>
      <c r="J194" s="140"/>
    </row>
    <row r="195" spans="2:10" ht="15.75" customHeight="1">
      <c r="B195" s="452">
        <v>191</v>
      </c>
      <c r="C195" s="452" t="s">
        <v>495</v>
      </c>
      <c r="D195" s="452" t="s">
        <v>2965</v>
      </c>
      <c r="E195" s="453">
        <v>100</v>
      </c>
      <c r="F195" s="452" t="s">
        <v>3061</v>
      </c>
      <c r="G195" s="452"/>
      <c r="J195" s="140"/>
    </row>
    <row r="196" spans="2:10" ht="15.75" customHeight="1">
      <c r="B196" s="452">
        <v>192</v>
      </c>
      <c r="C196" s="452" t="s">
        <v>496</v>
      </c>
      <c r="D196" s="452" t="s">
        <v>2966</v>
      </c>
      <c r="E196" s="453">
        <v>50</v>
      </c>
      <c r="F196" s="452" t="s">
        <v>3061</v>
      </c>
      <c r="G196" s="452"/>
      <c r="J196" s="140"/>
    </row>
    <row r="197" spans="2:10" ht="15.75" customHeight="1">
      <c r="B197" s="452">
        <v>193</v>
      </c>
      <c r="C197" s="452" t="s">
        <v>497</v>
      </c>
      <c r="D197" s="452" t="s">
        <v>498</v>
      </c>
      <c r="E197" s="453">
        <v>2</v>
      </c>
      <c r="F197" s="452" t="s">
        <v>3061</v>
      </c>
      <c r="G197" s="452"/>
      <c r="J197" s="140"/>
    </row>
    <row r="198" spans="2:10" ht="15.75" customHeight="1">
      <c r="B198" s="452">
        <v>194</v>
      </c>
      <c r="C198" s="452" t="s">
        <v>499</v>
      </c>
      <c r="D198" s="452" t="s">
        <v>2967</v>
      </c>
      <c r="E198" s="453">
        <v>0</v>
      </c>
      <c r="F198" s="452" t="s">
        <v>3061</v>
      </c>
      <c r="G198" s="452"/>
      <c r="J198" s="140"/>
    </row>
    <row r="199" spans="2:10" ht="15.75" customHeight="1">
      <c r="B199" s="452">
        <v>195</v>
      </c>
      <c r="C199" s="452" t="s">
        <v>500</v>
      </c>
      <c r="D199" s="452" t="s">
        <v>2968</v>
      </c>
      <c r="E199" s="453">
        <v>14</v>
      </c>
      <c r="F199" s="452" t="s">
        <v>3061</v>
      </c>
      <c r="G199" s="452"/>
      <c r="J199" s="140"/>
    </row>
    <row r="200" spans="2:10" ht="15.75" customHeight="1">
      <c r="B200" s="452">
        <v>196</v>
      </c>
      <c r="C200" s="452" t="s">
        <v>501</v>
      </c>
      <c r="D200" s="452" t="s">
        <v>502</v>
      </c>
      <c r="E200" s="453">
        <v>14</v>
      </c>
      <c r="F200" s="452" t="s">
        <v>3061</v>
      </c>
      <c r="G200" s="452"/>
      <c r="J200" s="140"/>
    </row>
    <row r="201" spans="2:10" ht="15.75" customHeight="1">
      <c r="B201" s="452">
        <v>197</v>
      </c>
      <c r="C201" s="452" t="s">
        <v>503</v>
      </c>
      <c r="D201" s="452" t="s">
        <v>504</v>
      </c>
      <c r="E201" s="453">
        <v>14</v>
      </c>
      <c r="F201" s="452" t="s">
        <v>3061</v>
      </c>
      <c r="G201" s="452"/>
      <c r="J201" s="140"/>
    </row>
    <row r="202" spans="2:10" ht="15.75" customHeight="1">
      <c r="B202" s="452">
        <v>198</v>
      </c>
      <c r="C202" s="452" t="s">
        <v>505</v>
      </c>
      <c r="D202" s="452" t="s">
        <v>506</v>
      </c>
      <c r="E202" s="453">
        <v>14</v>
      </c>
      <c r="F202" s="452" t="s">
        <v>3061</v>
      </c>
      <c r="G202" s="452"/>
      <c r="J202" s="140"/>
    </row>
    <row r="203" spans="2:10" ht="15.75" customHeight="1">
      <c r="B203" s="452">
        <v>199</v>
      </c>
      <c r="C203" s="452" t="s">
        <v>507</v>
      </c>
      <c r="D203" s="452" t="s">
        <v>508</v>
      </c>
      <c r="E203" s="453">
        <v>14</v>
      </c>
      <c r="F203" s="452" t="s">
        <v>3061</v>
      </c>
      <c r="G203" s="452"/>
      <c r="J203" s="140"/>
    </row>
    <row r="204" spans="2:10" ht="15.75" customHeight="1">
      <c r="B204" s="452">
        <v>200</v>
      </c>
      <c r="C204" s="452" t="s">
        <v>509</v>
      </c>
      <c r="D204" s="452" t="s">
        <v>510</v>
      </c>
      <c r="E204" s="453">
        <v>13.5</v>
      </c>
      <c r="F204" s="452" t="s">
        <v>3061</v>
      </c>
      <c r="G204" s="452"/>
      <c r="J204" s="140"/>
    </row>
    <row r="205" spans="2:10" ht="15.75" customHeight="1">
      <c r="B205" s="452">
        <v>201</v>
      </c>
      <c r="C205" s="452" t="s">
        <v>511</v>
      </c>
      <c r="D205" s="452" t="s">
        <v>512</v>
      </c>
      <c r="E205" s="453">
        <v>13.5</v>
      </c>
      <c r="F205" s="452" t="s">
        <v>3061</v>
      </c>
      <c r="G205" s="452"/>
      <c r="J205" s="140"/>
    </row>
    <row r="206" spans="2:10" ht="15.75" customHeight="1">
      <c r="B206" s="452">
        <v>202</v>
      </c>
      <c r="C206" s="452" t="s">
        <v>513</v>
      </c>
      <c r="D206" s="452" t="s">
        <v>514</v>
      </c>
      <c r="E206" s="453">
        <v>13.5</v>
      </c>
      <c r="F206" s="452" t="s">
        <v>3061</v>
      </c>
      <c r="G206" s="452"/>
      <c r="J206" s="140"/>
    </row>
    <row r="207" spans="2:10" ht="15.75" customHeight="1">
      <c r="B207" s="452">
        <v>203</v>
      </c>
      <c r="C207" s="452" t="s">
        <v>515</v>
      </c>
      <c r="D207" s="452" t="s">
        <v>516</v>
      </c>
      <c r="E207" s="453">
        <v>13.5</v>
      </c>
      <c r="F207" s="452" t="s">
        <v>3061</v>
      </c>
      <c r="G207" s="452"/>
      <c r="J207" s="140"/>
    </row>
    <row r="208" spans="2:10" ht="15.75" customHeight="1">
      <c r="B208" s="452">
        <v>204</v>
      </c>
      <c r="C208" s="452" t="s">
        <v>517</v>
      </c>
      <c r="D208" s="452" t="s">
        <v>518</v>
      </c>
      <c r="E208" s="453">
        <v>13.5</v>
      </c>
      <c r="F208" s="452" t="s">
        <v>3061</v>
      </c>
      <c r="G208" s="452"/>
      <c r="J208" s="140"/>
    </row>
    <row r="209" spans="2:10" ht="15.75" customHeight="1">
      <c r="B209" s="452">
        <v>205</v>
      </c>
      <c r="C209" s="452" t="s">
        <v>519</v>
      </c>
      <c r="D209" s="452" t="s">
        <v>2969</v>
      </c>
      <c r="E209" s="453">
        <v>2.5</v>
      </c>
      <c r="F209" s="452" t="s">
        <v>3061</v>
      </c>
      <c r="G209" s="452"/>
      <c r="J209" s="140"/>
    </row>
    <row r="210" spans="2:10" ht="15.75" customHeight="1">
      <c r="B210" s="452">
        <v>206</v>
      </c>
      <c r="C210" s="452" t="s">
        <v>520</v>
      </c>
      <c r="D210" s="452" t="s">
        <v>521</v>
      </c>
      <c r="E210" s="453">
        <v>2.5</v>
      </c>
      <c r="F210" s="452" t="s">
        <v>3061</v>
      </c>
      <c r="G210" s="452"/>
      <c r="J210" s="140"/>
    </row>
    <row r="211" spans="2:10" ht="15.75" customHeight="1">
      <c r="B211" s="452">
        <v>207</v>
      </c>
      <c r="C211" s="452" t="s">
        <v>522</v>
      </c>
      <c r="D211" s="452" t="s">
        <v>523</v>
      </c>
      <c r="E211" s="453">
        <v>2.5</v>
      </c>
      <c r="F211" s="452" t="s">
        <v>3061</v>
      </c>
      <c r="G211" s="452"/>
      <c r="J211" s="140"/>
    </row>
    <row r="212" spans="2:10" ht="15.75" customHeight="1">
      <c r="B212" s="452">
        <v>208</v>
      </c>
      <c r="C212" s="452" t="s">
        <v>524</v>
      </c>
      <c r="D212" s="452" t="s">
        <v>525</v>
      </c>
      <c r="E212" s="453">
        <v>2.5</v>
      </c>
      <c r="F212" s="452" t="s">
        <v>3061</v>
      </c>
      <c r="G212" s="452"/>
      <c r="J212" s="140"/>
    </row>
    <row r="213" spans="2:10" ht="15.75" customHeight="1">
      <c r="B213" s="452">
        <v>209</v>
      </c>
      <c r="C213" s="452" t="s">
        <v>526</v>
      </c>
      <c r="D213" s="452" t="s">
        <v>527</v>
      </c>
      <c r="E213" s="453">
        <v>2.5</v>
      </c>
      <c r="F213" s="452" t="s">
        <v>3061</v>
      </c>
      <c r="G213" s="452"/>
      <c r="J213" s="140"/>
    </row>
    <row r="214" spans="2:10" ht="15.75" customHeight="1">
      <c r="B214" s="452">
        <v>210</v>
      </c>
      <c r="C214" s="452" t="s">
        <v>528</v>
      </c>
      <c r="D214" s="452" t="s">
        <v>529</v>
      </c>
      <c r="E214" s="453">
        <v>2.5</v>
      </c>
      <c r="F214" s="452" t="s">
        <v>3061</v>
      </c>
      <c r="G214" s="452"/>
      <c r="J214" s="140"/>
    </row>
    <row r="215" spans="2:10" ht="15.75" customHeight="1">
      <c r="B215" s="452">
        <v>211</v>
      </c>
      <c r="C215" s="452" t="s">
        <v>530</v>
      </c>
      <c r="D215" s="452" t="s">
        <v>531</v>
      </c>
      <c r="E215" s="453">
        <v>2.5</v>
      </c>
      <c r="F215" s="452" t="s">
        <v>3061</v>
      </c>
      <c r="G215" s="452"/>
      <c r="J215" s="140"/>
    </row>
    <row r="216" spans="2:10" ht="15.75" customHeight="1">
      <c r="B216" s="452">
        <v>212</v>
      </c>
      <c r="C216" s="452" t="s">
        <v>532</v>
      </c>
      <c r="D216" s="452" t="s">
        <v>533</v>
      </c>
      <c r="E216" s="453">
        <v>2.5</v>
      </c>
      <c r="F216" s="452" t="s">
        <v>3061</v>
      </c>
      <c r="G216" s="452"/>
      <c r="J216" s="140"/>
    </row>
    <row r="217" spans="2:10" ht="15.75" customHeight="1">
      <c r="B217" s="452">
        <v>213</v>
      </c>
      <c r="C217" s="452" t="s">
        <v>534</v>
      </c>
      <c r="D217" s="452" t="s">
        <v>535</v>
      </c>
      <c r="E217" s="453">
        <v>2.5</v>
      </c>
      <c r="F217" s="452" t="s">
        <v>3061</v>
      </c>
      <c r="G217" s="452"/>
      <c r="J217" s="140"/>
    </row>
    <row r="218" spans="2:10" ht="15.75" customHeight="1">
      <c r="B218" s="452">
        <v>214</v>
      </c>
      <c r="C218" s="452" t="s">
        <v>536</v>
      </c>
      <c r="D218" s="452" t="s">
        <v>537</v>
      </c>
      <c r="E218" s="453">
        <v>2.5</v>
      </c>
      <c r="F218" s="452" t="s">
        <v>3061</v>
      </c>
      <c r="G218" s="452"/>
      <c r="J218" s="140"/>
    </row>
    <row r="219" spans="2:10" ht="15.75" customHeight="1">
      <c r="B219" s="452">
        <v>215</v>
      </c>
      <c r="C219" s="452" t="s">
        <v>538</v>
      </c>
      <c r="D219" s="452" t="s">
        <v>2970</v>
      </c>
      <c r="E219" s="453">
        <v>2</v>
      </c>
      <c r="F219" s="452" t="s">
        <v>3061</v>
      </c>
      <c r="G219" s="452"/>
      <c r="J219" s="140"/>
    </row>
    <row r="220" spans="2:10" ht="15.75" customHeight="1">
      <c r="B220" s="452">
        <v>216</v>
      </c>
      <c r="C220" s="452" t="s">
        <v>539</v>
      </c>
      <c r="D220" s="452" t="s">
        <v>2971</v>
      </c>
      <c r="E220" s="453">
        <v>13.5</v>
      </c>
      <c r="F220" s="452" t="s">
        <v>3061</v>
      </c>
      <c r="G220" s="452"/>
      <c r="J220" s="140"/>
    </row>
    <row r="221" spans="2:10" ht="15.75" customHeight="1">
      <c r="B221" s="452">
        <v>217</v>
      </c>
      <c r="C221" s="452" t="s">
        <v>540</v>
      </c>
      <c r="D221" s="452" t="s">
        <v>2972</v>
      </c>
      <c r="E221" s="453">
        <v>15</v>
      </c>
      <c r="F221" s="452" t="s">
        <v>3061</v>
      </c>
      <c r="G221" s="452"/>
      <c r="J221" s="140"/>
    </row>
    <row r="222" spans="2:10" ht="15.75" customHeight="1">
      <c r="B222" s="452">
        <v>218</v>
      </c>
      <c r="C222" s="452" t="s">
        <v>541</v>
      </c>
      <c r="D222" s="452" t="s">
        <v>2973</v>
      </c>
      <c r="E222" s="453">
        <v>2</v>
      </c>
      <c r="F222" s="452" t="s">
        <v>3061</v>
      </c>
      <c r="G222" s="452"/>
      <c r="J222" s="140"/>
    </row>
    <row r="223" spans="2:10" ht="15.75" customHeight="1">
      <c r="B223" s="452">
        <v>219</v>
      </c>
      <c r="C223" s="452" t="s">
        <v>542</v>
      </c>
      <c r="D223" s="452" t="s">
        <v>2974</v>
      </c>
      <c r="E223" s="453">
        <v>2.5</v>
      </c>
      <c r="F223" s="452" t="s">
        <v>3061</v>
      </c>
      <c r="G223" s="452"/>
      <c r="J223" s="140"/>
    </row>
    <row r="224" spans="2:10" ht="15.75" customHeight="1">
      <c r="B224" s="452">
        <v>220</v>
      </c>
      <c r="C224" s="452" t="s">
        <v>543</v>
      </c>
      <c r="D224" s="452" t="s">
        <v>2975</v>
      </c>
      <c r="E224" s="453">
        <v>3</v>
      </c>
      <c r="F224" s="452" t="s">
        <v>3061</v>
      </c>
      <c r="G224" s="452"/>
      <c r="J224" s="140"/>
    </row>
    <row r="225" spans="2:10" ht="15.75" customHeight="1">
      <c r="B225" s="452">
        <v>221</v>
      </c>
      <c r="C225" s="452" t="s">
        <v>544</v>
      </c>
      <c r="D225" s="452" t="s">
        <v>545</v>
      </c>
      <c r="E225" s="453">
        <v>30</v>
      </c>
      <c r="F225" s="452" t="s">
        <v>3061</v>
      </c>
      <c r="G225" s="452"/>
      <c r="J225" s="140"/>
    </row>
    <row r="226" spans="2:10" ht="15.75" customHeight="1">
      <c r="B226" s="452">
        <v>222</v>
      </c>
      <c r="C226" s="452" t="s">
        <v>546</v>
      </c>
      <c r="D226" s="452" t="s">
        <v>2976</v>
      </c>
      <c r="E226" s="453">
        <v>0</v>
      </c>
      <c r="F226" s="452" t="s">
        <v>3061</v>
      </c>
      <c r="G226" s="452"/>
      <c r="J226" s="140"/>
    </row>
    <row r="227" spans="2:10" ht="15.75" customHeight="1">
      <c r="B227" s="452">
        <v>223</v>
      </c>
      <c r="C227" s="452" t="s">
        <v>547</v>
      </c>
      <c r="D227" s="452" t="s">
        <v>2977</v>
      </c>
      <c r="E227" s="453">
        <v>200</v>
      </c>
      <c r="F227" s="452" t="s">
        <v>3061</v>
      </c>
      <c r="G227" s="452"/>
      <c r="J227" s="140"/>
    </row>
    <row r="228" spans="2:10" ht="15.75" customHeight="1">
      <c r="B228" s="452">
        <v>224</v>
      </c>
      <c r="C228" s="452" t="s">
        <v>548</v>
      </c>
      <c r="D228" s="452" t="s">
        <v>2978</v>
      </c>
      <c r="E228" s="453">
        <v>100</v>
      </c>
      <c r="F228" s="452" t="s">
        <v>3061</v>
      </c>
      <c r="G228" s="452"/>
      <c r="J228" s="140"/>
    </row>
    <row r="229" spans="2:10" ht="15.75" customHeight="1">
      <c r="B229" s="452">
        <v>225</v>
      </c>
      <c r="C229" s="452" t="s">
        <v>549</v>
      </c>
      <c r="D229" s="452" t="s">
        <v>2979</v>
      </c>
      <c r="E229" s="453">
        <v>0</v>
      </c>
      <c r="F229" s="452" t="s">
        <v>3061</v>
      </c>
      <c r="G229" s="452"/>
      <c r="J229" s="140"/>
    </row>
    <row r="230" spans="2:10" ht="15.75" customHeight="1">
      <c r="B230" s="452">
        <v>226</v>
      </c>
      <c r="C230" s="452" t="s">
        <v>550</v>
      </c>
      <c r="D230" s="452" t="s">
        <v>2980</v>
      </c>
      <c r="E230" s="453">
        <v>100</v>
      </c>
      <c r="F230" s="452" t="s">
        <v>3061</v>
      </c>
      <c r="G230" s="452"/>
      <c r="J230" s="140"/>
    </row>
    <row r="231" spans="2:10" ht="15.75" customHeight="1">
      <c r="B231" s="452">
        <v>227</v>
      </c>
      <c r="C231" s="452" t="s">
        <v>551</v>
      </c>
      <c r="D231" s="452" t="s">
        <v>2981</v>
      </c>
      <c r="E231" s="453">
        <v>250</v>
      </c>
      <c r="F231" s="452" t="s">
        <v>3061</v>
      </c>
      <c r="G231" s="452"/>
      <c r="J231" s="140"/>
    </row>
    <row r="232" spans="2:10" ht="15.75" customHeight="1">
      <c r="B232" s="452">
        <v>228</v>
      </c>
      <c r="C232" s="452" t="s">
        <v>552</v>
      </c>
      <c r="D232" s="452" t="s">
        <v>2982</v>
      </c>
      <c r="E232" s="453">
        <v>30</v>
      </c>
      <c r="F232" s="452" t="s">
        <v>3061</v>
      </c>
      <c r="G232" s="452"/>
      <c r="J232" s="140"/>
    </row>
    <row r="233" spans="2:10" ht="15.75" customHeight="1">
      <c r="B233" s="452">
        <v>229</v>
      </c>
      <c r="C233" s="452" t="s">
        <v>553</v>
      </c>
      <c r="D233" s="452" t="s">
        <v>2983</v>
      </c>
      <c r="E233" s="453">
        <v>0</v>
      </c>
      <c r="F233" s="452" t="s">
        <v>3061</v>
      </c>
      <c r="G233" s="452"/>
      <c r="J233" s="140"/>
    </row>
    <row r="234" spans="2:10" ht="15.75" customHeight="1">
      <c r="B234" s="452">
        <v>230</v>
      </c>
      <c r="C234" s="452" t="s">
        <v>554</v>
      </c>
      <c r="D234" s="452" t="s">
        <v>2984</v>
      </c>
      <c r="E234" s="453">
        <v>0</v>
      </c>
      <c r="F234" s="452" t="s">
        <v>3061</v>
      </c>
      <c r="G234" s="452"/>
      <c r="J234" s="140"/>
    </row>
    <row r="235" spans="2:10" ht="15.75" customHeight="1">
      <c r="B235" s="452">
        <v>231</v>
      </c>
      <c r="C235" s="452" t="s">
        <v>555</v>
      </c>
      <c r="D235" s="452" t="s">
        <v>2964</v>
      </c>
      <c r="E235" s="453"/>
      <c r="F235" s="452" t="s">
        <v>3061</v>
      </c>
      <c r="G235" s="452"/>
      <c r="J235" s="140"/>
    </row>
    <row r="236" spans="2:10" ht="15.75" customHeight="1">
      <c r="B236" s="452">
        <v>232</v>
      </c>
      <c r="C236" s="452" t="s">
        <v>556</v>
      </c>
      <c r="D236" s="452" t="s">
        <v>557</v>
      </c>
      <c r="E236" s="453"/>
      <c r="F236" s="452" t="s">
        <v>3061</v>
      </c>
      <c r="G236" s="452"/>
      <c r="J236" s="140"/>
    </row>
    <row r="237" spans="2:10" ht="15.75" customHeight="1">
      <c r="B237" s="452">
        <v>233</v>
      </c>
      <c r="C237" s="452" t="s">
        <v>558</v>
      </c>
      <c r="D237" s="452" t="s">
        <v>559</v>
      </c>
      <c r="E237" s="453"/>
      <c r="F237" s="452" t="s">
        <v>3061</v>
      </c>
      <c r="G237" s="452"/>
      <c r="J237" s="140"/>
    </row>
    <row r="238" spans="2:10" ht="15.75" customHeight="1">
      <c r="B238" s="452">
        <v>234</v>
      </c>
      <c r="C238" s="452" t="s">
        <v>560</v>
      </c>
      <c r="D238" s="452" t="s">
        <v>2985</v>
      </c>
      <c r="E238" s="453">
        <v>1</v>
      </c>
      <c r="F238" s="452" t="s">
        <v>3061</v>
      </c>
      <c r="G238" s="452"/>
      <c r="J238" s="140"/>
    </row>
    <row r="239" spans="2:10" ht="15.75" customHeight="1">
      <c r="B239" s="452">
        <v>235</v>
      </c>
      <c r="C239" s="452" t="s">
        <v>561</v>
      </c>
      <c r="D239" s="452" t="s">
        <v>2986</v>
      </c>
      <c r="E239" s="453">
        <v>1</v>
      </c>
      <c r="F239" s="452" t="s">
        <v>3061</v>
      </c>
      <c r="G239" s="452"/>
      <c r="J239" s="140"/>
    </row>
    <row r="240" spans="2:10" ht="15.75" customHeight="1">
      <c r="B240" s="452">
        <v>236</v>
      </c>
      <c r="C240" s="452" t="s">
        <v>562</v>
      </c>
      <c r="D240" s="452" t="s">
        <v>2987</v>
      </c>
      <c r="E240" s="453">
        <v>13</v>
      </c>
      <c r="F240" s="452" t="s">
        <v>3061</v>
      </c>
      <c r="G240" s="452"/>
      <c r="J240" s="140"/>
    </row>
    <row r="241" spans="2:10" ht="15.75" customHeight="1">
      <c r="B241" s="452">
        <v>237</v>
      </c>
      <c r="C241" s="452" t="s">
        <v>563</v>
      </c>
      <c r="D241" s="452" t="s">
        <v>2988</v>
      </c>
      <c r="E241" s="453">
        <v>2.5</v>
      </c>
      <c r="F241" s="452" t="s">
        <v>3061</v>
      </c>
      <c r="G241" s="452"/>
      <c r="J241" s="140"/>
    </row>
    <row r="242" spans="2:10" ht="15.75" customHeight="1">
      <c r="B242" s="452">
        <v>238</v>
      </c>
      <c r="C242" s="452" t="s">
        <v>564</v>
      </c>
      <c r="D242" s="452" t="s">
        <v>2989</v>
      </c>
      <c r="E242" s="453">
        <v>1</v>
      </c>
      <c r="F242" s="452" t="s">
        <v>3061</v>
      </c>
      <c r="G242" s="452"/>
      <c r="J242" s="140"/>
    </row>
    <row r="243" spans="2:10" ht="15.75" customHeight="1">
      <c r="B243" s="452">
        <v>239</v>
      </c>
      <c r="C243" s="452" t="s">
        <v>3067</v>
      </c>
      <c r="D243" s="452" t="s">
        <v>2990</v>
      </c>
      <c r="E243" s="453">
        <v>0</v>
      </c>
      <c r="F243" s="452" t="s">
        <v>3061</v>
      </c>
      <c r="G243" s="452"/>
      <c r="J243" s="140"/>
    </row>
    <row r="244" spans="2:10" ht="15.75" customHeight="1">
      <c r="B244" s="452">
        <v>240</v>
      </c>
      <c r="C244" s="452" t="s">
        <v>565</v>
      </c>
      <c r="D244" s="452" t="s">
        <v>2991</v>
      </c>
      <c r="E244" s="453">
        <v>0</v>
      </c>
      <c r="F244" s="452" t="s">
        <v>3061</v>
      </c>
      <c r="G244" s="452" t="s">
        <v>3455</v>
      </c>
      <c r="J244" s="140"/>
    </row>
    <row r="245" spans="2:10" ht="15.75" customHeight="1">
      <c r="B245" s="452">
        <v>241</v>
      </c>
      <c r="C245" s="452" t="s">
        <v>566</v>
      </c>
      <c r="D245" s="452" t="s">
        <v>2992</v>
      </c>
      <c r="E245" s="453">
        <v>-30</v>
      </c>
      <c r="F245" s="452" t="s">
        <v>3061</v>
      </c>
      <c r="G245" s="452"/>
      <c r="J245" s="140"/>
    </row>
    <row r="246" spans="2:10" ht="15.75" customHeight="1">
      <c r="B246" s="452">
        <v>242</v>
      </c>
      <c r="C246" s="452" t="s">
        <v>567</v>
      </c>
      <c r="D246" s="452" t="s">
        <v>568</v>
      </c>
      <c r="E246" s="453">
        <v>50</v>
      </c>
      <c r="F246" s="452" t="s">
        <v>3061</v>
      </c>
      <c r="G246" s="452"/>
      <c r="J246" s="140"/>
    </row>
    <row r="247" spans="2:10" ht="15.75" customHeight="1">
      <c r="B247" s="452">
        <v>243</v>
      </c>
      <c r="C247" s="452" t="s">
        <v>569</v>
      </c>
      <c r="D247" s="452" t="s">
        <v>570</v>
      </c>
      <c r="E247" s="453">
        <v>-50</v>
      </c>
      <c r="F247" s="452" t="s">
        <v>3061</v>
      </c>
      <c r="G247" s="452"/>
      <c r="J247" s="140"/>
    </row>
    <row r="248" spans="2:10" ht="15.75" customHeight="1">
      <c r="B248" s="452">
        <v>244</v>
      </c>
      <c r="C248" s="452" t="s">
        <v>571</v>
      </c>
      <c r="D248" s="452" t="s">
        <v>2993</v>
      </c>
      <c r="E248" s="453">
        <v>-65</v>
      </c>
      <c r="F248" s="452" t="s">
        <v>3061</v>
      </c>
      <c r="G248" s="452"/>
      <c r="J248" s="140"/>
    </row>
    <row r="249" spans="2:10" ht="15.75" customHeight="1">
      <c r="B249" s="452">
        <v>245</v>
      </c>
      <c r="C249" s="452" t="s">
        <v>572</v>
      </c>
      <c r="D249" s="452" t="s">
        <v>573</v>
      </c>
      <c r="E249" s="453">
        <v>50</v>
      </c>
      <c r="F249" s="452" t="s">
        <v>3061</v>
      </c>
      <c r="G249" s="452"/>
      <c r="J249" s="140"/>
    </row>
    <row r="250" spans="2:10" ht="15.75" customHeight="1">
      <c r="B250" s="452">
        <v>246</v>
      </c>
      <c r="C250" s="452" t="s">
        <v>574</v>
      </c>
      <c r="D250" s="452" t="s">
        <v>575</v>
      </c>
      <c r="E250" s="453">
        <v>-50</v>
      </c>
      <c r="F250" s="452" t="s">
        <v>3061</v>
      </c>
      <c r="G250" s="452"/>
      <c r="J250" s="140"/>
    </row>
    <row r="251" spans="2:10" ht="15.75" customHeight="1">
      <c r="B251" s="452">
        <v>247</v>
      </c>
      <c r="C251" s="452" t="s">
        <v>576</v>
      </c>
      <c r="D251" s="452" t="s">
        <v>2994</v>
      </c>
      <c r="E251" s="453">
        <v>12</v>
      </c>
      <c r="F251" s="452" t="s">
        <v>3061</v>
      </c>
      <c r="G251" s="452"/>
      <c r="J251" s="140"/>
    </row>
    <row r="252" spans="2:10" ht="15.75" customHeight="1">
      <c r="B252" s="452">
        <v>248</v>
      </c>
      <c r="C252" s="452" t="s">
        <v>577</v>
      </c>
      <c r="D252" s="452" t="s">
        <v>2995</v>
      </c>
      <c r="E252" s="453">
        <v>12</v>
      </c>
      <c r="F252" s="452" t="s">
        <v>3061</v>
      </c>
      <c r="G252" s="452"/>
      <c r="J252" s="140"/>
    </row>
    <row r="253" spans="2:10" ht="15.75" customHeight="1">
      <c r="B253" s="452">
        <v>249</v>
      </c>
      <c r="C253" s="452" t="s">
        <v>578</v>
      </c>
      <c r="D253" s="452" t="s">
        <v>2996</v>
      </c>
      <c r="E253" s="453">
        <v>0</v>
      </c>
      <c r="F253" s="452" t="s">
        <v>3061</v>
      </c>
      <c r="G253" s="452"/>
      <c r="J253" s="140"/>
    </row>
    <row r="254" spans="2:10" ht="15.75" customHeight="1">
      <c r="B254" s="452">
        <v>250</v>
      </c>
      <c r="C254" s="452" t="s">
        <v>3068</v>
      </c>
      <c r="D254" s="452" t="s">
        <v>2997</v>
      </c>
      <c r="E254" s="453">
        <v>50</v>
      </c>
      <c r="F254" s="452" t="s">
        <v>3061</v>
      </c>
      <c r="G254" s="452"/>
      <c r="J254" s="140"/>
    </row>
    <row r="255" spans="2:10" ht="15.75" customHeight="1">
      <c r="B255" s="452">
        <v>251</v>
      </c>
      <c r="C255" s="452" t="s">
        <v>3069</v>
      </c>
      <c r="D255" s="452" t="s">
        <v>2998</v>
      </c>
      <c r="E255" s="453">
        <v>38</v>
      </c>
      <c r="F255" s="452" t="s">
        <v>3061</v>
      </c>
      <c r="G255" s="452"/>
      <c r="J255" s="140"/>
    </row>
    <row r="256" spans="2:10" ht="15.75" customHeight="1">
      <c r="B256" s="452">
        <v>252</v>
      </c>
      <c r="C256" s="452" t="s">
        <v>3070</v>
      </c>
      <c r="D256" s="452" t="s">
        <v>2999</v>
      </c>
      <c r="E256" s="453">
        <v>25</v>
      </c>
      <c r="F256" s="452" t="s">
        <v>3061</v>
      </c>
      <c r="G256" s="452"/>
      <c r="J256" s="140"/>
    </row>
    <row r="257" spans="2:10" ht="15.75" customHeight="1">
      <c r="B257" s="452">
        <v>253</v>
      </c>
      <c r="C257" s="452" t="s">
        <v>626</v>
      </c>
      <c r="D257" s="452" t="s">
        <v>3000</v>
      </c>
      <c r="E257" s="453">
        <v>13</v>
      </c>
      <c r="F257" s="452" t="s">
        <v>3061</v>
      </c>
      <c r="G257" s="452"/>
      <c r="J257" s="140"/>
    </row>
    <row r="258" spans="2:10" ht="15.75" customHeight="1">
      <c r="B258" s="452">
        <v>254</v>
      </c>
      <c r="C258" s="452" t="s">
        <v>3071</v>
      </c>
      <c r="D258" s="452" t="s">
        <v>3001</v>
      </c>
      <c r="E258" s="453">
        <v>0</v>
      </c>
      <c r="F258" s="452" t="s">
        <v>3061</v>
      </c>
      <c r="G258" s="452"/>
      <c r="J258" s="140"/>
    </row>
    <row r="259" spans="2:10" ht="15.75" customHeight="1">
      <c r="B259" s="452">
        <v>255</v>
      </c>
      <c r="C259" s="452" t="s">
        <v>3072</v>
      </c>
      <c r="D259" s="452" t="s">
        <v>3002</v>
      </c>
      <c r="E259" s="453">
        <v>0</v>
      </c>
      <c r="F259" s="452" t="s">
        <v>3061</v>
      </c>
      <c r="G259" s="452"/>
      <c r="J259" s="140"/>
    </row>
    <row r="260" spans="2:10" ht="15.75" customHeight="1">
      <c r="B260" s="452">
        <v>256</v>
      </c>
      <c r="C260" s="452" t="s">
        <v>3073</v>
      </c>
      <c r="D260" s="452" t="s">
        <v>3003</v>
      </c>
      <c r="E260" s="453">
        <v>13</v>
      </c>
      <c r="F260" s="452" t="s">
        <v>3061</v>
      </c>
      <c r="G260" s="452"/>
      <c r="J260" s="140"/>
    </row>
    <row r="261" spans="2:10" ht="15.75" customHeight="1">
      <c r="B261" s="452">
        <v>257</v>
      </c>
      <c r="C261" s="452" t="s">
        <v>3074</v>
      </c>
      <c r="D261" s="452" t="s">
        <v>3004</v>
      </c>
      <c r="E261" s="453">
        <v>25</v>
      </c>
      <c r="F261" s="452" t="s">
        <v>3061</v>
      </c>
      <c r="G261" s="452"/>
      <c r="J261" s="140"/>
    </row>
    <row r="262" spans="2:10" ht="15.75" customHeight="1">
      <c r="B262" s="452">
        <v>258</v>
      </c>
      <c r="C262" s="452" t="s">
        <v>3075</v>
      </c>
      <c r="D262" s="452" t="s">
        <v>3005</v>
      </c>
      <c r="E262" s="453">
        <v>38</v>
      </c>
      <c r="F262" s="452" t="s">
        <v>3061</v>
      </c>
      <c r="G262" s="452"/>
      <c r="J262" s="140"/>
    </row>
    <row r="263" spans="2:10" ht="15.75" customHeight="1">
      <c r="B263" s="452">
        <v>259</v>
      </c>
      <c r="C263" s="452" t="s">
        <v>3076</v>
      </c>
      <c r="D263" s="452" t="s">
        <v>3006</v>
      </c>
      <c r="E263" s="453">
        <v>50</v>
      </c>
      <c r="F263" s="452" t="s">
        <v>3061</v>
      </c>
      <c r="G263" s="452"/>
      <c r="J263" s="140"/>
    </row>
    <row r="264" spans="2:10" ht="15.75" customHeight="1">
      <c r="B264" s="452">
        <v>260</v>
      </c>
      <c r="C264" s="452" t="s">
        <v>3077</v>
      </c>
      <c r="D264" s="452" t="s">
        <v>3007</v>
      </c>
      <c r="E264" s="453">
        <v>0</v>
      </c>
      <c r="F264" s="452" t="s">
        <v>3061</v>
      </c>
      <c r="G264" s="452"/>
      <c r="J264" s="140"/>
    </row>
    <row r="265" spans="2:10" ht="15.75" customHeight="1">
      <c r="B265" s="452">
        <v>261</v>
      </c>
      <c r="C265" s="452" t="s">
        <v>3078</v>
      </c>
      <c r="D265" s="452" t="s">
        <v>3008</v>
      </c>
      <c r="E265" s="453">
        <v>0</v>
      </c>
      <c r="F265" s="452" t="s">
        <v>3061</v>
      </c>
      <c r="G265" s="452"/>
      <c r="J265" s="140"/>
    </row>
    <row r="266" spans="2:10" ht="15.75" customHeight="1">
      <c r="B266" s="452">
        <v>262</v>
      </c>
      <c r="C266" s="452" t="s">
        <v>3079</v>
      </c>
      <c r="D266" s="452" t="s">
        <v>3009</v>
      </c>
      <c r="E266" s="453">
        <v>0</v>
      </c>
      <c r="F266" s="452" t="s">
        <v>3061</v>
      </c>
      <c r="G266" s="452"/>
      <c r="J266" s="140"/>
    </row>
    <row r="267" spans="2:10" ht="15.75" customHeight="1">
      <c r="B267" s="452">
        <v>263</v>
      </c>
      <c r="C267" s="452" t="s">
        <v>3080</v>
      </c>
      <c r="D267" s="452" t="s">
        <v>3010</v>
      </c>
      <c r="E267" s="453">
        <v>0</v>
      </c>
      <c r="F267" s="452" t="s">
        <v>3061</v>
      </c>
      <c r="G267" s="452"/>
      <c r="J267" s="140"/>
    </row>
    <row r="268" spans="2:10" ht="15.75" customHeight="1">
      <c r="B268" s="452">
        <v>264</v>
      </c>
      <c r="C268" s="452" t="s">
        <v>3081</v>
      </c>
      <c r="D268" s="452" t="s">
        <v>3011</v>
      </c>
      <c r="E268" s="453">
        <v>0</v>
      </c>
      <c r="F268" s="452" t="s">
        <v>3061</v>
      </c>
      <c r="G268" s="452"/>
      <c r="J268" s="140"/>
    </row>
    <row r="269" spans="2:10" ht="15.75" customHeight="1">
      <c r="B269" s="452">
        <v>265</v>
      </c>
      <c r="C269" s="452" t="s">
        <v>3082</v>
      </c>
      <c r="D269" s="452" t="s">
        <v>3012</v>
      </c>
      <c r="E269" s="453">
        <v>0</v>
      </c>
      <c r="F269" s="452" t="s">
        <v>3061</v>
      </c>
      <c r="G269" s="452"/>
      <c r="J269" s="140"/>
    </row>
    <row r="270" spans="2:10" ht="15.75" customHeight="1">
      <c r="B270" s="452">
        <v>266</v>
      </c>
      <c r="C270" s="452" t="s">
        <v>3083</v>
      </c>
      <c r="D270" s="452" t="s">
        <v>3013</v>
      </c>
      <c r="E270" s="453">
        <v>0</v>
      </c>
      <c r="F270" s="452" t="s">
        <v>3061</v>
      </c>
      <c r="G270" s="452"/>
      <c r="J270" s="140"/>
    </row>
    <row r="271" spans="2:10" ht="15.75" customHeight="1">
      <c r="B271" s="452">
        <v>267</v>
      </c>
      <c r="C271" s="452" t="s">
        <v>3084</v>
      </c>
      <c r="D271" s="452" t="s">
        <v>3014</v>
      </c>
      <c r="E271" s="453">
        <v>0</v>
      </c>
      <c r="F271" s="452" t="s">
        <v>3061</v>
      </c>
      <c r="G271" s="452"/>
      <c r="J271" s="140"/>
    </row>
    <row r="272" spans="2:10" ht="15.75" customHeight="1">
      <c r="B272" s="452">
        <v>268</v>
      </c>
      <c r="C272" s="452" t="s">
        <v>3085</v>
      </c>
      <c r="D272" s="452" t="s">
        <v>3015</v>
      </c>
      <c r="E272" s="453">
        <v>0</v>
      </c>
      <c r="F272" s="452" t="s">
        <v>3061</v>
      </c>
      <c r="G272" s="452"/>
      <c r="J272" s="140"/>
    </row>
    <row r="273" spans="2:10" ht="15.75" customHeight="1">
      <c r="B273" s="452">
        <v>269</v>
      </c>
      <c r="C273" s="452" t="s">
        <v>3086</v>
      </c>
      <c r="D273" s="452" t="s">
        <v>3016</v>
      </c>
      <c r="E273" s="453">
        <v>0</v>
      </c>
      <c r="F273" s="452" t="s">
        <v>3061</v>
      </c>
      <c r="G273" s="452"/>
      <c r="J273" s="140"/>
    </row>
    <row r="274" spans="2:10" ht="15.75" customHeight="1">
      <c r="B274" s="452">
        <v>270</v>
      </c>
      <c r="C274" s="452" t="s">
        <v>3087</v>
      </c>
      <c r="D274" s="452" t="s">
        <v>3017</v>
      </c>
      <c r="E274" s="453">
        <v>0</v>
      </c>
      <c r="F274" s="452" t="s">
        <v>3061</v>
      </c>
      <c r="G274" s="452"/>
      <c r="J274" s="140"/>
    </row>
    <row r="275" spans="2:10" ht="15.75" customHeight="1">
      <c r="B275" s="452">
        <v>271</v>
      </c>
      <c r="C275" s="452" t="s">
        <v>3088</v>
      </c>
      <c r="D275" s="452" t="s">
        <v>3018</v>
      </c>
      <c r="E275" s="453">
        <v>0</v>
      </c>
      <c r="F275" s="452" t="s">
        <v>3061</v>
      </c>
      <c r="G275" s="452"/>
      <c r="J275" s="140"/>
    </row>
    <row r="276" spans="2:10" ht="15.75" customHeight="1">
      <c r="B276" s="452">
        <v>272</v>
      </c>
      <c r="C276" s="452" t="s">
        <v>3089</v>
      </c>
      <c r="D276" s="452" t="s">
        <v>3019</v>
      </c>
      <c r="E276" s="453">
        <v>0</v>
      </c>
      <c r="F276" s="452" t="s">
        <v>3061</v>
      </c>
      <c r="G276" s="452"/>
      <c r="J276" s="140"/>
    </row>
    <row r="277" spans="2:10" ht="15.75" customHeight="1">
      <c r="B277" s="452">
        <v>273</v>
      </c>
      <c r="C277" s="452" t="s">
        <v>3090</v>
      </c>
      <c r="D277" s="452" t="s">
        <v>3020</v>
      </c>
      <c r="E277" s="453">
        <v>0</v>
      </c>
      <c r="F277" s="452" t="s">
        <v>3061</v>
      </c>
      <c r="G277" s="452"/>
      <c r="J277" s="140"/>
    </row>
    <row r="278" spans="2:10" ht="15.75" customHeight="1">
      <c r="B278" s="452">
        <v>274</v>
      </c>
      <c r="C278" s="452" t="s">
        <v>3091</v>
      </c>
      <c r="D278" s="452" t="s">
        <v>3021</v>
      </c>
      <c r="E278" s="453">
        <v>0</v>
      </c>
      <c r="F278" s="452" t="s">
        <v>3061</v>
      </c>
      <c r="G278" s="452"/>
      <c r="J278" s="140"/>
    </row>
    <row r="279" spans="2:10" ht="15.75" customHeight="1">
      <c r="B279" s="452">
        <v>275</v>
      </c>
      <c r="C279" s="452" t="s">
        <v>3092</v>
      </c>
      <c r="D279" s="452" t="s">
        <v>3022</v>
      </c>
      <c r="E279" s="453">
        <v>0</v>
      </c>
      <c r="F279" s="452" t="s">
        <v>3061</v>
      </c>
      <c r="G279" s="452"/>
      <c r="J279" s="140"/>
    </row>
    <row r="280" spans="2:10" ht="15.75" customHeight="1">
      <c r="B280" s="452">
        <v>276</v>
      </c>
      <c r="C280" s="452" t="s">
        <v>3093</v>
      </c>
      <c r="D280" s="452" t="s">
        <v>3023</v>
      </c>
      <c r="E280" s="453">
        <v>0</v>
      </c>
      <c r="F280" s="452" t="s">
        <v>3061</v>
      </c>
      <c r="G280" s="452"/>
      <c r="J280" s="140"/>
    </row>
    <row r="281" spans="2:10" ht="15.75" customHeight="1">
      <c r="B281" s="452">
        <v>277</v>
      </c>
      <c r="C281" s="452" t="s">
        <v>3094</v>
      </c>
      <c r="D281" s="452" t="s">
        <v>3024</v>
      </c>
      <c r="E281" s="453">
        <v>0</v>
      </c>
      <c r="F281" s="452" t="s">
        <v>3061</v>
      </c>
      <c r="G281" s="452"/>
      <c r="J281" s="140"/>
    </row>
    <row r="282" spans="2:10" ht="15.75" customHeight="1">
      <c r="B282" s="452">
        <v>278</v>
      </c>
      <c r="C282" s="452" t="s">
        <v>3095</v>
      </c>
      <c r="D282" s="452" t="s">
        <v>3025</v>
      </c>
      <c r="E282" s="453">
        <v>0</v>
      </c>
      <c r="F282" s="452" t="s">
        <v>3061</v>
      </c>
      <c r="G282" s="452"/>
      <c r="J282" s="140"/>
    </row>
    <row r="283" spans="2:10" ht="15.75" customHeight="1">
      <c r="B283" s="452">
        <v>279</v>
      </c>
      <c r="C283" s="452" t="s">
        <v>3096</v>
      </c>
      <c r="D283" s="452" t="s">
        <v>3026</v>
      </c>
      <c r="E283" s="453">
        <v>0</v>
      </c>
      <c r="F283" s="452" t="s">
        <v>3061</v>
      </c>
      <c r="G283" s="452"/>
      <c r="J283" s="140"/>
    </row>
    <row r="284" spans="2:10" ht="15.75" customHeight="1">
      <c r="B284" s="452">
        <v>280</v>
      </c>
      <c r="C284" s="452" t="s">
        <v>3097</v>
      </c>
      <c r="D284" s="452" t="s">
        <v>3027</v>
      </c>
      <c r="E284" s="453">
        <v>12</v>
      </c>
      <c r="F284" s="452" t="s">
        <v>3061</v>
      </c>
      <c r="G284" s="452"/>
      <c r="J284" s="140"/>
    </row>
    <row r="285" spans="2:10" ht="15.75" customHeight="1">
      <c r="B285" s="452">
        <v>281</v>
      </c>
      <c r="C285" s="452" t="s">
        <v>579</v>
      </c>
      <c r="D285" s="452" t="s">
        <v>3028</v>
      </c>
      <c r="E285" s="453">
        <v>6</v>
      </c>
      <c r="F285" s="452" t="s">
        <v>3061</v>
      </c>
      <c r="G285" s="452"/>
      <c r="J285" s="140"/>
    </row>
    <row r="286" spans="2:10" ht="15.75" customHeight="1">
      <c r="B286" s="452">
        <v>282</v>
      </c>
      <c r="C286" s="452" t="s">
        <v>580</v>
      </c>
      <c r="D286" s="452" t="s">
        <v>3029</v>
      </c>
      <c r="E286" s="453">
        <v>6</v>
      </c>
      <c r="F286" s="452" t="s">
        <v>3061</v>
      </c>
      <c r="G286" s="452"/>
      <c r="J286" s="140"/>
    </row>
    <row r="287" spans="2:10" ht="15.75" customHeight="1">
      <c r="B287" s="452">
        <v>283</v>
      </c>
      <c r="C287" s="452" t="s">
        <v>581</v>
      </c>
      <c r="D287" s="452" t="s">
        <v>3030</v>
      </c>
      <c r="E287" s="453">
        <v>6</v>
      </c>
      <c r="F287" s="452" t="s">
        <v>3061</v>
      </c>
      <c r="G287" s="452"/>
      <c r="J287" s="140"/>
    </row>
    <row r="288" spans="2:10" ht="15.75" customHeight="1">
      <c r="B288" s="452">
        <v>284</v>
      </c>
      <c r="C288" s="452" t="s">
        <v>582</v>
      </c>
      <c r="D288" s="452" t="s">
        <v>3031</v>
      </c>
      <c r="E288" s="453">
        <v>6</v>
      </c>
      <c r="F288" s="452" t="s">
        <v>3061</v>
      </c>
      <c r="G288" s="452"/>
      <c r="J288" s="140"/>
    </row>
    <row r="289" spans="2:10" ht="15.75" customHeight="1">
      <c r="B289" s="452">
        <v>285</v>
      </c>
      <c r="C289" s="452" t="s">
        <v>583</v>
      </c>
      <c r="D289" s="452" t="s">
        <v>3032</v>
      </c>
      <c r="E289" s="453">
        <v>6</v>
      </c>
      <c r="F289" s="452" t="s">
        <v>3061</v>
      </c>
      <c r="G289" s="452"/>
      <c r="J289" s="140"/>
    </row>
    <row r="290" spans="2:10" ht="15.75" customHeight="1">
      <c r="B290" s="452">
        <v>286</v>
      </c>
      <c r="C290" s="452" t="s">
        <v>3098</v>
      </c>
      <c r="D290" s="452" t="s">
        <v>584</v>
      </c>
      <c r="E290" s="453">
        <v>1</v>
      </c>
      <c r="F290" s="452" t="s">
        <v>3061</v>
      </c>
      <c r="G290" s="460" t="s">
        <v>585</v>
      </c>
      <c r="J290" s="140"/>
    </row>
    <row r="291" spans="2:10" ht="15.75" customHeight="1">
      <c r="B291" s="452">
        <v>287</v>
      </c>
      <c r="C291" s="452" t="s">
        <v>3099</v>
      </c>
      <c r="D291" s="452" t="s">
        <v>3033</v>
      </c>
      <c r="E291" s="453">
        <v>50</v>
      </c>
      <c r="F291" s="452" t="s">
        <v>3061</v>
      </c>
      <c r="G291" s="452"/>
      <c r="J291" s="140"/>
    </row>
    <row r="292" spans="2:10" ht="15.75" customHeight="1">
      <c r="B292" s="452">
        <v>288</v>
      </c>
      <c r="C292" s="452" t="s">
        <v>3100</v>
      </c>
      <c r="D292" s="452" t="s">
        <v>3034</v>
      </c>
      <c r="E292" s="453">
        <v>-50</v>
      </c>
      <c r="F292" s="452" t="s">
        <v>3061</v>
      </c>
      <c r="G292" s="452"/>
      <c r="J292" s="140"/>
    </row>
    <row r="293" spans="2:10" ht="15.75" customHeight="1">
      <c r="B293" s="452">
        <v>289</v>
      </c>
      <c r="C293" s="452" t="s">
        <v>3101</v>
      </c>
      <c r="D293" s="452" t="s">
        <v>586</v>
      </c>
      <c r="E293" s="453">
        <v>200</v>
      </c>
      <c r="F293" s="452" t="s">
        <v>3062</v>
      </c>
      <c r="G293" s="452"/>
      <c r="J293" s="140"/>
    </row>
    <row r="294" spans="2:10" ht="15.75" customHeight="1">
      <c r="B294" s="452">
        <v>290</v>
      </c>
      <c r="C294" s="452" t="s">
        <v>3102</v>
      </c>
      <c r="D294" s="452" t="s">
        <v>587</v>
      </c>
      <c r="E294" s="453">
        <v>100</v>
      </c>
      <c r="F294" s="452" t="s">
        <v>3062</v>
      </c>
      <c r="G294" s="452"/>
      <c r="J294" s="140"/>
    </row>
    <row r="295" spans="2:10" ht="15.75" customHeight="1">
      <c r="B295" s="452">
        <v>291</v>
      </c>
      <c r="C295" s="452" t="s">
        <v>3103</v>
      </c>
      <c r="D295" s="452" t="s">
        <v>588</v>
      </c>
      <c r="E295" s="453">
        <v>200</v>
      </c>
      <c r="F295" s="452" t="s">
        <v>3062</v>
      </c>
      <c r="G295" s="452"/>
      <c r="J295" s="140"/>
    </row>
    <row r="296" spans="2:10" ht="15.75" customHeight="1">
      <c r="B296" s="452">
        <v>292</v>
      </c>
      <c r="C296" s="452" t="s">
        <v>3104</v>
      </c>
      <c r="D296" s="452" t="s">
        <v>589</v>
      </c>
      <c r="E296" s="453">
        <v>100</v>
      </c>
      <c r="F296" s="452" t="s">
        <v>3062</v>
      </c>
      <c r="G296" s="452"/>
      <c r="J296" s="140"/>
    </row>
    <row r="297" spans="2:10" ht="15.75" customHeight="1">
      <c r="B297" s="452">
        <v>293</v>
      </c>
      <c r="C297" s="452" t="s">
        <v>3105</v>
      </c>
      <c r="D297" s="452" t="s">
        <v>590</v>
      </c>
      <c r="E297" s="453">
        <v>400</v>
      </c>
      <c r="F297" s="452" t="s">
        <v>3062</v>
      </c>
      <c r="G297" s="452"/>
      <c r="J297" s="140"/>
    </row>
    <row r="298" spans="2:10" ht="15.75" customHeight="1">
      <c r="B298" s="452">
        <v>294</v>
      </c>
      <c r="C298" s="452" t="s">
        <v>3106</v>
      </c>
      <c r="D298" s="452" t="s">
        <v>591</v>
      </c>
      <c r="E298" s="453">
        <v>300</v>
      </c>
      <c r="F298" s="452" t="s">
        <v>3062</v>
      </c>
      <c r="G298" s="452"/>
      <c r="J298" s="140"/>
    </row>
    <row r="299" spans="2:10" ht="15.75" customHeight="1">
      <c r="B299" s="452">
        <v>295</v>
      </c>
      <c r="C299" s="452" t="s">
        <v>3107</v>
      </c>
      <c r="D299" s="452" t="s">
        <v>592</v>
      </c>
      <c r="E299" s="453">
        <v>0</v>
      </c>
      <c r="F299" s="452" t="s">
        <v>3062</v>
      </c>
      <c r="G299" s="452"/>
      <c r="J299" s="140"/>
    </row>
    <row r="300" spans="2:10" ht="15.75" customHeight="1">
      <c r="B300" s="452">
        <v>296</v>
      </c>
      <c r="C300" s="452" t="s">
        <v>3108</v>
      </c>
      <c r="D300" s="452" t="s">
        <v>593</v>
      </c>
      <c r="E300" s="453">
        <v>0</v>
      </c>
      <c r="F300" s="452" t="s">
        <v>3062</v>
      </c>
      <c r="G300" s="452"/>
      <c r="J300" s="140"/>
    </row>
    <row r="301" spans="2:10" ht="15.75" customHeight="1">
      <c r="B301" s="452">
        <v>297</v>
      </c>
      <c r="C301" s="452" t="s">
        <v>3109</v>
      </c>
      <c r="D301" s="452" t="s">
        <v>594</v>
      </c>
      <c r="E301" s="453">
        <v>0</v>
      </c>
      <c r="F301" s="452" t="s">
        <v>3062</v>
      </c>
      <c r="G301" s="452"/>
      <c r="J301" s="140"/>
    </row>
    <row r="302" spans="2:10" ht="15.75" customHeight="1">
      <c r="B302" s="452">
        <v>298</v>
      </c>
      <c r="C302" s="452" t="s">
        <v>3110</v>
      </c>
      <c r="D302" s="452" t="s">
        <v>595</v>
      </c>
      <c r="E302" s="453">
        <v>800</v>
      </c>
      <c r="F302" s="452" t="s">
        <v>3062</v>
      </c>
      <c r="G302" s="452"/>
      <c r="J302" s="140"/>
    </row>
    <row r="303" spans="2:10" ht="15.75" customHeight="1">
      <c r="B303" s="452">
        <v>299</v>
      </c>
      <c r="C303" s="452" t="s">
        <v>3111</v>
      </c>
      <c r="D303" s="452" t="s">
        <v>596</v>
      </c>
      <c r="E303" s="453">
        <v>2</v>
      </c>
      <c r="F303" s="452" t="s">
        <v>3062</v>
      </c>
      <c r="G303" s="452"/>
      <c r="J303" s="140"/>
    </row>
    <row r="304" spans="2:10" ht="15.75" customHeight="1">
      <c r="B304" s="452">
        <v>300</v>
      </c>
      <c r="C304" s="452" t="s">
        <v>3112</v>
      </c>
      <c r="D304" s="452" t="s">
        <v>597</v>
      </c>
      <c r="E304" s="453">
        <v>1</v>
      </c>
      <c r="F304" s="452" t="s">
        <v>3062</v>
      </c>
      <c r="G304" s="452"/>
      <c r="J304" s="140"/>
    </row>
    <row r="305" spans="2:10" ht="15.75" customHeight="1">
      <c r="B305" s="452">
        <v>301</v>
      </c>
      <c r="C305" s="452" t="s">
        <v>3113</v>
      </c>
      <c r="D305" s="452" t="s">
        <v>598</v>
      </c>
      <c r="E305" s="453">
        <v>420</v>
      </c>
      <c r="F305" s="452" t="s">
        <v>3062</v>
      </c>
      <c r="G305" s="452"/>
      <c r="J305" s="140"/>
    </row>
    <row r="306" spans="2:10" ht="15.75" customHeight="1">
      <c r="B306" s="452">
        <v>302</v>
      </c>
      <c r="C306" s="452" t="s">
        <v>3114</v>
      </c>
      <c r="D306" s="452" t="s">
        <v>599</v>
      </c>
      <c r="E306" s="453">
        <v>40</v>
      </c>
      <c r="F306" s="452" t="s">
        <v>3062</v>
      </c>
      <c r="G306" s="452"/>
      <c r="J306" s="140"/>
    </row>
    <row r="307" spans="2:10" ht="15.75" customHeight="1">
      <c r="B307" s="452">
        <v>303</v>
      </c>
      <c r="C307" s="452" t="s">
        <v>3115</v>
      </c>
      <c r="D307" s="452" t="s">
        <v>600</v>
      </c>
      <c r="E307" s="453">
        <v>250</v>
      </c>
      <c r="F307" s="452" t="s">
        <v>3062</v>
      </c>
      <c r="G307" s="452"/>
      <c r="J307" s="140"/>
    </row>
    <row r="308" spans="2:10" ht="15.75" customHeight="1">
      <c r="B308" s="452">
        <v>304</v>
      </c>
      <c r="C308" s="452" t="s">
        <v>3116</v>
      </c>
      <c r="D308" s="452" t="s">
        <v>601</v>
      </c>
      <c r="E308" s="453">
        <v>250</v>
      </c>
      <c r="F308" s="452" t="s">
        <v>3062</v>
      </c>
      <c r="G308" s="452"/>
      <c r="J308" s="140"/>
    </row>
    <row r="309" spans="2:10" ht="15.75" customHeight="1">
      <c r="B309" s="452">
        <v>305</v>
      </c>
      <c r="C309" s="452" t="s">
        <v>3117</v>
      </c>
      <c r="D309" s="452" t="s">
        <v>602</v>
      </c>
      <c r="E309" s="453">
        <v>250</v>
      </c>
      <c r="F309" s="452" t="s">
        <v>3062</v>
      </c>
      <c r="G309" s="452"/>
      <c r="J309" s="140"/>
    </row>
    <row r="310" spans="2:10" ht="15.75" customHeight="1">
      <c r="B310" s="452">
        <v>306</v>
      </c>
      <c r="C310" s="452" t="s">
        <v>3118</v>
      </c>
      <c r="D310" s="452" t="s">
        <v>603</v>
      </c>
      <c r="E310" s="453">
        <v>400</v>
      </c>
      <c r="F310" s="452" t="s">
        <v>3062</v>
      </c>
      <c r="G310" s="452"/>
      <c r="J310" s="140"/>
    </row>
    <row r="311" spans="2:10" ht="15.75" customHeight="1">
      <c r="B311" s="452">
        <v>307</v>
      </c>
      <c r="C311" s="452" t="s">
        <v>3119</v>
      </c>
      <c r="D311" s="452" t="s">
        <v>604</v>
      </c>
      <c r="E311" s="453">
        <v>300</v>
      </c>
      <c r="F311" s="452" t="s">
        <v>3062</v>
      </c>
      <c r="G311" s="452"/>
      <c r="J311" s="140"/>
    </row>
    <row r="312" spans="2:10" ht="15.75" customHeight="1">
      <c r="B312" s="452">
        <v>308</v>
      </c>
      <c r="C312" s="452" t="s">
        <v>3120</v>
      </c>
      <c r="D312" s="452" t="s">
        <v>605</v>
      </c>
      <c r="E312" s="453">
        <v>600</v>
      </c>
      <c r="F312" s="452" t="s">
        <v>3062</v>
      </c>
      <c r="G312" s="452"/>
      <c r="J312" s="140"/>
    </row>
    <row r="313" spans="2:10" ht="15.75" customHeight="1">
      <c r="B313" s="452">
        <v>309</v>
      </c>
      <c r="C313" s="452" t="s">
        <v>3068</v>
      </c>
      <c r="D313" s="452" t="s">
        <v>606</v>
      </c>
      <c r="E313" s="453">
        <v>1</v>
      </c>
      <c r="F313" s="452" t="s">
        <v>3062</v>
      </c>
      <c r="G313" s="452"/>
      <c r="J313" s="140"/>
    </row>
    <row r="314" spans="2:10" ht="15.75" customHeight="1">
      <c r="B314" s="452">
        <v>310</v>
      </c>
      <c r="C314" s="452" t="s">
        <v>3069</v>
      </c>
      <c r="D314" s="452" t="s">
        <v>607</v>
      </c>
      <c r="E314" s="453">
        <v>1</v>
      </c>
      <c r="F314" s="452" t="s">
        <v>3062</v>
      </c>
      <c r="G314" s="452"/>
      <c r="J314" s="140"/>
    </row>
    <row r="315" spans="2:10" ht="15.75" customHeight="1">
      <c r="B315" s="452">
        <v>311</v>
      </c>
      <c r="C315" s="452" t="s">
        <v>3072</v>
      </c>
      <c r="D315" s="452" t="s">
        <v>3035</v>
      </c>
      <c r="E315" s="453">
        <v>300</v>
      </c>
      <c r="F315" s="452" t="s">
        <v>3062</v>
      </c>
      <c r="G315" s="452"/>
      <c r="J315" s="140"/>
    </row>
    <row r="316" spans="2:10" ht="15.75" customHeight="1">
      <c r="B316" s="452">
        <v>312</v>
      </c>
      <c r="C316" s="452" t="s">
        <v>3074</v>
      </c>
      <c r="D316" s="452" t="s">
        <v>3036</v>
      </c>
      <c r="E316" s="453">
        <v>60</v>
      </c>
      <c r="F316" s="452" t="s">
        <v>3062</v>
      </c>
      <c r="G316" s="452"/>
      <c r="J316" s="140"/>
    </row>
    <row r="317" spans="2:10" ht="15.75" customHeight="1">
      <c r="B317" s="452">
        <v>313</v>
      </c>
      <c r="C317" s="452" t="s">
        <v>3075</v>
      </c>
      <c r="D317" s="452" t="s">
        <v>3037</v>
      </c>
      <c r="E317" s="453">
        <v>200</v>
      </c>
      <c r="F317" s="452" t="s">
        <v>3062</v>
      </c>
      <c r="G317" s="452"/>
      <c r="J317" s="140"/>
    </row>
    <row r="318" spans="2:10" ht="15.75" customHeight="1">
      <c r="B318" s="452">
        <v>314</v>
      </c>
      <c r="C318" s="452" t="s">
        <v>3076</v>
      </c>
      <c r="D318" s="452" t="s">
        <v>3038</v>
      </c>
      <c r="E318" s="453">
        <v>0</v>
      </c>
      <c r="F318" s="452" t="s">
        <v>3062</v>
      </c>
      <c r="G318" s="452"/>
      <c r="J318" s="140"/>
    </row>
    <row r="319" spans="2:10" ht="15.75" customHeight="1">
      <c r="B319" s="452">
        <v>315</v>
      </c>
      <c r="C319" s="452" t="s">
        <v>3077</v>
      </c>
      <c r="D319" s="452" t="s">
        <v>3039</v>
      </c>
      <c r="E319" s="453">
        <v>150</v>
      </c>
      <c r="F319" s="452" t="s">
        <v>3062</v>
      </c>
      <c r="G319" s="452"/>
      <c r="J319" s="140"/>
    </row>
    <row r="320" spans="2:10" ht="15.75" customHeight="1">
      <c r="B320" s="452">
        <v>316</v>
      </c>
      <c r="C320" s="452" t="s">
        <v>3078</v>
      </c>
      <c r="D320" s="452" t="s">
        <v>3040</v>
      </c>
      <c r="E320" s="453">
        <v>0.2</v>
      </c>
      <c r="F320" s="452" t="s">
        <v>3062</v>
      </c>
      <c r="G320" s="452"/>
      <c r="J320" s="140"/>
    </row>
    <row r="321" spans="2:10" ht="15.75" customHeight="1">
      <c r="B321" s="452">
        <v>317</v>
      </c>
      <c r="C321" s="452" t="s">
        <v>3097</v>
      </c>
      <c r="D321" s="452" t="s">
        <v>3041</v>
      </c>
      <c r="E321" s="453"/>
      <c r="F321" s="452" t="s">
        <v>3062</v>
      </c>
      <c r="G321" s="452"/>
      <c r="J321" s="140"/>
    </row>
    <row r="322" spans="2:10" ht="15.75" customHeight="1">
      <c r="B322" s="452">
        <v>318</v>
      </c>
      <c r="C322" s="452" t="s">
        <v>579</v>
      </c>
      <c r="D322" s="452" t="s">
        <v>3042</v>
      </c>
      <c r="E322" s="453">
        <v>2</v>
      </c>
      <c r="F322" s="452" t="s">
        <v>3062</v>
      </c>
      <c r="G322" s="452"/>
      <c r="J322" s="140"/>
    </row>
    <row r="323" spans="2:10" ht="15.75" customHeight="1">
      <c r="B323" s="452">
        <v>319</v>
      </c>
      <c r="C323" s="452" t="s">
        <v>580</v>
      </c>
      <c r="D323" s="452" t="s">
        <v>3043</v>
      </c>
      <c r="E323" s="453">
        <v>90</v>
      </c>
      <c r="F323" s="452" t="s">
        <v>3062</v>
      </c>
      <c r="G323" s="452"/>
      <c r="J323" s="140"/>
    </row>
    <row r="324" spans="2:10" ht="15.75" customHeight="1">
      <c r="B324" s="452">
        <v>320</v>
      </c>
      <c r="C324" s="452" t="s">
        <v>581</v>
      </c>
      <c r="D324" s="452" t="s">
        <v>3044</v>
      </c>
      <c r="E324" s="453">
        <v>3</v>
      </c>
      <c r="F324" s="452" t="s">
        <v>3062</v>
      </c>
      <c r="G324" s="452"/>
      <c r="J324" s="140"/>
    </row>
    <row r="325" spans="2:10" ht="15.75" customHeight="1">
      <c r="B325" s="452">
        <v>321</v>
      </c>
      <c r="C325" s="452" t="s">
        <v>582</v>
      </c>
      <c r="D325" s="452" t="s">
        <v>3045</v>
      </c>
      <c r="E325" s="454"/>
      <c r="F325" s="452" t="s">
        <v>3062</v>
      </c>
      <c r="G325" s="452"/>
      <c r="J325" s="140"/>
    </row>
    <row r="326" spans="2:10" ht="15.75" customHeight="1">
      <c r="B326" s="452">
        <v>322</v>
      </c>
      <c r="C326" s="452" t="s">
        <v>3121</v>
      </c>
      <c r="D326" s="452" t="s">
        <v>3046</v>
      </c>
      <c r="E326" s="453">
        <v>2</v>
      </c>
      <c r="F326" s="452" t="s">
        <v>3062</v>
      </c>
      <c r="G326" s="452"/>
      <c r="J326" s="140"/>
    </row>
    <row r="327" spans="2:10" ht="15.75" customHeight="1">
      <c r="B327" s="452">
        <v>323</v>
      </c>
      <c r="C327" s="452" t="s">
        <v>3122</v>
      </c>
      <c r="D327" s="452" t="s">
        <v>3050</v>
      </c>
      <c r="E327" s="453">
        <v>60</v>
      </c>
      <c r="F327" s="452" t="s">
        <v>3062</v>
      </c>
      <c r="G327" s="452"/>
      <c r="J327" s="140"/>
    </row>
    <row r="328" spans="2:10" ht="15.75" customHeight="1">
      <c r="B328" s="452">
        <v>324</v>
      </c>
      <c r="C328" s="452" t="s">
        <v>3123</v>
      </c>
      <c r="D328" s="452" t="s">
        <v>3047</v>
      </c>
      <c r="E328" s="453">
        <v>3</v>
      </c>
      <c r="F328" s="452" t="s">
        <v>3062</v>
      </c>
      <c r="G328" s="452"/>
      <c r="J328" s="140"/>
    </row>
    <row r="329" spans="2:10" ht="15.75" customHeight="1">
      <c r="B329" s="452">
        <v>325</v>
      </c>
      <c r="C329" s="452" t="s">
        <v>3124</v>
      </c>
      <c r="D329" s="452" t="s">
        <v>630</v>
      </c>
      <c r="E329" s="453">
        <v>60</v>
      </c>
      <c r="F329" s="452" t="s">
        <v>3062</v>
      </c>
      <c r="G329" s="452"/>
      <c r="J329" s="140"/>
    </row>
    <row r="330" spans="2:10" ht="15.75" customHeight="1">
      <c r="B330" s="452">
        <v>326</v>
      </c>
      <c r="C330" s="452" t="s">
        <v>3125</v>
      </c>
      <c r="D330" s="452" t="s">
        <v>3051</v>
      </c>
      <c r="E330" s="453">
        <v>200</v>
      </c>
      <c r="F330" s="452" t="s">
        <v>3062</v>
      </c>
      <c r="G330" s="452"/>
      <c r="J330" s="140"/>
    </row>
    <row r="331" spans="2:10" ht="15.75" customHeight="1">
      <c r="B331" s="452">
        <v>327</v>
      </c>
      <c r="C331" s="452" t="s">
        <v>3126</v>
      </c>
      <c r="D331" s="452" t="s">
        <v>3052</v>
      </c>
      <c r="E331" s="453">
        <v>0</v>
      </c>
      <c r="F331" s="452" t="s">
        <v>3062</v>
      </c>
      <c r="G331" s="452"/>
      <c r="J331" s="140"/>
    </row>
    <row r="332" spans="2:10" ht="15.75" customHeight="1">
      <c r="B332" s="452">
        <v>328</v>
      </c>
      <c r="C332" s="452" t="s">
        <v>3127</v>
      </c>
      <c r="D332" s="452" t="s">
        <v>3053</v>
      </c>
      <c r="E332" s="453">
        <v>150</v>
      </c>
      <c r="F332" s="452" t="s">
        <v>3062</v>
      </c>
      <c r="G332" s="452"/>
      <c r="J332" s="140"/>
    </row>
    <row r="333" spans="2:10" ht="15.75" customHeight="1">
      <c r="B333" s="452">
        <v>329</v>
      </c>
      <c r="C333" s="452" t="s">
        <v>3128</v>
      </c>
      <c r="D333" s="452" t="s">
        <v>3054</v>
      </c>
      <c r="E333" s="453">
        <v>0.2</v>
      </c>
      <c r="F333" s="452" t="s">
        <v>3062</v>
      </c>
      <c r="G333" s="452"/>
      <c r="J333" s="140"/>
    </row>
    <row r="334" spans="2:10" ht="15.75" customHeight="1">
      <c r="B334" s="452">
        <v>330</v>
      </c>
      <c r="C334" s="452" t="s">
        <v>3129</v>
      </c>
      <c r="D334" s="452" t="s">
        <v>3055</v>
      </c>
      <c r="E334" s="453">
        <v>150</v>
      </c>
      <c r="F334" s="452" t="s">
        <v>3062</v>
      </c>
      <c r="G334" s="452"/>
      <c r="J334" s="140"/>
    </row>
    <row r="335" spans="2:10" ht="15.75" customHeight="1">
      <c r="B335" s="454">
        <v>331</v>
      </c>
      <c r="C335" s="454" t="s">
        <v>3130</v>
      </c>
      <c r="D335" s="454" t="s">
        <v>3220</v>
      </c>
      <c r="E335" s="454">
        <v>1</v>
      </c>
      <c r="F335" s="454" t="s">
        <v>3061</v>
      </c>
      <c r="G335" s="454"/>
      <c r="J335" s="140"/>
    </row>
    <row r="336" spans="2:10" ht="15.75" customHeight="1">
      <c r="B336" s="454">
        <v>332</v>
      </c>
      <c r="C336" s="454" t="s">
        <v>3131</v>
      </c>
      <c r="D336" s="454" t="s">
        <v>3056</v>
      </c>
      <c r="E336" s="454">
        <v>20</v>
      </c>
      <c r="F336" s="454" t="s">
        <v>3061</v>
      </c>
      <c r="G336" s="454"/>
      <c r="J336" s="140"/>
    </row>
    <row r="337" spans="2:10" ht="15.75" customHeight="1">
      <c r="B337" s="454">
        <v>333</v>
      </c>
      <c r="C337" s="454" t="s">
        <v>3132</v>
      </c>
      <c r="D337" s="454" t="s">
        <v>3057</v>
      </c>
      <c r="E337" s="454">
        <v>20</v>
      </c>
      <c r="F337" s="454" t="s">
        <v>3061</v>
      </c>
      <c r="G337" s="454"/>
      <c r="J337" s="140"/>
    </row>
    <row r="338" spans="2:10" ht="15.75" customHeight="1">
      <c r="B338" s="454">
        <v>334</v>
      </c>
      <c r="C338" s="454" t="s">
        <v>3238</v>
      </c>
      <c r="D338" s="454" t="s">
        <v>3239</v>
      </c>
      <c r="E338" s="454">
        <v>0</v>
      </c>
      <c r="F338" s="454" t="s">
        <v>3221</v>
      </c>
      <c r="G338" s="454"/>
      <c r="J338" s="140"/>
    </row>
    <row r="339" spans="2:10" ht="15.75" customHeight="1">
      <c r="B339" s="454">
        <v>335</v>
      </c>
      <c r="C339" s="454" t="s">
        <v>3226</v>
      </c>
      <c r="D339" s="454" t="s">
        <v>3222</v>
      </c>
      <c r="E339" s="454">
        <v>0</v>
      </c>
      <c r="F339" s="454" t="s">
        <v>3221</v>
      </c>
      <c r="G339" s="454"/>
      <c r="J339" s="140"/>
    </row>
    <row r="340" spans="2:10" ht="15.75" customHeight="1">
      <c r="B340" s="454">
        <v>336</v>
      </c>
      <c r="C340" s="454" t="s">
        <v>3227</v>
      </c>
      <c r="D340" s="454" t="s">
        <v>3223</v>
      </c>
      <c r="E340" s="454">
        <v>0</v>
      </c>
      <c r="F340" s="454" t="s">
        <v>3221</v>
      </c>
      <c r="G340" s="454"/>
      <c r="J340" s="140"/>
    </row>
    <row r="341" spans="2:10" ht="15.75" customHeight="1">
      <c r="B341" s="454">
        <v>337</v>
      </c>
      <c r="C341" s="454" t="s">
        <v>3228</v>
      </c>
      <c r="D341" s="454" t="s">
        <v>3224</v>
      </c>
      <c r="E341" s="454">
        <v>0</v>
      </c>
      <c r="F341" s="454" t="s">
        <v>3221</v>
      </c>
      <c r="G341" s="454"/>
    </row>
    <row r="342" spans="2:10" ht="15.75" customHeight="1">
      <c r="B342" s="454">
        <v>338</v>
      </c>
      <c r="C342" s="454" t="s">
        <v>3249</v>
      </c>
      <c r="D342" s="454" t="s">
        <v>3250</v>
      </c>
      <c r="E342" s="454">
        <v>0</v>
      </c>
      <c r="F342" s="454" t="s">
        <v>3251</v>
      </c>
      <c r="G342" s="454"/>
    </row>
    <row r="343" spans="2:10" ht="15.75" customHeight="1">
      <c r="B343" s="454">
        <v>339</v>
      </c>
      <c r="C343" s="454" t="s">
        <v>3252</v>
      </c>
      <c r="D343" s="454" t="s">
        <v>3253</v>
      </c>
      <c r="E343" s="454">
        <v>1</v>
      </c>
      <c r="F343" s="454" t="s">
        <v>3221</v>
      </c>
      <c r="G343" s="454"/>
    </row>
    <row r="344" spans="2:10" ht="15.75" customHeight="1">
      <c r="B344" s="454">
        <v>340</v>
      </c>
      <c r="C344" s="454" t="s">
        <v>3254</v>
      </c>
      <c r="D344" s="454" t="s">
        <v>3884</v>
      </c>
      <c r="E344" s="454">
        <v>200</v>
      </c>
      <c r="F344" s="454" t="s">
        <v>3221</v>
      </c>
      <c r="G344" s="454"/>
      <c r="J344" s="140"/>
    </row>
    <row r="345" spans="2:10" ht="15.75" customHeight="1">
      <c r="B345" s="454">
        <v>341</v>
      </c>
      <c r="C345" s="454" t="s">
        <v>3255</v>
      </c>
      <c r="D345" s="454" t="s">
        <v>3885</v>
      </c>
      <c r="E345" s="454">
        <v>100</v>
      </c>
      <c r="F345" s="454" t="s">
        <v>3221</v>
      </c>
      <c r="G345" s="454"/>
    </row>
    <row r="346" spans="2:10" ht="15.75" customHeight="1">
      <c r="B346" s="454">
        <v>342</v>
      </c>
      <c r="C346" s="454" t="s">
        <v>3256</v>
      </c>
      <c r="D346" s="454" t="s">
        <v>3886</v>
      </c>
      <c r="E346" s="454">
        <v>30</v>
      </c>
      <c r="F346" s="454" t="s">
        <v>3221</v>
      </c>
      <c r="G346" s="454"/>
    </row>
    <row r="347" spans="2:10" ht="15.75" customHeight="1">
      <c r="B347" s="454">
        <v>343</v>
      </c>
      <c r="C347" s="454" t="s">
        <v>3257</v>
      </c>
      <c r="D347" s="454" t="s">
        <v>3887</v>
      </c>
      <c r="E347" s="454">
        <v>30</v>
      </c>
      <c r="F347" s="454" t="s">
        <v>3221</v>
      </c>
      <c r="G347" s="454"/>
    </row>
    <row r="348" spans="2:10" ht="15.75" customHeight="1">
      <c r="B348" s="454">
        <v>344</v>
      </c>
      <c r="C348" s="454" t="s">
        <v>3258</v>
      </c>
      <c r="D348" s="454" t="s">
        <v>3888</v>
      </c>
      <c r="E348" s="454">
        <v>0</v>
      </c>
      <c r="F348" s="454" t="s">
        <v>3221</v>
      </c>
      <c r="G348" s="454"/>
    </row>
    <row r="349" spans="2:10" ht="15.75" customHeight="1">
      <c r="B349" s="454">
        <v>345</v>
      </c>
      <c r="C349" s="454" t="s">
        <v>3259</v>
      </c>
      <c r="D349" s="454" t="s">
        <v>3889</v>
      </c>
      <c r="E349" s="474">
        <v>1.5</v>
      </c>
      <c r="F349" s="454" t="s">
        <v>3221</v>
      </c>
      <c r="G349" s="454"/>
    </row>
    <row r="350" spans="2:10" ht="15.75" customHeight="1">
      <c r="B350" s="454">
        <v>346</v>
      </c>
      <c r="C350" s="452" t="s">
        <v>3417</v>
      </c>
      <c r="D350" s="452" t="s">
        <v>3422</v>
      </c>
      <c r="E350" s="454">
        <v>50</v>
      </c>
      <c r="F350" s="454" t="s">
        <v>3221</v>
      </c>
      <c r="G350" s="452"/>
    </row>
    <row r="351" spans="2:10" ht="15.75" customHeight="1">
      <c r="B351" s="454">
        <v>347</v>
      </c>
      <c r="C351" s="452" t="s">
        <v>3419</v>
      </c>
      <c r="D351" s="452" t="s">
        <v>3424</v>
      </c>
      <c r="E351" s="454">
        <v>33</v>
      </c>
      <c r="F351" s="454" t="s">
        <v>3221</v>
      </c>
      <c r="G351" s="452"/>
    </row>
    <row r="352" spans="2:10" ht="15.75" customHeight="1">
      <c r="B352" s="454">
        <v>348</v>
      </c>
      <c r="C352" s="452" t="s">
        <v>3420</v>
      </c>
      <c r="D352" s="452" t="s">
        <v>3425</v>
      </c>
      <c r="E352" s="454">
        <v>6.5</v>
      </c>
      <c r="F352" s="454" t="s">
        <v>3221</v>
      </c>
      <c r="G352" s="452"/>
    </row>
    <row r="353" spans="2:7" ht="15.75" customHeight="1">
      <c r="B353" s="454">
        <v>349</v>
      </c>
      <c r="C353" s="452" t="s">
        <v>3421</v>
      </c>
      <c r="D353" s="452" t="s">
        <v>3429</v>
      </c>
      <c r="E353" s="454">
        <v>1</v>
      </c>
      <c r="F353" s="454" t="s">
        <v>3221</v>
      </c>
      <c r="G353" s="452" t="s">
        <v>3430</v>
      </c>
    </row>
    <row r="354" spans="2:7" ht="15.75" customHeight="1">
      <c r="B354" s="454">
        <v>350</v>
      </c>
      <c r="C354" s="452" t="s">
        <v>3418</v>
      </c>
      <c r="D354" s="452" t="s">
        <v>3423</v>
      </c>
      <c r="E354" s="454">
        <v>40</v>
      </c>
      <c r="F354" s="454" t="s">
        <v>3221</v>
      </c>
      <c r="G354" s="452"/>
    </row>
    <row r="355" spans="2:7" ht="15.75" customHeight="1">
      <c r="B355" s="454">
        <v>351</v>
      </c>
      <c r="C355" s="454" t="s">
        <v>3654</v>
      </c>
      <c r="D355" s="454" t="s">
        <v>3655</v>
      </c>
      <c r="E355" s="509" t="s">
        <v>3656</v>
      </c>
      <c r="F355" s="454" t="s">
        <v>3221</v>
      </c>
      <c r="G355" s="454" t="s">
        <v>3657</v>
      </c>
    </row>
    <row r="356" spans="2:7" ht="15.75" customHeight="1">
      <c r="B356" s="454">
        <v>352</v>
      </c>
      <c r="C356" s="454" t="s">
        <v>3658</v>
      </c>
      <c r="D356" s="454" t="s">
        <v>3659</v>
      </c>
      <c r="E356" s="509" t="s">
        <v>3660</v>
      </c>
      <c r="F356" s="454" t="s">
        <v>3221</v>
      </c>
      <c r="G356" s="454"/>
    </row>
    <row r="357" spans="2:7" ht="15.75" customHeight="1">
      <c r="B357" s="454">
        <v>353</v>
      </c>
      <c r="C357" s="454" t="s">
        <v>3661</v>
      </c>
      <c r="D357" s="454" t="s">
        <v>3662</v>
      </c>
      <c r="E357" s="509" t="s">
        <v>3663</v>
      </c>
      <c r="F357" s="454" t="s">
        <v>3221</v>
      </c>
      <c r="G357" s="454"/>
    </row>
    <row r="358" spans="2:7" ht="15.75" customHeight="1">
      <c r="B358" s="454">
        <v>354</v>
      </c>
      <c r="C358" s="454" t="s">
        <v>3664</v>
      </c>
      <c r="D358" s="454" t="s">
        <v>3665</v>
      </c>
      <c r="E358" s="509" t="s">
        <v>3666</v>
      </c>
      <c r="F358" s="454" t="s">
        <v>3221</v>
      </c>
      <c r="G358" s="454"/>
    </row>
    <row r="359" spans="2:7" ht="15.75" customHeight="1">
      <c r="B359" s="454">
        <v>355</v>
      </c>
      <c r="C359" s="454" t="s">
        <v>3667</v>
      </c>
      <c r="D359" s="454" t="s">
        <v>3668</v>
      </c>
      <c r="E359" s="509" t="s">
        <v>3669</v>
      </c>
      <c r="F359" s="454" t="s">
        <v>3221</v>
      </c>
      <c r="G359" s="454"/>
    </row>
    <row r="360" spans="2:7" ht="15.75" customHeight="1">
      <c r="B360" s="454">
        <v>356</v>
      </c>
      <c r="C360" s="454" t="s">
        <v>3670</v>
      </c>
      <c r="D360" s="454" t="s">
        <v>3671</v>
      </c>
      <c r="E360" s="509" t="s">
        <v>3672</v>
      </c>
      <c r="F360" s="454" t="s">
        <v>3221</v>
      </c>
      <c r="G360" s="454"/>
    </row>
    <row r="361" spans="2:7" ht="15.75" customHeight="1">
      <c r="B361" s="454">
        <v>357</v>
      </c>
      <c r="C361" s="454" t="s">
        <v>3673</v>
      </c>
      <c r="D361" s="454" t="s">
        <v>3674</v>
      </c>
      <c r="E361" s="509" t="s">
        <v>3675</v>
      </c>
      <c r="F361" s="454" t="s">
        <v>3221</v>
      </c>
      <c r="G361" s="454"/>
    </row>
    <row r="362" spans="2:7" ht="15.75" customHeight="1">
      <c r="B362" s="454">
        <v>358</v>
      </c>
      <c r="C362" s="454" t="s">
        <v>3676</v>
      </c>
      <c r="D362" s="454" t="s">
        <v>3677</v>
      </c>
      <c r="E362" s="509" t="s">
        <v>3656</v>
      </c>
      <c r="F362" s="454" t="s">
        <v>3221</v>
      </c>
      <c r="G362" s="454"/>
    </row>
    <row r="363" spans="2:7" ht="15.75" customHeight="1">
      <c r="B363" s="454">
        <v>359</v>
      </c>
      <c r="C363" s="454" t="s">
        <v>3678</v>
      </c>
      <c r="D363" s="454" t="s">
        <v>3679</v>
      </c>
      <c r="E363" s="509" t="s">
        <v>3656</v>
      </c>
      <c r="F363" s="454" t="s">
        <v>3221</v>
      </c>
      <c r="G363" s="454"/>
    </row>
    <row r="364" spans="2:7" ht="15.75" customHeight="1">
      <c r="B364" s="454">
        <v>360</v>
      </c>
      <c r="C364" s="454" t="s">
        <v>3680</v>
      </c>
      <c r="D364" s="454" t="s">
        <v>3681</v>
      </c>
      <c r="E364" s="509" t="s">
        <v>3682</v>
      </c>
      <c r="F364" s="454" t="s">
        <v>3221</v>
      </c>
      <c r="G364" s="454"/>
    </row>
    <row r="365" spans="2:7" ht="15.75" customHeight="1">
      <c r="B365" s="454">
        <v>361</v>
      </c>
      <c r="C365" s="454" t="s">
        <v>3683</v>
      </c>
      <c r="D365" s="454" t="s">
        <v>3684</v>
      </c>
      <c r="E365" s="509" t="s">
        <v>3685</v>
      </c>
      <c r="F365" s="454" t="s">
        <v>3221</v>
      </c>
      <c r="G365" s="454"/>
    </row>
    <row r="366" spans="2:7" ht="15.75" customHeight="1">
      <c r="B366" s="454">
        <v>362</v>
      </c>
      <c r="C366" s="454" t="s">
        <v>3686</v>
      </c>
      <c r="D366" s="454" t="s">
        <v>3687</v>
      </c>
      <c r="E366" s="509" t="s">
        <v>3688</v>
      </c>
      <c r="F366" s="454" t="s">
        <v>3221</v>
      </c>
      <c r="G366" s="454" t="s">
        <v>3689</v>
      </c>
    </row>
    <row r="367" spans="2:7" ht="15.75" customHeight="1">
      <c r="B367" s="454">
        <v>363</v>
      </c>
      <c r="C367" s="454" t="s">
        <v>3690</v>
      </c>
      <c r="D367" s="454" t="s">
        <v>3691</v>
      </c>
      <c r="E367" s="509" t="s">
        <v>3692</v>
      </c>
      <c r="F367" s="454" t="s">
        <v>3221</v>
      </c>
      <c r="G367" s="454"/>
    </row>
    <row r="368" spans="2:7" ht="15.75" customHeight="1">
      <c r="B368" s="454">
        <v>364</v>
      </c>
      <c r="C368" s="454" t="s">
        <v>3693</v>
      </c>
      <c r="D368" s="454" t="s">
        <v>3694</v>
      </c>
      <c r="E368" s="509" t="s">
        <v>3682</v>
      </c>
      <c r="F368" s="454" t="s">
        <v>3221</v>
      </c>
      <c r="G368" s="454"/>
    </row>
    <row r="369" spans="2:7" ht="15.75" customHeight="1">
      <c r="B369" s="454">
        <v>365</v>
      </c>
      <c r="C369" s="454" t="s">
        <v>3695</v>
      </c>
      <c r="D369" s="454" t="s">
        <v>3696</v>
      </c>
      <c r="E369" s="509" t="s">
        <v>3697</v>
      </c>
      <c r="F369" s="454" t="s">
        <v>3221</v>
      </c>
      <c r="G369" s="454"/>
    </row>
    <row r="370" spans="2:7" ht="15.75" customHeight="1">
      <c r="B370" s="454">
        <v>366</v>
      </c>
      <c r="C370" s="454" t="s">
        <v>3698</v>
      </c>
      <c r="D370" s="454" t="s">
        <v>3699</v>
      </c>
      <c r="E370" s="509" t="s">
        <v>3700</v>
      </c>
      <c r="F370" s="454" t="s">
        <v>3221</v>
      </c>
      <c r="G370" s="454"/>
    </row>
    <row r="371" spans="2:7" ht="15.75" customHeight="1">
      <c r="B371" s="454">
        <v>367</v>
      </c>
      <c r="C371" s="454" t="s">
        <v>3701</v>
      </c>
      <c r="D371" s="454" t="s">
        <v>3702</v>
      </c>
      <c r="E371" s="509" t="s">
        <v>3703</v>
      </c>
      <c r="F371" s="454" t="s">
        <v>3221</v>
      </c>
      <c r="G371" s="454"/>
    </row>
    <row r="372" spans="2:7" ht="15.75" customHeight="1">
      <c r="B372" s="454">
        <v>368</v>
      </c>
      <c r="C372" s="454" t="s">
        <v>3704</v>
      </c>
      <c r="D372" s="454" t="s">
        <v>3705</v>
      </c>
      <c r="E372" s="509" t="s">
        <v>3706</v>
      </c>
      <c r="F372" s="454" t="s">
        <v>3221</v>
      </c>
      <c r="G372" s="454"/>
    </row>
    <row r="373" spans="2:7" ht="15.75" customHeight="1">
      <c r="B373" s="454">
        <v>369</v>
      </c>
      <c r="C373" s="452" t="s">
        <v>3715</v>
      </c>
      <c r="D373" s="452" t="s">
        <v>3716</v>
      </c>
      <c r="E373" s="509" t="s">
        <v>3851</v>
      </c>
      <c r="F373" s="454" t="s">
        <v>3221</v>
      </c>
      <c r="G373" s="454"/>
    </row>
    <row r="374" spans="2:7" ht="15.75" customHeight="1">
      <c r="B374" s="454">
        <v>370</v>
      </c>
      <c r="C374" s="452" t="s">
        <v>3717</v>
      </c>
      <c r="D374" s="452" t="s">
        <v>3718</v>
      </c>
      <c r="E374" s="509" t="s">
        <v>3852</v>
      </c>
      <c r="F374" s="454" t="s">
        <v>3221</v>
      </c>
      <c r="G374" s="454"/>
    </row>
    <row r="375" spans="2:7" ht="15.75" customHeight="1">
      <c r="B375" s="454">
        <v>371</v>
      </c>
      <c r="C375" s="452" t="s">
        <v>3719</v>
      </c>
      <c r="D375" s="452" t="s">
        <v>3720</v>
      </c>
      <c r="E375" s="509" t="s">
        <v>3853</v>
      </c>
      <c r="F375" s="454" t="s">
        <v>3221</v>
      </c>
      <c r="G375" s="454"/>
    </row>
    <row r="376" spans="2:7" ht="15.75" customHeight="1">
      <c r="B376" s="454">
        <v>372</v>
      </c>
      <c r="C376" s="452" t="s">
        <v>3721</v>
      </c>
      <c r="D376" s="452" t="s">
        <v>3722</v>
      </c>
      <c r="E376" s="509" t="s">
        <v>3853</v>
      </c>
      <c r="F376" s="454" t="s">
        <v>3221</v>
      </c>
      <c r="G376" s="454"/>
    </row>
    <row r="377" spans="2:7" ht="15.75" customHeight="1">
      <c r="B377" s="454">
        <v>373</v>
      </c>
      <c r="C377" s="452" t="s">
        <v>3723</v>
      </c>
      <c r="D377" s="452" t="s">
        <v>3724</v>
      </c>
      <c r="E377" s="509" t="s">
        <v>3853</v>
      </c>
      <c r="F377" s="454" t="s">
        <v>3221</v>
      </c>
      <c r="G377" s="454"/>
    </row>
    <row r="378" spans="2:7" ht="15.75" customHeight="1">
      <c r="B378" s="454">
        <v>374</v>
      </c>
      <c r="C378" s="452" t="s">
        <v>3725</v>
      </c>
      <c r="D378" s="452" t="s">
        <v>3726</v>
      </c>
      <c r="E378" s="509" t="s">
        <v>3853</v>
      </c>
      <c r="F378" s="454" t="s">
        <v>3221</v>
      </c>
      <c r="G378" s="454"/>
    </row>
    <row r="379" spans="2:7" ht="15.75" customHeight="1">
      <c r="B379" s="454">
        <v>375</v>
      </c>
      <c r="C379" s="452" t="s">
        <v>3727</v>
      </c>
      <c r="D379" s="452" t="s">
        <v>3728</v>
      </c>
      <c r="E379" s="509" t="s">
        <v>3853</v>
      </c>
      <c r="F379" s="454" t="s">
        <v>3221</v>
      </c>
      <c r="G379" s="454"/>
    </row>
    <row r="380" spans="2:7" ht="15.75" customHeight="1">
      <c r="B380" s="454">
        <v>376</v>
      </c>
      <c r="C380" s="452" t="s">
        <v>3729</v>
      </c>
      <c r="D380" s="452" t="s">
        <v>3730</v>
      </c>
      <c r="E380" s="509" t="s">
        <v>3853</v>
      </c>
      <c r="F380" s="454" t="s">
        <v>3221</v>
      </c>
      <c r="G380" s="454"/>
    </row>
    <row r="381" spans="2:7" ht="15.75" customHeight="1">
      <c r="B381" s="454">
        <v>377</v>
      </c>
      <c r="C381" s="452" t="s">
        <v>3731</v>
      </c>
      <c r="D381" s="452" t="s">
        <v>3732</v>
      </c>
      <c r="E381" s="509" t="s">
        <v>3853</v>
      </c>
      <c r="F381" s="454" t="s">
        <v>3221</v>
      </c>
      <c r="G381" s="454"/>
    </row>
    <row r="382" spans="2:7" ht="15.75" customHeight="1">
      <c r="B382" s="454">
        <v>378</v>
      </c>
      <c r="C382" s="452" t="s">
        <v>3733</v>
      </c>
      <c r="D382" s="452" t="s">
        <v>3734</v>
      </c>
      <c r="E382" s="509" t="s">
        <v>3853</v>
      </c>
      <c r="F382" s="454" t="s">
        <v>3221</v>
      </c>
      <c r="G382" s="454"/>
    </row>
    <row r="383" spans="2:7" ht="15.75" customHeight="1">
      <c r="B383" s="454">
        <v>379</v>
      </c>
      <c r="C383" s="452" t="s">
        <v>3735</v>
      </c>
      <c r="D383" s="452" t="s">
        <v>3736</v>
      </c>
      <c r="E383" s="509" t="s">
        <v>3850</v>
      </c>
      <c r="F383" s="454" t="s">
        <v>3221</v>
      </c>
      <c r="G383" s="454"/>
    </row>
    <row r="384" spans="2:7" ht="15.75" customHeight="1">
      <c r="B384" s="454">
        <v>380</v>
      </c>
      <c r="C384" s="452" t="s">
        <v>3737</v>
      </c>
      <c r="D384" s="452" t="s">
        <v>3738</v>
      </c>
      <c r="E384" s="509" t="s">
        <v>3854</v>
      </c>
      <c r="F384" s="454" t="s">
        <v>3221</v>
      </c>
      <c r="G384" s="454"/>
    </row>
    <row r="385" spans="2:7" ht="15.75" customHeight="1">
      <c r="B385" s="454">
        <v>381</v>
      </c>
      <c r="C385" s="452" t="s">
        <v>3739</v>
      </c>
      <c r="D385" s="452" t="s">
        <v>3740</v>
      </c>
      <c r="E385" s="509" t="s">
        <v>3855</v>
      </c>
      <c r="F385" s="454" t="s">
        <v>3221</v>
      </c>
      <c r="G385" s="454"/>
    </row>
    <row r="386" spans="2:7" ht="15.75" customHeight="1">
      <c r="B386" s="454">
        <v>382</v>
      </c>
      <c r="C386" s="452" t="s">
        <v>3741</v>
      </c>
      <c r="D386" s="452" t="s">
        <v>3742</v>
      </c>
      <c r="E386" s="509" t="s">
        <v>3855</v>
      </c>
      <c r="F386" s="454" t="s">
        <v>3221</v>
      </c>
      <c r="G386" s="454"/>
    </row>
    <row r="387" spans="2:7" ht="15.75" customHeight="1">
      <c r="B387" s="454">
        <v>383</v>
      </c>
      <c r="C387" s="452" t="s">
        <v>3743</v>
      </c>
      <c r="D387" s="452" t="s">
        <v>3744</v>
      </c>
      <c r="E387" s="509" t="s">
        <v>3855</v>
      </c>
      <c r="F387" s="454" t="s">
        <v>3221</v>
      </c>
      <c r="G387" s="454"/>
    </row>
    <row r="388" spans="2:7" ht="15.75" customHeight="1">
      <c r="B388" s="454">
        <v>384</v>
      </c>
      <c r="C388" s="452" t="s">
        <v>3745</v>
      </c>
      <c r="D388" s="452" t="s">
        <v>3746</v>
      </c>
      <c r="E388" s="509" t="s">
        <v>3855</v>
      </c>
      <c r="F388" s="454" t="s">
        <v>3221</v>
      </c>
      <c r="G388" s="454"/>
    </row>
    <row r="389" spans="2:7" ht="15.75" customHeight="1">
      <c r="B389" s="454">
        <v>385</v>
      </c>
      <c r="C389" s="452" t="s">
        <v>3747</v>
      </c>
      <c r="D389" s="452" t="s">
        <v>3748</v>
      </c>
      <c r="E389" s="509" t="s">
        <v>3855</v>
      </c>
      <c r="F389" s="454" t="s">
        <v>3221</v>
      </c>
      <c r="G389" s="454"/>
    </row>
    <row r="390" spans="2:7" ht="15.75" customHeight="1">
      <c r="B390" s="454">
        <v>386</v>
      </c>
      <c r="C390" s="452" t="s">
        <v>3749</v>
      </c>
      <c r="D390" s="452" t="s">
        <v>3750</v>
      </c>
      <c r="E390" s="509" t="s">
        <v>3855</v>
      </c>
      <c r="F390" s="454" t="s">
        <v>3221</v>
      </c>
      <c r="G390" s="454"/>
    </row>
    <row r="391" spans="2:7" ht="15.75" customHeight="1">
      <c r="B391" s="454">
        <v>387</v>
      </c>
      <c r="C391" s="452" t="s">
        <v>3751</v>
      </c>
      <c r="D391" s="452" t="s">
        <v>3752</v>
      </c>
      <c r="E391" s="509" t="s">
        <v>3855</v>
      </c>
      <c r="F391" s="454" t="s">
        <v>3221</v>
      </c>
      <c r="G391" s="454"/>
    </row>
    <row r="392" spans="2:7" ht="15.75" customHeight="1">
      <c r="B392" s="454">
        <v>388</v>
      </c>
      <c r="C392" s="452" t="s">
        <v>3753</v>
      </c>
      <c r="D392" s="452" t="s">
        <v>3754</v>
      </c>
      <c r="E392" s="509" t="s">
        <v>3855</v>
      </c>
      <c r="F392" s="454" t="s">
        <v>3221</v>
      </c>
      <c r="G392" s="454"/>
    </row>
    <row r="393" spans="2:7" ht="15.75" customHeight="1">
      <c r="B393" s="454">
        <v>389</v>
      </c>
      <c r="C393" s="452" t="s">
        <v>3755</v>
      </c>
      <c r="D393" s="452" t="s">
        <v>3756</v>
      </c>
      <c r="E393" s="509" t="s">
        <v>3672</v>
      </c>
      <c r="F393" s="454" t="s">
        <v>3221</v>
      </c>
      <c r="G393" s="454"/>
    </row>
    <row r="394" spans="2:7" ht="15.75" customHeight="1">
      <c r="B394" s="454">
        <v>390</v>
      </c>
      <c r="C394" s="452" t="s">
        <v>3757</v>
      </c>
      <c r="D394" s="452" t="s">
        <v>3758</v>
      </c>
      <c r="E394" s="509" t="s">
        <v>3672</v>
      </c>
      <c r="F394" s="454" t="s">
        <v>3221</v>
      </c>
      <c r="G394" s="454"/>
    </row>
    <row r="395" spans="2:7" ht="15.75" customHeight="1">
      <c r="B395" s="454">
        <v>391</v>
      </c>
      <c r="C395" s="452" t="s">
        <v>3759</v>
      </c>
      <c r="D395" s="452" t="s">
        <v>3760</v>
      </c>
      <c r="E395" s="509" t="s">
        <v>3672</v>
      </c>
      <c r="F395" s="454" t="s">
        <v>3221</v>
      </c>
      <c r="G395" s="454"/>
    </row>
    <row r="396" spans="2:7" ht="15.75" customHeight="1">
      <c r="B396" s="454">
        <v>392</v>
      </c>
      <c r="C396" s="452" t="s">
        <v>3761</v>
      </c>
      <c r="D396" s="452" t="s">
        <v>3762</v>
      </c>
      <c r="E396" s="509" t="s">
        <v>3672</v>
      </c>
      <c r="F396" s="454" t="s">
        <v>3221</v>
      </c>
      <c r="G396" s="454"/>
    </row>
    <row r="397" spans="2:7" ht="15.75" customHeight="1">
      <c r="B397" s="454">
        <v>393</v>
      </c>
      <c r="C397" s="452" t="s">
        <v>3763</v>
      </c>
      <c r="D397" s="452" t="s">
        <v>3764</v>
      </c>
      <c r="E397" s="509" t="s">
        <v>3672</v>
      </c>
      <c r="F397" s="454" t="s">
        <v>3221</v>
      </c>
      <c r="G397" s="454"/>
    </row>
    <row r="398" spans="2:7" ht="15.75" customHeight="1">
      <c r="B398" s="454">
        <v>394</v>
      </c>
      <c r="C398" s="452" t="s">
        <v>3765</v>
      </c>
      <c r="D398" s="452" t="s">
        <v>3766</v>
      </c>
      <c r="E398" s="509" t="s">
        <v>3672</v>
      </c>
      <c r="F398" s="454" t="s">
        <v>3221</v>
      </c>
      <c r="G398" s="454"/>
    </row>
    <row r="399" spans="2:7" ht="15.75" customHeight="1">
      <c r="B399" s="454">
        <v>395</v>
      </c>
      <c r="C399" s="452" t="s">
        <v>3767</v>
      </c>
      <c r="D399" s="452" t="s">
        <v>3768</v>
      </c>
      <c r="E399" s="509" t="s">
        <v>3672</v>
      </c>
      <c r="F399" s="454" t="s">
        <v>3221</v>
      </c>
      <c r="G399" s="454"/>
    </row>
    <row r="400" spans="2:7" ht="15.75" customHeight="1">
      <c r="B400" s="454">
        <v>396</v>
      </c>
      <c r="C400" s="452" t="s">
        <v>3769</v>
      </c>
      <c r="D400" s="452" t="s">
        <v>3770</v>
      </c>
      <c r="E400" s="509" t="s">
        <v>3672</v>
      </c>
      <c r="F400" s="454" t="s">
        <v>3221</v>
      </c>
      <c r="G400" s="454"/>
    </row>
    <row r="401" spans="2:7" ht="15.75" customHeight="1">
      <c r="B401" s="454">
        <v>397</v>
      </c>
      <c r="C401" s="452" t="s">
        <v>3771</v>
      </c>
      <c r="D401" s="452" t="s">
        <v>3772</v>
      </c>
      <c r="E401" s="509" t="s">
        <v>3672</v>
      </c>
      <c r="F401" s="454" t="s">
        <v>3221</v>
      </c>
      <c r="G401" s="454"/>
    </row>
    <row r="402" spans="2:7" ht="15.75" customHeight="1">
      <c r="B402" s="454">
        <v>398</v>
      </c>
      <c r="C402" s="452" t="s">
        <v>3773</v>
      </c>
      <c r="D402" s="452" t="s">
        <v>3774</v>
      </c>
      <c r="E402" s="509" t="s">
        <v>3856</v>
      </c>
      <c r="F402" s="454" t="s">
        <v>3221</v>
      </c>
      <c r="G402" s="454"/>
    </row>
    <row r="403" spans="2:7" ht="15.75" customHeight="1">
      <c r="B403" s="454">
        <v>399</v>
      </c>
      <c r="C403" s="452" t="s">
        <v>3775</v>
      </c>
      <c r="D403" s="452" t="s">
        <v>3776</v>
      </c>
      <c r="E403" s="509" t="s">
        <v>3860</v>
      </c>
      <c r="F403" s="454" t="s">
        <v>3221</v>
      </c>
      <c r="G403" s="454" t="s">
        <v>3815</v>
      </c>
    </row>
    <row r="404" spans="2:7" ht="15.75" customHeight="1">
      <c r="B404" s="454">
        <v>400</v>
      </c>
      <c r="C404" s="452" t="s">
        <v>3777</v>
      </c>
      <c r="D404" s="452" t="s">
        <v>3862</v>
      </c>
      <c r="E404" s="509" t="s">
        <v>3860</v>
      </c>
      <c r="F404" s="454" t="s">
        <v>3221</v>
      </c>
      <c r="G404" s="454" t="s">
        <v>3815</v>
      </c>
    </row>
    <row r="405" spans="2:7" ht="15.75" customHeight="1">
      <c r="B405" s="454">
        <v>401</v>
      </c>
      <c r="C405" s="452" t="s">
        <v>3778</v>
      </c>
      <c r="D405" s="452" t="s">
        <v>3817</v>
      </c>
      <c r="E405" s="509" t="s">
        <v>3656</v>
      </c>
      <c r="F405" s="454" t="s">
        <v>3221</v>
      </c>
      <c r="G405" s="454" t="s">
        <v>3858</v>
      </c>
    </row>
    <row r="406" spans="2:7" ht="15.75" customHeight="1">
      <c r="B406" s="454">
        <v>402</v>
      </c>
      <c r="C406" s="452" t="s">
        <v>3779</v>
      </c>
      <c r="D406" s="452" t="s">
        <v>3780</v>
      </c>
      <c r="E406" s="509" t="s">
        <v>3857</v>
      </c>
      <c r="F406" s="454" t="s">
        <v>3221</v>
      </c>
      <c r="G406" s="454"/>
    </row>
    <row r="407" spans="2:7" ht="15.75" customHeight="1">
      <c r="B407" s="454">
        <v>403</v>
      </c>
      <c r="C407" s="452" t="s">
        <v>3781</v>
      </c>
      <c r="D407" s="452" t="s">
        <v>3782</v>
      </c>
      <c r="E407" s="509" t="s">
        <v>3656</v>
      </c>
      <c r="F407" s="454" t="s">
        <v>3221</v>
      </c>
      <c r="G407" s="454"/>
    </row>
    <row r="408" spans="2:7" ht="15.75" customHeight="1">
      <c r="B408" s="454">
        <v>404</v>
      </c>
      <c r="C408" s="452" t="s">
        <v>3783</v>
      </c>
      <c r="D408" s="452" t="s">
        <v>3818</v>
      </c>
      <c r="E408" s="509" t="s">
        <v>3816</v>
      </c>
      <c r="F408" s="454" t="s">
        <v>3221</v>
      </c>
      <c r="G408" s="454"/>
    </row>
    <row r="409" spans="2:7" ht="15.75" customHeight="1">
      <c r="B409" s="454">
        <v>405</v>
      </c>
      <c r="C409" s="452" t="s">
        <v>3784</v>
      </c>
      <c r="D409" s="452" t="s">
        <v>3819</v>
      </c>
      <c r="E409" s="509" t="s">
        <v>3816</v>
      </c>
      <c r="F409" s="454" t="s">
        <v>3221</v>
      </c>
      <c r="G409" s="454"/>
    </row>
    <row r="410" spans="2:7" ht="15.75" customHeight="1">
      <c r="B410" s="454">
        <v>406</v>
      </c>
      <c r="C410" s="452" t="s">
        <v>3785</v>
      </c>
      <c r="D410" s="452" t="s">
        <v>3820</v>
      </c>
      <c r="E410" s="509" t="s">
        <v>3816</v>
      </c>
      <c r="F410" s="454" t="s">
        <v>3221</v>
      </c>
      <c r="G410" s="454"/>
    </row>
    <row r="411" spans="2:7" ht="15.75" customHeight="1">
      <c r="B411" s="454">
        <v>407</v>
      </c>
      <c r="C411" s="452" t="s">
        <v>3786</v>
      </c>
      <c r="D411" s="452" t="s">
        <v>3821</v>
      </c>
      <c r="E411" s="509" t="s">
        <v>3816</v>
      </c>
      <c r="F411" s="454" t="s">
        <v>3221</v>
      </c>
      <c r="G411" s="454"/>
    </row>
    <row r="412" spans="2:7" ht="15.75" customHeight="1">
      <c r="B412" s="454">
        <v>408</v>
      </c>
      <c r="C412" s="452" t="s">
        <v>3787</v>
      </c>
      <c r="D412" s="452" t="s">
        <v>3822</v>
      </c>
      <c r="E412" s="509" t="s">
        <v>3816</v>
      </c>
      <c r="F412" s="454" t="s">
        <v>3221</v>
      </c>
      <c r="G412" s="454"/>
    </row>
    <row r="413" spans="2:7" ht="15.75" customHeight="1">
      <c r="B413" s="454">
        <v>409</v>
      </c>
      <c r="C413" s="452" t="s">
        <v>3788</v>
      </c>
      <c r="D413" s="452" t="s">
        <v>3823</v>
      </c>
      <c r="E413" s="509" t="s">
        <v>3816</v>
      </c>
      <c r="F413" s="454" t="s">
        <v>3221</v>
      </c>
      <c r="G413" s="454"/>
    </row>
    <row r="414" spans="2:7" ht="15.75" customHeight="1">
      <c r="B414" s="454">
        <v>410</v>
      </c>
      <c r="C414" s="452" t="s">
        <v>3789</v>
      </c>
      <c r="D414" s="452" t="s">
        <v>3824</v>
      </c>
      <c r="E414" s="509" t="s">
        <v>3816</v>
      </c>
      <c r="F414" s="454" t="s">
        <v>3221</v>
      </c>
      <c r="G414" s="454"/>
    </row>
    <row r="415" spans="2:7" ht="15.75" customHeight="1">
      <c r="B415" s="454">
        <v>411</v>
      </c>
      <c r="C415" s="452" t="s">
        <v>3790</v>
      </c>
      <c r="D415" s="452" t="s">
        <v>3825</v>
      </c>
      <c r="E415" s="509" t="s">
        <v>3816</v>
      </c>
      <c r="F415" s="454" t="s">
        <v>3221</v>
      </c>
      <c r="G415" s="454"/>
    </row>
    <row r="416" spans="2:7" ht="15.75" customHeight="1">
      <c r="B416" s="454">
        <v>412</v>
      </c>
      <c r="C416" s="452" t="s">
        <v>3791</v>
      </c>
      <c r="D416" s="452" t="s">
        <v>3826</v>
      </c>
      <c r="E416" s="509" t="s">
        <v>3816</v>
      </c>
      <c r="F416" s="454" t="s">
        <v>3221</v>
      </c>
      <c r="G416" s="454"/>
    </row>
    <row r="417" spans="2:7" ht="15.75" customHeight="1">
      <c r="B417" s="454">
        <v>413</v>
      </c>
      <c r="C417" s="452" t="s">
        <v>3792</v>
      </c>
      <c r="D417" s="452" t="s">
        <v>3827</v>
      </c>
      <c r="E417" s="509" t="s">
        <v>3816</v>
      </c>
      <c r="F417" s="454" t="s">
        <v>3221</v>
      </c>
      <c r="G417" s="454"/>
    </row>
    <row r="418" spans="2:7" ht="15.75" customHeight="1">
      <c r="B418" s="454">
        <v>414</v>
      </c>
      <c r="C418" s="452" t="s">
        <v>3793</v>
      </c>
      <c r="D418" s="452" t="s">
        <v>3828</v>
      </c>
      <c r="E418" s="509" t="s">
        <v>3816</v>
      </c>
      <c r="F418" s="454" t="s">
        <v>3221</v>
      </c>
      <c r="G418" s="454"/>
    </row>
    <row r="419" spans="2:7" ht="15.75" customHeight="1">
      <c r="B419" s="454">
        <v>415</v>
      </c>
      <c r="C419" s="452" t="s">
        <v>3794</v>
      </c>
      <c r="D419" s="452" t="s">
        <v>3829</v>
      </c>
      <c r="E419" s="509" t="s">
        <v>3816</v>
      </c>
      <c r="F419" s="454" t="s">
        <v>3221</v>
      </c>
      <c r="G419" s="454"/>
    </row>
    <row r="420" spans="2:7" ht="15.75" customHeight="1">
      <c r="B420" s="454">
        <v>416</v>
      </c>
      <c r="C420" s="452" t="s">
        <v>3795</v>
      </c>
      <c r="D420" s="452" t="s">
        <v>3830</v>
      </c>
      <c r="E420" s="509" t="s">
        <v>3816</v>
      </c>
      <c r="F420" s="454" t="s">
        <v>3221</v>
      </c>
      <c r="G420" s="454"/>
    </row>
    <row r="421" spans="2:7" ht="15.75" customHeight="1">
      <c r="B421" s="454">
        <v>417</v>
      </c>
      <c r="C421" s="452" t="s">
        <v>3796</v>
      </c>
      <c r="D421" s="452" t="s">
        <v>3831</v>
      </c>
      <c r="E421" s="509" t="s">
        <v>3816</v>
      </c>
      <c r="F421" s="454" t="s">
        <v>3221</v>
      </c>
      <c r="G421" s="454"/>
    </row>
    <row r="422" spans="2:7" ht="15.75" customHeight="1">
      <c r="B422" s="454">
        <v>418</v>
      </c>
      <c r="C422" s="452" t="s">
        <v>3797</v>
      </c>
      <c r="D422" s="452" t="s">
        <v>3832</v>
      </c>
      <c r="E422" s="509" t="s">
        <v>3816</v>
      </c>
      <c r="F422" s="454" t="s">
        <v>3221</v>
      </c>
      <c r="G422" s="454"/>
    </row>
    <row r="423" spans="2:7" ht="15.75" customHeight="1">
      <c r="B423" s="454">
        <v>419</v>
      </c>
      <c r="C423" s="452" t="s">
        <v>3798</v>
      </c>
      <c r="D423" s="452" t="s">
        <v>3833</v>
      </c>
      <c r="E423" s="509" t="s">
        <v>3816</v>
      </c>
      <c r="F423" s="454" t="s">
        <v>3221</v>
      </c>
      <c r="G423" s="454"/>
    </row>
    <row r="424" spans="2:7" ht="15.75" customHeight="1">
      <c r="B424" s="454">
        <v>420</v>
      </c>
      <c r="C424" s="452" t="s">
        <v>3799</v>
      </c>
      <c r="D424" s="452" t="s">
        <v>3834</v>
      </c>
      <c r="E424" s="509" t="s">
        <v>3816</v>
      </c>
      <c r="F424" s="454" t="s">
        <v>3221</v>
      </c>
      <c r="G424" s="454"/>
    </row>
    <row r="425" spans="2:7" ht="15.75" customHeight="1">
      <c r="B425" s="454">
        <v>421</v>
      </c>
      <c r="C425" s="452" t="s">
        <v>3800</v>
      </c>
      <c r="D425" s="452" t="s">
        <v>3835</v>
      </c>
      <c r="E425" s="509" t="s">
        <v>3816</v>
      </c>
      <c r="F425" s="454" t="s">
        <v>3221</v>
      </c>
      <c r="G425" s="454"/>
    </row>
    <row r="426" spans="2:7" ht="15.75" customHeight="1">
      <c r="B426" s="454">
        <v>422</v>
      </c>
      <c r="C426" s="452" t="s">
        <v>3801</v>
      </c>
      <c r="D426" s="452" t="s">
        <v>3836</v>
      </c>
      <c r="E426" s="509" t="s">
        <v>3816</v>
      </c>
      <c r="F426" s="454" t="s">
        <v>3221</v>
      </c>
      <c r="G426" s="454"/>
    </row>
    <row r="427" spans="2:7" ht="15.75" customHeight="1">
      <c r="B427" s="454">
        <v>423</v>
      </c>
      <c r="C427" s="452" t="s">
        <v>3802</v>
      </c>
      <c r="D427" s="452" t="s">
        <v>3837</v>
      </c>
      <c r="E427" s="509" t="s">
        <v>3816</v>
      </c>
      <c r="F427" s="454" t="s">
        <v>3221</v>
      </c>
      <c r="G427" s="454"/>
    </row>
    <row r="428" spans="2:7" ht="15.75" customHeight="1">
      <c r="B428" s="454">
        <v>424</v>
      </c>
      <c r="C428" s="452" t="s">
        <v>3803</v>
      </c>
      <c r="D428" s="452" t="s">
        <v>3838</v>
      </c>
      <c r="E428" s="509" t="s">
        <v>3816</v>
      </c>
      <c r="F428" s="454" t="s">
        <v>3221</v>
      </c>
      <c r="G428" s="454"/>
    </row>
    <row r="429" spans="2:7" ht="15.75" customHeight="1">
      <c r="B429" s="454">
        <v>425</v>
      </c>
      <c r="C429" s="452" t="s">
        <v>3804</v>
      </c>
      <c r="D429" s="452" t="s">
        <v>3839</v>
      </c>
      <c r="E429" s="509" t="s">
        <v>3816</v>
      </c>
      <c r="F429" s="454" t="s">
        <v>3221</v>
      </c>
      <c r="G429" s="454"/>
    </row>
    <row r="430" spans="2:7" ht="15.75" customHeight="1">
      <c r="B430" s="454">
        <v>426</v>
      </c>
      <c r="C430" s="452" t="s">
        <v>3805</v>
      </c>
      <c r="D430" s="452" t="s">
        <v>3840</v>
      </c>
      <c r="E430" s="509" t="s">
        <v>3816</v>
      </c>
      <c r="F430" s="454" t="s">
        <v>3221</v>
      </c>
      <c r="G430" s="454"/>
    </row>
    <row r="431" spans="2:7" ht="15.75" customHeight="1">
      <c r="B431" s="454">
        <v>427</v>
      </c>
      <c r="C431" s="452" t="s">
        <v>3806</v>
      </c>
      <c r="D431" s="452" t="s">
        <v>3841</v>
      </c>
      <c r="E431" s="509" t="s">
        <v>3816</v>
      </c>
      <c r="F431" s="454" t="s">
        <v>3221</v>
      </c>
      <c r="G431" s="454"/>
    </row>
    <row r="432" spans="2:7" ht="15.75" customHeight="1">
      <c r="B432" s="454">
        <v>428</v>
      </c>
      <c r="C432" s="452" t="s">
        <v>3807</v>
      </c>
      <c r="D432" s="452" t="s">
        <v>3842</v>
      </c>
      <c r="E432" s="509" t="s">
        <v>3816</v>
      </c>
      <c r="F432" s="454" t="s">
        <v>3221</v>
      </c>
      <c r="G432" s="454"/>
    </row>
    <row r="433" spans="2:7" ht="15.75" customHeight="1">
      <c r="B433" s="454">
        <v>429</v>
      </c>
      <c r="C433" s="452" t="s">
        <v>3808</v>
      </c>
      <c r="D433" s="452" t="s">
        <v>3843</v>
      </c>
      <c r="E433" s="509" t="s">
        <v>3816</v>
      </c>
      <c r="F433" s="454" t="s">
        <v>3221</v>
      </c>
      <c r="G433" s="454"/>
    </row>
    <row r="434" spans="2:7" ht="15.75" customHeight="1">
      <c r="B434" s="454">
        <v>430</v>
      </c>
      <c r="C434" s="452" t="s">
        <v>3809</v>
      </c>
      <c r="D434" s="452" t="s">
        <v>3844</v>
      </c>
      <c r="E434" s="509" t="s">
        <v>3816</v>
      </c>
      <c r="F434" s="454" t="s">
        <v>3221</v>
      </c>
      <c r="G434" s="454"/>
    </row>
    <row r="435" spans="2:7" ht="15.75" customHeight="1">
      <c r="B435" s="454">
        <v>431</v>
      </c>
      <c r="C435" s="452" t="s">
        <v>3810</v>
      </c>
      <c r="D435" s="452" t="s">
        <v>3845</v>
      </c>
      <c r="E435" s="509" t="s">
        <v>3816</v>
      </c>
      <c r="F435" s="454" t="s">
        <v>3221</v>
      </c>
      <c r="G435" s="454"/>
    </row>
    <row r="436" spans="2:7" ht="15.75" customHeight="1">
      <c r="B436" s="454">
        <v>432</v>
      </c>
      <c r="C436" s="452" t="s">
        <v>3811</v>
      </c>
      <c r="D436" s="452" t="s">
        <v>3846</v>
      </c>
      <c r="E436" s="509" t="s">
        <v>3816</v>
      </c>
      <c r="F436" s="454" t="s">
        <v>3221</v>
      </c>
      <c r="G436" s="454"/>
    </row>
    <row r="437" spans="2:7" ht="15.75" customHeight="1">
      <c r="B437" s="454">
        <v>433</v>
      </c>
      <c r="C437" s="452" t="s">
        <v>3812</v>
      </c>
      <c r="D437" s="452" t="s">
        <v>3847</v>
      </c>
      <c r="E437" s="509" t="s">
        <v>3816</v>
      </c>
      <c r="F437" s="454" t="s">
        <v>3221</v>
      </c>
      <c r="G437" s="454"/>
    </row>
    <row r="438" spans="2:7" ht="15.75" customHeight="1">
      <c r="B438" s="454">
        <v>434</v>
      </c>
      <c r="C438" s="452" t="s">
        <v>3813</v>
      </c>
      <c r="D438" s="452" t="s">
        <v>3848</v>
      </c>
      <c r="E438" s="509" t="s">
        <v>3816</v>
      </c>
      <c r="F438" s="454" t="s">
        <v>3221</v>
      </c>
      <c r="G438" s="454"/>
    </row>
    <row r="439" spans="2:7" ht="15.75" customHeight="1">
      <c r="B439" s="454">
        <v>435</v>
      </c>
      <c r="C439" s="452" t="s">
        <v>3814</v>
      </c>
      <c r="D439" s="452" t="s">
        <v>3849</v>
      </c>
      <c r="E439" s="509" t="s">
        <v>3816</v>
      </c>
      <c r="F439" s="454" t="s">
        <v>3221</v>
      </c>
      <c r="G439" s="454"/>
    </row>
    <row r="440" spans="2:7" ht="15.75" customHeight="1">
      <c r="B440" s="507">
        <v>436</v>
      </c>
      <c r="C440" s="510" t="s">
        <v>3890</v>
      </c>
      <c r="D440" s="510" t="s">
        <v>3893</v>
      </c>
      <c r="E440" s="506" t="s">
        <v>3896</v>
      </c>
      <c r="F440" s="507" t="s">
        <v>3221</v>
      </c>
      <c r="G440" s="507"/>
    </row>
    <row r="441" spans="2:7" ht="15.75" customHeight="1">
      <c r="B441" s="507">
        <v>437</v>
      </c>
      <c r="C441" s="510" t="s">
        <v>3911</v>
      </c>
      <c r="D441" s="510" t="s">
        <v>3912</v>
      </c>
      <c r="E441" s="506" t="s">
        <v>3897</v>
      </c>
      <c r="F441" s="507" t="s">
        <v>3221</v>
      </c>
      <c r="G441" s="507"/>
    </row>
    <row r="442" spans="2:7" ht="15.75" customHeight="1">
      <c r="B442" s="507">
        <v>438</v>
      </c>
      <c r="C442" s="510" t="s">
        <v>3891</v>
      </c>
      <c r="D442" s="510" t="s">
        <v>3894</v>
      </c>
      <c r="E442" s="506" t="s">
        <v>3898</v>
      </c>
      <c r="F442" s="507" t="s">
        <v>3221</v>
      </c>
      <c r="G442" s="507" t="s">
        <v>3909</v>
      </c>
    </row>
    <row r="443" spans="2:7" ht="15.75" customHeight="1">
      <c r="B443" s="507">
        <v>439</v>
      </c>
      <c r="C443" s="510" t="s">
        <v>3892</v>
      </c>
      <c r="D443" s="510" t="s">
        <v>3895</v>
      </c>
      <c r="E443" s="506" t="s">
        <v>3816</v>
      </c>
      <c r="F443" s="507" t="s">
        <v>3221</v>
      </c>
      <c r="G443" s="507" t="s">
        <v>3910</v>
      </c>
    </row>
  </sheetData>
  <phoneticPr fontId="30"/>
  <pageMargins left="0.7" right="0.7" top="0.75" bottom="0.75" header="0.3" footer="0.3"/>
  <pageSetup paperSize="9" scale="70" orientation="portrait" r:id="rId1"/>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anchor moveWithCells="1" sizeWithCells="1">
                  <from>
                    <xdr:col>7</xdr:col>
                    <xdr:colOff>0</xdr:colOff>
                    <xdr:row>2</xdr:row>
                    <xdr:rowOff>0</xdr:rowOff>
                  </from>
                  <to>
                    <xdr:col>7</xdr:col>
                    <xdr:colOff>0</xdr:colOff>
                    <xdr:row>2</xdr:row>
                    <xdr:rowOff>0</xdr:rowOff>
                  </to>
                </anchor>
              </controlPr>
            </control>
          </mc:Choice>
        </mc:AlternateContent>
        <mc:AlternateContent xmlns:mc="http://schemas.openxmlformats.org/markup-compatibility/2006">
          <mc:Choice Requires="x14">
            <control shapeId="83970" r:id="rId5" name="Button 2">
              <controlPr defaultSize="0" print="0" autoFill="0" autoPict="0">
                <anchor moveWithCells="1" sizeWithCells="1">
                  <from>
                    <xdr:col>7</xdr:col>
                    <xdr:colOff>0</xdr:colOff>
                    <xdr:row>2</xdr:row>
                    <xdr:rowOff>0</xdr:rowOff>
                  </from>
                  <to>
                    <xdr:col>7</xdr:col>
                    <xdr:colOff>0</xdr:colOff>
                    <xdr:row>2</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2"/>
  <dimension ref="A1:U37"/>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995</v>
      </c>
    </row>
    <row r="2" spans="1:21">
      <c r="A2" s="298" t="s">
        <v>996</v>
      </c>
      <c r="D2" s="298" t="s">
        <v>935</v>
      </c>
      <c r="I2" s="346" t="s">
        <v>903</v>
      </c>
      <c r="J2" s="346" t="s">
        <v>904</v>
      </c>
    </row>
    <row r="3" spans="1:21">
      <c r="I3" s="347" t="s">
        <v>997</v>
      </c>
      <c r="J3" s="348" t="s">
        <v>998</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3" t="s">
        <v>997</v>
      </c>
      <c r="J6" s="345" t="s">
        <v>998</v>
      </c>
      <c r="K6" s="307" t="s">
        <v>917</v>
      </c>
      <c r="L6" s="307" t="s">
        <v>917</v>
      </c>
      <c r="M6" s="308" t="s">
        <v>917</v>
      </c>
      <c r="N6" s="308" t="s">
        <v>917</v>
      </c>
      <c r="O6" s="307" t="s">
        <v>917</v>
      </c>
      <c r="U6" s="310"/>
    </row>
    <row r="8" spans="1:21">
      <c r="B8" s="298" t="s">
        <v>918</v>
      </c>
    </row>
    <row r="11" spans="1:21">
      <c r="A11" s="298" t="s">
        <v>992</v>
      </c>
    </row>
    <row r="12" spans="1:21">
      <c r="A12" s="298" t="s">
        <v>1505</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row>
    <row r="20" spans="1:21">
      <c r="B20" s="315" t="s">
        <v>927</v>
      </c>
      <c r="C20" s="311"/>
      <c r="D20" s="311"/>
      <c r="E20" s="311"/>
      <c r="F20" s="311"/>
      <c r="G20" s="311"/>
      <c r="I20" s="344" t="s">
        <v>903</v>
      </c>
      <c r="J20" s="344" t="s">
        <v>904</v>
      </c>
    </row>
    <row r="21" spans="1:21">
      <c r="I21" s="345" t="s">
        <v>840</v>
      </c>
      <c r="J21" s="345" t="s">
        <v>1504</v>
      </c>
    </row>
    <row r="22" spans="1:21">
      <c r="B22" s="48" t="s">
        <v>2091</v>
      </c>
      <c r="I22" s="345" t="s">
        <v>1308</v>
      </c>
      <c r="J22" s="345" t="s">
        <v>1304</v>
      </c>
    </row>
    <row r="23" spans="1:21">
      <c r="B23" s="48" t="s">
        <v>2248</v>
      </c>
      <c r="I23" s="345" t="s">
        <v>1429</v>
      </c>
      <c r="J23" s="349" t="s">
        <v>1438</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2105</v>
      </c>
      <c r="C26" s="308" t="s">
        <v>2169</v>
      </c>
      <c r="D26" s="308" t="s">
        <v>2188</v>
      </c>
      <c r="E26" s="308">
        <v>12</v>
      </c>
      <c r="F26" s="308"/>
      <c r="G26" s="316" t="s">
        <v>2449</v>
      </c>
      <c r="H26" s="306"/>
      <c r="I26" s="317" t="s">
        <v>1308</v>
      </c>
      <c r="J26" s="318" t="s">
        <v>1443</v>
      </c>
      <c r="K26" s="307"/>
      <c r="L26" s="307" t="s">
        <v>1445</v>
      </c>
      <c r="M26" s="308"/>
      <c r="N26" s="308"/>
      <c r="O26" s="307"/>
      <c r="R26" s="309" t="str">
        <f>C26</f>
        <v>PATID</v>
      </c>
      <c r="S26" s="309" t="str">
        <f>(IF(D26="DATE", D26&amp;",",D26&amp;"("&amp;E26&amp;"), "))</f>
        <v xml:space="preserve">CHAR(12), </v>
      </c>
      <c r="U26" s="310"/>
    </row>
    <row r="27" spans="1:21" s="309" customFormat="1">
      <c r="A27" s="304">
        <v>2</v>
      </c>
      <c r="B27" s="304" t="s">
        <v>2249</v>
      </c>
      <c r="C27" s="304" t="s">
        <v>2155</v>
      </c>
      <c r="D27" s="304" t="s">
        <v>2189</v>
      </c>
      <c r="E27" s="304"/>
      <c r="F27" s="304"/>
      <c r="G27" s="304"/>
      <c r="H27" s="306"/>
      <c r="I27" s="319" t="s">
        <v>1506</v>
      </c>
      <c r="J27" s="320" t="s">
        <v>1310</v>
      </c>
      <c r="K27" s="321"/>
      <c r="L27" s="321" t="s">
        <v>1490</v>
      </c>
      <c r="M27" s="304"/>
      <c r="N27" s="304"/>
      <c r="O27" s="322"/>
      <c r="R27" s="309" t="str">
        <f t="shared" ref="R27:R37" si="0">C27</f>
        <v>CTL_NO</v>
      </c>
      <c r="S27" s="309" t="str">
        <f t="shared" ref="S27:S37" si="1">(IF(D27="DATE", D27&amp;",",D27&amp;"("&amp;E27&amp;"), "))</f>
        <v xml:space="preserve">NUMBER(), </v>
      </c>
      <c r="U27" s="310"/>
    </row>
    <row r="28" spans="1:21" s="309" customFormat="1">
      <c r="A28" s="304">
        <v>3</v>
      </c>
      <c r="B28" s="323" t="s">
        <v>2250</v>
      </c>
      <c r="C28" s="304" t="s">
        <v>2193</v>
      </c>
      <c r="D28" s="304" t="s">
        <v>2163</v>
      </c>
      <c r="E28" s="304"/>
      <c r="F28" s="304"/>
      <c r="G28" s="304"/>
      <c r="H28" s="306"/>
      <c r="I28" s="319" t="s">
        <v>1506</v>
      </c>
      <c r="J28" s="325" t="s">
        <v>1310</v>
      </c>
      <c r="K28" s="322"/>
      <c r="L28" s="322" t="s">
        <v>1503</v>
      </c>
      <c r="M28" s="304"/>
      <c r="N28" s="304"/>
      <c r="O28" s="326"/>
      <c r="R28" s="309" t="str">
        <f t="shared" si="0"/>
        <v>UP_DATE</v>
      </c>
      <c r="S28" s="309" t="str">
        <f t="shared" si="1"/>
        <v>DATE,</v>
      </c>
      <c r="U28" s="310"/>
    </row>
    <row r="29" spans="1:21" s="309" customFormat="1">
      <c r="A29" s="304">
        <v>4</v>
      </c>
      <c r="B29" s="323" t="s">
        <v>2251</v>
      </c>
      <c r="C29" s="304" t="s">
        <v>2252</v>
      </c>
      <c r="D29" s="304" t="s">
        <v>2188</v>
      </c>
      <c r="E29" s="304">
        <v>20</v>
      </c>
      <c r="F29" s="304"/>
      <c r="G29" s="304" t="s">
        <v>1708</v>
      </c>
      <c r="H29" s="306"/>
      <c r="I29" s="322" t="s">
        <v>1429</v>
      </c>
      <c r="J29" s="322" t="s">
        <v>1438</v>
      </c>
      <c r="K29" s="322"/>
      <c r="L29" s="322" t="s">
        <v>1480</v>
      </c>
      <c r="M29" s="304"/>
      <c r="N29" s="304"/>
      <c r="O29" s="322"/>
      <c r="R29" s="309" t="str">
        <f t="shared" si="0"/>
        <v>DISEASE_CD</v>
      </c>
      <c r="S29" s="309" t="str">
        <f t="shared" si="1"/>
        <v xml:space="preserve">CHAR(20), </v>
      </c>
      <c r="U29" s="310"/>
    </row>
    <row r="30" spans="1:21" s="309" customFormat="1">
      <c r="A30" s="304">
        <v>5</v>
      </c>
      <c r="B30" s="323" t="s">
        <v>2253</v>
      </c>
      <c r="C30" s="304" t="s">
        <v>994</v>
      </c>
      <c r="D30" s="304" t="s">
        <v>2195</v>
      </c>
      <c r="E30" s="327">
        <v>100</v>
      </c>
      <c r="F30" s="327"/>
      <c r="G30" s="304"/>
      <c r="H30" s="306"/>
      <c r="I30" s="322" t="s">
        <v>1429</v>
      </c>
      <c r="J30" s="322" t="s">
        <v>1438</v>
      </c>
      <c r="K30" s="304"/>
      <c r="L30" s="304" t="s">
        <v>994</v>
      </c>
      <c r="M30" s="304"/>
      <c r="N30" s="327"/>
      <c r="O30" s="322"/>
      <c r="R30" s="309" t="str">
        <f t="shared" si="0"/>
        <v>DISEASE_NAME</v>
      </c>
      <c r="S30" s="309" t="str">
        <f t="shared" si="1"/>
        <v xml:space="preserve">VARCHAR2(100), </v>
      </c>
      <c r="U30" s="310"/>
    </row>
    <row r="31" spans="1:21" s="309" customFormat="1">
      <c r="A31" s="304">
        <v>6</v>
      </c>
      <c r="B31" s="323" t="s">
        <v>2254</v>
      </c>
      <c r="C31" s="322" t="s">
        <v>2255</v>
      </c>
      <c r="D31" s="322" t="s">
        <v>2163</v>
      </c>
      <c r="E31" s="322"/>
      <c r="F31" s="322"/>
      <c r="G31" s="322"/>
      <c r="H31" s="306"/>
      <c r="I31" s="319" t="s">
        <v>1506</v>
      </c>
      <c r="J31" s="320" t="s">
        <v>1310</v>
      </c>
      <c r="K31" s="304"/>
      <c r="L31" s="322" t="s">
        <v>2255</v>
      </c>
      <c r="M31" s="322"/>
      <c r="N31" s="322"/>
      <c r="O31" s="330"/>
      <c r="R31" s="309" t="str">
        <f t="shared" si="0"/>
        <v>DISEASE_DATE</v>
      </c>
      <c r="S31" s="309" t="str">
        <f t="shared" si="1"/>
        <v>DATE,</v>
      </c>
      <c r="U31" s="331"/>
    </row>
    <row r="32" spans="1:21" s="309" customFormat="1">
      <c r="A32" s="304">
        <v>7</v>
      </c>
      <c r="B32" s="304" t="s">
        <v>2256</v>
      </c>
      <c r="C32" s="322" t="s">
        <v>2257</v>
      </c>
      <c r="D32" s="322" t="s">
        <v>2163</v>
      </c>
      <c r="E32" s="322"/>
      <c r="F32" s="322"/>
      <c r="G32" s="304"/>
      <c r="H32" s="306"/>
      <c r="I32" s="319" t="s">
        <v>1506</v>
      </c>
      <c r="J32" s="320" t="s">
        <v>1310</v>
      </c>
      <c r="K32" s="304"/>
      <c r="L32" s="322" t="s">
        <v>2257</v>
      </c>
      <c r="M32" s="322"/>
      <c r="N32" s="332"/>
      <c r="O32" s="322"/>
      <c r="R32" s="309" t="str">
        <f t="shared" si="0"/>
        <v>RECOVER_DATE</v>
      </c>
      <c r="S32" s="309" t="str">
        <f t="shared" si="1"/>
        <v>DATE,</v>
      </c>
    </row>
    <row r="33" spans="1:19" s="309" customFormat="1">
      <c r="A33" s="304">
        <v>8</v>
      </c>
      <c r="B33" s="323" t="s">
        <v>2258</v>
      </c>
      <c r="C33" s="322" t="s">
        <v>2259</v>
      </c>
      <c r="D33" s="322" t="s">
        <v>2188</v>
      </c>
      <c r="E33" s="322">
        <v>1</v>
      </c>
      <c r="F33" s="322"/>
      <c r="G33" s="304" t="s">
        <v>769</v>
      </c>
      <c r="H33" s="306"/>
      <c r="I33" s="319" t="s">
        <v>1506</v>
      </c>
      <c r="J33" s="320" t="s">
        <v>1310</v>
      </c>
      <c r="K33" s="304"/>
      <c r="L33" s="322" t="s">
        <v>2259</v>
      </c>
      <c r="M33" s="322"/>
      <c r="N33" s="332"/>
      <c r="O33" s="322"/>
      <c r="R33" s="309" t="str">
        <f t="shared" si="0"/>
        <v>MAIN_DISEASE</v>
      </c>
      <c r="S33" s="309" t="str">
        <f t="shared" si="1"/>
        <v xml:space="preserve">CHAR(1), </v>
      </c>
    </row>
    <row r="34" spans="1:19" s="309" customFormat="1">
      <c r="A34" s="304">
        <v>9</v>
      </c>
      <c r="B34" s="304" t="s">
        <v>2260</v>
      </c>
      <c r="C34" s="322" t="s">
        <v>2261</v>
      </c>
      <c r="D34" s="322" t="s">
        <v>2188</v>
      </c>
      <c r="E34" s="322">
        <v>1</v>
      </c>
      <c r="F34" s="322"/>
      <c r="G34" s="304" t="s">
        <v>770</v>
      </c>
      <c r="H34" s="306"/>
      <c r="I34" s="319" t="s">
        <v>1506</v>
      </c>
      <c r="J34" s="320" t="s">
        <v>1310</v>
      </c>
      <c r="K34" s="304"/>
      <c r="L34" s="322" t="s">
        <v>1507</v>
      </c>
      <c r="M34" s="322"/>
      <c r="N34" s="332"/>
      <c r="O34" s="322"/>
      <c r="R34" s="309" t="str">
        <f t="shared" si="0"/>
        <v>STATUS</v>
      </c>
      <c r="S34" s="309" t="str">
        <f t="shared" si="1"/>
        <v xml:space="preserve">CHAR(1), </v>
      </c>
    </row>
    <row r="35" spans="1:19" s="309" customFormat="1">
      <c r="A35" s="304">
        <v>10</v>
      </c>
      <c r="B35" s="304" t="s">
        <v>2262</v>
      </c>
      <c r="C35" s="304" t="s">
        <v>2263</v>
      </c>
      <c r="D35" s="322" t="s">
        <v>2188</v>
      </c>
      <c r="E35" s="332">
        <v>1</v>
      </c>
      <c r="F35" s="304"/>
      <c r="G35" s="304" t="s">
        <v>771</v>
      </c>
      <c r="H35" s="306"/>
      <c r="I35" s="319" t="s">
        <v>1506</v>
      </c>
      <c r="J35" s="320" t="s">
        <v>1310</v>
      </c>
      <c r="K35" s="304"/>
      <c r="L35" s="322" t="s">
        <v>2263</v>
      </c>
      <c r="M35" s="322"/>
      <c r="N35" s="332"/>
      <c r="O35" s="322"/>
      <c r="R35" s="309" t="str">
        <f t="shared" si="0"/>
        <v>NOTICE_FLG</v>
      </c>
      <c r="S35" s="309" t="str">
        <f t="shared" si="1"/>
        <v xml:space="preserve">CHAR(1), </v>
      </c>
    </row>
    <row r="36" spans="1:19" s="309" customFormat="1">
      <c r="A36" s="304">
        <v>11</v>
      </c>
      <c r="B36" s="304" t="s">
        <v>2264</v>
      </c>
      <c r="C36" s="304" t="s">
        <v>2265</v>
      </c>
      <c r="D36" s="334" t="s">
        <v>2195</v>
      </c>
      <c r="E36" s="334">
        <v>20</v>
      </c>
      <c r="F36" s="334"/>
      <c r="G36" s="304"/>
      <c r="H36" s="306"/>
      <c r="I36" s="319" t="s">
        <v>1506</v>
      </c>
      <c r="J36" s="320" t="s">
        <v>1310</v>
      </c>
      <c r="K36" s="322"/>
      <c r="L36" s="322" t="s">
        <v>2265</v>
      </c>
      <c r="M36" s="322"/>
      <c r="N36" s="332"/>
      <c r="O36" s="322"/>
      <c r="R36" s="309" t="str">
        <f t="shared" si="0"/>
        <v>DOCTOR_NAME</v>
      </c>
      <c r="S36" s="309" t="str">
        <f t="shared" si="1"/>
        <v xml:space="preserve">VARCHAR2(20), </v>
      </c>
    </row>
    <row r="37" spans="1:19" s="309" customFormat="1">
      <c r="A37" s="304">
        <v>12</v>
      </c>
      <c r="B37" s="304" t="s">
        <v>2168</v>
      </c>
      <c r="C37" s="304" t="s">
        <v>2158</v>
      </c>
      <c r="D37" s="334" t="s">
        <v>2195</v>
      </c>
      <c r="E37" s="334">
        <v>256</v>
      </c>
      <c r="F37" s="334"/>
      <c r="G37" s="304"/>
      <c r="H37" s="306"/>
      <c r="I37" s="319" t="s">
        <v>1308</v>
      </c>
      <c r="J37" s="320" t="s">
        <v>1443</v>
      </c>
      <c r="K37" s="334"/>
      <c r="L37" s="322" t="s">
        <v>2158</v>
      </c>
      <c r="M37" s="320"/>
      <c r="N37" s="334"/>
      <c r="O37" s="320"/>
      <c r="R37" s="309" t="str">
        <f t="shared" si="0"/>
        <v>MEMO</v>
      </c>
      <c r="S37" s="309" t="str">
        <f t="shared" si="1"/>
        <v xml:space="preserve">VARCHAR2(256),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A1:BP38"/>
  <sheetViews>
    <sheetView showGridLines="0" zoomScaleNormal="100" zoomScaleSheetLayoutView="100" workbookViewId="0">
      <selection activeCell="F22" sqref="F22"/>
    </sheetView>
  </sheetViews>
  <sheetFormatPr defaultColWidth="3.25" defaultRowHeight="10.5" customHeight="1"/>
  <cols>
    <col min="1" max="4" width="3.75" style="10" customWidth="1"/>
    <col min="5" max="5" width="18.625" style="10" customWidth="1"/>
    <col min="6" max="6" width="19.375" style="11" customWidth="1"/>
    <col min="7" max="7" width="10.25" style="10" customWidth="1"/>
    <col min="8" max="8" width="8.125" style="10" customWidth="1"/>
    <col min="9" max="9" width="37.875" style="10" customWidth="1"/>
    <col min="10" max="10" width="3.25" style="10"/>
    <col min="11" max="11" width="11.5" style="101" customWidth="1"/>
    <col min="12" max="12" width="12.625" style="101" customWidth="1"/>
    <col min="13" max="13" width="20.125" style="101" customWidth="1"/>
    <col min="14" max="14" width="19.75" style="101" customWidth="1"/>
    <col min="15" max="15" width="10.875" style="101" customWidth="1"/>
    <col min="16" max="16" width="6.625" style="206" customWidth="1"/>
    <col min="17" max="17" width="37.875" style="101" customWidth="1"/>
    <col min="18" max="68" width="3.25" style="101"/>
    <col min="69" max="16384" width="3.25" style="10"/>
  </cols>
  <sheetData>
    <row r="1" spans="1:68" s="4" customFormat="1" ht="17.25" customHeight="1">
      <c r="A1" s="128" t="s">
        <v>854</v>
      </c>
      <c r="C1" s="128" t="s">
        <v>77</v>
      </c>
      <c r="E1" s="5"/>
      <c r="F1" s="6"/>
      <c r="I1" s="7"/>
      <c r="P1" s="202"/>
      <c r="Q1" s="7"/>
    </row>
    <row r="2" spans="1:68" s="2" customFormat="1" ht="17.25" customHeight="1">
      <c r="A2" s="48" t="s">
        <v>2091</v>
      </c>
      <c r="B2" s="4"/>
      <c r="C2" s="4"/>
      <c r="D2" s="4"/>
      <c r="E2" s="5"/>
      <c r="F2" s="6"/>
      <c r="G2" s="4"/>
      <c r="H2" s="4"/>
      <c r="I2" s="7"/>
      <c r="K2" s="4"/>
      <c r="L2" s="4"/>
      <c r="M2" s="4"/>
      <c r="N2" s="4"/>
      <c r="O2" s="4"/>
      <c r="P2" s="202"/>
      <c r="Q2" s="7"/>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row>
    <row r="3" spans="1:68" s="2" customFormat="1" ht="12.75" customHeight="1">
      <c r="A3" s="48" t="s">
        <v>2248</v>
      </c>
      <c r="B3" s="4"/>
      <c r="C3" s="4"/>
      <c r="D3" s="4"/>
      <c r="E3" s="5"/>
      <c r="F3" s="6"/>
      <c r="G3" s="4"/>
      <c r="H3" s="4"/>
      <c r="I3" s="7"/>
      <c r="K3" s="4"/>
      <c r="L3" s="4"/>
      <c r="M3" s="4"/>
      <c r="N3" s="4"/>
      <c r="O3" s="4"/>
      <c r="P3" s="202"/>
      <c r="Q3" s="7"/>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row>
    <row r="4" spans="1:68" s="2" customFormat="1" ht="14.25" customHeight="1">
      <c r="A4" s="3"/>
      <c r="B4" s="4"/>
      <c r="C4" s="4"/>
      <c r="D4" s="4"/>
      <c r="E4" s="5"/>
      <c r="F4" s="6"/>
      <c r="G4" s="4"/>
      <c r="H4" s="4"/>
      <c r="I4" s="7"/>
      <c r="K4" s="4"/>
      <c r="L4" s="4"/>
      <c r="M4" s="4"/>
      <c r="N4" s="4"/>
      <c r="O4" s="4"/>
      <c r="P4" s="202"/>
      <c r="Q4" s="7"/>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row>
    <row r="5" spans="1:68" s="8" customFormat="1" ht="18.75" customHeight="1">
      <c r="A5" s="400" t="s">
        <v>1558</v>
      </c>
      <c r="B5" s="401"/>
      <c r="C5" s="402"/>
      <c r="D5" s="403" t="s">
        <v>2275</v>
      </c>
      <c r="E5" s="401"/>
      <c r="F5" s="404" t="s">
        <v>1559</v>
      </c>
      <c r="G5" s="405" t="s">
        <v>2278</v>
      </c>
      <c r="H5" s="406"/>
      <c r="I5" s="407" t="s">
        <v>70</v>
      </c>
      <c r="J5" s="358"/>
    </row>
    <row r="6" spans="1:68" s="9" customFormat="1" ht="17.25" customHeight="1">
      <c r="A6" s="30" t="s">
        <v>2183</v>
      </c>
      <c r="B6" s="32"/>
      <c r="C6" s="33"/>
      <c r="D6" s="31"/>
      <c r="E6" s="31"/>
      <c r="F6" s="31"/>
      <c r="G6" s="31"/>
      <c r="H6" s="31"/>
      <c r="I6" s="181"/>
      <c r="J6" s="359"/>
    </row>
    <row r="7" spans="1:68" ht="2.25" customHeight="1">
      <c r="A7" s="391"/>
      <c r="B7" s="101"/>
      <c r="C7" s="101"/>
      <c r="D7" s="101"/>
      <c r="E7" s="101"/>
      <c r="F7" s="356"/>
      <c r="G7" s="101"/>
      <c r="H7" s="101"/>
      <c r="I7" s="392"/>
      <c r="J7" s="36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row>
    <row r="8" spans="1:68" s="8" customFormat="1" ht="12.75" customHeight="1" thickBot="1">
      <c r="A8" s="361" t="s">
        <v>1561</v>
      </c>
      <c r="B8" s="362" t="s">
        <v>1562</v>
      </c>
      <c r="C8" s="362" t="s">
        <v>1563</v>
      </c>
      <c r="D8" s="362"/>
      <c r="E8" s="363" t="s">
        <v>2179</v>
      </c>
      <c r="F8" s="364" t="s">
        <v>2180</v>
      </c>
      <c r="G8" s="365" t="s">
        <v>2181</v>
      </c>
      <c r="H8" s="366" t="s">
        <v>2184</v>
      </c>
      <c r="I8" s="367" t="s">
        <v>1564</v>
      </c>
      <c r="J8" s="368"/>
    </row>
    <row r="9" spans="1:68" s="17" customFormat="1" ht="12.75" thickTop="1">
      <c r="A9" s="57" t="s">
        <v>1565</v>
      </c>
      <c r="B9" s="220"/>
      <c r="C9" s="220"/>
      <c r="D9" s="221"/>
      <c r="E9" s="393" t="s">
        <v>4</v>
      </c>
      <c r="F9" s="394" t="s">
        <v>4</v>
      </c>
      <c r="G9" s="395" t="s">
        <v>4</v>
      </c>
      <c r="H9" s="396" t="s">
        <v>4</v>
      </c>
      <c r="I9" s="397" t="str">
        <f>G13&amp;"と同様のフォーマット"</f>
        <v>V_PAT_MEDICAL_HST_GETと同様のフォーマット</v>
      </c>
      <c r="J9" s="105"/>
      <c r="L9" s="105"/>
      <c r="M9" s="106"/>
      <c r="N9" s="106"/>
      <c r="O9" s="106"/>
    </row>
    <row r="10" spans="1:68" s="17" customFormat="1" ht="12">
      <c r="A10" s="390"/>
      <c r="B10" s="229"/>
      <c r="C10" s="229"/>
      <c r="D10" s="230"/>
      <c r="E10" s="211"/>
      <c r="F10" s="212"/>
      <c r="G10" s="215"/>
      <c r="H10" s="214"/>
      <c r="I10" s="162"/>
      <c r="J10" s="105"/>
      <c r="L10" s="105"/>
      <c r="M10" s="106"/>
      <c r="N10" s="106"/>
      <c r="O10" s="106"/>
    </row>
    <row r="11" spans="1:68" s="17" customFormat="1" ht="12">
      <c r="A11" s="390"/>
      <c r="B11" s="229"/>
      <c r="C11" s="229"/>
      <c r="D11" s="230"/>
      <c r="E11" s="211"/>
      <c r="F11" s="212"/>
      <c r="G11" s="215"/>
      <c r="H11" s="214"/>
      <c r="I11" s="162"/>
      <c r="J11" s="105"/>
      <c r="L11" s="105"/>
      <c r="M11" s="106"/>
      <c r="N11" s="106"/>
      <c r="O11" s="106"/>
    </row>
    <row r="12" spans="1:68" s="17" customFormat="1" ht="12">
      <c r="A12" s="390"/>
      <c r="B12" s="229"/>
      <c r="C12" s="229"/>
      <c r="D12" s="230"/>
      <c r="E12" s="211"/>
      <c r="F12" s="212"/>
      <c r="G12" s="215"/>
      <c r="H12" s="214"/>
      <c r="I12" s="398"/>
      <c r="J12" s="105"/>
      <c r="L12" s="105"/>
      <c r="M12" s="106"/>
      <c r="N12" s="106"/>
      <c r="O12" s="106"/>
    </row>
    <row r="13" spans="1:68" s="8" customFormat="1" ht="18.75" customHeight="1">
      <c r="A13" s="400" t="s">
        <v>2276</v>
      </c>
      <c r="B13" s="401"/>
      <c r="C13" s="402"/>
      <c r="D13" s="403" t="s">
        <v>63</v>
      </c>
      <c r="E13" s="401"/>
      <c r="F13" s="404" t="s">
        <v>2277</v>
      </c>
      <c r="G13" s="405" t="s">
        <v>13</v>
      </c>
      <c r="H13" s="406"/>
      <c r="I13" s="407" t="s">
        <v>71</v>
      </c>
      <c r="K13" s="203"/>
      <c r="L13" s="203"/>
      <c r="M13" s="203"/>
      <c r="N13" s="203"/>
      <c r="O13" s="203"/>
      <c r="P13" s="204"/>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row>
    <row r="14" spans="1:68" s="9" customFormat="1" ht="17.25" customHeight="1">
      <c r="A14" s="30" t="s">
        <v>2183</v>
      </c>
      <c r="B14" s="32"/>
      <c r="C14" s="33" t="s">
        <v>122</v>
      </c>
      <c r="D14" s="31"/>
      <c r="E14" s="31"/>
      <c r="F14" s="31"/>
      <c r="G14" s="31"/>
      <c r="H14" s="31"/>
      <c r="I14" s="181"/>
      <c r="K14" s="160"/>
      <c r="L14" s="160"/>
      <c r="M14" s="160"/>
      <c r="N14" s="160"/>
      <c r="O14" s="160"/>
      <c r="P14" s="205"/>
      <c r="Q14" s="160"/>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c r="BE14" s="129"/>
      <c r="BF14" s="129"/>
      <c r="BG14" s="129"/>
      <c r="BH14" s="129"/>
      <c r="BI14" s="129"/>
      <c r="BJ14" s="129"/>
      <c r="BK14" s="129"/>
      <c r="BL14" s="129"/>
      <c r="BM14" s="129"/>
      <c r="BN14" s="129"/>
      <c r="BO14" s="129"/>
      <c r="BP14" s="129"/>
    </row>
    <row r="15" spans="1:68" ht="2.25" customHeight="1"/>
    <row r="16" spans="1:68" s="8" customFormat="1" ht="12.75" customHeight="1" thickBot="1">
      <c r="A16" s="12" t="s">
        <v>2279</v>
      </c>
      <c r="B16" s="13" t="s">
        <v>2280</v>
      </c>
      <c r="C16" s="13" t="s">
        <v>2281</v>
      </c>
      <c r="D16" s="13"/>
      <c r="E16" s="34" t="s">
        <v>2179</v>
      </c>
      <c r="F16" s="35" t="s">
        <v>2180</v>
      </c>
      <c r="G16" s="39" t="s">
        <v>2181</v>
      </c>
      <c r="H16" s="51" t="s">
        <v>2184</v>
      </c>
      <c r="I16" s="49" t="s">
        <v>2282</v>
      </c>
      <c r="K16" s="207"/>
      <c r="L16" s="207"/>
      <c r="M16" s="161"/>
      <c r="N16" s="208"/>
      <c r="O16" s="207"/>
      <c r="P16" s="161"/>
      <c r="Q16" s="161"/>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row>
    <row r="17" spans="1:68" s="17" customFormat="1" ht="12.75" thickTop="1">
      <c r="A17" s="52" t="s">
        <v>2342</v>
      </c>
      <c r="B17" s="14">
        <v>1</v>
      </c>
      <c r="C17" s="14"/>
      <c r="D17" s="15"/>
      <c r="E17" s="36" t="s">
        <v>2105</v>
      </c>
      <c r="F17" s="37" t="s">
        <v>7424</v>
      </c>
      <c r="G17" s="38" t="s">
        <v>7425</v>
      </c>
      <c r="H17" s="16">
        <v>12</v>
      </c>
      <c r="I17" s="40" t="s">
        <v>2449</v>
      </c>
      <c r="K17" s="209"/>
      <c r="L17" s="210"/>
      <c r="M17" s="211"/>
      <c r="N17" s="212"/>
      <c r="O17" s="213"/>
      <c r="P17" s="214"/>
      <c r="Q17" s="162"/>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c r="AX17" s="106"/>
      <c r="AY17" s="106"/>
      <c r="AZ17" s="106"/>
      <c r="BA17" s="106"/>
      <c r="BB17" s="106"/>
      <c r="BC17" s="106"/>
      <c r="BD17" s="106"/>
      <c r="BE17" s="106"/>
      <c r="BF17" s="106"/>
      <c r="BG17" s="106"/>
      <c r="BH17" s="106"/>
      <c r="BI17" s="106"/>
      <c r="BJ17" s="106"/>
      <c r="BK17" s="106"/>
      <c r="BL17" s="106"/>
      <c r="BM17" s="106"/>
      <c r="BN17" s="106"/>
      <c r="BO17" s="106"/>
      <c r="BP17" s="106"/>
    </row>
    <row r="18" spans="1:68" s="17" customFormat="1" ht="12">
      <c r="A18" s="53">
        <f t="shared" ref="A18:A27" si="0">A17+1</f>
        <v>2</v>
      </c>
      <c r="B18" s="18" t="s">
        <v>746</v>
      </c>
      <c r="C18" s="19"/>
      <c r="D18" s="20"/>
      <c r="E18" s="36" t="s">
        <v>2249</v>
      </c>
      <c r="F18" s="38" t="s">
        <v>7426</v>
      </c>
      <c r="G18" s="56" t="s">
        <v>2189</v>
      </c>
      <c r="H18" s="16"/>
      <c r="I18" s="41"/>
      <c r="J18" s="105"/>
      <c r="K18" s="209"/>
      <c r="L18" s="210"/>
      <c r="M18" s="211"/>
      <c r="N18" s="213"/>
      <c r="O18" s="215"/>
      <c r="P18" s="214"/>
      <c r="Q18" s="168"/>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c r="AX18" s="106"/>
      <c r="AY18" s="106"/>
      <c r="AZ18" s="106"/>
      <c r="BA18" s="106"/>
      <c r="BB18" s="106"/>
      <c r="BC18" s="106"/>
      <c r="BD18" s="106"/>
      <c r="BE18" s="106"/>
      <c r="BF18" s="106"/>
      <c r="BG18" s="106"/>
      <c r="BH18" s="106"/>
      <c r="BI18" s="106"/>
      <c r="BJ18" s="106"/>
      <c r="BK18" s="106"/>
      <c r="BL18" s="106"/>
      <c r="BM18" s="106"/>
      <c r="BN18" s="106"/>
      <c r="BO18" s="106"/>
      <c r="BP18" s="106"/>
    </row>
    <row r="19" spans="1:68" s="17" customFormat="1" ht="12">
      <c r="A19" s="53">
        <f t="shared" si="0"/>
        <v>3</v>
      </c>
      <c r="B19" s="18"/>
      <c r="C19" s="19"/>
      <c r="D19" s="20"/>
      <c r="E19" s="36" t="s">
        <v>2250</v>
      </c>
      <c r="F19" s="38" t="s">
        <v>7427</v>
      </c>
      <c r="G19" s="38" t="s">
        <v>2163</v>
      </c>
      <c r="H19" s="16"/>
      <c r="I19" s="41"/>
      <c r="K19" s="209"/>
      <c r="L19" s="210"/>
      <c r="M19" s="211"/>
      <c r="N19" s="213"/>
      <c r="O19" s="213"/>
      <c r="P19" s="214"/>
      <c r="Q19" s="168"/>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c r="BI19" s="106"/>
      <c r="BJ19" s="106"/>
      <c r="BK19" s="106"/>
      <c r="BL19" s="106"/>
      <c r="BM19" s="106"/>
      <c r="BN19" s="106"/>
      <c r="BO19" s="106"/>
      <c r="BP19" s="106"/>
    </row>
    <row r="20" spans="1:68" s="17" customFormat="1" ht="16.5" customHeight="1">
      <c r="A20" s="53">
        <f t="shared" si="0"/>
        <v>4</v>
      </c>
      <c r="B20" s="55"/>
      <c r="C20" s="25"/>
      <c r="D20" s="26"/>
      <c r="E20" s="27" t="s">
        <v>2251</v>
      </c>
      <c r="F20" s="28" t="s">
        <v>7428</v>
      </c>
      <c r="G20" s="24" t="s">
        <v>2188</v>
      </c>
      <c r="H20" s="29">
        <v>20</v>
      </c>
      <c r="I20" s="42" t="s">
        <v>1708</v>
      </c>
      <c r="K20" s="209"/>
      <c r="L20" s="210"/>
      <c r="M20" s="216"/>
      <c r="N20" s="135"/>
      <c r="O20" s="215"/>
      <c r="P20" s="217"/>
      <c r="Q20" s="164"/>
      <c r="R20" s="106"/>
      <c r="S20" s="106"/>
      <c r="T20" s="106"/>
      <c r="U20" s="106"/>
      <c r="V20" s="106"/>
      <c r="W20" s="106"/>
      <c r="X20" s="106"/>
      <c r="Y20" s="106"/>
      <c r="Z20" s="106"/>
      <c r="AA20" s="106"/>
      <c r="AB20" s="106"/>
      <c r="AC20" s="106"/>
      <c r="AD20" s="106"/>
      <c r="AE20" s="106"/>
      <c r="AF20" s="106"/>
      <c r="AG20" s="106"/>
      <c r="AH20" s="106"/>
      <c r="AI20" s="106"/>
      <c r="AJ20" s="106"/>
      <c r="AK20" s="106"/>
      <c r="AL20" s="106"/>
      <c r="AM20" s="106"/>
      <c r="AN20" s="106"/>
      <c r="AO20" s="106"/>
      <c r="AP20" s="106"/>
      <c r="AQ20" s="106"/>
      <c r="AR20" s="106"/>
      <c r="AS20" s="106"/>
      <c r="AT20" s="106"/>
      <c r="AU20" s="106"/>
      <c r="AV20" s="106"/>
      <c r="AW20" s="106"/>
      <c r="AX20" s="106"/>
      <c r="AY20" s="106"/>
      <c r="AZ20" s="106"/>
      <c r="BA20" s="106"/>
      <c r="BB20" s="106"/>
      <c r="BC20" s="106"/>
      <c r="BD20" s="106"/>
      <c r="BE20" s="106"/>
      <c r="BF20" s="106"/>
      <c r="BG20" s="106"/>
      <c r="BH20" s="106"/>
      <c r="BI20" s="106"/>
      <c r="BJ20" s="106"/>
      <c r="BK20" s="106"/>
      <c r="BL20" s="106"/>
      <c r="BM20" s="106"/>
      <c r="BN20" s="106"/>
      <c r="BO20" s="106"/>
      <c r="BP20" s="106"/>
    </row>
    <row r="21" spans="1:68" s="17" customFormat="1" ht="12">
      <c r="A21" s="53">
        <f t="shared" si="0"/>
        <v>5</v>
      </c>
      <c r="B21" s="14"/>
      <c r="C21" s="19"/>
      <c r="D21" s="20"/>
      <c r="E21" s="27" t="s">
        <v>2253</v>
      </c>
      <c r="F21" s="28" t="s">
        <v>2283</v>
      </c>
      <c r="G21" s="24" t="s">
        <v>2195</v>
      </c>
      <c r="H21" s="21">
        <v>100</v>
      </c>
      <c r="I21" s="42"/>
      <c r="K21" s="209"/>
      <c r="L21" s="210"/>
      <c r="M21" s="216"/>
      <c r="N21" s="135"/>
      <c r="O21" s="215"/>
      <c r="P21" s="217"/>
      <c r="Q21" s="164"/>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c r="AX21" s="106"/>
      <c r="AY21" s="106"/>
      <c r="AZ21" s="106"/>
      <c r="BA21" s="106"/>
      <c r="BB21" s="106"/>
      <c r="BC21" s="106"/>
      <c r="BD21" s="106"/>
      <c r="BE21" s="106"/>
      <c r="BF21" s="106"/>
      <c r="BG21" s="106"/>
      <c r="BH21" s="106"/>
      <c r="BI21" s="106"/>
      <c r="BJ21" s="106"/>
      <c r="BK21" s="106"/>
      <c r="BL21" s="106"/>
      <c r="BM21" s="106"/>
      <c r="BN21" s="106"/>
      <c r="BO21" s="106"/>
      <c r="BP21" s="106"/>
    </row>
    <row r="22" spans="1:68" s="17" customFormat="1" ht="12">
      <c r="A22" s="53">
        <f t="shared" si="0"/>
        <v>6</v>
      </c>
      <c r="B22" s="18"/>
      <c r="C22" s="19"/>
      <c r="D22" s="20"/>
      <c r="E22" s="23" t="s">
        <v>2254</v>
      </c>
      <c r="F22" s="24" t="s">
        <v>7429</v>
      </c>
      <c r="G22" s="38" t="s">
        <v>2163</v>
      </c>
      <c r="H22" s="21"/>
      <c r="I22" s="41"/>
      <c r="K22" s="209"/>
      <c r="L22" s="210"/>
      <c r="M22" s="218"/>
      <c r="N22" s="215"/>
      <c r="O22" s="213"/>
      <c r="P22" s="219"/>
      <c r="Q22" s="164"/>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c r="BA22" s="106"/>
      <c r="BB22" s="106"/>
      <c r="BC22" s="106"/>
      <c r="BD22" s="106"/>
      <c r="BE22" s="106"/>
      <c r="BF22" s="106"/>
      <c r="BG22" s="106"/>
      <c r="BH22" s="106"/>
      <c r="BI22" s="106"/>
      <c r="BJ22" s="106"/>
      <c r="BK22" s="106"/>
      <c r="BL22" s="106"/>
      <c r="BM22" s="106"/>
      <c r="BN22" s="106"/>
      <c r="BO22" s="106"/>
      <c r="BP22" s="106"/>
    </row>
    <row r="23" spans="1:68" s="17" customFormat="1" ht="12" customHeight="1">
      <c r="A23" s="53">
        <f t="shared" si="0"/>
        <v>7</v>
      </c>
      <c r="B23" s="18"/>
      <c r="C23" s="19"/>
      <c r="D23" s="20"/>
      <c r="E23" s="36" t="s">
        <v>2256</v>
      </c>
      <c r="F23" s="24" t="s">
        <v>7430</v>
      </c>
      <c r="G23" s="38" t="s">
        <v>2163</v>
      </c>
      <c r="H23" s="16"/>
      <c r="I23" s="42"/>
      <c r="K23" s="209"/>
      <c r="L23" s="210"/>
      <c r="M23" s="211"/>
      <c r="N23" s="215"/>
      <c r="O23" s="213"/>
      <c r="P23" s="214"/>
      <c r="Q23" s="168"/>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c r="AO23" s="106"/>
      <c r="AP23" s="106"/>
      <c r="AQ23" s="106"/>
      <c r="AR23" s="106"/>
      <c r="AS23" s="106"/>
      <c r="AT23" s="106"/>
      <c r="AU23" s="106"/>
      <c r="AV23" s="106"/>
      <c r="AW23" s="106"/>
      <c r="AX23" s="106"/>
      <c r="AY23" s="106"/>
      <c r="AZ23" s="106"/>
      <c r="BA23" s="106"/>
      <c r="BB23" s="106"/>
      <c r="BC23" s="106"/>
      <c r="BD23" s="106"/>
      <c r="BE23" s="106"/>
      <c r="BF23" s="106"/>
      <c r="BG23" s="106"/>
      <c r="BH23" s="106"/>
      <c r="BI23" s="106"/>
      <c r="BJ23" s="106"/>
      <c r="BK23" s="106"/>
      <c r="BL23" s="106"/>
      <c r="BM23" s="106"/>
      <c r="BN23" s="106"/>
      <c r="BO23" s="106"/>
      <c r="BP23" s="106"/>
    </row>
    <row r="24" spans="1:68" s="17" customFormat="1" ht="12" customHeight="1">
      <c r="A24" s="53">
        <f t="shared" si="0"/>
        <v>8</v>
      </c>
      <c r="B24" s="14"/>
      <c r="C24" s="19"/>
      <c r="D24" s="20"/>
      <c r="E24" s="23" t="s">
        <v>2258</v>
      </c>
      <c r="F24" s="38" t="s">
        <v>7431</v>
      </c>
      <c r="G24" s="24" t="s">
        <v>2188</v>
      </c>
      <c r="H24" s="21">
        <v>1</v>
      </c>
      <c r="I24" s="42" t="s">
        <v>769</v>
      </c>
      <c r="K24" s="209"/>
      <c r="L24" s="210"/>
      <c r="M24" s="218"/>
      <c r="N24" s="213"/>
      <c r="O24" s="215"/>
      <c r="P24" s="219"/>
      <c r="Q24" s="164"/>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6"/>
      <c r="BM24" s="106"/>
      <c r="BN24" s="106"/>
      <c r="BO24" s="106"/>
      <c r="BP24" s="106"/>
    </row>
    <row r="25" spans="1:68" s="17" customFormat="1" ht="12" customHeight="1">
      <c r="A25" s="53">
        <f t="shared" si="0"/>
        <v>9</v>
      </c>
      <c r="B25" s="19"/>
      <c r="C25" s="19"/>
      <c r="D25" s="20"/>
      <c r="E25" s="23" t="s">
        <v>2260</v>
      </c>
      <c r="F25" s="24" t="s">
        <v>2261</v>
      </c>
      <c r="G25" s="38" t="s">
        <v>2188</v>
      </c>
      <c r="H25" s="16">
        <v>1</v>
      </c>
      <c r="I25" s="42" t="s">
        <v>770</v>
      </c>
      <c r="K25" s="209"/>
      <c r="L25" s="210"/>
      <c r="M25" s="218"/>
      <c r="N25" s="215"/>
      <c r="O25" s="213"/>
      <c r="P25" s="214"/>
      <c r="Q25" s="164"/>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c r="BA25" s="106"/>
      <c r="BB25" s="106"/>
      <c r="BC25" s="106"/>
      <c r="BD25" s="106"/>
      <c r="BE25" s="106"/>
      <c r="BF25" s="106"/>
      <c r="BG25" s="106"/>
      <c r="BH25" s="106"/>
      <c r="BI25" s="106"/>
      <c r="BJ25" s="106"/>
      <c r="BK25" s="106"/>
      <c r="BL25" s="106"/>
      <c r="BM25" s="106"/>
      <c r="BN25" s="106"/>
      <c r="BO25" s="106"/>
      <c r="BP25" s="106"/>
    </row>
    <row r="26" spans="1:68" s="17" customFormat="1" ht="12" customHeight="1">
      <c r="A26" s="53">
        <f t="shared" si="0"/>
        <v>10</v>
      </c>
      <c r="B26" s="19"/>
      <c r="C26" s="19"/>
      <c r="D26" s="20"/>
      <c r="E26" s="36" t="s">
        <v>2262</v>
      </c>
      <c r="F26" s="38" t="s">
        <v>7432</v>
      </c>
      <c r="G26" s="24" t="s">
        <v>2188</v>
      </c>
      <c r="H26" s="21">
        <v>1</v>
      </c>
      <c r="I26" s="42" t="s">
        <v>771</v>
      </c>
      <c r="K26" s="209"/>
      <c r="L26" s="210"/>
      <c r="M26" s="211"/>
      <c r="N26" s="213"/>
      <c r="O26" s="215"/>
      <c r="P26" s="219"/>
      <c r="Q26" s="164"/>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row>
    <row r="27" spans="1:68" s="22" customFormat="1" ht="12" customHeight="1">
      <c r="A27" s="53">
        <f t="shared" si="0"/>
        <v>11</v>
      </c>
      <c r="B27" s="19"/>
      <c r="C27" s="19"/>
      <c r="D27" s="20"/>
      <c r="E27" s="23" t="s">
        <v>2264</v>
      </c>
      <c r="F27" s="24" t="s">
        <v>7433</v>
      </c>
      <c r="G27" s="24" t="s">
        <v>2195</v>
      </c>
      <c r="H27" s="21">
        <v>20</v>
      </c>
      <c r="I27" s="42"/>
      <c r="K27" s="209"/>
      <c r="L27" s="210"/>
      <c r="M27" s="218"/>
      <c r="N27" s="215"/>
      <c r="O27" s="215"/>
      <c r="P27" s="219"/>
      <c r="Q27" s="164"/>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row>
    <row r="28" spans="1:68" s="17" customFormat="1" ht="12" customHeight="1">
      <c r="A28" s="53">
        <v>12</v>
      </c>
      <c r="B28" s="19"/>
      <c r="C28" s="19"/>
      <c r="D28" s="20"/>
      <c r="E28" s="23" t="s">
        <v>2168</v>
      </c>
      <c r="F28" s="24" t="s">
        <v>7434</v>
      </c>
      <c r="G28" s="24" t="s">
        <v>2195</v>
      </c>
      <c r="H28" s="21">
        <v>256</v>
      </c>
      <c r="I28" s="42"/>
      <c r="K28" s="209"/>
      <c r="L28" s="210"/>
      <c r="M28" s="218"/>
      <c r="N28" s="215"/>
      <c r="O28" s="215"/>
      <c r="P28" s="219"/>
      <c r="Q28" s="164"/>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6"/>
      <c r="BG28" s="106"/>
      <c r="BH28" s="106"/>
      <c r="BI28" s="106"/>
      <c r="BJ28" s="106"/>
      <c r="BK28" s="106"/>
      <c r="BL28" s="106"/>
      <c r="BM28" s="106"/>
      <c r="BN28" s="106"/>
      <c r="BO28" s="106"/>
      <c r="BP28" s="106"/>
    </row>
    <row r="29" spans="1:68" s="17" customFormat="1" ht="12" customHeight="1">
      <c r="A29" s="53"/>
      <c r="B29" s="19"/>
      <c r="C29" s="19"/>
      <c r="D29" s="20"/>
      <c r="E29" s="23"/>
      <c r="F29" s="24"/>
      <c r="G29" s="24"/>
      <c r="H29" s="21"/>
      <c r="I29" s="42"/>
      <c r="K29" s="166"/>
      <c r="L29" s="166"/>
      <c r="M29" s="166"/>
      <c r="N29" s="166"/>
      <c r="O29" s="166"/>
      <c r="P29" s="219"/>
      <c r="Q29" s="164"/>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106"/>
      <c r="AR29" s="106"/>
      <c r="AS29" s="106"/>
      <c r="AT29" s="106"/>
      <c r="AU29" s="106"/>
      <c r="AV29" s="106"/>
      <c r="AW29" s="106"/>
      <c r="AX29" s="106"/>
      <c r="AY29" s="106"/>
      <c r="AZ29" s="106"/>
      <c r="BA29" s="106"/>
      <c r="BB29" s="106"/>
      <c r="BC29" s="106"/>
      <c r="BD29" s="106"/>
      <c r="BE29" s="106"/>
      <c r="BF29" s="106"/>
      <c r="BG29" s="106"/>
      <c r="BH29" s="106"/>
      <c r="BI29" s="106"/>
      <c r="BJ29" s="106"/>
      <c r="BK29" s="106"/>
      <c r="BL29" s="106"/>
      <c r="BM29" s="106"/>
      <c r="BN29" s="106"/>
      <c r="BO29" s="106"/>
      <c r="BP29" s="106"/>
    </row>
    <row r="30" spans="1:68" s="17" customFormat="1" ht="12" customHeight="1">
      <c r="A30" s="53"/>
      <c r="B30" s="19"/>
      <c r="C30" s="19"/>
      <c r="D30" s="20"/>
      <c r="E30" s="23"/>
      <c r="F30" s="24"/>
      <c r="G30" s="24"/>
      <c r="H30" s="21"/>
      <c r="I30" s="42"/>
      <c r="K30" s="166"/>
      <c r="L30" s="166"/>
      <c r="M30" s="166"/>
      <c r="N30" s="166"/>
      <c r="O30" s="166"/>
      <c r="P30" s="219"/>
      <c r="Q30" s="164"/>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c r="BA30" s="106"/>
      <c r="BB30" s="106"/>
      <c r="BC30" s="106"/>
      <c r="BD30" s="106"/>
      <c r="BE30" s="106"/>
      <c r="BF30" s="106"/>
      <c r="BG30" s="106"/>
      <c r="BH30" s="106"/>
      <c r="BI30" s="106"/>
      <c r="BJ30" s="106"/>
      <c r="BK30" s="106"/>
      <c r="BL30" s="106"/>
      <c r="BM30" s="106"/>
      <c r="BN30" s="106"/>
      <c r="BO30" s="106"/>
      <c r="BP30" s="106"/>
    </row>
    <row r="31" spans="1:68" s="17" customFormat="1" ht="12" customHeight="1">
      <c r="A31" s="53"/>
      <c r="B31" s="19"/>
      <c r="C31" s="19"/>
      <c r="D31" s="20"/>
      <c r="E31" s="23"/>
      <c r="F31" s="24"/>
      <c r="G31" s="24"/>
      <c r="H31" s="21"/>
      <c r="I31" s="42"/>
      <c r="K31" s="166"/>
      <c r="L31" s="166"/>
      <c r="M31" s="166"/>
      <c r="N31" s="166"/>
      <c r="O31" s="166"/>
      <c r="P31" s="219"/>
      <c r="Q31" s="164"/>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c r="BA31" s="106"/>
      <c r="BB31" s="106"/>
      <c r="BC31" s="106"/>
      <c r="BD31" s="106"/>
      <c r="BE31" s="106"/>
      <c r="BF31" s="106"/>
      <c r="BG31" s="106"/>
      <c r="BH31" s="106"/>
      <c r="BI31" s="106"/>
      <c r="BJ31" s="106"/>
      <c r="BK31" s="106"/>
      <c r="BL31" s="106"/>
      <c r="BM31" s="106"/>
      <c r="BN31" s="106"/>
      <c r="BO31" s="106"/>
      <c r="BP31" s="106"/>
    </row>
    <row r="32" spans="1:68" s="17" customFormat="1" ht="12" customHeight="1">
      <c r="A32" s="53"/>
      <c r="B32" s="19"/>
      <c r="C32" s="19"/>
      <c r="D32" s="20"/>
      <c r="E32" s="23"/>
      <c r="F32" s="24"/>
      <c r="G32" s="24"/>
      <c r="H32" s="21"/>
      <c r="I32" s="42"/>
      <c r="K32" s="166"/>
      <c r="L32" s="166"/>
      <c r="M32" s="166"/>
      <c r="N32" s="166"/>
      <c r="O32" s="166"/>
      <c r="P32" s="219"/>
      <c r="Q32" s="164"/>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row>
    <row r="33" spans="1:68" s="17" customFormat="1" ht="12" customHeight="1">
      <c r="A33" s="53"/>
      <c r="B33" s="19"/>
      <c r="C33" s="19"/>
      <c r="D33" s="20"/>
      <c r="E33" s="23"/>
      <c r="F33" s="24"/>
      <c r="G33" s="24"/>
      <c r="H33" s="21"/>
      <c r="I33" s="42"/>
      <c r="K33" s="166"/>
      <c r="L33" s="166"/>
      <c r="M33" s="166"/>
      <c r="N33" s="166"/>
      <c r="O33" s="166"/>
      <c r="P33" s="219"/>
      <c r="Q33" s="164"/>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c r="AX33" s="106"/>
      <c r="AY33" s="106"/>
      <c r="AZ33" s="106"/>
      <c r="BA33" s="106"/>
      <c r="BB33" s="106"/>
      <c r="BC33" s="106"/>
      <c r="BD33" s="106"/>
      <c r="BE33" s="106"/>
      <c r="BF33" s="106"/>
      <c r="BG33" s="106"/>
      <c r="BH33" s="106"/>
      <c r="BI33" s="106"/>
      <c r="BJ33" s="106"/>
      <c r="BK33" s="106"/>
      <c r="BL33" s="106"/>
      <c r="BM33" s="106"/>
      <c r="BN33" s="106"/>
      <c r="BO33" s="106"/>
      <c r="BP33" s="106"/>
    </row>
    <row r="34" spans="1:68" s="17" customFormat="1" ht="12" customHeight="1">
      <c r="A34" s="53"/>
      <c r="B34" s="19"/>
      <c r="C34" s="19"/>
      <c r="D34" s="20"/>
      <c r="E34" s="23"/>
      <c r="F34" s="24"/>
      <c r="G34" s="24"/>
      <c r="H34" s="21"/>
      <c r="I34" s="42"/>
      <c r="K34" s="166"/>
      <c r="L34" s="166"/>
      <c r="M34" s="166"/>
      <c r="N34" s="166"/>
      <c r="O34" s="166"/>
      <c r="P34" s="219"/>
      <c r="Q34" s="164"/>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6"/>
      <c r="BG34" s="106"/>
      <c r="BH34" s="106"/>
      <c r="BI34" s="106"/>
      <c r="BJ34" s="106"/>
      <c r="BK34" s="106"/>
      <c r="BL34" s="106"/>
      <c r="BM34" s="106"/>
      <c r="BN34" s="106"/>
      <c r="BO34" s="106"/>
      <c r="BP34" s="106"/>
    </row>
    <row r="35" spans="1:68" s="17" customFormat="1" ht="12" customHeight="1">
      <c r="A35" s="53"/>
      <c r="B35" s="19"/>
      <c r="C35" s="19"/>
      <c r="D35" s="20"/>
      <c r="E35" s="23"/>
      <c r="F35" s="24"/>
      <c r="G35" s="24"/>
      <c r="H35" s="21"/>
      <c r="I35" s="42"/>
      <c r="K35" s="166"/>
      <c r="L35" s="166"/>
      <c r="M35" s="166"/>
      <c r="N35" s="166"/>
      <c r="O35" s="166"/>
      <c r="P35" s="219"/>
      <c r="Q35" s="164"/>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c r="AO35" s="106"/>
      <c r="AP35" s="106"/>
      <c r="AQ35" s="106"/>
      <c r="AR35" s="106"/>
      <c r="AS35" s="106"/>
      <c r="AT35" s="106"/>
      <c r="AU35" s="106"/>
      <c r="AV35" s="106"/>
      <c r="AW35" s="106"/>
      <c r="AX35" s="106"/>
      <c r="AY35" s="106"/>
      <c r="AZ35" s="106"/>
      <c r="BA35" s="106"/>
      <c r="BB35" s="106"/>
      <c r="BC35" s="106"/>
      <c r="BD35" s="106"/>
      <c r="BE35" s="106"/>
      <c r="BF35" s="106"/>
      <c r="BG35" s="106"/>
      <c r="BH35" s="106"/>
      <c r="BI35" s="106"/>
      <c r="BJ35" s="106"/>
      <c r="BK35" s="106"/>
      <c r="BL35" s="106"/>
      <c r="BM35" s="106"/>
      <c r="BN35" s="106"/>
      <c r="BO35" s="106"/>
      <c r="BP35" s="106"/>
    </row>
    <row r="36" spans="1:68" s="17" customFormat="1" ht="12" customHeight="1">
      <c r="A36" s="53"/>
      <c r="B36" s="19"/>
      <c r="C36" s="19"/>
      <c r="D36" s="20"/>
      <c r="E36" s="23"/>
      <c r="F36" s="24"/>
      <c r="G36" s="24"/>
      <c r="H36" s="21"/>
      <c r="I36" s="59"/>
      <c r="K36" s="166"/>
      <c r="L36" s="166"/>
      <c r="M36" s="166"/>
      <c r="N36" s="166"/>
      <c r="O36" s="166"/>
      <c r="P36" s="219"/>
      <c r="Q36" s="16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row>
    <row r="37" spans="1:68" s="17" customFormat="1" ht="12" customHeight="1">
      <c r="A37" s="53"/>
      <c r="B37" s="19"/>
      <c r="C37" s="19"/>
      <c r="D37" s="20"/>
      <c r="E37" s="23"/>
      <c r="F37" s="24"/>
      <c r="G37" s="24"/>
      <c r="H37" s="21"/>
      <c r="I37" s="42"/>
      <c r="K37" s="166"/>
      <c r="L37" s="166"/>
      <c r="M37" s="166"/>
      <c r="N37" s="166"/>
      <c r="O37" s="166"/>
      <c r="P37" s="219"/>
      <c r="Q37" s="164"/>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row>
    <row r="38" spans="1:68" s="17" customFormat="1" ht="16.5" customHeight="1">
      <c r="A38" s="53"/>
      <c r="B38" s="19"/>
      <c r="C38" s="19"/>
      <c r="D38" s="20"/>
      <c r="E38" s="23"/>
      <c r="F38" s="24"/>
      <c r="G38" s="24"/>
      <c r="H38" s="21"/>
      <c r="I38" s="43"/>
      <c r="K38" s="219"/>
      <c r="L38" s="219"/>
      <c r="M38" s="166"/>
      <c r="N38" s="166"/>
      <c r="O38" s="166"/>
      <c r="P38" s="219"/>
      <c r="Q38" s="167"/>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3"/>
  <dimension ref="A1:U30"/>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999</v>
      </c>
    </row>
    <row r="2" spans="1:21">
      <c r="A2" s="298" t="s">
        <v>1001</v>
      </c>
      <c r="D2" s="298" t="s">
        <v>935</v>
      </c>
      <c r="I2" s="346" t="s">
        <v>903</v>
      </c>
      <c r="J2" s="346" t="s">
        <v>904</v>
      </c>
    </row>
    <row r="3" spans="1:21">
      <c r="I3" s="347" t="s">
        <v>1004</v>
      </c>
      <c r="J3" s="348" t="s">
        <v>1002</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7" t="s">
        <v>1004</v>
      </c>
      <c r="J6" s="348" t="s">
        <v>1002</v>
      </c>
      <c r="K6" s="307" t="s">
        <v>917</v>
      </c>
      <c r="L6" s="307" t="s">
        <v>917</v>
      </c>
      <c r="M6" s="308" t="s">
        <v>917</v>
      </c>
      <c r="N6" s="308" t="s">
        <v>917</v>
      </c>
      <c r="O6" s="307" t="s">
        <v>917</v>
      </c>
      <c r="U6" s="310"/>
    </row>
    <row r="8" spans="1:21">
      <c r="B8" s="298" t="s">
        <v>918</v>
      </c>
    </row>
    <row r="11" spans="1:21">
      <c r="A11" s="298" t="s">
        <v>1003</v>
      </c>
    </row>
    <row r="12" spans="1:21">
      <c r="A12" s="298" t="s">
        <v>1242</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row>
    <row r="20" spans="1:21">
      <c r="B20" s="315" t="s">
        <v>927</v>
      </c>
      <c r="C20" s="311"/>
      <c r="D20" s="311"/>
      <c r="E20" s="311"/>
      <c r="F20" s="311"/>
      <c r="G20" s="311"/>
      <c r="I20" s="344" t="s">
        <v>903</v>
      </c>
      <c r="J20" s="344" t="s">
        <v>904</v>
      </c>
    </row>
    <row r="21" spans="1:21">
      <c r="I21" s="345" t="s">
        <v>2810</v>
      </c>
      <c r="J21" s="345" t="s">
        <v>1508</v>
      </c>
    </row>
    <row r="22" spans="1:21">
      <c r="B22" s="48" t="s">
        <v>2091</v>
      </c>
      <c r="C22" s="4"/>
      <c r="I22" s="345" t="s">
        <v>1308</v>
      </c>
      <c r="J22" s="345" t="s">
        <v>1304</v>
      </c>
    </row>
    <row r="23" spans="1:21">
      <c r="B23" s="48" t="s">
        <v>2270</v>
      </c>
      <c r="C23" s="4"/>
      <c r="I23" s="345" t="s">
        <v>1510</v>
      </c>
      <c r="J23" s="349" t="s">
        <v>1509</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t="s">
        <v>2449</v>
      </c>
      <c r="H26" s="306"/>
      <c r="I26" s="317" t="s">
        <v>1308</v>
      </c>
      <c r="J26" s="318" t="s">
        <v>1443</v>
      </c>
      <c r="K26" s="307"/>
      <c r="L26" s="307" t="s">
        <v>1444</v>
      </c>
      <c r="M26" s="308"/>
      <c r="N26" s="308"/>
      <c r="O26" s="307"/>
      <c r="R26" s="309" t="str">
        <f>C26</f>
        <v>PATID</v>
      </c>
      <c r="S26" s="309" t="str">
        <f>(IF(D26="DATE", D26&amp;",",D26&amp;"("&amp;E26&amp;"), "))</f>
        <v xml:space="preserve">CHAR(12), </v>
      </c>
      <c r="U26" s="310"/>
    </row>
    <row r="27" spans="1:21" s="309" customFormat="1">
      <c r="A27" s="304">
        <v>2</v>
      </c>
      <c r="B27" s="304" t="s">
        <v>2271</v>
      </c>
      <c r="C27" s="304" t="s">
        <v>1005</v>
      </c>
      <c r="D27" s="304" t="s">
        <v>2188</v>
      </c>
      <c r="E27" s="304">
        <v>20</v>
      </c>
      <c r="F27" s="304"/>
      <c r="G27" s="304" t="s">
        <v>1708</v>
      </c>
      <c r="H27" s="306"/>
      <c r="I27" s="319" t="s">
        <v>1512</v>
      </c>
      <c r="J27" s="320" t="s">
        <v>1509</v>
      </c>
      <c r="K27" s="321"/>
      <c r="L27" s="321" t="s">
        <v>1480</v>
      </c>
      <c r="M27" s="304"/>
      <c r="N27" s="304"/>
      <c r="O27" s="322"/>
      <c r="R27" s="309" t="str">
        <f>C27</f>
        <v>INFECTION_CD</v>
      </c>
      <c r="S27" s="309" t="str">
        <f>(IF(D27="DATE", D27&amp;",",D27&amp;"("&amp;E27&amp;"), "))</f>
        <v xml:space="preserve">CHAR(20), </v>
      </c>
      <c r="U27" s="310"/>
    </row>
    <row r="28" spans="1:21" s="309" customFormat="1">
      <c r="A28" s="304">
        <v>3</v>
      </c>
      <c r="B28" s="323" t="s">
        <v>2272</v>
      </c>
      <c r="C28" s="304" t="s">
        <v>1006</v>
      </c>
      <c r="D28" s="304" t="s">
        <v>2195</v>
      </c>
      <c r="E28" s="304">
        <v>100</v>
      </c>
      <c r="F28" s="304"/>
      <c r="G28" s="304"/>
      <c r="H28" s="306"/>
      <c r="I28" s="319" t="s">
        <v>1512</v>
      </c>
      <c r="J28" s="320" t="s">
        <v>1509</v>
      </c>
      <c r="K28" s="322"/>
      <c r="L28" s="322" t="s">
        <v>1006</v>
      </c>
      <c r="M28" s="304"/>
      <c r="N28" s="304"/>
      <c r="O28" s="326"/>
      <c r="R28" s="309" t="str">
        <f>C28</f>
        <v>INFECTION_NAME</v>
      </c>
      <c r="S28" s="309" t="str">
        <f>(IF(D28="DATE", D28&amp;",",D28&amp;"("&amp;E28&amp;"), "))</f>
        <v xml:space="preserve">VARCHAR2(100), </v>
      </c>
      <c r="U28" s="310"/>
    </row>
    <row r="29" spans="1:21" s="309" customFormat="1">
      <c r="A29" s="304">
        <v>4</v>
      </c>
      <c r="B29" s="323" t="s">
        <v>2162</v>
      </c>
      <c r="C29" s="304" t="s">
        <v>2193</v>
      </c>
      <c r="D29" s="304" t="s">
        <v>2163</v>
      </c>
      <c r="E29" s="304"/>
      <c r="F29" s="304"/>
      <c r="G29" s="304"/>
      <c r="H29" s="306"/>
      <c r="I29" s="322" t="s">
        <v>1513</v>
      </c>
      <c r="J29" s="322" t="s">
        <v>1511</v>
      </c>
      <c r="K29" s="322"/>
      <c r="L29" s="322" t="s">
        <v>2193</v>
      </c>
      <c r="M29" s="304"/>
      <c r="N29" s="304"/>
      <c r="O29" s="322"/>
      <c r="R29" s="309" t="str">
        <f>C29</f>
        <v>UP_DATE</v>
      </c>
      <c r="S29" s="309" t="str">
        <f>(IF(D29="DATE", D29&amp;",",D29&amp;"("&amp;E29&amp;"), "))</f>
        <v>DATE,</v>
      </c>
      <c r="U29" s="310"/>
    </row>
    <row r="30" spans="1:21" s="309" customFormat="1">
      <c r="A30" s="304">
        <v>5</v>
      </c>
      <c r="B30" s="323" t="s">
        <v>2273</v>
      </c>
      <c r="C30" s="304" t="s">
        <v>2274</v>
      </c>
      <c r="D30" s="304" t="s">
        <v>2188</v>
      </c>
      <c r="E30" s="327">
        <v>1</v>
      </c>
      <c r="F30" s="327"/>
      <c r="G30" s="304" t="s">
        <v>1007</v>
      </c>
      <c r="H30" s="306"/>
      <c r="I30" s="322" t="s">
        <v>1513</v>
      </c>
      <c r="J30" s="322" t="s">
        <v>1511</v>
      </c>
      <c r="K30" s="304"/>
      <c r="L30" s="304" t="s">
        <v>1514</v>
      </c>
      <c r="M30" s="304"/>
      <c r="N30" s="327"/>
      <c r="O30" s="322"/>
      <c r="R30" s="309" t="str">
        <f>C30</f>
        <v>INFECT</v>
      </c>
      <c r="S30" s="309" t="str">
        <f>(IF(D30="DATE", D30&amp;",",D30&amp;"("&amp;E30&amp;"), "))</f>
        <v xml:space="preserve">CHAR(1), </v>
      </c>
      <c r="U30" s="310"/>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4"/>
  <dimension ref="A1:U31"/>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1009</v>
      </c>
    </row>
    <row r="2" spans="1:21">
      <c r="A2" s="298" t="s">
        <v>1008</v>
      </c>
      <c r="D2" s="298" t="s">
        <v>935</v>
      </c>
      <c r="I2" s="346" t="s">
        <v>903</v>
      </c>
      <c r="J2" s="346" t="s">
        <v>904</v>
      </c>
    </row>
    <row r="3" spans="1:21">
      <c r="I3" s="347" t="s">
        <v>1011</v>
      </c>
      <c r="J3" s="348" t="s">
        <v>1012</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7" t="s">
        <v>1011</v>
      </c>
      <c r="J6" s="348" t="s">
        <v>1012</v>
      </c>
      <c r="K6" s="307" t="s">
        <v>917</v>
      </c>
      <c r="L6" s="307" t="s">
        <v>917</v>
      </c>
      <c r="M6" s="308" t="s">
        <v>917</v>
      </c>
      <c r="N6" s="308" t="s">
        <v>917</v>
      </c>
      <c r="O6" s="307" t="s">
        <v>917</v>
      </c>
      <c r="U6" s="310"/>
    </row>
    <row r="8" spans="1:21">
      <c r="B8" s="298" t="s">
        <v>918</v>
      </c>
    </row>
    <row r="11" spans="1:21">
      <c r="A11" s="298" t="s">
        <v>1010</v>
      </c>
    </row>
    <row r="12" spans="1:21">
      <c r="A12" s="298" t="s">
        <v>1243</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row>
    <row r="20" spans="1:21">
      <c r="B20" s="315" t="s">
        <v>927</v>
      </c>
      <c r="C20" s="311"/>
      <c r="D20" s="311"/>
      <c r="E20" s="311"/>
      <c r="F20" s="311"/>
      <c r="G20" s="311"/>
    </row>
    <row r="21" spans="1:21">
      <c r="I21" s="344" t="s">
        <v>903</v>
      </c>
      <c r="J21" s="344" t="s">
        <v>904</v>
      </c>
    </row>
    <row r="22" spans="1:21">
      <c r="B22" s="48" t="s">
        <v>2091</v>
      </c>
      <c r="C22" s="4"/>
      <c r="I22" s="345" t="s">
        <v>1516</v>
      </c>
      <c r="J22" s="345" t="s">
        <v>1515</v>
      </c>
    </row>
    <row r="23" spans="1:21">
      <c r="B23" s="48" t="s">
        <v>2097</v>
      </c>
      <c r="C23" s="4"/>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c r="H26" s="306"/>
      <c r="I26" s="320" t="s">
        <v>1308</v>
      </c>
      <c r="J26" s="319" t="s">
        <v>1443</v>
      </c>
      <c r="K26" s="307"/>
      <c r="L26" s="307" t="s">
        <v>1445</v>
      </c>
      <c r="M26" s="308"/>
      <c r="N26" s="308"/>
      <c r="O26" s="307"/>
      <c r="R26" s="309" t="str">
        <f t="shared" ref="R26:R31" si="0">C26</f>
        <v>PATID</v>
      </c>
      <c r="S26" s="309" t="str">
        <f t="shared" ref="S26:S31" si="1">(IF(D26="DATE", D26&amp;",",D26&amp;"("&amp;E26&amp;"), "))</f>
        <v xml:space="preserve">CHAR(12), </v>
      </c>
      <c r="U26" s="310"/>
    </row>
    <row r="27" spans="1:21" s="309" customFormat="1">
      <c r="A27" s="304">
        <v>2</v>
      </c>
      <c r="B27" s="304" t="s">
        <v>2194</v>
      </c>
      <c r="C27" s="304" t="s">
        <v>2190</v>
      </c>
      <c r="D27" s="304" t="s">
        <v>2195</v>
      </c>
      <c r="E27" s="304">
        <v>40</v>
      </c>
      <c r="F27" s="304"/>
      <c r="G27" s="304"/>
      <c r="H27" s="306"/>
      <c r="I27" s="320" t="s">
        <v>1308</v>
      </c>
      <c r="J27" s="319" t="s">
        <v>1443</v>
      </c>
      <c r="K27" s="321"/>
      <c r="L27" s="321" t="s">
        <v>1900</v>
      </c>
      <c r="M27" s="304"/>
      <c r="N27" s="304"/>
      <c r="O27" s="322"/>
      <c r="R27" s="309" t="str">
        <f t="shared" si="0"/>
        <v>NAME</v>
      </c>
      <c r="S27" s="309" t="str">
        <f t="shared" si="1"/>
        <v xml:space="preserve">VARCHAR2(40), </v>
      </c>
      <c r="U27" s="310"/>
    </row>
    <row r="28" spans="1:21" s="309" customFormat="1">
      <c r="A28" s="304">
        <v>3</v>
      </c>
      <c r="B28" s="323" t="s">
        <v>2142</v>
      </c>
      <c r="C28" s="304" t="s">
        <v>2155</v>
      </c>
      <c r="D28" s="304" t="s">
        <v>2189</v>
      </c>
      <c r="E28" s="304">
        <v>3</v>
      </c>
      <c r="F28" s="304"/>
      <c r="G28" s="304" t="s">
        <v>631</v>
      </c>
      <c r="H28" s="306"/>
      <c r="I28" s="334" t="s">
        <v>1517</v>
      </c>
      <c r="J28" s="334" t="s">
        <v>1311</v>
      </c>
      <c r="K28" s="322"/>
      <c r="L28" s="322" t="s">
        <v>1730</v>
      </c>
      <c r="M28" s="304"/>
      <c r="N28" s="304"/>
      <c r="O28" s="326"/>
      <c r="R28" s="309" t="str">
        <f t="shared" si="0"/>
        <v>CTL_NO</v>
      </c>
      <c r="S28" s="309" t="str">
        <f t="shared" si="1"/>
        <v xml:space="preserve">NUMBER(3), </v>
      </c>
      <c r="U28" s="310"/>
    </row>
    <row r="29" spans="1:21" s="309" customFormat="1">
      <c r="A29" s="304">
        <v>4</v>
      </c>
      <c r="B29" s="323" t="s">
        <v>2147</v>
      </c>
      <c r="C29" s="304" t="s">
        <v>2193</v>
      </c>
      <c r="D29" s="304" t="s">
        <v>2163</v>
      </c>
      <c r="E29" s="304"/>
      <c r="F29" s="304"/>
      <c r="G29" s="304"/>
      <c r="H29" s="306"/>
      <c r="I29" s="334" t="s">
        <v>1517</v>
      </c>
      <c r="J29" s="334" t="s">
        <v>1311</v>
      </c>
      <c r="K29" s="322"/>
      <c r="L29" s="322" t="s">
        <v>1503</v>
      </c>
      <c r="M29" s="304"/>
      <c r="N29" s="304"/>
      <c r="O29" s="322"/>
      <c r="R29" s="309" t="str">
        <f t="shared" si="0"/>
        <v>UP_DATE</v>
      </c>
      <c r="S29" s="309" t="str">
        <f t="shared" si="1"/>
        <v>DATE,</v>
      </c>
      <c r="U29" s="310"/>
    </row>
    <row r="30" spans="1:21" s="309" customFormat="1">
      <c r="A30" s="304">
        <v>5</v>
      </c>
      <c r="B30" s="323" t="s">
        <v>632</v>
      </c>
      <c r="C30" s="304" t="s">
        <v>633</v>
      </c>
      <c r="D30" s="304" t="s">
        <v>2195</v>
      </c>
      <c r="E30" s="327">
        <v>40</v>
      </c>
      <c r="F30" s="327"/>
      <c r="G30" s="304"/>
      <c r="H30" s="306"/>
      <c r="I30" s="334" t="s">
        <v>1517</v>
      </c>
      <c r="J30" s="334" t="s">
        <v>1311</v>
      </c>
      <c r="K30" s="304"/>
      <c r="L30" s="304" t="s">
        <v>633</v>
      </c>
      <c r="M30" s="304"/>
      <c r="N30" s="327"/>
      <c r="O30" s="322"/>
      <c r="R30" s="309" t="str">
        <f t="shared" si="0"/>
        <v>REVISE_NAME</v>
      </c>
      <c r="S30" s="309" t="str">
        <f t="shared" si="1"/>
        <v xml:space="preserve">VARCHAR2(40), </v>
      </c>
      <c r="U30" s="310"/>
    </row>
    <row r="31" spans="1:21" s="309" customFormat="1" ht="27">
      <c r="A31" s="304">
        <v>6</v>
      </c>
      <c r="B31" s="323" t="s">
        <v>634</v>
      </c>
      <c r="C31" s="322" t="s">
        <v>636</v>
      </c>
      <c r="D31" s="322" t="s">
        <v>2189</v>
      </c>
      <c r="E31" s="322" t="s">
        <v>637</v>
      </c>
      <c r="F31" s="322"/>
      <c r="G31" s="322" t="s">
        <v>638</v>
      </c>
      <c r="H31" s="306"/>
      <c r="I31" s="334" t="s">
        <v>1517</v>
      </c>
      <c r="J31" s="334" t="s">
        <v>1311</v>
      </c>
      <c r="K31" s="304"/>
      <c r="L31" s="322" t="s">
        <v>636</v>
      </c>
      <c r="M31" s="322"/>
      <c r="N31" s="322"/>
      <c r="O31" s="330"/>
      <c r="R31" s="309" t="str">
        <f t="shared" si="0"/>
        <v>REVISE_WEIGHT</v>
      </c>
      <c r="S31" s="309" t="str">
        <f t="shared" si="1"/>
        <v xml:space="preserve">NUMBER(8,2), </v>
      </c>
      <c r="U31" s="331"/>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9">
    <pageSetUpPr fitToPage="1"/>
  </sheetPr>
  <dimension ref="A1:AZ38"/>
  <sheetViews>
    <sheetView showGridLines="0" zoomScaleNormal="100" zoomScaleSheetLayoutView="100" workbookViewId="0">
      <selection activeCell="G5" sqref="G5"/>
    </sheetView>
  </sheetViews>
  <sheetFormatPr defaultColWidth="3.25" defaultRowHeight="10.5" customHeight="1"/>
  <cols>
    <col min="1" max="4" width="3.75" style="10" customWidth="1"/>
    <col min="5" max="5" width="18.625" style="10" customWidth="1"/>
    <col min="6" max="6" width="19.375" style="11" customWidth="1"/>
    <col min="7" max="7" width="10.25" style="10" customWidth="1"/>
    <col min="8" max="8" width="8.125" style="10" customWidth="1"/>
    <col min="9" max="9" width="37.875" style="10" customWidth="1"/>
    <col min="10" max="10" width="3.25" style="10"/>
    <col min="11" max="11" width="10.75" style="101" customWidth="1"/>
    <col min="12" max="12" width="12.625" style="101" customWidth="1"/>
    <col min="13" max="13" width="20.125" style="101" customWidth="1"/>
    <col min="14" max="14" width="19.75" style="101" customWidth="1"/>
    <col min="15" max="15" width="10.875" style="101" customWidth="1"/>
    <col min="16" max="16" width="6.625" style="206" customWidth="1"/>
    <col min="17" max="17" width="37.875" style="101" customWidth="1"/>
    <col min="18" max="52" width="3.25" style="101"/>
    <col min="53" max="16384" width="3.25" style="10"/>
  </cols>
  <sheetData>
    <row r="1" spans="1:52" s="4" customFormat="1" ht="17.25" customHeight="1">
      <c r="A1" s="128" t="s">
        <v>855</v>
      </c>
      <c r="C1" s="128" t="s">
        <v>1000</v>
      </c>
      <c r="E1" s="5"/>
      <c r="F1" s="6"/>
      <c r="I1" s="7"/>
      <c r="P1" s="202"/>
      <c r="Q1" s="7"/>
    </row>
    <row r="2" spans="1:52" s="2" customFormat="1" ht="17.25" customHeight="1">
      <c r="A2" s="48" t="s">
        <v>2091</v>
      </c>
      <c r="B2" s="4"/>
      <c r="C2" s="4"/>
      <c r="D2" s="4"/>
      <c r="E2" s="5"/>
      <c r="F2" s="6"/>
      <c r="G2" s="4"/>
      <c r="H2" s="4"/>
      <c r="I2" s="7"/>
      <c r="K2" s="4"/>
      <c r="L2" s="4"/>
      <c r="M2" s="4"/>
      <c r="N2" s="4"/>
      <c r="O2" s="4"/>
      <c r="P2" s="202"/>
      <c r="Q2" s="7"/>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2" customFormat="1" ht="12.75" customHeight="1">
      <c r="A3" s="48" t="s">
        <v>2270</v>
      </c>
      <c r="B3" s="4"/>
      <c r="C3" s="4"/>
      <c r="D3" s="4"/>
      <c r="E3" s="5"/>
      <c r="F3" s="6"/>
      <c r="G3" s="4"/>
      <c r="H3" s="4"/>
      <c r="I3" s="7"/>
      <c r="K3" s="4"/>
      <c r="L3" s="4"/>
      <c r="M3" s="4"/>
      <c r="N3" s="4"/>
      <c r="O3" s="4"/>
      <c r="P3" s="202"/>
      <c r="Q3" s="7"/>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row>
    <row r="4" spans="1:52" s="2" customFormat="1" ht="14.25" customHeight="1">
      <c r="A4" s="3"/>
      <c r="B4" s="4"/>
      <c r="C4" s="4"/>
      <c r="D4" s="4"/>
      <c r="E4" s="5"/>
      <c r="F4" s="6"/>
      <c r="G4" s="4"/>
      <c r="H4" s="4"/>
      <c r="I4" s="7"/>
      <c r="K4" s="4"/>
      <c r="L4" s="4"/>
      <c r="M4" s="4"/>
      <c r="N4" s="4"/>
      <c r="O4" s="4"/>
      <c r="P4" s="202"/>
      <c r="Q4" s="7"/>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row>
    <row r="5" spans="1:52" s="8" customFormat="1" ht="18.75" customHeight="1">
      <c r="A5" s="400" t="s">
        <v>1558</v>
      </c>
      <c r="B5" s="401"/>
      <c r="C5" s="402"/>
      <c r="D5" s="403" t="s">
        <v>2285</v>
      </c>
      <c r="E5" s="401"/>
      <c r="F5" s="404" t="s">
        <v>1559</v>
      </c>
      <c r="G5" s="405" t="s">
        <v>183</v>
      </c>
      <c r="H5" s="406"/>
      <c r="I5" s="407" t="s">
        <v>70</v>
      </c>
      <c r="J5" s="358"/>
    </row>
    <row r="6" spans="1:52" s="9" customFormat="1" ht="17.25" customHeight="1">
      <c r="A6" s="30" t="s">
        <v>2183</v>
      </c>
      <c r="B6" s="32"/>
      <c r="C6" s="33"/>
      <c r="D6" s="31"/>
      <c r="E6" s="31"/>
      <c r="F6" s="31"/>
      <c r="G6" s="31"/>
      <c r="H6" s="31"/>
      <c r="I6" s="181"/>
      <c r="J6" s="359"/>
    </row>
    <row r="7" spans="1:52" ht="2.25" customHeight="1">
      <c r="A7" s="391"/>
      <c r="B7" s="101"/>
      <c r="C7" s="101"/>
      <c r="D7" s="101"/>
      <c r="E7" s="101"/>
      <c r="F7" s="356"/>
      <c r="G7" s="101"/>
      <c r="H7" s="101"/>
      <c r="I7" s="392"/>
      <c r="J7" s="36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row>
    <row r="8" spans="1:52" s="8" customFormat="1" ht="12.75" customHeight="1" thickBot="1">
      <c r="A8" s="361" t="s">
        <v>1561</v>
      </c>
      <c r="B8" s="362" t="s">
        <v>1562</v>
      </c>
      <c r="C8" s="362" t="s">
        <v>1563</v>
      </c>
      <c r="D8" s="362"/>
      <c r="E8" s="363" t="s">
        <v>2179</v>
      </c>
      <c r="F8" s="364" t="s">
        <v>2180</v>
      </c>
      <c r="G8" s="365" t="s">
        <v>2181</v>
      </c>
      <c r="H8" s="366" t="s">
        <v>2184</v>
      </c>
      <c r="I8" s="367" t="s">
        <v>1564</v>
      </c>
      <c r="J8" s="368"/>
    </row>
    <row r="9" spans="1:52" s="17" customFormat="1" ht="12.75" thickTop="1">
      <c r="A9" s="57" t="s">
        <v>1565</v>
      </c>
      <c r="B9" s="220"/>
      <c r="C9" s="220"/>
      <c r="D9" s="221"/>
      <c r="E9" s="393" t="s">
        <v>4</v>
      </c>
      <c r="F9" s="394" t="s">
        <v>4</v>
      </c>
      <c r="G9" s="395" t="s">
        <v>4</v>
      </c>
      <c r="H9" s="396" t="s">
        <v>4</v>
      </c>
      <c r="I9" s="397" t="str">
        <f>G13&amp;"と同様のフォーマット"</f>
        <v>V_PAT_INFECT_GETと同様のフォーマット</v>
      </c>
      <c r="J9" s="105"/>
      <c r="L9" s="105"/>
      <c r="M9" s="106"/>
      <c r="N9" s="106"/>
      <c r="O9" s="106"/>
    </row>
    <row r="10" spans="1:52" s="17" customFormat="1" ht="12">
      <c r="A10" s="390"/>
      <c r="B10" s="229"/>
      <c r="C10" s="229"/>
      <c r="D10" s="230"/>
      <c r="E10" s="211"/>
      <c r="F10" s="212"/>
      <c r="G10" s="215"/>
      <c r="H10" s="214"/>
      <c r="I10" s="162"/>
      <c r="J10" s="105"/>
      <c r="L10" s="105"/>
      <c r="M10" s="106"/>
      <c r="N10" s="106"/>
      <c r="O10" s="106"/>
    </row>
    <row r="11" spans="1:52" s="17" customFormat="1" ht="12">
      <c r="A11" s="390"/>
      <c r="B11" s="229"/>
      <c r="C11" s="229"/>
      <c r="D11" s="230"/>
      <c r="E11" s="211"/>
      <c r="F11" s="212"/>
      <c r="G11" s="215"/>
      <c r="H11" s="214"/>
      <c r="I11" s="162"/>
      <c r="J11" s="105"/>
      <c r="L11" s="105"/>
      <c r="M11" s="106"/>
      <c r="N11" s="106"/>
      <c r="O11" s="106"/>
    </row>
    <row r="12" spans="1:52" s="17" customFormat="1" ht="12">
      <c r="A12" s="390"/>
      <c r="B12" s="229"/>
      <c r="C12" s="229"/>
      <c r="D12" s="230"/>
      <c r="E12" s="211"/>
      <c r="F12" s="212"/>
      <c r="G12" s="215"/>
      <c r="H12" s="214"/>
      <c r="I12" s="398"/>
      <c r="J12" s="105"/>
      <c r="L12" s="105"/>
      <c r="M12" s="106"/>
      <c r="N12" s="106"/>
      <c r="O12" s="106"/>
    </row>
    <row r="13" spans="1:52" s="8" customFormat="1" ht="18.75" customHeight="1">
      <c r="A13" s="400" t="s">
        <v>2284</v>
      </c>
      <c r="B13" s="401"/>
      <c r="C13" s="402"/>
      <c r="D13" s="403" t="s">
        <v>62</v>
      </c>
      <c r="E13" s="401"/>
      <c r="F13" s="404" t="s">
        <v>2286</v>
      </c>
      <c r="G13" s="405" t="s">
        <v>14</v>
      </c>
      <c r="H13" s="406"/>
      <c r="I13" s="407" t="s">
        <v>71</v>
      </c>
      <c r="K13" s="203"/>
      <c r="L13" s="203"/>
      <c r="M13" s="203"/>
      <c r="N13" s="203"/>
      <c r="O13" s="203"/>
      <c r="P13" s="204"/>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row>
    <row r="14" spans="1:52" s="9" customFormat="1" ht="17.25" customHeight="1">
      <c r="A14" s="30" t="s">
        <v>2183</v>
      </c>
      <c r="B14" s="32"/>
      <c r="C14" s="33" t="s">
        <v>122</v>
      </c>
      <c r="D14" s="31"/>
      <c r="E14" s="31"/>
      <c r="F14" s="31"/>
      <c r="G14" s="31"/>
      <c r="H14" s="31"/>
      <c r="I14" s="181"/>
      <c r="K14" s="160"/>
      <c r="L14" s="160"/>
      <c r="M14" s="160"/>
      <c r="N14" s="160"/>
      <c r="O14" s="160"/>
      <c r="P14" s="205"/>
      <c r="Q14" s="160"/>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row>
    <row r="15" spans="1:52" ht="2.25" customHeight="1"/>
    <row r="16" spans="1:52" s="8" customFormat="1" ht="12.75" customHeight="1" thickBot="1">
      <c r="A16" s="12" t="s">
        <v>2329</v>
      </c>
      <c r="B16" s="13" t="s">
        <v>1906</v>
      </c>
      <c r="C16" s="13" t="s">
        <v>2140</v>
      </c>
      <c r="D16" s="13"/>
      <c r="E16" s="34" t="s">
        <v>2179</v>
      </c>
      <c r="F16" s="35" t="s">
        <v>2180</v>
      </c>
      <c r="G16" s="39" t="s">
        <v>2181</v>
      </c>
      <c r="H16" s="51" t="s">
        <v>2184</v>
      </c>
      <c r="I16" s="49" t="s">
        <v>2282</v>
      </c>
      <c r="K16" s="207"/>
      <c r="L16" s="207"/>
      <c r="M16" s="161"/>
      <c r="N16" s="208"/>
      <c r="O16" s="207"/>
      <c r="P16" s="161"/>
      <c r="Q16" s="161"/>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row>
    <row r="17" spans="1:52" s="17" customFormat="1" ht="12.75" thickTop="1">
      <c r="A17" s="52" t="s">
        <v>2342</v>
      </c>
      <c r="B17" s="14">
        <v>1</v>
      </c>
      <c r="C17" s="14"/>
      <c r="D17" s="15"/>
      <c r="E17" s="36" t="s">
        <v>2164</v>
      </c>
      <c r="F17" s="37" t="s">
        <v>7424</v>
      </c>
      <c r="G17" s="38" t="s">
        <v>7425</v>
      </c>
      <c r="H17" s="16">
        <v>12</v>
      </c>
      <c r="I17" s="40" t="s">
        <v>2449</v>
      </c>
      <c r="K17" s="209"/>
      <c r="L17" s="210"/>
      <c r="M17" s="211"/>
      <c r="N17" s="212"/>
      <c r="O17" s="213"/>
      <c r="P17" s="214"/>
      <c r="Q17" s="162"/>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c r="AX17" s="106"/>
      <c r="AY17" s="106"/>
      <c r="AZ17" s="106"/>
    </row>
    <row r="18" spans="1:52" s="17" customFormat="1" ht="12">
      <c r="A18" s="53">
        <f>A17+1</f>
        <v>2</v>
      </c>
      <c r="B18" s="18" t="s">
        <v>2325</v>
      </c>
      <c r="C18" s="19"/>
      <c r="D18" s="20"/>
      <c r="E18" s="36" t="s">
        <v>2271</v>
      </c>
      <c r="F18" s="38" t="s">
        <v>2287</v>
      </c>
      <c r="G18" s="56" t="s">
        <v>2188</v>
      </c>
      <c r="H18" s="16">
        <v>20</v>
      </c>
      <c r="I18" s="41" t="s">
        <v>1708</v>
      </c>
      <c r="J18" s="105"/>
      <c r="K18" s="209"/>
      <c r="L18" s="210"/>
      <c r="M18" s="211"/>
      <c r="N18" s="213"/>
      <c r="O18" s="215"/>
      <c r="P18" s="214"/>
      <c r="Q18" s="164"/>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c r="AX18" s="106"/>
      <c r="AY18" s="106"/>
      <c r="AZ18" s="106"/>
    </row>
    <row r="19" spans="1:52" s="17" customFormat="1" ht="12">
      <c r="A19" s="53">
        <f>A18+1</f>
        <v>3</v>
      </c>
      <c r="B19" s="18"/>
      <c r="C19" s="19"/>
      <c r="D19" s="20"/>
      <c r="E19" s="36" t="s">
        <v>2272</v>
      </c>
      <c r="F19" s="38" t="s">
        <v>2288</v>
      </c>
      <c r="G19" s="38" t="s">
        <v>2426</v>
      </c>
      <c r="H19" s="16">
        <v>100</v>
      </c>
      <c r="I19" s="41"/>
      <c r="K19" s="209"/>
      <c r="L19" s="210"/>
      <c r="M19" s="211"/>
      <c r="N19" s="213"/>
      <c r="O19" s="215"/>
      <c r="P19" s="214"/>
      <c r="Q19" s="164"/>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row>
    <row r="20" spans="1:52" s="17" customFormat="1" ht="16.5" customHeight="1">
      <c r="A20" s="53">
        <f>A19+1</f>
        <v>4</v>
      </c>
      <c r="B20" s="55"/>
      <c r="C20" s="25"/>
      <c r="D20" s="26"/>
      <c r="E20" s="36" t="s">
        <v>2162</v>
      </c>
      <c r="F20" s="38" t="s">
        <v>7427</v>
      </c>
      <c r="G20" s="38" t="s">
        <v>2163</v>
      </c>
      <c r="H20" s="16"/>
      <c r="I20" s="42"/>
      <c r="K20" s="209"/>
      <c r="L20" s="210"/>
      <c r="M20" s="211"/>
      <c r="N20" s="213"/>
      <c r="O20" s="213"/>
      <c r="P20" s="214"/>
      <c r="Q20" s="168"/>
      <c r="R20" s="106"/>
      <c r="S20" s="106"/>
      <c r="T20" s="106"/>
      <c r="U20" s="106"/>
      <c r="V20" s="106"/>
      <c r="W20" s="106"/>
      <c r="X20" s="106"/>
      <c r="Y20" s="106"/>
      <c r="Z20" s="106"/>
      <c r="AA20" s="106"/>
      <c r="AB20" s="106"/>
      <c r="AC20" s="106"/>
      <c r="AD20" s="106"/>
      <c r="AE20" s="106"/>
      <c r="AF20" s="106"/>
      <c r="AG20" s="106"/>
      <c r="AH20" s="106"/>
      <c r="AI20" s="106"/>
      <c r="AJ20" s="106"/>
      <c r="AK20" s="106"/>
      <c r="AL20" s="106"/>
      <c r="AM20" s="106"/>
      <c r="AN20" s="106"/>
      <c r="AO20" s="106"/>
      <c r="AP20" s="106"/>
      <c r="AQ20" s="106"/>
      <c r="AR20" s="106"/>
      <c r="AS20" s="106"/>
      <c r="AT20" s="106"/>
      <c r="AU20" s="106"/>
      <c r="AV20" s="106"/>
      <c r="AW20" s="106"/>
      <c r="AX20" s="106"/>
      <c r="AY20" s="106"/>
      <c r="AZ20" s="106"/>
    </row>
    <row r="21" spans="1:52" s="17" customFormat="1" ht="12">
      <c r="A21" s="53">
        <f>A20+1</f>
        <v>5</v>
      </c>
      <c r="B21" s="14"/>
      <c r="C21" s="19"/>
      <c r="D21" s="20"/>
      <c r="E21" s="27" t="s">
        <v>2273</v>
      </c>
      <c r="F21" s="28" t="s">
        <v>7445</v>
      </c>
      <c r="G21" s="24" t="s">
        <v>2188</v>
      </c>
      <c r="H21" s="29">
        <v>1</v>
      </c>
      <c r="I21" s="175" t="s">
        <v>768</v>
      </c>
      <c r="K21" s="209"/>
      <c r="L21" s="210"/>
      <c r="M21" s="216"/>
      <c r="N21" s="135"/>
      <c r="O21" s="215"/>
      <c r="P21" s="217"/>
      <c r="Q21" s="164"/>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c r="AX21" s="106"/>
      <c r="AY21" s="106"/>
      <c r="AZ21" s="106"/>
    </row>
    <row r="22" spans="1:52" s="17" customFormat="1" ht="12">
      <c r="A22" s="53"/>
      <c r="B22" s="18"/>
      <c r="C22" s="19"/>
      <c r="D22" s="20"/>
      <c r="E22" s="23"/>
      <c r="F22" s="24"/>
      <c r="G22" s="38"/>
      <c r="H22" s="21"/>
      <c r="I22" s="41"/>
      <c r="K22" s="209"/>
      <c r="L22" s="210"/>
      <c r="M22" s="218"/>
      <c r="N22" s="215"/>
      <c r="O22" s="213"/>
      <c r="P22" s="219"/>
      <c r="Q22" s="164"/>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row>
    <row r="23" spans="1:52" s="17" customFormat="1" ht="12" customHeight="1">
      <c r="A23" s="53"/>
      <c r="B23" s="18"/>
      <c r="C23" s="19"/>
      <c r="D23" s="20"/>
      <c r="E23" s="36"/>
      <c r="F23" s="24"/>
      <c r="G23" s="38"/>
      <c r="H23" s="16"/>
      <c r="I23" s="42"/>
      <c r="K23" s="209"/>
      <c r="L23" s="210"/>
      <c r="M23" s="211"/>
      <c r="N23" s="215"/>
      <c r="O23" s="213"/>
      <c r="P23" s="214"/>
      <c r="Q23" s="168"/>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c r="AO23" s="106"/>
      <c r="AP23" s="106"/>
      <c r="AQ23" s="106"/>
      <c r="AR23" s="106"/>
      <c r="AS23" s="106"/>
      <c r="AT23" s="106"/>
      <c r="AU23" s="106"/>
      <c r="AV23" s="106"/>
      <c r="AW23" s="106"/>
      <c r="AX23" s="106"/>
      <c r="AY23" s="106"/>
      <c r="AZ23" s="106"/>
    </row>
    <row r="24" spans="1:52" s="17" customFormat="1" ht="12" customHeight="1">
      <c r="A24" s="53"/>
      <c r="B24" s="14"/>
      <c r="C24" s="19"/>
      <c r="D24" s="20"/>
      <c r="E24" s="23"/>
      <c r="F24" s="24"/>
      <c r="G24" s="38"/>
      <c r="H24" s="16"/>
      <c r="I24" s="42"/>
      <c r="K24" s="209"/>
      <c r="L24" s="210"/>
      <c r="M24" s="218"/>
      <c r="N24" s="213"/>
      <c r="O24" s="215"/>
      <c r="P24" s="219"/>
      <c r="Q24" s="164"/>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row>
    <row r="25" spans="1:52" s="17" customFormat="1" ht="12" customHeight="1">
      <c r="A25" s="53"/>
      <c r="B25" s="19"/>
      <c r="C25" s="19"/>
      <c r="D25" s="20"/>
      <c r="E25" s="36"/>
      <c r="F25" s="38"/>
      <c r="G25" s="24"/>
      <c r="H25" s="21"/>
      <c r="I25" s="42"/>
      <c r="K25" s="209"/>
      <c r="L25" s="210"/>
      <c r="M25" s="218"/>
      <c r="N25" s="215"/>
      <c r="O25" s="213"/>
      <c r="P25" s="214"/>
      <c r="Q25" s="164"/>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row>
    <row r="26" spans="1:52" s="17" customFormat="1" ht="12" customHeight="1">
      <c r="A26" s="53"/>
      <c r="B26" s="19"/>
      <c r="C26" s="19"/>
      <c r="D26" s="20"/>
      <c r="E26" s="23"/>
      <c r="F26" s="24"/>
      <c r="G26" s="24"/>
      <c r="H26" s="21"/>
      <c r="I26" s="42"/>
      <c r="K26" s="209"/>
      <c r="L26" s="210"/>
      <c r="M26" s="211"/>
      <c r="N26" s="213"/>
      <c r="O26" s="215"/>
      <c r="P26" s="219"/>
      <c r="Q26" s="164"/>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row>
    <row r="27" spans="1:52" s="22" customFormat="1" ht="12" customHeight="1">
      <c r="A27" s="53"/>
      <c r="B27" s="19"/>
      <c r="C27" s="19"/>
      <c r="D27" s="20"/>
      <c r="E27" s="23"/>
      <c r="F27" s="24"/>
      <c r="G27" s="24"/>
      <c r="H27" s="21"/>
      <c r="I27" s="42"/>
      <c r="K27" s="209"/>
      <c r="L27" s="210"/>
      <c r="M27" s="218"/>
      <c r="N27" s="215"/>
      <c r="O27" s="215"/>
      <c r="P27" s="219"/>
      <c r="Q27" s="164"/>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row>
    <row r="28" spans="1:52" s="17" customFormat="1" ht="12" customHeight="1">
      <c r="A28" s="53"/>
      <c r="B28" s="19"/>
      <c r="C28" s="19"/>
      <c r="D28" s="20"/>
      <c r="E28" s="23"/>
      <c r="F28" s="24"/>
      <c r="G28" s="24"/>
      <c r="H28" s="21"/>
      <c r="I28" s="42"/>
      <c r="K28" s="209"/>
      <c r="L28" s="210"/>
      <c r="M28" s="218"/>
      <c r="N28" s="215"/>
      <c r="O28" s="215"/>
      <c r="P28" s="219"/>
      <c r="Q28" s="164"/>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row>
    <row r="29" spans="1:52" s="17" customFormat="1" ht="12" customHeight="1">
      <c r="A29" s="53"/>
      <c r="B29" s="19"/>
      <c r="C29" s="19"/>
      <c r="D29" s="20"/>
      <c r="E29" s="23"/>
      <c r="F29" s="24"/>
      <c r="G29" s="24"/>
      <c r="H29" s="21"/>
      <c r="I29" s="42"/>
      <c r="K29" s="166"/>
      <c r="L29" s="166"/>
      <c r="M29" s="166"/>
      <c r="N29" s="166"/>
      <c r="O29" s="166"/>
      <c r="P29" s="219"/>
      <c r="Q29" s="164"/>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106"/>
      <c r="AR29" s="106"/>
      <c r="AS29" s="106"/>
      <c r="AT29" s="106"/>
      <c r="AU29" s="106"/>
      <c r="AV29" s="106"/>
      <c r="AW29" s="106"/>
      <c r="AX29" s="106"/>
      <c r="AY29" s="106"/>
      <c r="AZ29" s="106"/>
    </row>
    <row r="30" spans="1:52" s="17" customFormat="1" ht="12" customHeight="1">
      <c r="A30" s="53"/>
      <c r="B30" s="19"/>
      <c r="C30" s="19"/>
      <c r="D30" s="20"/>
      <c r="E30" s="23"/>
      <c r="F30" s="24"/>
      <c r="G30" s="24"/>
      <c r="H30" s="21"/>
      <c r="I30" s="42"/>
      <c r="K30" s="166"/>
      <c r="L30" s="166"/>
      <c r="M30" s="166"/>
      <c r="N30" s="166"/>
      <c r="O30" s="166"/>
      <c r="P30" s="219"/>
      <c r="Q30" s="164"/>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row>
    <row r="31" spans="1:52" s="17" customFormat="1" ht="12" customHeight="1">
      <c r="A31" s="53"/>
      <c r="B31" s="19"/>
      <c r="C31" s="19"/>
      <c r="D31" s="20"/>
      <c r="E31" s="23"/>
      <c r="F31" s="24"/>
      <c r="G31" s="24"/>
      <c r="H31" s="21"/>
      <c r="I31" s="42"/>
      <c r="K31" s="166"/>
      <c r="L31" s="166"/>
      <c r="M31" s="166"/>
      <c r="N31" s="166"/>
      <c r="O31" s="166"/>
      <c r="P31" s="219"/>
      <c r="Q31" s="164"/>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row>
    <row r="32" spans="1:52" s="17" customFormat="1" ht="12" customHeight="1">
      <c r="A32" s="53"/>
      <c r="B32" s="19"/>
      <c r="C32" s="19"/>
      <c r="D32" s="20"/>
      <c r="E32" s="23"/>
      <c r="F32" s="24"/>
      <c r="G32" s="24"/>
      <c r="H32" s="21"/>
      <c r="I32" s="42"/>
      <c r="K32" s="166"/>
      <c r="L32" s="166"/>
      <c r="M32" s="166"/>
      <c r="N32" s="166"/>
      <c r="O32" s="166"/>
      <c r="P32" s="219"/>
      <c r="Q32" s="164"/>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row>
    <row r="33" spans="1:52" s="17" customFormat="1" ht="12" customHeight="1">
      <c r="A33" s="53"/>
      <c r="B33" s="19"/>
      <c r="C33" s="19"/>
      <c r="D33" s="20"/>
      <c r="E33" s="23"/>
      <c r="F33" s="24"/>
      <c r="G33" s="24"/>
      <c r="H33" s="21"/>
      <c r="I33" s="42"/>
      <c r="K33" s="166"/>
      <c r="L33" s="166"/>
      <c r="M33" s="166"/>
      <c r="N33" s="166"/>
      <c r="O33" s="166"/>
      <c r="P33" s="219"/>
      <c r="Q33" s="164"/>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c r="AX33" s="106"/>
      <c r="AY33" s="106"/>
      <c r="AZ33" s="106"/>
    </row>
    <row r="34" spans="1:52" s="17" customFormat="1" ht="12" customHeight="1">
      <c r="A34" s="53"/>
      <c r="B34" s="19"/>
      <c r="C34" s="19"/>
      <c r="D34" s="20"/>
      <c r="E34" s="23"/>
      <c r="F34" s="24"/>
      <c r="G34" s="24"/>
      <c r="H34" s="21"/>
      <c r="I34" s="42"/>
      <c r="K34" s="166"/>
      <c r="L34" s="166"/>
      <c r="M34" s="166"/>
      <c r="N34" s="166"/>
      <c r="O34" s="166"/>
      <c r="P34" s="219"/>
      <c r="Q34" s="164"/>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row>
    <row r="35" spans="1:52" s="17" customFormat="1" ht="12" customHeight="1">
      <c r="A35" s="53"/>
      <c r="B35" s="19"/>
      <c r="C35" s="19"/>
      <c r="D35" s="20"/>
      <c r="E35" s="23"/>
      <c r="F35" s="24"/>
      <c r="G35" s="24"/>
      <c r="H35" s="21"/>
      <c r="I35" s="42"/>
      <c r="K35" s="166"/>
      <c r="L35" s="166"/>
      <c r="M35" s="166"/>
      <c r="N35" s="166"/>
      <c r="O35" s="166"/>
      <c r="P35" s="219"/>
      <c r="Q35" s="164"/>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c r="AO35" s="106"/>
      <c r="AP35" s="106"/>
      <c r="AQ35" s="106"/>
      <c r="AR35" s="106"/>
      <c r="AS35" s="106"/>
      <c r="AT35" s="106"/>
      <c r="AU35" s="106"/>
      <c r="AV35" s="106"/>
      <c r="AW35" s="106"/>
      <c r="AX35" s="106"/>
      <c r="AY35" s="106"/>
      <c r="AZ35" s="106"/>
    </row>
    <row r="36" spans="1:52" s="17" customFormat="1" ht="12" customHeight="1">
      <c r="A36" s="53"/>
      <c r="B36" s="19"/>
      <c r="C36" s="19"/>
      <c r="D36" s="20"/>
      <c r="E36" s="23"/>
      <c r="F36" s="24"/>
      <c r="G36" s="24"/>
      <c r="H36" s="21"/>
      <c r="I36" s="59"/>
      <c r="K36" s="166"/>
      <c r="L36" s="166"/>
      <c r="M36" s="166"/>
      <c r="N36" s="166"/>
      <c r="O36" s="166"/>
      <c r="P36" s="219"/>
      <c r="Q36" s="164"/>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row>
    <row r="37" spans="1:52" s="17" customFormat="1" ht="12" customHeight="1">
      <c r="A37" s="53"/>
      <c r="B37" s="19"/>
      <c r="C37" s="19"/>
      <c r="D37" s="20"/>
      <c r="E37" s="23"/>
      <c r="F37" s="24"/>
      <c r="G37" s="24"/>
      <c r="H37" s="21"/>
      <c r="I37" s="42"/>
      <c r="K37" s="166"/>
      <c r="L37" s="166"/>
      <c r="M37" s="166"/>
      <c r="N37" s="166"/>
      <c r="O37" s="166"/>
      <c r="P37" s="219"/>
      <c r="Q37" s="164"/>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row>
    <row r="38" spans="1:52" s="17" customFormat="1" ht="16.5" customHeight="1">
      <c r="A38" s="53"/>
      <c r="B38" s="19"/>
      <c r="C38" s="19"/>
      <c r="D38" s="20"/>
      <c r="E38" s="23"/>
      <c r="F38" s="24"/>
      <c r="G38" s="24"/>
      <c r="H38" s="21"/>
      <c r="I38" s="43"/>
      <c r="K38" s="219"/>
      <c r="L38" s="219"/>
      <c r="M38" s="166"/>
      <c r="N38" s="166"/>
      <c r="O38" s="166"/>
      <c r="P38" s="219"/>
      <c r="Q38" s="167"/>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5">
    <pageSetUpPr fitToPage="1"/>
  </sheetPr>
  <dimension ref="A1:AZ38"/>
  <sheetViews>
    <sheetView showGridLines="0" zoomScaleNormal="100" zoomScaleSheetLayoutView="100" workbookViewId="0">
      <selection activeCell="G5" sqref="G5"/>
    </sheetView>
  </sheetViews>
  <sheetFormatPr defaultColWidth="3.25" defaultRowHeight="10.5" customHeight="1"/>
  <cols>
    <col min="1" max="4" width="3.75" style="10" customWidth="1"/>
    <col min="5" max="5" width="18.625" style="10" customWidth="1"/>
    <col min="6" max="6" width="19.375" style="11" customWidth="1"/>
    <col min="7" max="7" width="14.5" style="10" customWidth="1"/>
    <col min="8" max="8" width="9.875" style="10" customWidth="1"/>
    <col min="9" max="9" width="37.875" style="10" customWidth="1"/>
    <col min="10" max="10" width="3.25" style="10"/>
    <col min="11" max="11" width="10.75" style="101" customWidth="1"/>
    <col min="12" max="12" width="12.625" style="101" customWidth="1"/>
    <col min="13" max="13" width="20.125" style="101" customWidth="1"/>
    <col min="14" max="14" width="19.75" style="101" customWidth="1"/>
    <col min="15" max="15" width="10.875" style="101" customWidth="1"/>
    <col min="16" max="16" width="6.625" style="206" customWidth="1"/>
    <col min="17" max="17" width="37.875" style="101" customWidth="1"/>
    <col min="18" max="52" width="3.25" style="101"/>
    <col min="53" max="16384" width="3.25" style="10"/>
  </cols>
  <sheetData>
    <row r="1" spans="1:52" s="4" customFormat="1" ht="17.25" customHeight="1">
      <c r="A1" s="128" t="s">
        <v>3464</v>
      </c>
      <c r="C1" s="128" t="s">
        <v>3505</v>
      </c>
      <c r="E1" s="5"/>
      <c r="F1" s="6"/>
      <c r="I1" s="7"/>
      <c r="P1" s="202"/>
      <c r="Q1" s="7"/>
    </row>
    <row r="2" spans="1:52" s="2" customFormat="1" ht="17.25" customHeight="1">
      <c r="A2" s="48" t="s">
        <v>3641</v>
      </c>
      <c r="B2" s="4"/>
      <c r="C2" s="4"/>
      <c r="D2" s="4"/>
      <c r="E2" s="5"/>
      <c r="F2" s="6"/>
      <c r="G2" s="4"/>
      <c r="H2" s="4"/>
      <c r="I2" s="7"/>
      <c r="K2" s="4"/>
      <c r="L2" s="4"/>
      <c r="M2" s="4"/>
      <c r="N2" s="4"/>
      <c r="O2" s="4"/>
      <c r="P2" s="202"/>
      <c r="Q2" s="7"/>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491" customFormat="1" ht="12.75" customHeight="1">
      <c r="A3" s="487" t="s">
        <v>3506</v>
      </c>
      <c r="B3" s="136"/>
      <c r="C3" s="136"/>
      <c r="D3" s="136"/>
      <c r="E3" s="488"/>
      <c r="F3" s="489"/>
      <c r="G3" s="136"/>
      <c r="H3" s="136"/>
      <c r="I3" s="357"/>
      <c r="K3" s="136"/>
      <c r="L3" s="136"/>
      <c r="M3" s="136"/>
      <c r="N3" s="136"/>
      <c r="O3" s="136"/>
      <c r="P3" s="492"/>
      <c r="Q3" s="357"/>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s="2" customFormat="1" ht="14.25" customHeight="1">
      <c r="A4" s="3"/>
      <c r="B4" s="4"/>
      <c r="C4" s="4"/>
      <c r="D4" s="4"/>
      <c r="E4" s="5"/>
      <c r="F4" s="6"/>
      <c r="G4" s="4"/>
      <c r="H4" s="4"/>
      <c r="I4" s="7"/>
      <c r="K4" s="4"/>
      <c r="L4" s="4"/>
      <c r="M4" s="4"/>
      <c r="N4" s="4"/>
      <c r="O4" s="4"/>
      <c r="P4" s="202"/>
      <c r="Q4" s="7"/>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row>
    <row r="5" spans="1:52" s="8" customFormat="1" ht="18.75" customHeight="1">
      <c r="A5" s="400" t="s">
        <v>463</v>
      </c>
      <c r="B5" s="401"/>
      <c r="C5" s="402"/>
      <c r="D5" s="403" t="s">
        <v>3508</v>
      </c>
      <c r="E5" s="401"/>
      <c r="F5" s="404" t="s">
        <v>464</v>
      </c>
      <c r="G5" s="405" t="s">
        <v>3456</v>
      </c>
      <c r="H5" s="406"/>
      <c r="I5" s="407" t="s">
        <v>70</v>
      </c>
      <c r="J5" s="358"/>
    </row>
    <row r="6" spans="1:52" s="9" customFormat="1" ht="17.25" customHeight="1">
      <c r="A6" s="30" t="s">
        <v>2183</v>
      </c>
      <c r="B6" s="32"/>
      <c r="C6" s="33"/>
      <c r="D6" s="31"/>
      <c r="E6" s="31"/>
      <c r="F6" s="31"/>
      <c r="G6" s="31"/>
      <c r="H6" s="31"/>
      <c r="I6" s="181"/>
      <c r="J6" s="359"/>
    </row>
    <row r="7" spans="1:52" ht="2.25" customHeight="1">
      <c r="A7" s="391"/>
      <c r="B7" s="101"/>
      <c r="C7" s="101"/>
      <c r="D7" s="101"/>
      <c r="E7" s="101"/>
      <c r="F7" s="356"/>
      <c r="G7" s="101"/>
      <c r="H7" s="101"/>
      <c r="I7" s="392"/>
      <c r="J7" s="36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row>
    <row r="8" spans="1:52" s="8" customFormat="1" ht="12.75" customHeight="1" thickBot="1">
      <c r="A8" s="361" t="s">
        <v>465</v>
      </c>
      <c r="B8" s="362" t="s">
        <v>466</v>
      </c>
      <c r="C8" s="362" t="s">
        <v>467</v>
      </c>
      <c r="D8" s="362"/>
      <c r="E8" s="363" t="s">
        <v>2179</v>
      </c>
      <c r="F8" s="364" t="s">
        <v>2180</v>
      </c>
      <c r="G8" s="365" t="s">
        <v>2181</v>
      </c>
      <c r="H8" s="366" t="s">
        <v>2184</v>
      </c>
      <c r="I8" s="367" t="s">
        <v>468</v>
      </c>
      <c r="J8" s="368"/>
    </row>
    <row r="9" spans="1:52" s="17" customFormat="1" ht="12.75" thickTop="1">
      <c r="A9" s="57" t="s">
        <v>469</v>
      </c>
      <c r="B9" s="220"/>
      <c r="C9" s="220"/>
      <c r="D9" s="221"/>
      <c r="E9" s="393" t="s">
        <v>4</v>
      </c>
      <c r="F9" s="394" t="s">
        <v>4</v>
      </c>
      <c r="G9" s="395" t="s">
        <v>4</v>
      </c>
      <c r="H9" s="396" t="s">
        <v>4</v>
      </c>
      <c r="I9" s="397" t="str">
        <f>G13&amp;"と同様のフォーマット"</f>
        <v>V_PAT_RECEIPT_MEMO_GETと同様のフォーマット</v>
      </c>
      <c r="J9" s="105"/>
      <c r="L9" s="105"/>
      <c r="M9" s="106"/>
      <c r="N9" s="106"/>
      <c r="O9" s="106"/>
    </row>
    <row r="10" spans="1:52" s="17" customFormat="1" ht="12">
      <c r="A10" s="390"/>
      <c r="B10" s="229"/>
      <c r="C10" s="229"/>
      <c r="D10" s="230"/>
      <c r="E10" s="211"/>
      <c r="F10" s="212"/>
      <c r="G10" s="215"/>
      <c r="H10" s="214"/>
      <c r="I10" s="162"/>
      <c r="J10" s="105"/>
      <c r="L10" s="105"/>
      <c r="M10" s="106"/>
      <c r="N10" s="106"/>
      <c r="O10" s="106"/>
    </row>
    <row r="11" spans="1:52" s="17" customFormat="1" ht="12">
      <c r="A11" s="390"/>
      <c r="B11" s="229"/>
      <c r="C11" s="229"/>
      <c r="D11" s="230"/>
      <c r="E11" s="211"/>
      <c r="F11" s="212"/>
      <c r="G11" s="215"/>
      <c r="H11" s="214"/>
      <c r="I11" s="162"/>
      <c r="J11" s="105"/>
      <c r="L11" s="105"/>
      <c r="M11" s="106"/>
      <c r="N11" s="106"/>
      <c r="O11" s="106"/>
    </row>
    <row r="12" spans="1:52" s="17" customFormat="1" ht="12">
      <c r="A12" s="390"/>
      <c r="B12" s="229"/>
      <c r="C12" s="229"/>
      <c r="D12" s="230"/>
      <c r="E12" s="211"/>
      <c r="F12" s="212"/>
      <c r="G12" s="215"/>
      <c r="H12" s="214"/>
      <c r="I12" s="398"/>
      <c r="J12" s="105"/>
      <c r="L12" s="105"/>
      <c r="M12" s="106"/>
      <c r="N12" s="106"/>
      <c r="O12" s="106"/>
    </row>
    <row r="13" spans="1:52" s="8" customFormat="1" ht="18.75" customHeight="1">
      <c r="A13" s="400" t="s">
        <v>463</v>
      </c>
      <c r="B13" s="401"/>
      <c r="C13" s="402"/>
      <c r="D13" s="403" t="s">
        <v>3509</v>
      </c>
      <c r="E13" s="401"/>
      <c r="F13" s="404" t="s">
        <v>464</v>
      </c>
      <c r="G13" s="405" t="s">
        <v>3507</v>
      </c>
      <c r="H13" s="406"/>
      <c r="I13" s="407" t="s">
        <v>71</v>
      </c>
      <c r="K13" s="203"/>
      <c r="L13" s="203"/>
      <c r="M13" s="203"/>
      <c r="N13" s="203"/>
      <c r="O13" s="203"/>
      <c r="P13" s="204"/>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row>
    <row r="14" spans="1:52" s="9" customFormat="1" ht="17.25" customHeight="1">
      <c r="A14" s="30" t="s">
        <v>2183</v>
      </c>
      <c r="B14" s="32"/>
      <c r="C14" s="33" t="s">
        <v>3513</v>
      </c>
      <c r="D14" s="31"/>
      <c r="E14" s="31"/>
      <c r="F14" s="31"/>
      <c r="G14" s="31"/>
      <c r="H14" s="31"/>
      <c r="I14" s="181"/>
      <c r="K14" s="160"/>
      <c r="L14" s="160"/>
      <c r="M14" s="160"/>
      <c r="N14" s="160"/>
      <c r="O14" s="160"/>
      <c r="P14" s="205"/>
      <c r="Q14" s="160"/>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row>
    <row r="15" spans="1:52" ht="2.25" customHeight="1"/>
    <row r="16" spans="1:52" s="8" customFormat="1" ht="12.75" customHeight="1" thickBot="1">
      <c r="A16" s="12" t="s">
        <v>465</v>
      </c>
      <c r="B16" s="13" t="s">
        <v>466</v>
      </c>
      <c r="C16" s="13" t="s">
        <v>467</v>
      </c>
      <c r="D16" s="13"/>
      <c r="E16" s="34" t="s">
        <v>2179</v>
      </c>
      <c r="F16" s="35" t="s">
        <v>2180</v>
      </c>
      <c r="G16" s="39" t="s">
        <v>2181</v>
      </c>
      <c r="H16" s="51" t="s">
        <v>2184</v>
      </c>
      <c r="I16" s="49" t="s">
        <v>468</v>
      </c>
      <c r="K16" s="207"/>
      <c r="L16" s="207"/>
      <c r="M16" s="161"/>
      <c r="N16" s="208"/>
      <c r="O16" s="207"/>
      <c r="P16" s="161"/>
      <c r="Q16" s="161"/>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row>
    <row r="17" spans="1:52" s="17" customFormat="1" ht="37.5" customHeight="1" thickTop="1">
      <c r="A17" s="52" t="s">
        <v>469</v>
      </c>
      <c r="B17" s="14">
        <v>1</v>
      </c>
      <c r="C17" s="14"/>
      <c r="D17" s="15"/>
      <c r="E17" s="36" t="s">
        <v>2164</v>
      </c>
      <c r="F17" s="37" t="s">
        <v>7424</v>
      </c>
      <c r="G17" s="38" t="s">
        <v>2188</v>
      </c>
      <c r="H17" s="16">
        <v>12</v>
      </c>
      <c r="I17" s="40" t="s">
        <v>3534</v>
      </c>
      <c r="K17" s="209"/>
      <c r="L17" s="210"/>
      <c r="M17" s="211"/>
      <c r="N17" s="212"/>
      <c r="O17" s="213"/>
      <c r="P17" s="214"/>
      <c r="Q17" s="162"/>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c r="AX17" s="106"/>
      <c r="AY17" s="106"/>
      <c r="AZ17" s="106"/>
    </row>
    <row r="18" spans="1:52" s="17" customFormat="1" ht="15" customHeight="1">
      <c r="A18" s="53">
        <f>A17+1</f>
        <v>2</v>
      </c>
      <c r="B18" s="18"/>
      <c r="C18" s="25"/>
      <c r="D18" s="26"/>
      <c r="E18" s="27" t="s">
        <v>2147</v>
      </c>
      <c r="F18" s="28" t="s">
        <v>7427</v>
      </c>
      <c r="G18" s="24" t="s">
        <v>2163</v>
      </c>
      <c r="H18" s="29"/>
      <c r="I18" s="493" t="s">
        <v>3516</v>
      </c>
      <c r="K18" s="209"/>
      <c r="L18" s="210"/>
      <c r="M18" s="211"/>
      <c r="N18" s="213"/>
      <c r="O18" s="215"/>
      <c r="P18" s="219"/>
      <c r="Q18" s="164"/>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c r="AX18" s="106"/>
      <c r="AY18" s="106"/>
      <c r="AZ18" s="106"/>
    </row>
    <row r="19" spans="1:52" s="17" customFormat="1" ht="25.5" customHeight="1">
      <c r="A19" s="53">
        <f t="shared" ref="A19:A26" si="0">A18+1</f>
        <v>3</v>
      </c>
      <c r="B19" s="18" t="s">
        <v>473</v>
      </c>
      <c r="C19" s="19"/>
      <c r="D19" s="20"/>
      <c r="E19" s="36" t="s">
        <v>3483</v>
      </c>
      <c r="F19" s="24" t="s">
        <v>3484</v>
      </c>
      <c r="G19" s="24" t="s">
        <v>745</v>
      </c>
      <c r="H19" s="62">
        <v>1</v>
      </c>
      <c r="I19" s="42" t="s">
        <v>3517</v>
      </c>
      <c r="J19" s="105"/>
      <c r="K19" s="209"/>
      <c r="L19" s="210"/>
      <c r="M19" s="211"/>
      <c r="N19" s="213"/>
      <c r="O19" s="215"/>
      <c r="P19" s="214"/>
      <c r="Q19" s="164"/>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row>
    <row r="20" spans="1:52" s="17" customFormat="1" ht="63" customHeight="1">
      <c r="A20" s="53">
        <f t="shared" si="0"/>
        <v>4</v>
      </c>
      <c r="B20" s="18" t="s">
        <v>475</v>
      </c>
      <c r="C20" s="19"/>
      <c r="D20" s="20"/>
      <c r="E20" s="36" t="s">
        <v>3485</v>
      </c>
      <c r="F20" s="24" t="s">
        <v>3487</v>
      </c>
      <c r="G20" s="24" t="s">
        <v>2188</v>
      </c>
      <c r="H20" s="21">
        <v>4</v>
      </c>
      <c r="I20" s="42" t="s">
        <v>3518</v>
      </c>
      <c r="K20" s="209"/>
      <c r="L20" s="210"/>
      <c r="M20" s="211"/>
      <c r="N20" s="213"/>
      <c r="O20" s="215"/>
      <c r="P20" s="214"/>
      <c r="Q20" s="164"/>
      <c r="R20" s="106"/>
      <c r="S20" s="106"/>
      <c r="T20" s="106"/>
      <c r="U20" s="106"/>
      <c r="V20" s="106"/>
      <c r="W20" s="106"/>
      <c r="X20" s="106"/>
      <c r="Y20" s="106"/>
      <c r="Z20" s="106"/>
      <c r="AA20" s="106"/>
      <c r="AB20" s="106"/>
      <c r="AC20" s="106"/>
      <c r="AD20" s="106"/>
      <c r="AE20" s="106"/>
      <c r="AF20" s="106"/>
      <c r="AG20" s="106"/>
      <c r="AH20" s="106"/>
      <c r="AI20" s="106"/>
      <c r="AJ20" s="106"/>
      <c r="AK20" s="106"/>
      <c r="AL20" s="106"/>
      <c r="AM20" s="106"/>
      <c r="AN20" s="106"/>
      <c r="AO20" s="106"/>
      <c r="AP20" s="106"/>
      <c r="AQ20" s="106"/>
      <c r="AR20" s="106"/>
      <c r="AS20" s="106"/>
      <c r="AT20" s="106"/>
      <c r="AU20" s="106"/>
      <c r="AV20" s="106"/>
      <c r="AW20" s="106"/>
      <c r="AX20" s="106"/>
      <c r="AY20" s="106"/>
      <c r="AZ20" s="106"/>
    </row>
    <row r="21" spans="1:52" s="17" customFormat="1" ht="49.5" customHeight="1">
      <c r="A21" s="53">
        <f t="shared" si="0"/>
        <v>5</v>
      </c>
      <c r="B21" s="55"/>
      <c r="C21" s="25"/>
      <c r="D21" s="26"/>
      <c r="E21" s="36" t="s">
        <v>3488</v>
      </c>
      <c r="F21" s="61" t="s">
        <v>3490</v>
      </c>
      <c r="G21" s="61" t="s">
        <v>2163</v>
      </c>
      <c r="H21" s="62"/>
      <c r="I21" s="503" t="s">
        <v>3642</v>
      </c>
      <c r="K21" s="209"/>
      <c r="L21" s="210"/>
      <c r="M21" s="211"/>
      <c r="N21" s="213"/>
      <c r="O21" s="213"/>
      <c r="P21" s="214"/>
      <c r="Q21" s="168"/>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c r="AX21" s="106"/>
      <c r="AY21" s="106"/>
      <c r="AZ21" s="106"/>
    </row>
    <row r="22" spans="1:52" s="17" customFormat="1" ht="25.5" customHeight="1">
      <c r="A22" s="53">
        <f t="shared" si="0"/>
        <v>6</v>
      </c>
      <c r="B22" s="14"/>
      <c r="C22" s="19"/>
      <c r="D22" s="20"/>
      <c r="E22" s="27" t="s">
        <v>3491</v>
      </c>
      <c r="F22" s="24" t="s">
        <v>3493</v>
      </c>
      <c r="G22" s="24" t="s">
        <v>745</v>
      </c>
      <c r="H22" s="62">
        <v>1</v>
      </c>
      <c r="I22" s="42" t="s">
        <v>3519</v>
      </c>
      <c r="K22" s="209"/>
      <c r="L22" s="210"/>
      <c r="M22" s="216"/>
      <c r="N22" s="135"/>
      <c r="O22" s="215"/>
      <c r="P22" s="217"/>
      <c r="Q22" s="164"/>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row>
    <row r="23" spans="1:52" s="17" customFormat="1" ht="77.25" customHeight="1">
      <c r="A23" s="53">
        <f t="shared" si="0"/>
        <v>7</v>
      </c>
      <c r="B23" s="18"/>
      <c r="C23" s="19"/>
      <c r="D23" s="20"/>
      <c r="E23" s="23" t="s">
        <v>912</v>
      </c>
      <c r="F23" s="24" t="s">
        <v>3495</v>
      </c>
      <c r="G23" s="24" t="s">
        <v>478</v>
      </c>
      <c r="H23" s="21">
        <v>256</v>
      </c>
      <c r="I23" s="40" t="s">
        <v>3520</v>
      </c>
      <c r="K23" s="209"/>
      <c r="L23" s="210"/>
      <c r="M23" s="218"/>
      <c r="N23" s="215"/>
      <c r="O23" s="213"/>
      <c r="P23" s="219"/>
      <c r="Q23" s="164"/>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c r="AO23" s="106"/>
      <c r="AP23" s="106"/>
      <c r="AQ23" s="106"/>
      <c r="AR23" s="106"/>
      <c r="AS23" s="106"/>
      <c r="AT23" s="106"/>
      <c r="AU23" s="106"/>
      <c r="AV23" s="106"/>
      <c r="AW23" s="106"/>
      <c r="AX23" s="106"/>
      <c r="AY23" s="106"/>
      <c r="AZ23" s="106"/>
    </row>
    <row r="24" spans="1:52" s="17" customFormat="1" ht="59.25" customHeight="1">
      <c r="A24" s="53">
        <f t="shared" si="0"/>
        <v>8</v>
      </c>
      <c r="B24" s="19"/>
      <c r="C24" s="19"/>
      <c r="D24" s="20"/>
      <c r="E24" s="23" t="s">
        <v>3496</v>
      </c>
      <c r="F24" s="61" t="s">
        <v>3498</v>
      </c>
      <c r="G24" s="24" t="s">
        <v>745</v>
      </c>
      <c r="H24" s="62">
        <v>1</v>
      </c>
      <c r="I24" s="496" t="s">
        <v>3521</v>
      </c>
      <c r="K24" s="209"/>
      <c r="L24" s="210"/>
      <c r="M24" s="218"/>
      <c r="N24" s="215"/>
      <c r="O24" s="213"/>
      <c r="P24" s="214"/>
      <c r="Q24" s="164"/>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row>
    <row r="25" spans="1:52" s="17" customFormat="1" ht="77.25" customHeight="1">
      <c r="A25" s="53">
        <f t="shared" si="0"/>
        <v>9</v>
      </c>
      <c r="B25" s="18"/>
      <c r="C25" s="19"/>
      <c r="D25" s="20"/>
      <c r="E25" s="36" t="s">
        <v>3499</v>
      </c>
      <c r="F25" s="24" t="s">
        <v>3503</v>
      </c>
      <c r="G25" s="24" t="s">
        <v>745</v>
      </c>
      <c r="H25" s="21">
        <v>20</v>
      </c>
      <c r="I25" s="42" t="s">
        <v>3522</v>
      </c>
      <c r="K25" s="209"/>
      <c r="L25" s="210"/>
      <c r="M25" s="211"/>
      <c r="N25" s="215"/>
      <c r="O25" s="213"/>
      <c r="P25" s="214"/>
      <c r="Q25" s="168"/>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row>
    <row r="26" spans="1:52" s="17" customFormat="1" ht="77.25" customHeight="1">
      <c r="A26" s="53">
        <f t="shared" si="0"/>
        <v>10</v>
      </c>
      <c r="B26" s="14"/>
      <c r="C26" s="19"/>
      <c r="D26" s="20"/>
      <c r="E26" s="23" t="s">
        <v>3501</v>
      </c>
      <c r="F26" s="24" t="s">
        <v>3504</v>
      </c>
      <c r="G26" s="24" t="s">
        <v>745</v>
      </c>
      <c r="H26" s="21">
        <v>20</v>
      </c>
      <c r="I26" s="42" t="s">
        <v>3523</v>
      </c>
      <c r="K26" s="209"/>
      <c r="L26" s="210"/>
      <c r="M26" s="218"/>
      <c r="N26" s="213"/>
      <c r="O26" s="215"/>
      <c r="P26" s="219"/>
      <c r="Q26" s="164"/>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row>
    <row r="27" spans="1:52" s="22" customFormat="1" ht="12" customHeight="1">
      <c r="A27" s="53"/>
      <c r="B27" s="19"/>
      <c r="C27" s="19"/>
      <c r="D27" s="20"/>
      <c r="E27" s="23"/>
      <c r="F27" s="24"/>
      <c r="G27" s="24"/>
      <c r="H27" s="21"/>
      <c r="I27" s="42"/>
      <c r="K27" s="209"/>
      <c r="L27" s="210"/>
      <c r="M27" s="218"/>
      <c r="N27" s="215"/>
      <c r="O27" s="215"/>
      <c r="P27" s="219"/>
      <c r="Q27" s="164"/>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row>
    <row r="28" spans="1:52" s="17" customFormat="1" ht="12" customHeight="1">
      <c r="A28" s="53"/>
      <c r="B28" s="19"/>
      <c r="C28" s="19"/>
      <c r="D28" s="20"/>
      <c r="E28" s="23"/>
      <c r="F28" s="24"/>
      <c r="G28" s="24"/>
      <c r="H28" s="21"/>
      <c r="I28" s="42"/>
      <c r="K28" s="209"/>
      <c r="L28" s="210"/>
      <c r="M28" s="218"/>
      <c r="N28" s="215"/>
      <c r="O28" s="215"/>
      <c r="P28" s="219"/>
      <c r="Q28" s="164"/>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row>
    <row r="29" spans="1:52" s="17" customFormat="1" ht="12" customHeight="1">
      <c r="A29" s="53"/>
      <c r="B29" s="19"/>
      <c r="C29" s="19"/>
      <c r="D29" s="20"/>
      <c r="E29" s="23"/>
      <c r="F29" s="24"/>
      <c r="G29" s="24"/>
      <c r="H29" s="21"/>
      <c r="I29" s="42"/>
      <c r="K29" s="166"/>
      <c r="L29" s="166"/>
      <c r="M29" s="166"/>
      <c r="N29" s="166"/>
      <c r="O29" s="166"/>
      <c r="P29" s="219"/>
      <c r="Q29" s="164"/>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106"/>
      <c r="AR29" s="106"/>
      <c r="AS29" s="106"/>
      <c r="AT29" s="106"/>
      <c r="AU29" s="106"/>
      <c r="AV29" s="106"/>
      <c r="AW29" s="106"/>
      <c r="AX29" s="106"/>
      <c r="AY29" s="106"/>
      <c r="AZ29" s="106"/>
    </row>
    <row r="30" spans="1:52" s="17" customFormat="1" ht="12" customHeight="1">
      <c r="A30" s="53"/>
      <c r="B30" s="19"/>
      <c r="C30" s="19"/>
      <c r="D30" s="20"/>
      <c r="E30" s="23"/>
      <c r="F30" s="24"/>
      <c r="G30" s="24"/>
      <c r="H30" s="21"/>
      <c r="I30" s="42"/>
      <c r="K30" s="166"/>
      <c r="L30" s="166"/>
      <c r="M30" s="166"/>
      <c r="N30" s="166"/>
      <c r="O30" s="166"/>
      <c r="P30" s="219"/>
      <c r="Q30" s="164"/>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row>
    <row r="31" spans="1:52" s="17" customFormat="1" ht="12" customHeight="1">
      <c r="A31" s="53"/>
      <c r="B31" s="19"/>
      <c r="C31" s="19"/>
      <c r="D31" s="20"/>
      <c r="E31" s="23"/>
      <c r="F31" s="24"/>
      <c r="G31" s="24"/>
      <c r="H31" s="21"/>
      <c r="I31" s="42"/>
      <c r="K31" s="166"/>
      <c r="L31" s="166"/>
      <c r="M31" s="166"/>
      <c r="N31" s="166"/>
      <c r="O31" s="166"/>
      <c r="P31" s="219"/>
      <c r="Q31" s="164"/>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row>
    <row r="32" spans="1:52" s="17" customFormat="1" ht="12" customHeight="1">
      <c r="A32" s="53"/>
      <c r="B32" s="19"/>
      <c r="C32" s="19"/>
      <c r="D32" s="20"/>
      <c r="E32" s="23"/>
      <c r="F32" s="24"/>
      <c r="G32" s="24"/>
      <c r="H32" s="21"/>
      <c r="I32" s="42"/>
      <c r="K32" s="166"/>
      <c r="L32" s="166"/>
      <c r="M32" s="166"/>
      <c r="N32" s="166"/>
      <c r="O32" s="166"/>
      <c r="P32" s="219"/>
      <c r="Q32" s="164"/>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row>
    <row r="33" spans="1:52" s="17" customFormat="1" ht="12" customHeight="1">
      <c r="A33" s="53"/>
      <c r="B33" s="19"/>
      <c r="C33" s="19"/>
      <c r="D33" s="20"/>
      <c r="E33" s="23"/>
      <c r="F33" s="24"/>
      <c r="G33" s="24"/>
      <c r="H33" s="21"/>
      <c r="I33" s="42"/>
      <c r="K33" s="166"/>
      <c r="L33" s="166"/>
      <c r="M33" s="166"/>
      <c r="N33" s="166"/>
      <c r="O33" s="166"/>
      <c r="P33" s="219"/>
      <c r="Q33" s="164"/>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c r="AX33" s="106"/>
      <c r="AY33" s="106"/>
      <c r="AZ33" s="106"/>
    </row>
    <row r="34" spans="1:52" s="17" customFormat="1" ht="12" customHeight="1">
      <c r="A34" s="53"/>
      <c r="B34" s="19"/>
      <c r="C34" s="19"/>
      <c r="D34" s="20"/>
      <c r="E34" s="23"/>
      <c r="F34" s="24"/>
      <c r="G34" s="24"/>
      <c r="H34" s="21"/>
      <c r="I34" s="42"/>
      <c r="K34" s="166"/>
      <c r="L34" s="166"/>
      <c r="M34" s="166"/>
      <c r="N34" s="166"/>
      <c r="O34" s="166"/>
      <c r="P34" s="219"/>
      <c r="Q34" s="164"/>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row>
    <row r="35" spans="1:52" s="17" customFormat="1" ht="12" customHeight="1">
      <c r="A35" s="53"/>
      <c r="B35" s="19"/>
      <c r="C35" s="19"/>
      <c r="D35" s="20"/>
      <c r="E35" s="23"/>
      <c r="F35" s="24"/>
      <c r="G35" s="24"/>
      <c r="H35" s="21"/>
      <c r="I35" s="42"/>
      <c r="K35" s="166"/>
      <c r="L35" s="166"/>
      <c r="M35" s="166"/>
      <c r="N35" s="166"/>
      <c r="O35" s="166"/>
      <c r="P35" s="219"/>
      <c r="Q35" s="164"/>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c r="AO35" s="106"/>
      <c r="AP35" s="106"/>
      <c r="AQ35" s="106"/>
      <c r="AR35" s="106"/>
      <c r="AS35" s="106"/>
      <c r="AT35" s="106"/>
      <c r="AU35" s="106"/>
      <c r="AV35" s="106"/>
      <c r="AW35" s="106"/>
      <c r="AX35" s="106"/>
      <c r="AY35" s="106"/>
      <c r="AZ35" s="106"/>
    </row>
    <row r="36" spans="1:52" s="17" customFormat="1" ht="12" customHeight="1">
      <c r="A36" s="53"/>
      <c r="B36" s="19"/>
      <c r="C36" s="19"/>
      <c r="D36" s="20"/>
      <c r="E36" s="23"/>
      <c r="F36" s="24"/>
      <c r="G36" s="24"/>
      <c r="H36" s="21"/>
      <c r="I36" s="59"/>
      <c r="K36" s="166"/>
      <c r="L36" s="166"/>
      <c r="M36" s="166"/>
      <c r="N36" s="166"/>
      <c r="O36" s="166"/>
      <c r="P36" s="219"/>
      <c r="Q36" s="164"/>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row>
    <row r="37" spans="1:52" s="17" customFormat="1" ht="12" customHeight="1">
      <c r="A37" s="53"/>
      <c r="B37" s="19"/>
      <c r="C37" s="19"/>
      <c r="D37" s="20"/>
      <c r="E37" s="23"/>
      <c r="F37" s="24"/>
      <c r="G37" s="24"/>
      <c r="H37" s="21"/>
      <c r="I37" s="42"/>
      <c r="K37" s="166"/>
      <c r="L37" s="166"/>
      <c r="M37" s="166"/>
      <c r="N37" s="166"/>
      <c r="O37" s="166"/>
      <c r="P37" s="219"/>
      <c r="Q37" s="164"/>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row>
    <row r="38" spans="1:52" s="17" customFormat="1" ht="16.5" customHeight="1">
      <c r="A38" s="53"/>
      <c r="B38" s="19"/>
      <c r="C38" s="19"/>
      <c r="D38" s="20"/>
      <c r="E38" s="23"/>
      <c r="F38" s="24"/>
      <c r="G38" s="24"/>
      <c r="H38" s="21"/>
      <c r="I38" s="43"/>
      <c r="K38" s="219"/>
      <c r="L38" s="219"/>
      <c r="M38" s="166"/>
      <c r="N38" s="166"/>
      <c r="O38" s="166"/>
      <c r="P38" s="219"/>
      <c r="Q38" s="167"/>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1">
    <pageSetUpPr fitToPage="1"/>
  </sheetPr>
  <dimension ref="A1:O43"/>
  <sheetViews>
    <sheetView showGridLines="0" zoomScaleNormal="100" workbookViewId="0">
      <selection activeCell="G5" sqref="G5"/>
    </sheetView>
  </sheetViews>
  <sheetFormatPr defaultColWidth="3.25" defaultRowHeight="10.5" customHeight="1"/>
  <cols>
    <col min="1" max="4" width="3.75" style="11" customWidth="1"/>
    <col min="5" max="5" width="18.625" style="11" customWidth="1"/>
    <col min="6" max="6" width="19.375" style="11" customWidth="1"/>
    <col min="7" max="7" width="10.25" style="11" customWidth="1"/>
    <col min="8" max="8" width="8.125" style="11" customWidth="1"/>
    <col min="9" max="9" width="37.875" style="11" customWidth="1"/>
    <col min="10" max="16384" width="3.25" style="11"/>
  </cols>
  <sheetData>
    <row r="1" spans="1:15" s="4" customFormat="1" ht="17.25" customHeight="1">
      <c r="A1" s="128" t="s">
        <v>856</v>
      </c>
      <c r="C1" s="128" t="s">
        <v>883</v>
      </c>
      <c r="E1" s="5"/>
      <c r="F1" s="6"/>
      <c r="I1" s="6"/>
    </row>
    <row r="2" spans="1:15" s="2" customFormat="1" ht="17.25" customHeight="1">
      <c r="A2" s="48" t="s">
        <v>2091</v>
      </c>
      <c r="B2" s="4"/>
      <c r="C2" s="4"/>
      <c r="D2" s="4"/>
      <c r="E2" s="5"/>
      <c r="F2" s="6"/>
      <c r="G2" s="4"/>
      <c r="H2" s="4"/>
      <c r="I2" s="7"/>
    </row>
    <row r="3" spans="1:15" s="2" customFormat="1" ht="12.75" customHeight="1">
      <c r="A3" s="48" t="s">
        <v>724</v>
      </c>
      <c r="B3" s="4"/>
      <c r="C3" s="4"/>
      <c r="D3" s="4"/>
      <c r="E3" s="5"/>
      <c r="F3" s="6"/>
      <c r="G3" s="4"/>
      <c r="H3" s="4"/>
      <c r="I3" s="7"/>
    </row>
    <row r="4" spans="1:15" s="2" customFormat="1" ht="14.25" customHeight="1">
      <c r="A4" s="3"/>
      <c r="B4" s="4"/>
      <c r="C4" s="4"/>
      <c r="D4" s="4"/>
      <c r="E4" s="5"/>
      <c r="F4" s="6"/>
      <c r="G4" s="4"/>
      <c r="H4" s="4"/>
      <c r="I4" s="7"/>
    </row>
    <row r="5" spans="1:15" s="8" customFormat="1" ht="18.75" customHeight="1">
      <c r="A5" s="400" t="s">
        <v>463</v>
      </c>
      <c r="B5" s="439"/>
      <c r="C5" s="438"/>
      <c r="D5" s="403" t="s">
        <v>737</v>
      </c>
      <c r="E5" s="439"/>
      <c r="F5" s="404" t="s">
        <v>464</v>
      </c>
      <c r="G5" s="405" t="s">
        <v>193</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V_PAT_REVISE_OFFWATER_GETと同様のフォーマット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61</v>
      </c>
      <c r="E13" s="439"/>
      <c r="F13" s="404" t="s">
        <v>3269</v>
      </c>
      <c r="G13" s="405" t="s">
        <v>1012</v>
      </c>
      <c r="H13" s="437"/>
      <c r="I13" s="407" t="s">
        <v>71</v>
      </c>
    </row>
    <row r="14" spans="1:15" s="9" customFormat="1" ht="17.25" customHeight="1">
      <c r="A14" s="30" t="s">
        <v>2183</v>
      </c>
      <c r="B14" s="436"/>
      <c r="C14" s="33" t="s">
        <v>122</v>
      </c>
      <c r="D14" s="435"/>
      <c r="E14" s="435"/>
      <c r="F14" s="435"/>
      <c r="G14" s="435"/>
      <c r="H14" s="435"/>
      <c r="I14" s="434"/>
    </row>
    <row r="15" spans="1:15" ht="2.25" customHeight="1"/>
    <row r="16" spans="1:15" s="8" customFormat="1" ht="12.75" customHeight="1" thickBot="1">
      <c r="A16" s="12" t="s">
        <v>3271</v>
      </c>
      <c r="B16" s="13" t="s">
        <v>3272</v>
      </c>
      <c r="C16" s="13" t="s">
        <v>3273</v>
      </c>
      <c r="D16" s="13"/>
      <c r="E16" s="34" t="s">
        <v>2179</v>
      </c>
      <c r="F16" s="35" t="s">
        <v>2180</v>
      </c>
      <c r="G16" s="39" t="s">
        <v>2181</v>
      </c>
      <c r="H16" s="51" t="s">
        <v>2184</v>
      </c>
      <c r="I16" s="49" t="s">
        <v>3265</v>
      </c>
    </row>
    <row r="17" spans="1:9" s="17" customFormat="1" ht="12.75" thickTop="1">
      <c r="A17" s="52" t="s">
        <v>3266</v>
      </c>
      <c r="B17" s="14">
        <v>1</v>
      </c>
      <c r="C17" s="14"/>
      <c r="D17" s="15"/>
      <c r="E17" s="36" t="s">
        <v>2164</v>
      </c>
      <c r="F17" s="37" t="s">
        <v>7424</v>
      </c>
      <c r="G17" s="38" t="s">
        <v>2188</v>
      </c>
      <c r="H17" s="16">
        <v>12</v>
      </c>
      <c r="I17" s="159"/>
    </row>
    <row r="18" spans="1:9" s="17" customFormat="1" ht="12">
      <c r="A18" s="53">
        <f t="shared" ref="A18:A23" si="0">A17+1</f>
        <v>2</v>
      </c>
      <c r="B18" s="18"/>
      <c r="C18" s="19"/>
      <c r="D18" s="20"/>
      <c r="E18" s="36" t="s">
        <v>2194</v>
      </c>
      <c r="F18" s="134" t="s">
        <v>7446</v>
      </c>
      <c r="G18" s="24" t="s">
        <v>7447</v>
      </c>
      <c r="H18" s="21">
        <v>40</v>
      </c>
      <c r="I18" s="41"/>
    </row>
    <row r="19" spans="1:9" s="17" customFormat="1" ht="12">
      <c r="A19" s="53">
        <f t="shared" si="0"/>
        <v>3</v>
      </c>
      <c r="B19" s="18" t="s">
        <v>3276</v>
      </c>
      <c r="C19" s="19"/>
      <c r="D19" s="20"/>
      <c r="E19" s="36" t="s">
        <v>2142</v>
      </c>
      <c r="F19" s="38" t="s">
        <v>7426</v>
      </c>
      <c r="G19" s="38" t="s">
        <v>2189</v>
      </c>
      <c r="H19" s="16">
        <v>3</v>
      </c>
      <c r="I19" s="63" t="s">
        <v>631</v>
      </c>
    </row>
    <row r="20" spans="1:9" s="17" customFormat="1" ht="33.75">
      <c r="A20" s="53">
        <f t="shared" si="0"/>
        <v>4</v>
      </c>
      <c r="B20" s="55"/>
      <c r="C20" s="25"/>
      <c r="D20" s="26"/>
      <c r="E20" s="27" t="s">
        <v>3146</v>
      </c>
      <c r="F20" s="28" t="s">
        <v>7427</v>
      </c>
      <c r="G20" s="24" t="s">
        <v>2163</v>
      </c>
      <c r="H20" s="29"/>
      <c r="I20" s="42" t="s">
        <v>375</v>
      </c>
    </row>
    <row r="21" spans="1:9" s="17" customFormat="1" ht="33.75">
      <c r="A21" s="53">
        <f t="shared" si="0"/>
        <v>5</v>
      </c>
      <c r="B21" s="14"/>
      <c r="C21" s="19"/>
      <c r="D21" s="20"/>
      <c r="E21" s="23" t="s">
        <v>3359</v>
      </c>
      <c r="F21" s="24" t="s">
        <v>7448</v>
      </c>
      <c r="G21" s="24" t="s">
        <v>2195</v>
      </c>
      <c r="H21" s="21">
        <v>40</v>
      </c>
      <c r="I21" s="42" t="s">
        <v>376</v>
      </c>
    </row>
    <row r="22" spans="1:9" s="17" customFormat="1" ht="45">
      <c r="A22" s="53">
        <f t="shared" si="0"/>
        <v>6</v>
      </c>
      <c r="B22" s="19"/>
      <c r="C22" s="19"/>
      <c r="D22" s="20"/>
      <c r="E22" s="23" t="s">
        <v>3360</v>
      </c>
      <c r="F22" s="24" t="s">
        <v>7449</v>
      </c>
      <c r="G22" s="24" t="s">
        <v>2189</v>
      </c>
      <c r="H22" s="21" t="s">
        <v>7450</v>
      </c>
      <c r="I22" s="42" t="s">
        <v>3361</v>
      </c>
    </row>
    <row r="23" spans="1:9" s="17" customFormat="1" ht="22.5">
      <c r="A23" s="53">
        <f t="shared" si="0"/>
        <v>7</v>
      </c>
      <c r="B23" s="55"/>
      <c r="C23" s="25"/>
      <c r="D23" s="26"/>
      <c r="E23" s="27" t="s">
        <v>401</v>
      </c>
      <c r="F23" s="28" t="s">
        <v>3148</v>
      </c>
      <c r="G23" s="24" t="s">
        <v>2163</v>
      </c>
      <c r="H23" s="29"/>
      <c r="I23" s="42" t="s">
        <v>379</v>
      </c>
    </row>
    <row r="24" spans="1:9" s="17" customFormat="1" ht="22.5">
      <c r="A24" s="53">
        <f t="shared" ref="A24:A43" si="1">A23+1</f>
        <v>8</v>
      </c>
      <c r="B24" s="14"/>
      <c r="C24" s="19"/>
      <c r="D24" s="20"/>
      <c r="E24" s="23" t="s">
        <v>420</v>
      </c>
      <c r="F24" s="24" t="s">
        <v>3362</v>
      </c>
      <c r="G24" s="24" t="s">
        <v>2195</v>
      </c>
      <c r="H24" s="21">
        <v>40</v>
      </c>
      <c r="I24" s="42" t="s">
        <v>380</v>
      </c>
    </row>
    <row r="25" spans="1:9" s="17" customFormat="1" ht="33.75">
      <c r="A25" s="53">
        <f t="shared" si="1"/>
        <v>9</v>
      </c>
      <c r="B25" s="19"/>
      <c r="C25" s="19"/>
      <c r="D25" s="20"/>
      <c r="E25" s="23" t="s">
        <v>422</v>
      </c>
      <c r="F25" s="24" t="s">
        <v>3363</v>
      </c>
      <c r="G25" s="24" t="s">
        <v>2189</v>
      </c>
      <c r="H25" s="21" t="s">
        <v>637</v>
      </c>
      <c r="I25" s="42" t="s">
        <v>381</v>
      </c>
    </row>
    <row r="26" spans="1:9" s="17" customFormat="1" ht="22.5">
      <c r="A26" s="53">
        <f t="shared" si="1"/>
        <v>10</v>
      </c>
      <c r="B26" s="55"/>
      <c r="C26" s="25"/>
      <c r="D26" s="26"/>
      <c r="E26" s="27" t="s">
        <v>404</v>
      </c>
      <c r="F26" s="28" t="s">
        <v>3150</v>
      </c>
      <c r="G26" s="24" t="s">
        <v>2163</v>
      </c>
      <c r="H26" s="29"/>
      <c r="I26" s="42" t="s">
        <v>382</v>
      </c>
    </row>
    <row r="27" spans="1:9" s="17" customFormat="1" ht="22.5">
      <c r="A27" s="53">
        <f t="shared" si="1"/>
        <v>11</v>
      </c>
      <c r="B27" s="14"/>
      <c r="C27" s="19"/>
      <c r="D27" s="20"/>
      <c r="E27" s="23" t="s">
        <v>423</v>
      </c>
      <c r="F27" s="24" t="s">
        <v>3364</v>
      </c>
      <c r="G27" s="24" t="s">
        <v>2195</v>
      </c>
      <c r="H27" s="21">
        <v>40</v>
      </c>
      <c r="I27" s="42" t="s">
        <v>383</v>
      </c>
    </row>
    <row r="28" spans="1:9" s="17" customFormat="1" ht="33.75">
      <c r="A28" s="53">
        <f t="shared" si="1"/>
        <v>12</v>
      </c>
      <c r="B28" s="19"/>
      <c r="C28" s="19"/>
      <c r="D28" s="20"/>
      <c r="E28" s="23" t="s">
        <v>425</v>
      </c>
      <c r="F28" s="24" t="s">
        <v>3365</v>
      </c>
      <c r="G28" s="24" t="s">
        <v>2189</v>
      </c>
      <c r="H28" s="21" t="s">
        <v>637</v>
      </c>
      <c r="I28" s="42" t="s">
        <v>384</v>
      </c>
    </row>
    <row r="29" spans="1:9" s="17" customFormat="1" ht="22.5">
      <c r="A29" s="53">
        <f t="shared" si="1"/>
        <v>13</v>
      </c>
      <c r="B29" s="55"/>
      <c r="C29" s="25"/>
      <c r="D29" s="26"/>
      <c r="E29" s="27" t="s">
        <v>407</v>
      </c>
      <c r="F29" s="28" t="s">
        <v>3152</v>
      </c>
      <c r="G29" s="24" t="s">
        <v>2163</v>
      </c>
      <c r="H29" s="29"/>
      <c r="I29" s="42" t="s">
        <v>385</v>
      </c>
    </row>
    <row r="30" spans="1:9" s="17" customFormat="1" ht="22.5">
      <c r="A30" s="53">
        <f t="shared" si="1"/>
        <v>14</v>
      </c>
      <c r="B30" s="14"/>
      <c r="C30" s="19"/>
      <c r="D30" s="20"/>
      <c r="E30" s="23" t="s">
        <v>426</v>
      </c>
      <c r="F30" s="24" t="s">
        <v>3366</v>
      </c>
      <c r="G30" s="24" t="s">
        <v>2195</v>
      </c>
      <c r="H30" s="21">
        <v>40</v>
      </c>
      <c r="I30" s="42" t="s">
        <v>386</v>
      </c>
    </row>
    <row r="31" spans="1:9" s="17" customFormat="1" ht="33.75">
      <c r="A31" s="53">
        <f t="shared" si="1"/>
        <v>15</v>
      </c>
      <c r="B31" s="19"/>
      <c r="C31" s="19"/>
      <c r="D31" s="20"/>
      <c r="E31" s="23" t="s">
        <v>428</v>
      </c>
      <c r="F31" s="24" t="s">
        <v>3367</v>
      </c>
      <c r="G31" s="24" t="s">
        <v>2189</v>
      </c>
      <c r="H31" s="21" t="s">
        <v>637</v>
      </c>
      <c r="I31" s="42" t="s">
        <v>387</v>
      </c>
    </row>
    <row r="32" spans="1:9" s="17" customFormat="1" ht="22.5">
      <c r="A32" s="53">
        <f t="shared" si="1"/>
        <v>16</v>
      </c>
      <c r="B32" s="55"/>
      <c r="C32" s="25"/>
      <c r="D32" s="26"/>
      <c r="E32" s="27" t="s">
        <v>410</v>
      </c>
      <c r="F32" s="28" t="s">
        <v>3154</v>
      </c>
      <c r="G32" s="24" t="s">
        <v>2163</v>
      </c>
      <c r="H32" s="29"/>
      <c r="I32" s="42" t="s">
        <v>388</v>
      </c>
    </row>
    <row r="33" spans="1:9" s="17" customFormat="1" ht="22.5">
      <c r="A33" s="53">
        <f t="shared" si="1"/>
        <v>17</v>
      </c>
      <c r="B33" s="14"/>
      <c r="C33" s="19"/>
      <c r="D33" s="20"/>
      <c r="E33" s="23" t="s">
        <v>429</v>
      </c>
      <c r="F33" s="24" t="s">
        <v>3368</v>
      </c>
      <c r="G33" s="24" t="s">
        <v>2195</v>
      </c>
      <c r="H33" s="21">
        <v>40</v>
      </c>
      <c r="I33" s="42" t="s">
        <v>389</v>
      </c>
    </row>
    <row r="34" spans="1:9" s="17" customFormat="1" ht="33.75">
      <c r="A34" s="53">
        <f t="shared" si="1"/>
        <v>18</v>
      </c>
      <c r="B34" s="19"/>
      <c r="C34" s="19"/>
      <c r="D34" s="20"/>
      <c r="E34" s="23" t="s">
        <v>431</v>
      </c>
      <c r="F34" s="24" t="s">
        <v>3369</v>
      </c>
      <c r="G34" s="24" t="s">
        <v>2189</v>
      </c>
      <c r="H34" s="21" t="s">
        <v>637</v>
      </c>
      <c r="I34" s="42" t="s">
        <v>390</v>
      </c>
    </row>
    <row r="35" spans="1:9" s="17" customFormat="1" ht="22.5">
      <c r="A35" s="53">
        <f t="shared" si="1"/>
        <v>19</v>
      </c>
      <c r="B35" s="55"/>
      <c r="C35" s="25"/>
      <c r="D35" s="26"/>
      <c r="E35" s="27" t="s">
        <v>413</v>
      </c>
      <c r="F35" s="28" t="s">
        <v>3170</v>
      </c>
      <c r="G35" s="24" t="s">
        <v>2163</v>
      </c>
      <c r="H35" s="29"/>
      <c r="I35" s="42" t="s">
        <v>391</v>
      </c>
    </row>
    <row r="36" spans="1:9" s="17" customFormat="1" ht="22.5">
      <c r="A36" s="53">
        <f t="shared" si="1"/>
        <v>20</v>
      </c>
      <c r="B36" s="14"/>
      <c r="C36" s="19"/>
      <c r="D36" s="20"/>
      <c r="E36" s="23" t="s">
        <v>432</v>
      </c>
      <c r="F36" s="24" t="s">
        <v>3370</v>
      </c>
      <c r="G36" s="24" t="s">
        <v>2195</v>
      </c>
      <c r="H36" s="21">
        <v>40</v>
      </c>
      <c r="I36" s="42" t="s">
        <v>392</v>
      </c>
    </row>
    <row r="37" spans="1:9" s="17" customFormat="1" ht="33.75">
      <c r="A37" s="53">
        <f t="shared" si="1"/>
        <v>21</v>
      </c>
      <c r="B37" s="19"/>
      <c r="C37" s="19"/>
      <c r="D37" s="20"/>
      <c r="E37" s="23" t="s">
        <v>434</v>
      </c>
      <c r="F37" s="24" t="s">
        <v>3371</v>
      </c>
      <c r="G37" s="24" t="s">
        <v>2189</v>
      </c>
      <c r="H37" s="21" t="s">
        <v>637</v>
      </c>
      <c r="I37" s="42" t="s">
        <v>393</v>
      </c>
    </row>
    <row r="38" spans="1:9" s="17" customFormat="1" ht="22.5">
      <c r="A38" s="53">
        <f t="shared" si="1"/>
        <v>22</v>
      </c>
      <c r="B38" s="55"/>
      <c r="C38" s="25"/>
      <c r="D38" s="26"/>
      <c r="E38" s="27" t="s">
        <v>416</v>
      </c>
      <c r="F38" s="28" t="s">
        <v>3172</v>
      </c>
      <c r="G38" s="24" t="s">
        <v>2163</v>
      </c>
      <c r="H38" s="29"/>
      <c r="I38" s="42" t="s">
        <v>394</v>
      </c>
    </row>
    <row r="39" spans="1:9" s="17" customFormat="1" ht="22.5">
      <c r="A39" s="53">
        <f t="shared" si="1"/>
        <v>23</v>
      </c>
      <c r="B39" s="14"/>
      <c r="C39" s="19"/>
      <c r="D39" s="20"/>
      <c r="E39" s="23" t="s">
        <v>435</v>
      </c>
      <c r="F39" s="24" t="s">
        <v>3372</v>
      </c>
      <c r="G39" s="24" t="s">
        <v>2195</v>
      </c>
      <c r="H39" s="21">
        <v>40</v>
      </c>
      <c r="I39" s="42" t="s">
        <v>395</v>
      </c>
    </row>
    <row r="40" spans="1:9" s="17" customFormat="1" ht="33.75">
      <c r="A40" s="53">
        <f t="shared" si="1"/>
        <v>24</v>
      </c>
      <c r="B40" s="19"/>
      <c r="C40" s="19"/>
      <c r="D40" s="20"/>
      <c r="E40" s="23" t="s">
        <v>437</v>
      </c>
      <c r="F40" s="24" t="s">
        <v>3373</v>
      </c>
      <c r="G40" s="24" t="s">
        <v>2189</v>
      </c>
      <c r="H40" s="21" t="s">
        <v>637</v>
      </c>
      <c r="I40" s="42" t="s">
        <v>396</v>
      </c>
    </row>
    <row r="41" spans="1:9" s="17" customFormat="1" ht="22.5">
      <c r="A41" s="53">
        <f t="shared" si="1"/>
        <v>25</v>
      </c>
      <c r="B41" s="55"/>
      <c r="C41" s="25"/>
      <c r="D41" s="26"/>
      <c r="E41" s="27" t="s">
        <v>398</v>
      </c>
      <c r="F41" s="28" t="s">
        <v>3174</v>
      </c>
      <c r="G41" s="24" t="s">
        <v>2163</v>
      </c>
      <c r="H41" s="29"/>
      <c r="I41" s="42" t="s">
        <v>366</v>
      </c>
    </row>
    <row r="42" spans="1:9" s="17" customFormat="1" ht="22.5">
      <c r="A42" s="53">
        <f t="shared" si="1"/>
        <v>26</v>
      </c>
      <c r="B42" s="14"/>
      <c r="C42" s="19"/>
      <c r="D42" s="20"/>
      <c r="E42" s="23" t="s">
        <v>417</v>
      </c>
      <c r="F42" s="24" t="s">
        <v>3374</v>
      </c>
      <c r="G42" s="24" t="s">
        <v>2195</v>
      </c>
      <c r="H42" s="21">
        <v>40</v>
      </c>
      <c r="I42" s="42" t="s">
        <v>377</v>
      </c>
    </row>
    <row r="43" spans="1:9" s="17" customFormat="1" ht="33.75">
      <c r="A43" s="53">
        <f t="shared" si="1"/>
        <v>27</v>
      </c>
      <c r="B43" s="19"/>
      <c r="C43" s="19"/>
      <c r="D43" s="20"/>
      <c r="E43" s="23" t="s">
        <v>419</v>
      </c>
      <c r="F43" s="24" t="s">
        <v>3375</v>
      </c>
      <c r="G43" s="24" t="s">
        <v>2189</v>
      </c>
      <c r="H43" s="21" t="s">
        <v>637</v>
      </c>
      <c r="I43" s="42" t="s">
        <v>378</v>
      </c>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6"/>
  <dimension ref="A1:U33"/>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1014</v>
      </c>
    </row>
    <row r="2" spans="1:21">
      <c r="A2" s="298" t="s">
        <v>1013</v>
      </c>
      <c r="D2" s="298" t="s">
        <v>935</v>
      </c>
      <c r="I2" s="346" t="s">
        <v>903</v>
      </c>
      <c r="J2" s="346" t="s">
        <v>904</v>
      </c>
    </row>
    <row r="3" spans="1:21">
      <c r="I3" s="347" t="s">
        <v>1016</v>
      </c>
      <c r="J3" s="348" t="s">
        <v>1269</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7" t="s">
        <v>1016</v>
      </c>
      <c r="J6" s="348" t="s">
        <v>1269</v>
      </c>
      <c r="K6" s="307" t="s">
        <v>917</v>
      </c>
      <c r="L6" s="307" t="s">
        <v>917</v>
      </c>
      <c r="M6" s="308" t="s">
        <v>917</v>
      </c>
      <c r="N6" s="308" t="s">
        <v>917</v>
      </c>
      <c r="O6" s="307" t="s">
        <v>917</v>
      </c>
      <c r="U6" s="310"/>
    </row>
    <row r="8" spans="1:21">
      <c r="B8" s="298" t="s">
        <v>918</v>
      </c>
    </row>
    <row r="11" spans="1:21">
      <c r="A11" s="298" t="s">
        <v>1015</v>
      </c>
    </row>
    <row r="12" spans="1:21">
      <c r="A12" s="298" t="s">
        <v>1244</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row>
    <row r="20" spans="1:21">
      <c r="B20" s="315" t="s">
        <v>927</v>
      </c>
      <c r="C20" s="311"/>
      <c r="D20" s="311"/>
      <c r="E20" s="311"/>
      <c r="F20" s="311"/>
      <c r="G20" s="311"/>
      <c r="I20" s="344" t="s">
        <v>903</v>
      </c>
      <c r="J20" s="344" t="s">
        <v>904</v>
      </c>
    </row>
    <row r="21" spans="1:21">
      <c r="I21" s="345" t="s">
        <v>1521</v>
      </c>
      <c r="J21" s="345" t="s">
        <v>1520</v>
      </c>
    </row>
    <row r="22" spans="1:21">
      <c r="B22" s="48" t="s">
        <v>2091</v>
      </c>
      <c r="C22" s="4"/>
      <c r="I22" s="345" t="s">
        <v>1308</v>
      </c>
      <c r="J22" s="345" t="s">
        <v>1304</v>
      </c>
    </row>
    <row r="23" spans="1:21">
      <c r="B23" s="48" t="s">
        <v>2097</v>
      </c>
      <c r="C23" s="4"/>
      <c r="I23" s="345" t="s">
        <v>1519</v>
      </c>
      <c r="J23" s="349" t="s">
        <v>1518</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c r="H26" s="306"/>
      <c r="I26" s="317" t="s">
        <v>1308</v>
      </c>
      <c r="J26" s="318" t="s">
        <v>1443</v>
      </c>
      <c r="K26" s="307"/>
      <c r="L26" s="307" t="s">
        <v>1444</v>
      </c>
      <c r="M26" s="308"/>
      <c r="N26" s="308"/>
      <c r="O26" s="307"/>
      <c r="R26" s="309" t="str">
        <f>C26</f>
        <v>PATID</v>
      </c>
      <c r="S26" s="309" t="str">
        <f>(IF(D26="DATE", D26&amp;",",D26&amp;"("&amp;E26&amp;"), "))</f>
        <v xml:space="preserve">CHAR(12), </v>
      </c>
      <c r="U26" s="310"/>
    </row>
    <row r="27" spans="1:21" s="309" customFormat="1">
      <c r="A27" s="304">
        <v>2</v>
      </c>
      <c r="B27" s="304" t="s">
        <v>2194</v>
      </c>
      <c r="C27" s="304" t="s">
        <v>2190</v>
      </c>
      <c r="D27" s="304" t="s">
        <v>2195</v>
      </c>
      <c r="E27" s="304">
        <v>40</v>
      </c>
      <c r="F27" s="304"/>
      <c r="G27" s="304"/>
      <c r="H27" s="306"/>
      <c r="I27" s="319" t="s">
        <v>1308</v>
      </c>
      <c r="J27" s="320" t="s">
        <v>1443</v>
      </c>
      <c r="K27" s="321"/>
      <c r="L27" s="321" t="s">
        <v>2190</v>
      </c>
      <c r="M27" s="304"/>
      <c r="N27" s="304"/>
      <c r="O27" s="322"/>
      <c r="R27" s="309" t="str">
        <f t="shared" ref="R27:R33" si="0">C27</f>
        <v>NAME</v>
      </c>
      <c r="S27" s="309" t="str">
        <f t="shared" ref="S27:S33" si="1">(IF(D27="DATE", D27&amp;",",D27&amp;"("&amp;E27&amp;"), "))</f>
        <v xml:space="preserve">VARCHAR2(40), </v>
      </c>
      <c r="U27" s="310"/>
    </row>
    <row r="28" spans="1:21" s="309" customFormat="1">
      <c r="A28" s="304">
        <v>3</v>
      </c>
      <c r="B28" s="323" t="s">
        <v>2142</v>
      </c>
      <c r="C28" s="304" t="s">
        <v>2155</v>
      </c>
      <c r="D28" s="304" t="s">
        <v>2189</v>
      </c>
      <c r="E28" s="304">
        <v>3</v>
      </c>
      <c r="F28" s="304"/>
      <c r="G28" s="304" t="s">
        <v>639</v>
      </c>
      <c r="H28" s="306"/>
      <c r="I28" s="334" t="s">
        <v>1523</v>
      </c>
      <c r="J28" s="325" t="s">
        <v>1312</v>
      </c>
      <c r="K28" s="322"/>
      <c r="L28" s="322" t="s">
        <v>2155</v>
      </c>
      <c r="M28" s="304"/>
      <c r="N28" s="304"/>
      <c r="O28" s="326"/>
      <c r="R28" s="309" t="str">
        <f t="shared" si="0"/>
        <v>CTL_NO</v>
      </c>
      <c r="S28" s="309" t="str">
        <f t="shared" si="1"/>
        <v xml:space="preserve">NUMBER(3), </v>
      </c>
      <c r="U28" s="310"/>
    </row>
    <row r="29" spans="1:21" s="309" customFormat="1">
      <c r="A29" s="304">
        <v>4</v>
      </c>
      <c r="B29" s="323" t="s">
        <v>2147</v>
      </c>
      <c r="C29" s="304" t="s">
        <v>2193</v>
      </c>
      <c r="D29" s="304" t="s">
        <v>2163</v>
      </c>
      <c r="E29" s="304"/>
      <c r="F29" s="304"/>
      <c r="G29" s="304"/>
      <c r="H29" s="306"/>
      <c r="I29" s="334" t="s">
        <v>1523</v>
      </c>
      <c r="J29" s="322" t="s">
        <v>1312</v>
      </c>
      <c r="K29" s="322"/>
      <c r="L29" s="322" t="s">
        <v>2193</v>
      </c>
      <c r="M29" s="304"/>
      <c r="N29" s="304"/>
      <c r="O29" s="322"/>
      <c r="R29" s="309" t="str">
        <f t="shared" si="0"/>
        <v>UP_DATE</v>
      </c>
      <c r="S29" s="309" t="str">
        <f t="shared" si="1"/>
        <v>DATE,</v>
      </c>
      <c r="U29" s="310"/>
    </row>
    <row r="30" spans="1:21" s="309" customFormat="1">
      <c r="A30" s="304">
        <v>5</v>
      </c>
      <c r="B30" s="323" t="s">
        <v>640</v>
      </c>
      <c r="C30" s="304" t="s">
        <v>633</v>
      </c>
      <c r="D30" s="304" t="s">
        <v>2195</v>
      </c>
      <c r="E30" s="327">
        <v>40</v>
      </c>
      <c r="F30" s="327"/>
      <c r="G30" s="304"/>
      <c r="H30" s="306"/>
      <c r="I30" s="334" t="s">
        <v>1523</v>
      </c>
      <c r="J30" s="328" t="s">
        <v>1312</v>
      </c>
      <c r="K30" s="304"/>
      <c r="L30" s="304" t="s">
        <v>633</v>
      </c>
      <c r="M30" s="304"/>
      <c r="N30" s="327"/>
      <c r="O30" s="322"/>
      <c r="R30" s="309" t="str">
        <f t="shared" si="0"/>
        <v>REVISE_NAME</v>
      </c>
      <c r="S30" s="309" t="str">
        <f t="shared" si="1"/>
        <v xml:space="preserve">VARCHAR2(40), </v>
      </c>
      <c r="U30" s="310"/>
    </row>
    <row r="31" spans="1:21" s="309" customFormat="1" ht="27">
      <c r="A31" s="304">
        <v>6</v>
      </c>
      <c r="B31" s="323" t="s">
        <v>634</v>
      </c>
      <c r="C31" s="322" t="s">
        <v>636</v>
      </c>
      <c r="D31" s="322" t="s">
        <v>2189</v>
      </c>
      <c r="E31" s="322" t="s">
        <v>637</v>
      </c>
      <c r="F31" s="322"/>
      <c r="G31" s="322" t="s">
        <v>638</v>
      </c>
      <c r="H31" s="306"/>
      <c r="I31" s="334" t="s">
        <v>1523</v>
      </c>
      <c r="J31" s="329" t="s">
        <v>1312</v>
      </c>
      <c r="K31" s="304"/>
      <c r="L31" s="322" t="s">
        <v>636</v>
      </c>
      <c r="M31" s="322"/>
      <c r="N31" s="322"/>
      <c r="O31" s="330"/>
      <c r="R31" s="309" t="str">
        <f t="shared" si="0"/>
        <v>REVISE_WEIGHT</v>
      </c>
      <c r="S31" s="309" t="str">
        <f t="shared" si="1"/>
        <v xml:space="preserve">NUMBER(8,2), </v>
      </c>
      <c r="U31" s="331"/>
    </row>
    <row r="32" spans="1:21" s="309" customFormat="1" ht="135">
      <c r="A32" s="304">
        <v>7</v>
      </c>
      <c r="B32" s="304" t="s">
        <v>641</v>
      </c>
      <c r="C32" s="322" t="s">
        <v>1017</v>
      </c>
      <c r="D32" s="322" t="s">
        <v>2188</v>
      </c>
      <c r="E32" s="322">
        <v>8</v>
      </c>
      <c r="F32" s="322"/>
      <c r="G32" s="322" t="s">
        <v>642</v>
      </c>
      <c r="H32" s="306"/>
      <c r="I32" s="334" t="s">
        <v>1523</v>
      </c>
      <c r="J32" s="329" t="s">
        <v>1312</v>
      </c>
      <c r="K32" s="304"/>
      <c r="L32" s="322" t="s">
        <v>1017</v>
      </c>
      <c r="M32" s="322"/>
      <c r="N32" s="332"/>
      <c r="O32" s="322"/>
      <c r="R32" s="309" t="str">
        <f t="shared" si="0"/>
        <v>HOSP_WHEELCHAIR_CD</v>
      </c>
      <c r="S32" s="309" t="str">
        <f t="shared" si="1"/>
        <v xml:space="preserve">CHAR(8), </v>
      </c>
    </row>
    <row r="33" spans="1:19" s="309" customFormat="1" ht="27">
      <c r="A33" s="304">
        <v>8</v>
      </c>
      <c r="B33" s="323" t="s">
        <v>643</v>
      </c>
      <c r="C33" s="322" t="s">
        <v>1018</v>
      </c>
      <c r="D33" s="322" t="s">
        <v>2195</v>
      </c>
      <c r="E33" s="322">
        <v>256</v>
      </c>
      <c r="F33" s="322"/>
      <c r="G33" s="304"/>
      <c r="H33" s="306"/>
      <c r="I33" s="304" t="s">
        <v>1522</v>
      </c>
      <c r="J33" s="328" t="s">
        <v>1518</v>
      </c>
      <c r="K33" s="304"/>
      <c r="L33" s="322" t="s">
        <v>1524</v>
      </c>
      <c r="M33" s="322"/>
      <c r="N33" s="332"/>
      <c r="O33" s="322"/>
      <c r="R33" s="309" t="str">
        <f t="shared" si="0"/>
        <v>HOSP_WHEELCHAIR_NAME</v>
      </c>
      <c r="S33" s="309" t="str">
        <f t="shared" si="1"/>
        <v xml:space="preserve">VARCHAR2(256),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2">
    <pageSetUpPr fitToPage="1"/>
  </sheetPr>
  <dimension ref="A1:O59"/>
  <sheetViews>
    <sheetView showGridLines="0" zoomScaleNormal="100" workbookViewId="0">
      <selection activeCell="G5" sqref="G5"/>
    </sheetView>
  </sheetViews>
  <sheetFormatPr defaultColWidth="3.25" defaultRowHeight="10.5" customHeight="1"/>
  <cols>
    <col min="1" max="4" width="3.75" style="11" customWidth="1"/>
    <col min="5" max="5" width="18.625" style="11" customWidth="1"/>
    <col min="6" max="6" width="19.375" style="11" customWidth="1"/>
    <col min="7" max="7" width="10.25" style="11" customWidth="1"/>
    <col min="8" max="8" width="8.125" style="11" customWidth="1"/>
    <col min="9" max="9" width="37.875" style="11" customWidth="1"/>
    <col min="10" max="10" width="6.625" style="11" customWidth="1"/>
    <col min="11" max="16384" width="3.25" style="11"/>
  </cols>
  <sheetData>
    <row r="1" spans="1:15" s="4" customFormat="1" ht="17.25" customHeight="1">
      <c r="A1" s="128" t="s">
        <v>857</v>
      </c>
      <c r="C1" s="128" t="s">
        <v>884</v>
      </c>
      <c r="E1" s="5"/>
      <c r="F1" s="6"/>
      <c r="I1" s="7"/>
      <c r="J1" s="7"/>
    </row>
    <row r="2" spans="1:15" s="2" customFormat="1" ht="17.25" customHeight="1">
      <c r="A2" s="48" t="s">
        <v>2091</v>
      </c>
      <c r="B2" s="4"/>
      <c r="C2" s="4"/>
      <c r="D2" s="4"/>
      <c r="E2" s="5"/>
      <c r="F2" s="6"/>
      <c r="G2" s="4"/>
      <c r="H2" s="4"/>
      <c r="I2" s="7"/>
      <c r="J2" s="7"/>
    </row>
    <row r="3" spans="1:15" s="2" customFormat="1" ht="12.75" customHeight="1">
      <c r="A3" s="48" t="s">
        <v>724</v>
      </c>
      <c r="B3" s="4"/>
      <c r="C3" s="4"/>
      <c r="D3" s="4"/>
      <c r="E3" s="5"/>
      <c r="F3" s="6"/>
      <c r="G3" s="4"/>
      <c r="H3" s="4"/>
      <c r="I3" s="7"/>
      <c r="J3" s="7"/>
    </row>
    <row r="4" spans="1:15" s="2" customFormat="1" ht="14.25" customHeight="1">
      <c r="A4" s="3"/>
      <c r="B4" s="4"/>
      <c r="C4" s="4"/>
      <c r="D4" s="4"/>
      <c r="E4" s="5"/>
      <c r="F4" s="6"/>
      <c r="G4" s="4"/>
      <c r="H4" s="4"/>
      <c r="I4" s="7"/>
      <c r="J4" s="7"/>
    </row>
    <row r="5" spans="1:15" s="8" customFormat="1" ht="18.75" customHeight="1">
      <c r="A5" s="400" t="s">
        <v>463</v>
      </c>
      <c r="B5" s="439"/>
      <c r="C5" s="438"/>
      <c r="D5" s="403" t="s">
        <v>196</v>
      </c>
      <c r="E5" s="439"/>
      <c r="F5" s="404" t="s">
        <v>464</v>
      </c>
      <c r="G5" s="405" t="s">
        <v>195</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V_PAT_REVISE_TARE_GETと同様のフォーマット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60</v>
      </c>
      <c r="E13" s="439"/>
      <c r="F13" s="404" t="s">
        <v>3269</v>
      </c>
      <c r="G13" s="405" t="s">
        <v>3321</v>
      </c>
      <c r="H13" s="437"/>
      <c r="I13" s="407" t="s">
        <v>71</v>
      </c>
      <c r="J13" s="107"/>
    </row>
    <row r="14" spans="1:15" s="9" customFormat="1" ht="17.25" customHeight="1">
      <c r="A14" s="30" t="s">
        <v>2183</v>
      </c>
      <c r="B14" s="436"/>
      <c r="C14" s="33" t="s">
        <v>122</v>
      </c>
      <c r="D14" s="435"/>
      <c r="E14" s="435"/>
      <c r="F14" s="435"/>
      <c r="G14" s="435"/>
      <c r="H14" s="435"/>
      <c r="I14" s="434"/>
      <c r="J14" s="477"/>
    </row>
    <row r="15" spans="1:15" ht="2.25" customHeight="1"/>
    <row r="16" spans="1:15" s="8" customFormat="1" ht="12.75" customHeight="1" thickBot="1">
      <c r="A16" s="12" t="s">
        <v>3271</v>
      </c>
      <c r="B16" s="13" t="s">
        <v>3272</v>
      </c>
      <c r="C16" s="13" t="s">
        <v>3273</v>
      </c>
      <c r="D16" s="13"/>
      <c r="E16" s="34" t="s">
        <v>2179</v>
      </c>
      <c r="F16" s="35" t="s">
        <v>2180</v>
      </c>
      <c r="G16" s="39" t="s">
        <v>2181</v>
      </c>
      <c r="H16" s="51" t="s">
        <v>2184</v>
      </c>
      <c r="I16" s="49" t="s">
        <v>3265</v>
      </c>
      <c r="J16" s="161"/>
    </row>
    <row r="17" spans="1:10" s="17" customFormat="1" ht="12.75" thickTop="1">
      <c r="A17" s="52">
        <f ca="1">A17:D47</f>
        <v>0</v>
      </c>
      <c r="B17" s="14">
        <v>1</v>
      </c>
      <c r="C17" s="14"/>
      <c r="D17" s="15"/>
      <c r="E17" s="36" t="s">
        <v>2164</v>
      </c>
      <c r="F17" s="37" t="s">
        <v>2169</v>
      </c>
      <c r="G17" s="38" t="s">
        <v>2188</v>
      </c>
      <c r="H17" s="16">
        <v>12</v>
      </c>
      <c r="I17" s="159"/>
      <c r="J17" s="162"/>
    </row>
    <row r="18" spans="1:10" s="17" customFormat="1" ht="12">
      <c r="A18" s="53">
        <f t="shared" ref="A18:A24" ca="1" si="0">A17+1</f>
        <v>2</v>
      </c>
      <c r="B18" s="18"/>
      <c r="C18" s="19"/>
      <c r="D18" s="20"/>
      <c r="E18" s="36" t="s">
        <v>2194</v>
      </c>
      <c r="F18" s="134" t="s">
        <v>2190</v>
      </c>
      <c r="G18" s="56" t="s">
        <v>2195</v>
      </c>
      <c r="H18" s="16">
        <v>40</v>
      </c>
      <c r="I18" s="41"/>
      <c r="J18" s="105"/>
    </row>
    <row r="19" spans="1:10" s="17" customFormat="1" ht="12">
      <c r="A19" s="53">
        <f t="shared" ca="1" si="0"/>
        <v>3</v>
      </c>
      <c r="B19" s="18" t="s">
        <v>3276</v>
      </c>
      <c r="C19" s="19"/>
      <c r="D19" s="20"/>
      <c r="E19" s="36" t="s">
        <v>2142</v>
      </c>
      <c r="F19" s="38" t="s">
        <v>7426</v>
      </c>
      <c r="G19" s="38" t="s">
        <v>2189</v>
      </c>
      <c r="H19" s="16">
        <v>3</v>
      </c>
      <c r="I19" s="63" t="s">
        <v>639</v>
      </c>
      <c r="J19" s="163"/>
    </row>
    <row r="20" spans="1:10" s="17" customFormat="1" ht="33.75">
      <c r="A20" s="53">
        <f t="shared" ca="1" si="0"/>
        <v>4</v>
      </c>
      <c r="B20" s="55"/>
      <c r="C20" s="25"/>
      <c r="D20" s="26"/>
      <c r="E20" s="27" t="s">
        <v>3322</v>
      </c>
      <c r="F20" s="28" t="s">
        <v>2193</v>
      </c>
      <c r="G20" s="24" t="s">
        <v>2163</v>
      </c>
      <c r="H20" s="29"/>
      <c r="I20" s="42" t="s">
        <v>375</v>
      </c>
      <c r="J20" s="164"/>
    </row>
    <row r="21" spans="1:10" s="17" customFormat="1" ht="33.75">
      <c r="A21" s="53">
        <f t="shared" ca="1" si="0"/>
        <v>5</v>
      </c>
      <c r="B21" s="14"/>
      <c r="C21" s="19"/>
      <c r="D21" s="20"/>
      <c r="E21" s="23" t="s">
        <v>3323</v>
      </c>
      <c r="F21" s="24" t="s">
        <v>3324</v>
      </c>
      <c r="G21" s="24" t="s">
        <v>3280</v>
      </c>
      <c r="H21" s="21">
        <v>40</v>
      </c>
      <c r="I21" s="42" t="s">
        <v>374</v>
      </c>
      <c r="J21" s="164"/>
    </row>
    <row r="22" spans="1:10" s="17" customFormat="1" ht="56.25">
      <c r="A22" s="53">
        <f t="shared" ca="1" si="0"/>
        <v>6</v>
      </c>
      <c r="B22" s="19"/>
      <c r="C22" s="19"/>
      <c r="D22" s="20"/>
      <c r="E22" s="23" t="s">
        <v>3325</v>
      </c>
      <c r="F22" s="24" t="s">
        <v>3326</v>
      </c>
      <c r="G22" s="24" t="s">
        <v>3327</v>
      </c>
      <c r="H22" s="21" t="s">
        <v>3328</v>
      </c>
      <c r="I22" s="42" t="s">
        <v>3329</v>
      </c>
      <c r="J22" s="164"/>
    </row>
    <row r="23" spans="1:10" s="17" customFormat="1" ht="90">
      <c r="A23" s="53">
        <f t="shared" ca="1" si="0"/>
        <v>7</v>
      </c>
      <c r="B23" s="19"/>
      <c r="C23" s="19"/>
      <c r="D23" s="20"/>
      <c r="E23" s="23" t="s">
        <v>3330</v>
      </c>
      <c r="F23" s="24" t="s">
        <v>3331</v>
      </c>
      <c r="G23" s="165" t="s">
        <v>3275</v>
      </c>
      <c r="H23" s="21">
        <v>8</v>
      </c>
      <c r="I23" s="42" t="s">
        <v>3332</v>
      </c>
      <c r="J23" s="164"/>
    </row>
    <row r="24" spans="1:10" s="17" customFormat="1" ht="33.75">
      <c r="A24" s="53">
        <f t="shared" ca="1" si="0"/>
        <v>8</v>
      </c>
      <c r="B24" s="19"/>
      <c r="C24" s="19"/>
      <c r="D24" s="20"/>
      <c r="E24" s="23" t="s">
        <v>3333</v>
      </c>
      <c r="F24" s="24" t="s">
        <v>3334</v>
      </c>
      <c r="G24" s="24" t="s">
        <v>3280</v>
      </c>
      <c r="H24" s="21">
        <v>256</v>
      </c>
      <c r="I24" s="42" t="s">
        <v>373</v>
      </c>
      <c r="J24" s="164"/>
    </row>
    <row r="25" spans="1:10" s="17" customFormat="1" ht="22.5">
      <c r="A25" s="53">
        <f ca="1">A24+1</f>
        <v>9</v>
      </c>
      <c r="B25" s="55"/>
      <c r="C25" s="25"/>
      <c r="D25" s="26"/>
      <c r="E25" s="27" t="s">
        <v>400</v>
      </c>
      <c r="F25" s="28" t="s">
        <v>3335</v>
      </c>
      <c r="G25" s="24" t="s">
        <v>2163</v>
      </c>
      <c r="H25" s="29"/>
      <c r="I25" s="42" t="s">
        <v>367</v>
      </c>
      <c r="J25" s="164"/>
    </row>
    <row r="26" spans="1:10" s="17" customFormat="1" ht="22.5">
      <c r="A26" s="53">
        <f t="shared" ref="A26:A59" ca="1" si="1">A25+1</f>
        <v>10</v>
      </c>
      <c r="B26" s="14"/>
      <c r="C26" s="19"/>
      <c r="D26" s="20"/>
      <c r="E26" s="23" t="s">
        <v>440</v>
      </c>
      <c r="F26" s="24" t="s">
        <v>3336</v>
      </c>
      <c r="G26" s="24" t="s">
        <v>3280</v>
      </c>
      <c r="H26" s="21">
        <v>40</v>
      </c>
      <c r="I26" s="42" t="s">
        <v>342</v>
      </c>
      <c r="J26" s="164"/>
    </row>
    <row r="27" spans="1:10" s="17" customFormat="1" ht="22.5">
      <c r="A27" s="53">
        <f t="shared" ca="1" si="1"/>
        <v>11</v>
      </c>
      <c r="B27" s="19"/>
      <c r="C27" s="19"/>
      <c r="D27" s="20"/>
      <c r="E27" s="23" t="s">
        <v>421</v>
      </c>
      <c r="F27" s="24" t="s">
        <v>3337</v>
      </c>
      <c r="G27" s="24" t="s">
        <v>3327</v>
      </c>
      <c r="H27" s="21" t="s">
        <v>3328</v>
      </c>
      <c r="I27" s="42" t="s">
        <v>343</v>
      </c>
      <c r="J27" s="164"/>
    </row>
    <row r="28" spans="1:10" s="17" customFormat="1" ht="22.5">
      <c r="A28" s="53">
        <f t="shared" ca="1" si="1"/>
        <v>12</v>
      </c>
      <c r="B28" s="19"/>
      <c r="C28" s="19"/>
      <c r="D28" s="20"/>
      <c r="E28" s="23" t="s">
        <v>441</v>
      </c>
      <c r="F28" s="24" t="s">
        <v>3338</v>
      </c>
      <c r="G28" s="165" t="s">
        <v>3275</v>
      </c>
      <c r="H28" s="21">
        <v>8</v>
      </c>
      <c r="I28" s="42" t="s">
        <v>344</v>
      </c>
      <c r="J28" s="164"/>
    </row>
    <row r="29" spans="1:10" s="17" customFormat="1" ht="22.5">
      <c r="A29" s="53">
        <f t="shared" ca="1" si="1"/>
        <v>13</v>
      </c>
      <c r="B29" s="19"/>
      <c r="C29" s="19"/>
      <c r="D29" s="20"/>
      <c r="E29" s="23" t="s">
        <v>442</v>
      </c>
      <c r="F29" s="24" t="s">
        <v>7451</v>
      </c>
      <c r="G29" s="24" t="s">
        <v>3280</v>
      </c>
      <c r="H29" s="21">
        <v>256</v>
      </c>
      <c r="I29" s="42" t="s">
        <v>345</v>
      </c>
      <c r="J29" s="164"/>
    </row>
    <row r="30" spans="1:10" s="17" customFormat="1" ht="22.5">
      <c r="A30" s="53">
        <f t="shared" ca="1" si="1"/>
        <v>14</v>
      </c>
      <c r="B30" s="55"/>
      <c r="C30" s="25"/>
      <c r="D30" s="26"/>
      <c r="E30" s="27" t="s">
        <v>403</v>
      </c>
      <c r="F30" s="28" t="s">
        <v>3150</v>
      </c>
      <c r="G30" s="24" t="s">
        <v>2163</v>
      </c>
      <c r="H30" s="29"/>
      <c r="I30" s="42" t="s">
        <v>368</v>
      </c>
      <c r="J30" s="164"/>
    </row>
    <row r="31" spans="1:10" ht="22.5">
      <c r="A31" s="53">
        <f t="shared" ca="1" si="1"/>
        <v>15</v>
      </c>
      <c r="B31" s="14"/>
      <c r="C31" s="19"/>
      <c r="D31" s="20"/>
      <c r="E31" s="23" t="s">
        <v>443</v>
      </c>
      <c r="F31" s="24" t="s">
        <v>3339</v>
      </c>
      <c r="G31" s="24" t="s">
        <v>3280</v>
      </c>
      <c r="H31" s="21">
        <v>40</v>
      </c>
      <c r="I31" s="42" t="s">
        <v>346</v>
      </c>
      <c r="J31" s="164"/>
    </row>
    <row r="32" spans="1:10" ht="22.5">
      <c r="A32" s="53">
        <f t="shared" ca="1" si="1"/>
        <v>16</v>
      </c>
      <c r="B32" s="19"/>
      <c r="C32" s="19"/>
      <c r="D32" s="20"/>
      <c r="E32" s="23" t="s">
        <v>424</v>
      </c>
      <c r="F32" s="24" t="s">
        <v>3340</v>
      </c>
      <c r="G32" s="24" t="s">
        <v>3327</v>
      </c>
      <c r="H32" s="21" t="s">
        <v>3328</v>
      </c>
      <c r="I32" s="42" t="s">
        <v>347</v>
      </c>
      <c r="J32" s="164"/>
    </row>
    <row r="33" spans="1:10" ht="22.5">
      <c r="A33" s="53">
        <f t="shared" ca="1" si="1"/>
        <v>17</v>
      </c>
      <c r="B33" s="19"/>
      <c r="C33" s="19"/>
      <c r="D33" s="20"/>
      <c r="E33" s="23" t="s">
        <v>444</v>
      </c>
      <c r="F33" s="24" t="s">
        <v>3341</v>
      </c>
      <c r="G33" s="165" t="s">
        <v>3275</v>
      </c>
      <c r="H33" s="21">
        <v>8</v>
      </c>
      <c r="I33" s="42" t="s">
        <v>348</v>
      </c>
      <c r="J33" s="164"/>
    </row>
    <row r="34" spans="1:10" ht="22.5">
      <c r="A34" s="53">
        <f t="shared" ca="1" si="1"/>
        <v>18</v>
      </c>
      <c r="B34" s="19"/>
      <c r="C34" s="19"/>
      <c r="D34" s="20"/>
      <c r="E34" s="23" t="s">
        <v>445</v>
      </c>
      <c r="F34" s="24" t="s">
        <v>7452</v>
      </c>
      <c r="G34" s="24" t="s">
        <v>3280</v>
      </c>
      <c r="H34" s="21">
        <v>256</v>
      </c>
      <c r="I34" s="42" t="s">
        <v>349</v>
      </c>
      <c r="J34" s="164"/>
    </row>
    <row r="35" spans="1:10" ht="22.5">
      <c r="A35" s="53">
        <f t="shared" ca="1" si="1"/>
        <v>19</v>
      </c>
      <c r="B35" s="55"/>
      <c r="C35" s="25"/>
      <c r="D35" s="26"/>
      <c r="E35" s="27" t="s">
        <v>406</v>
      </c>
      <c r="F35" s="28" t="s">
        <v>3152</v>
      </c>
      <c r="G35" s="24" t="s">
        <v>2163</v>
      </c>
      <c r="H35" s="29"/>
      <c r="I35" s="42" t="s">
        <v>369</v>
      </c>
      <c r="J35" s="164"/>
    </row>
    <row r="36" spans="1:10" ht="22.5">
      <c r="A36" s="53">
        <f t="shared" ca="1" si="1"/>
        <v>20</v>
      </c>
      <c r="B36" s="14"/>
      <c r="C36" s="19"/>
      <c r="D36" s="20"/>
      <c r="E36" s="23" t="s">
        <v>446</v>
      </c>
      <c r="F36" s="24" t="s">
        <v>3342</v>
      </c>
      <c r="G36" s="24" t="s">
        <v>3280</v>
      </c>
      <c r="H36" s="21">
        <v>40</v>
      </c>
      <c r="I36" s="42" t="s">
        <v>350</v>
      </c>
      <c r="J36" s="164"/>
    </row>
    <row r="37" spans="1:10" ht="22.5">
      <c r="A37" s="53">
        <f t="shared" ca="1" si="1"/>
        <v>21</v>
      </c>
      <c r="B37" s="19"/>
      <c r="C37" s="19"/>
      <c r="D37" s="20"/>
      <c r="E37" s="23" t="s">
        <v>427</v>
      </c>
      <c r="F37" s="24" t="s">
        <v>3343</v>
      </c>
      <c r="G37" s="24" t="s">
        <v>3327</v>
      </c>
      <c r="H37" s="21" t="s">
        <v>3328</v>
      </c>
      <c r="I37" s="42" t="s">
        <v>351</v>
      </c>
      <c r="J37" s="164"/>
    </row>
    <row r="38" spans="1:10" ht="22.5">
      <c r="A38" s="53">
        <f t="shared" ca="1" si="1"/>
        <v>22</v>
      </c>
      <c r="B38" s="19"/>
      <c r="C38" s="19"/>
      <c r="D38" s="20"/>
      <c r="E38" s="23" t="s">
        <v>447</v>
      </c>
      <c r="F38" s="24" t="s">
        <v>3344</v>
      </c>
      <c r="G38" s="165" t="s">
        <v>3275</v>
      </c>
      <c r="H38" s="21">
        <v>8</v>
      </c>
      <c r="I38" s="42" t="s">
        <v>352</v>
      </c>
      <c r="J38" s="164"/>
    </row>
    <row r="39" spans="1:10" ht="22.5">
      <c r="A39" s="53">
        <f t="shared" ca="1" si="1"/>
        <v>23</v>
      </c>
      <c r="B39" s="19"/>
      <c r="C39" s="19"/>
      <c r="D39" s="20"/>
      <c r="E39" s="23" t="s">
        <v>448</v>
      </c>
      <c r="F39" s="24" t="s">
        <v>7453</v>
      </c>
      <c r="G39" s="24" t="s">
        <v>3280</v>
      </c>
      <c r="H39" s="21">
        <v>256</v>
      </c>
      <c r="I39" s="42" t="s">
        <v>353</v>
      </c>
      <c r="J39" s="164"/>
    </row>
    <row r="40" spans="1:10" ht="22.5">
      <c r="A40" s="53">
        <f t="shared" ca="1" si="1"/>
        <v>24</v>
      </c>
      <c r="B40" s="55"/>
      <c r="C40" s="25"/>
      <c r="D40" s="26"/>
      <c r="E40" s="27" t="s">
        <v>409</v>
      </c>
      <c r="F40" s="28" t="s">
        <v>3154</v>
      </c>
      <c r="G40" s="24" t="s">
        <v>2163</v>
      </c>
      <c r="H40" s="29"/>
      <c r="I40" s="42" t="s">
        <v>370</v>
      </c>
      <c r="J40" s="164"/>
    </row>
    <row r="41" spans="1:10" ht="22.5">
      <c r="A41" s="53">
        <f t="shared" ca="1" si="1"/>
        <v>25</v>
      </c>
      <c r="B41" s="14"/>
      <c r="C41" s="19"/>
      <c r="D41" s="20"/>
      <c r="E41" s="23" t="s">
        <v>449</v>
      </c>
      <c r="F41" s="24" t="s">
        <v>3345</v>
      </c>
      <c r="G41" s="24" t="s">
        <v>3280</v>
      </c>
      <c r="H41" s="21">
        <v>40</v>
      </c>
      <c r="I41" s="42" t="s">
        <v>354</v>
      </c>
      <c r="J41" s="164"/>
    </row>
    <row r="42" spans="1:10" ht="22.5">
      <c r="A42" s="53">
        <f t="shared" ca="1" si="1"/>
        <v>26</v>
      </c>
      <c r="B42" s="19"/>
      <c r="C42" s="19"/>
      <c r="D42" s="20"/>
      <c r="E42" s="23" t="s">
        <v>430</v>
      </c>
      <c r="F42" s="24" t="s">
        <v>3346</v>
      </c>
      <c r="G42" s="24" t="s">
        <v>3327</v>
      </c>
      <c r="H42" s="21" t="s">
        <v>3328</v>
      </c>
      <c r="I42" s="42" t="s">
        <v>355</v>
      </c>
      <c r="J42" s="164"/>
    </row>
    <row r="43" spans="1:10" ht="22.5">
      <c r="A43" s="53">
        <f t="shared" ca="1" si="1"/>
        <v>27</v>
      </c>
      <c r="B43" s="19"/>
      <c r="C43" s="19"/>
      <c r="D43" s="20"/>
      <c r="E43" s="23" t="s">
        <v>450</v>
      </c>
      <c r="F43" s="24" t="s">
        <v>3347</v>
      </c>
      <c r="G43" s="165" t="s">
        <v>3275</v>
      </c>
      <c r="H43" s="21">
        <v>8</v>
      </c>
      <c r="I43" s="42" t="s">
        <v>356</v>
      </c>
      <c r="J43" s="164"/>
    </row>
    <row r="44" spans="1:10" ht="22.5">
      <c r="A44" s="53">
        <f t="shared" ca="1" si="1"/>
        <v>28</v>
      </c>
      <c r="B44" s="19"/>
      <c r="C44" s="19"/>
      <c r="D44" s="20"/>
      <c r="E44" s="23" t="s">
        <v>451</v>
      </c>
      <c r="F44" s="24" t="s">
        <v>7454</v>
      </c>
      <c r="G44" s="24" t="s">
        <v>3280</v>
      </c>
      <c r="H44" s="21">
        <v>256</v>
      </c>
      <c r="I44" s="42" t="s">
        <v>357</v>
      </c>
      <c r="J44" s="164"/>
    </row>
    <row r="45" spans="1:10" ht="22.5">
      <c r="A45" s="53">
        <f t="shared" ca="1" si="1"/>
        <v>29</v>
      </c>
      <c r="B45" s="55"/>
      <c r="C45" s="25"/>
      <c r="D45" s="26"/>
      <c r="E45" s="27" t="s">
        <v>412</v>
      </c>
      <c r="F45" s="28" t="s">
        <v>3170</v>
      </c>
      <c r="G45" s="24" t="s">
        <v>2163</v>
      </c>
      <c r="H45" s="29"/>
      <c r="I45" s="42" t="s">
        <v>371</v>
      </c>
      <c r="J45" s="164"/>
    </row>
    <row r="46" spans="1:10" ht="22.5">
      <c r="A46" s="53">
        <f t="shared" ca="1" si="1"/>
        <v>30</v>
      </c>
      <c r="B46" s="14"/>
      <c r="C46" s="19"/>
      <c r="D46" s="20"/>
      <c r="E46" s="23" t="s">
        <v>452</v>
      </c>
      <c r="F46" s="24" t="s">
        <v>3348</v>
      </c>
      <c r="G46" s="24" t="s">
        <v>3280</v>
      </c>
      <c r="H46" s="21">
        <v>40</v>
      </c>
      <c r="I46" s="42" t="s">
        <v>358</v>
      </c>
      <c r="J46" s="164"/>
    </row>
    <row r="47" spans="1:10" ht="22.5">
      <c r="A47" s="53">
        <f t="shared" ca="1" si="1"/>
        <v>31</v>
      </c>
      <c r="B47" s="19"/>
      <c r="C47" s="19"/>
      <c r="D47" s="20"/>
      <c r="E47" s="23" t="s">
        <v>433</v>
      </c>
      <c r="F47" s="24" t="s">
        <v>3349</v>
      </c>
      <c r="G47" s="24" t="s">
        <v>3327</v>
      </c>
      <c r="H47" s="21" t="s">
        <v>3328</v>
      </c>
      <c r="I47" s="42" t="s">
        <v>359</v>
      </c>
      <c r="J47" s="164"/>
    </row>
    <row r="48" spans="1:10" ht="22.5">
      <c r="A48" s="53">
        <f t="shared" ca="1" si="1"/>
        <v>32</v>
      </c>
      <c r="B48" s="19"/>
      <c r="C48" s="19"/>
      <c r="D48" s="20"/>
      <c r="E48" s="23" t="s">
        <v>453</v>
      </c>
      <c r="F48" s="24" t="s">
        <v>3350</v>
      </c>
      <c r="G48" s="165" t="s">
        <v>3275</v>
      </c>
      <c r="H48" s="21">
        <v>8</v>
      </c>
      <c r="I48" s="42" t="s">
        <v>360</v>
      </c>
      <c r="J48" s="164"/>
    </row>
    <row r="49" spans="1:10" ht="22.5">
      <c r="A49" s="53">
        <f t="shared" ca="1" si="1"/>
        <v>33</v>
      </c>
      <c r="B49" s="19"/>
      <c r="C49" s="19"/>
      <c r="D49" s="20"/>
      <c r="E49" s="23" t="s">
        <v>454</v>
      </c>
      <c r="F49" s="24" t="s">
        <v>7455</v>
      </c>
      <c r="G49" s="24" t="s">
        <v>3280</v>
      </c>
      <c r="H49" s="21">
        <v>256</v>
      </c>
      <c r="I49" s="42" t="s">
        <v>361</v>
      </c>
      <c r="J49" s="164"/>
    </row>
    <row r="50" spans="1:10" ht="22.5">
      <c r="A50" s="53">
        <f t="shared" ca="1" si="1"/>
        <v>34</v>
      </c>
      <c r="B50" s="55"/>
      <c r="C50" s="25"/>
      <c r="D50" s="26"/>
      <c r="E50" s="27" t="s">
        <v>415</v>
      </c>
      <c r="F50" s="28" t="s">
        <v>3172</v>
      </c>
      <c r="G50" s="24" t="s">
        <v>2163</v>
      </c>
      <c r="H50" s="29"/>
      <c r="I50" s="42" t="s">
        <v>372</v>
      </c>
      <c r="J50" s="164"/>
    </row>
    <row r="51" spans="1:10" ht="22.5">
      <c r="A51" s="53">
        <f t="shared" ca="1" si="1"/>
        <v>35</v>
      </c>
      <c r="B51" s="14"/>
      <c r="C51" s="19"/>
      <c r="D51" s="20"/>
      <c r="E51" s="23" t="s">
        <v>455</v>
      </c>
      <c r="F51" s="24" t="s">
        <v>3351</v>
      </c>
      <c r="G51" s="24" t="s">
        <v>3280</v>
      </c>
      <c r="H51" s="21">
        <v>40</v>
      </c>
      <c r="I51" s="42" t="s">
        <v>362</v>
      </c>
      <c r="J51" s="164"/>
    </row>
    <row r="52" spans="1:10" ht="22.5">
      <c r="A52" s="53">
        <f t="shared" ca="1" si="1"/>
        <v>36</v>
      </c>
      <c r="B52" s="19"/>
      <c r="C52" s="19"/>
      <c r="D52" s="20"/>
      <c r="E52" s="23" t="s">
        <v>436</v>
      </c>
      <c r="F52" s="24" t="s">
        <v>3352</v>
      </c>
      <c r="G52" s="24" t="s">
        <v>3327</v>
      </c>
      <c r="H52" s="21" t="s">
        <v>3328</v>
      </c>
      <c r="I52" s="42" t="s">
        <v>363</v>
      </c>
      <c r="J52" s="164"/>
    </row>
    <row r="53" spans="1:10" ht="22.5">
      <c r="A53" s="53">
        <f t="shared" ca="1" si="1"/>
        <v>37</v>
      </c>
      <c r="B53" s="19"/>
      <c r="C53" s="19"/>
      <c r="D53" s="20"/>
      <c r="E53" s="23" t="s">
        <v>456</v>
      </c>
      <c r="F53" s="24" t="s">
        <v>3353</v>
      </c>
      <c r="G53" s="165" t="s">
        <v>3275</v>
      </c>
      <c r="H53" s="21">
        <v>8</v>
      </c>
      <c r="I53" s="42" t="s">
        <v>364</v>
      </c>
      <c r="J53" s="164"/>
    </row>
    <row r="54" spans="1:10" ht="22.5">
      <c r="A54" s="53">
        <f t="shared" ca="1" si="1"/>
        <v>38</v>
      </c>
      <c r="B54" s="19"/>
      <c r="C54" s="19"/>
      <c r="D54" s="20"/>
      <c r="E54" s="23" t="s">
        <v>457</v>
      </c>
      <c r="F54" s="24" t="s">
        <v>7456</v>
      </c>
      <c r="G54" s="24" t="s">
        <v>3280</v>
      </c>
      <c r="H54" s="21">
        <v>256</v>
      </c>
      <c r="I54" s="42" t="s">
        <v>365</v>
      </c>
      <c r="J54" s="164"/>
    </row>
    <row r="55" spans="1:10" ht="22.5">
      <c r="A55" s="53">
        <f t="shared" ca="1" si="1"/>
        <v>39</v>
      </c>
      <c r="B55" s="55"/>
      <c r="C55" s="25"/>
      <c r="D55" s="26"/>
      <c r="E55" s="27" t="s">
        <v>3354</v>
      </c>
      <c r="F55" s="28" t="s">
        <v>7457</v>
      </c>
      <c r="G55" s="24" t="s">
        <v>2163</v>
      </c>
      <c r="H55" s="29"/>
      <c r="I55" s="42" t="s">
        <v>366</v>
      </c>
      <c r="J55" s="164"/>
    </row>
    <row r="56" spans="1:10" ht="22.5">
      <c r="A56" s="53">
        <f t="shared" ca="1" si="1"/>
        <v>40</v>
      </c>
      <c r="B56" s="14"/>
      <c r="C56" s="19"/>
      <c r="D56" s="20"/>
      <c r="E56" s="23" t="s">
        <v>3355</v>
      </c>
      <c r="F56" s="24" t="s">
        <v>3356</v>
      </c>
      <c r="G56" s="24" t="s">
        <v>3280</v>
      </c>
      <c r="H56" s="21">
        <v>40</v>
      </c>
      <c r="I56" s="42" t="s">
        <v>338</v>
      </c>
      <c r="J56" s="164"/>
    </row>
    <row r="57" spans="1:10" ht="22.5">
      <c r="A57" s="53">
        <f t="shared" ca="1" si="1"/>
        <v>41</v>
      </c>
      <c r="B57" s="19"/>
      <c r="C57" s="19"/>
      <c r="D57" s="20"/>
      <c r="E57" s="23" t="s">
        <v>418</v>
      </c>
      <c r="F57" s="24" t="s">
        <v>3357</v>
      </c>
      <c r="G57" s="24" t="s">
        <v>3327</v>
      </c>
      <c r="H57" s="21" t="s">
        <v>3328</v>
      </c>
      <c r="I57" s="42" t="s">
        <v>339</v>
      </c>
      <c r="J57" s="164"/>
    </row>
    <row r="58" spans="1:10" ht="22.5">
      <c r="A58" s="53">
        <f t="shared" ca="1" si="1"/>
        <v>42</v>
      </c>
      <c r="B58" s="19"/>
      <c r="C58" s="19"/>
      <c r="D58" s="20"/>
      <c r="E58" s="23" t="s">
        <v>438</v>
      </c>
      <c r="F58" s="24" t="s">
        <v>3358</v>
      </c>
      <c r="G58" s="165" t="s">
        <v>3275</v>
      </c>
      <c r="H58" s="21">
        <v>8</v>
      </c>
      <c r="I58" s="42" t="s">
        <v>340</v>
      </c>
      <c r="J58" s="164"/>
    </row>
    <row r="59" spans="1:10" ht="22.5">
      <c r="A59" s="53">
        <f t="shared" ca="1" si="1"/>
        <v>43</v>
      </c>
      <c r="B59" s="19"/>
      <c r="C59" s="19"/>
      <c r="D59" s="20"/>
      <c r="E59" s="23" t="s">
        <v>439</v>
      </c>
      <c r="F59" s="24" t="s">
        <v>7458</v>
      </c>
      <c r="G59" s="24" t="s">
        <v>3280</v>
      </c>
      <c r="H59" s="21">
        <v>256</v>
      </c>
      <c r="I59" s="42" t="s">
        <v>341</v>
      </c>
      <c r="J59" s="164"/>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7"/>
  <dimension ref="A1:U77"/>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934</v>
      </c>
    </row>
    <row r="2" spans="1:21">
      <c r="A2" s="298" t="s">
        <v>1019</v>
      </c>
      <c r="D2" s="298" t="s">
        <v>935</v>
      </c>
      <c r="I2" s="346" t="s">
        <v>903</v>
      </c>
      <c r="J2" s="346" t="s">
        <v>904</v>
      </c>
    </row>
    <row r="3" spans="1:21">
      <c r="I3" s="347" t="s">
        <v>1021</v>
      </c>
      <c r="J3" s="348" t="s">
        <v>1023</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7" t="s">
        <v>1022</v>
      </c>
      <c r="J6" s="348" t="s">
        <v>1023</v>
      </c>
      <c r="K6" s="307" t="s">
        <v>917</v>
      </c>
      <c r="L6" s="307" t="s">
        <v>917</v>
      </c>
      <c r="M6" s="308" t="s">
        <v>917</v>
      </c>
      <c r="N6" s="308" t="s">
        <v>917</v>
      </c>
      <c r="O6" s="307" t="s">
        <v>917</v>
      </c>
      <c r="U6" s="310"/>
    </row>
    <row r="8" spans="1:21">
      <c r="B8" s="298" t="s">
        <v>918</v>
      </c>
    </row>
    <row r="11" spans="1:21">
      <c r="A11" s="298" t="s">
        <v>1020</v>
      </c>
    </row>
    <row r="12" spans="1:21">
      <c r="A12" s="298" t="s">
        <v>1245</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c r="I19" s="344" t="s">
        <v>903</v>
      </c>
      <c r="J19" s="344" t="s">
        <v>904</v>
      </c>
    </row>
    <row r="20" spans="1:21">
      <c r="B20" s="315" t="s">
        <v>927</v>
      </c>
      <c r="C20" s="311"/>
      <c r="D20" s="311"/>
      <c r="E20" s="311"/>
      <c r="F20" s="311"/>
      <c r="G20" s="311"/>
      <c r="I20" s="345" t="s">
        <v>933</v>
      </c>
      <c r="J20" s="345" t="s">
        <v>930</v>
      </c>
      <c r="K20" s="298" t="s">
        <v>1533</v>
      </c>
    </row>
    <row r="21" spans="1:21">
      <c r="I21" s="345" t="s">
        <v>1308</v>
      </c>
      <c r="J21" s="345" t="s">
        <v>1304</v>
      </c>
      <c r="K21" s="298" t="s">
        <v>1527</v>
      </c>
    </row>
    <row r="22" spans="1:21">
      <c r="B22" s="48" t="s">
        <v>1024</v>
      </c>
      <c r="C22" s="4"/>
      <c r="I22" s="345" t="s">
        <v>1532</v>
      </c>
      <c r="J22" s="343" t="s">
        <v>1531</v>
      </c>
      <c r="K22" s="298" t="s">
        <v>1526</v>
      </c>
    </row>
    <row r="23" spans="1:21">
      <c r="B23" s="48" t="s">
        <v>1025</v>
      </c>
      <c r="C23" s="4"/>
      <c r="I23" s="345" t="s">
        <v>1335</v>
      </c>
      <c r="J23" s="349" t="s">
        <v>1334</v>
      </c>
      <c r="K23" s="298" t="s">
        <v>1525</v>
      </c>
    </row>
    <row r="24" spans="1:21">
      <c r="B24" s="48" t="s">
        <v>1026</v>
      </c>
      <c r="I24" s="345" t="s">
        <v>1337</v>
      </c>
      <c r="J24" s="349" t="s">
        <v>1336</v>
      </c>
      <c r="K24" s="298" t="s">
        <v>1528</v>
      </c>
    </row>
    <row r="25" spans="1:21">
      <c r="I25" s="313"/>
      <c r="J25" s="313"/>
    </row>
    <row r="26" spans="1:21" ht="14.25" thickBot="1">
      <c r="A26" s="299" t="s">
        <v>1740</v>
      </c>
      <c r="B26" s="300" t="s">
        <v>905</v>
      </c>
      <c r="C26" s="301" t="s">
        <v>906</v>
      </c>
      <c r="D26" s="301" t="s">
        <v>907</v>
      </c>
      <c r="E26" s="301" t="s">
        <v>908</v>
      </c>
      <c r="F26" s="301" t="s">
        <v>909</v>
      </c>
      <c r="G26" s="300" t="s">
        <v>2185</v>
      </c>
      <c r="H26" s="302"/>
      <c r="I26" s="300" t="s">
        <v>910</v>
      </c>
      <c r="J26" s="300" t="s">
        <v>911</v>
      </c>
      <c r="K26" s="301" t="s">
        <v>912</v>
      </c>
      <c r="L26" s="301" t="s">
        <v>913</v>
      </c>
      <c r="M26" s="301" t="s">
        <v>907</v>
      </c>
      <c r="N26" s="301" t="s">
        <v>908</v>
      </c>
      <c r="O26" s="303" t="s">
        <v>2185</v>
      </c>
    </row>
    <row r="27" spans="1:21" s="309" customFormat="1" ht="14.25" thickTop="1">
      <c r="A27" s="304">
        <v>1</v>
      </c>
      <c r="B27" s="304" t="s">
        <v>2164</v>
      </c>
      <c r="C27" s="308" t="s">
        <v>2169</v>
      </c>
      <c r="D27" s="308" t="s">
        <v>2188</v>
      </c>
      <c r="E27" s="308">
        <v>12</v>
      </c>
      <c r="F27" s="308"/>
      <c r="G27" s="316"/>
      <c r="H27" s="306"/>
      <c r="I27" s="317" t="s">
        <v>1482</v>
      </c>
      <c r="J27" s="318" t="s">
        <v>1443</v>
      </c>
      <c r="K27" s="307"/>
      <c r="L27" s="307" t="s">
        <v>1444</v>
      </c>
      <c r="M27" s="308"/>
      <c r="N27" s="308"/>
      <c r="O27" s="307"/>
      <c r="P27" s="309" t="str">
        <f>IF(J27=$J$20,$I$20,IF(J27=$J$21,$I$21,IF(J27=$J$22,$I$22,IF(J27=$J$23,$I$23,IF(J27=$J$24,$I$24,J27)))))</f>
        <v>基本患者情報</v>
      </c>
      <c r="Q27" s="309" t="str">
        <f>IF(J27=$K$20,$J$20,IF(J27=$K$21,$J$21,IF(J27=$K$22,$J$22,IF(J27=$K$23,$J$23,IF(J27=$K$24,$J$24,J27)))))</f>
        <v>PAT_BASIC_INFO</v>
      </c>
      <c r="R27" s="309" t="str">
        <f>C27</f>
        <v>PATID</v>
      </c>
      <c r="S27" s="309" t="str">
        <f>(IF(D27="DATE", D27&amp;",",D27&amp;"("&amp;E27&amp;"), "))</f>
        <v xml:space="preserve">CHAR(12), </v>
      </c>
      <c r="U27" s="310"/>
    </row>
    <row r="28" spans="1:21" s="309" customFormat="1">
      <c r="A28" s="304">
        <v>2</v>
      </c>
      <c r="B28" s="304" t="s">
        <v>2194</v>
      </c>
      <c r="C28" s="304" t="s">
        <v>2190</v>
      </c>
      <c r="D28" s="304" t="s">
        <v>2195</v>
      </c>
      <c r="E28" s="304">
        <v>40</v>
      </c>
      <c r="F28" s="304"/>
      <c r="G28" s="304"/>
      <c r="H28" s="306"/>
      <c r="I28" s="319" t="s">
        <v>1482</v>
      </c>
      <c r="J28" s="320" t="s">
        <v>1304</v>
      </c>
      <c r="K28" s="321"/>
      <c r="L28" s="321" t="s">
        <v>2190</v>
      </c>
      <c r="M28" s="304"/>
      <c r="N28" s="304"/>
      <c r="O28" s="322"/>
      <c r="R28" s="309" t="str">
        <f t="shared" ref="R28:R77" si="0">C28</f>
        <v>NAME</v>
      </c>
      <c r="S28" s="309" t="str">
        <f t="shared" ref="S28:S77" si="1">(IF(D28="DATE", D28&amp;",",D28&amp;"("&amp;E28&amp;"), "))</f>
        <v xml:space="preserve">VARCHAR2(40), </v>
      </c>
      <c r="U28" s="310"/>
    </row>
    <row r="29" spans="1:21" s="309" customFormat="1" ht="27">
      <c r="A29" s="304">
        <v>3</v>
      </c>
      <c r="B29" s="323" t="s">
        <v>645</v>
      </c>
      <c r="C29" s="304" t="s">
        <v>2336</v>
      </c>
      <c r="D29" s="304" t="s">
        <v>2195</v>
      </c>
      <c r="E29" s="304">
        <v>8</v>
      </c>
      <c r="F29" s="304"/>
      <c r="G29" s="322" t="s">
        <v>647</v>
      </c>
      <c r="H29" s="306"/>
      <c r="I29" s="324" t="s">
        <v>1534</v>
      </c>
      <c r="J29" s="325" t="s">
        <v>930</v>
      </c>
      <c r="K29" s="322"/>
      <c r="L29" s="322" t="s">
        <v>1643</v>
      </c>
      <c r="M29" s="304"/>
      <c r="N29" s="304"/>
      <c r="O29" s="322" t="s">
        <v>2313</v>
      </c>
      <c r="R29" s="309" t="str">
        <f t="shared" si="0"/>
        <v>DIALYSIS_DATE</v>
      </c>
      <c r="S29" s="309" t="str">
        <f t="shared" si="1"/>
        <v xml:space="preserve">VARCHAR2(8), </v>
      </c>
      <c r="U29" s="310"/>
    </row>
    <row r="30" spans="1:21" s="309" customFormat="1">
      <c r="A30" s="304">
        <v>4</v>
      </c>
      <c r="B30" s="323" t="s">
        <v>648</v>
      </c>
      <c r="C30" s="304" t="s">
        <v>1601</v>
      </c>
      <c r="D30" s="304" t="s">
        <v>2189</v>
      </c>
      <c r="E30" s="304">
        <v>12</v>
      </c>
      <c r="F30" s="304"/>
      <c r="G30" s="304"/>
      <c r="H30" s="306"/>
      <c r="I30" s="322" t="s">
        <v>1534</v>
      </c>
      <c r="J30" s="322" t="s">
        <v>930</v>
      </c>
      <c r="K30" s="322"/>
      <c r="L30" s="322" t="s">
        <v>1601</v>
      </c>
      <c r="M30" s="304"/>
      <c r="N30" s="304"/>
      <c r="O30" s="322"/>
      <c r="R30" s="309" t="str">
        <f t="shared" si="0"/>
        <v>DIALYSIS_NO</v>
      </c>
      <c r="S30" s="309" t="str">
        <f t="shared" si="1"/>
        <v xml:space="preserve">NUMBER(12), </v>
      </c>
      <c r="U30" s="310"/>
    </row>
    <row r="31" spans="1:21" s="309" customFormat="1">
      <c r="A31" s="304">
        <v>5</v>
      </c>
      <c r="B31" s="323" t="s">
        <v>2147</v>
      </c>
      <c r="C31" s="304" t="s">
        <v>2193</v>
      </c>
      <c r="D31" s="304" t="s">
        <v>2163</v>
      </c>
      <c r="E31" s="327"/>
      <c r="F31" s="327"/>
      <c r="G31" s="304"/>
      <c r="H31" s="306"/>
      <c r="I31" s="328" t="s">
        <v>1534</v>
      </c>
      <c r="J31" s="328" t="s">
        <v>930</v>
      </c>
      <c r="K31" s="304"/>
      <c r="L31" s="304" t="s">
        <v>2193</v>
      </c>
      <c r="M31" s="304"/>
      <c r="N31" s="327"/>
      <c r="O31" s="322"/>
      <c r="R31" s="309" t="str">
        <f t="shared" si="0"/>
        <v>UP_DATE</v>
      </c>
      <c r="S31" s="309" t="str">
        <f t="shared" si="1"/>
        <v>DATE,</v>
      </c>
      <c r="U31" s="310"/>
    </row>
    <row r="32" spans="1:21" s="309" customFormat="1">
      <c r="A32" s="304">
        <v>6</v>
      </c>
      <c r="B32" s="323" t="s">
        <v>649</v>
      </c>
      <c r="C32" s="322" t="s">
        <v>2349</v>
      </c>
      <c r="D32" s="322" t="s">
        <v>2189</v>
      </c>
      <c r="E32" s="322">
        <v>4</v>
      </c>
      <c r="F32" s="322"/>
      <c r="G32" s="322"/>
      <c r="H32" s="306"/>
      <c r="I32" s="329" t="s">
        <v>1534</v>
      </c>
      <c r="J32" s="329" t="s">
        <v>930</v>
      </c>
      <c r="K32" s="304"/>
      <c r="L32" s="322" t="s">
        <v>2349</v>
      </c>
      <c r="M32" s="322"/>
      <c r="N32" s="322"/>
      <c r="O32" s="330"/>
      <c r="R32" s="309" t="str">
        <f t="shared" si="0"/>
        <v>BED_NO</v>
      </c>
      <c r="S32" s="309" t="str">
        <f t="shared" si="1"/>
        <v xml:space="preserve">NUMBER(4), </v>
      </c>
      <c r="U32" s="331"/>
    </row>
    <row r="33" spans="1:19" s="309" customFormat="1" ht="27">
      <c r="A33" s="304">
        <v>7</v>
      </c>
      <c r="B33" s="304" t="s">
        <v>650</v>
      </c>
      <c r="C33" s="322" t="s">
        <v>651</v>
      </c>
      <c r="D33" s="322" t="s">
        <v>2195</v>
      </c>
      <c r="E33" s="322">
        <v>40</v>
      </c>
      <c r="F33" s="322"/>
      <c r="G33" s="322"/>
      <c r="H33" s="306"/>
      <c r="I33" s="329" t="s">
        <v>1534</v>
      </c>
      <c r="J33" s="329" t="s">
        <v>930</v>
      </c>
      <c r="K33" s="304"/>
      <c r="L33" s="322" t="s">
        <v>651</v>
      </c>
      <c r="M33" s="322"/>
      <c r="N33" s="332"/>
      <c r="O33" s="322"/>
      <c r="R33" s="309" t="str">
        <f t="shared" si="0"/>
        <v>BED_NAME</v>
      </c>
      <c r="S33" s="309" t="str">
        <f t="shared" si="1"/>
        <v xml:space="preserve">VARCHAR2(40), </v>
      </c>
    </row>
    <row r="34" spans="1:19" s="309" customFormat="1">
      <c r="A34" s="304">
        <v>8</v>
      </c>
      <c r="B34" s="323" t="s">
        <v>652</v>
      </c>
      <c r="C34" s="322" t="s">
        <v>653</v>
      </c>
      <c r="D34" s="322" t="s">
        <v>2189</v>
      </c>
      <c r="E34" s="322">
        <v>10</v>
      </c>
      <c r="F34" s="322"/>
      <c r="G34" s="304"/>
      <c r="H34" s="306"/>
      <c r="I34" s="304" t="s">
        <v>1534</v>
      </c>
      <c r="J34" s="328" t="s">
        <v>930</v>
      </c>
      <c r="K34" s="304"/>
      <c r="L34" s="322" t="s">
        <v>653</v>
      </c>
      <c r="M34" s="322"/>
      <c r="N34" s="332"/>
      <c r="O34" s="322"/>
      <c r="R34" s="309" t="str">
        <f t="shared" si="0"/>
        <v>DEVICE_NO</v>
      </c>
      <c r="S34" s="309" t="str">
        <f t="shared" si="1"/>
        <v xml:space="preserve">NUMBER(10), </v>
      </c>
    </row>
    <row r="35" spans="1:19" s="309" customFormat="1" ht="27">
      <c r="A35" s="304">
        <v>9</v>
      </c>
      <c r="B35" s="304" t="s">
        <v>654</v>
      </c>
      <c r="C35" s="322" t="s">
        <v>1608</v>
      </c>
      <c r="D35" s="322" t="s">
        <v>2195</v>
      </c>
      <c r="E35" s="322">
        <v>40</v>
      </c>
      <c r="F35" s="322"/>
      <c r="G35" s="304"/>
      <c r="H35" s="306"/>
      <c r="I35" s="333" t="s">
        <v>1535</v>
      </c>
      <c r="J35" s="328" t="s">
        <v>1313</v>
      </c>
      <c r="K35" s="304"/>
      <c r="L35" s="322" t="s">
        <v>1608</v>
      </c>
      <c r="M35" s="322"/>
      <c r="N35" s="332"/>
      <c r="O35" s="322"/>
      <c r="R35" s="309" t="str">
        <f t="shared" si="0"/>
        <v>DEVICE_NAME</v>
      </c>
      <c r="S35" s="309" t="str">
        <f t="shared" si="1"/>
        <v xml:space="preserve">VARCHAR2(40), </v>
      </c>
    </row>
    <row r="36" spans="1:19" s="309" customFormat="1">
      <c r="A36" s="304">
        <v>10</v>
      </c>
      <c r="B36" s="304" t="s">
        <v>932</v>
      </c>
      <c r="C36" s="304" t="s">
        <v>2338</v>
      </c>
      <c r="D36" s="322" t="s">
        <v>2188</v>
      </c>
      <c r="E36" s="332">
        <v>3</v>
      </c>
      <c r="F36" s="304"/>
      <c r="G36" s="304"/>
      <c r="H36" s="306"/>
      <c r="I36" s="333" t="s">
        <v>1534</v>
      </c>
      <c r="J36" s="333" t="s">
        <v>930</v>
      </c>
      <c r="K36" s="304"/>
      <c r="L36" s="322" t="s">
        <v>2338</v>
      </c>
      <c r="M36" s="322"/>
      <c r="N36" s="332"/>
      <c r="O36" s="322"/>
      <c r="R36" s="309" t="str">
        <f t="shared" si="0"/>
        <v>KUR_CD</v>
      </c>
      <c r="S36" s="309" t="str">
        <f t="shared" si="1"/>
        <v xml:space="preserve">CHAR(3), </v>
      </c>
    </row>
    <row r="37" spans="1:19" s="309" customFormat="1">
      <c r="A37" s="304">
        <v>11</v>
      </c>
      <c r="B37" s="304" t="s">
        <v>658</v>
      </c>
      <c r="C37" s="304" t="s">
        <v>1027</v>
      </c>
      <c r="D37" s="334" t="s">
        <v>2195</v>
      </c>
      <c r="E37" s="334">
        <v>40</v>
      </c>
      <c r="F37" s="334"/>
      <c r="G37" s="304"/>
      <c r="H37" s="306"/>
      <c r="I37" s="320" t="s">
        <v>1534</v>
      </c>
      <c r="J37" s="333" t="s">
        <v>930</v>
      </c>
      <c r="K37" s="322"/>
      <c r="L37" s="322" t="s">
        <v>1027</v>
      </c>
      <c r="M37" s="322"/>
      <c r="N37" s="332"/>
      <c r="O37" s="322"/>
      <c r="R37" s="309" t="str">
        <f t="shared" si="0"/>
        <v>KUR_NAME</v>
      </c>
      <c r="S37" s="309" t="str">
        <f t="shared" si="1"/>
        <v xml:space="preserve">VARCHAR2(40), </v>
      </c>
    </row>
    <row r="38" spans="1:19" s="309" customFormat="1">
      <c r="A38" s="304">
        <v>12</v>
      </c>
      <c r="B38" s="304" t="s">
        <v>659</v>
      </c>
      <c r="C38" s="304" t="s">
        <v>1643</v>
      </c>
      <c r="D38" s="334" t="s">
        <v>2163</v>
      </c>
      <c r="E38" s="334"/>
      <c r="F38" s="334"/>
      <c r="G38" s="304"/>
      <c r="H38" s="306"/>
      <c r="I38" s="320" t="s">
        <v>1534</v>
      </c>
      <c r="J38" s="320" t="s">
        <v>930</v>
      </c>
      <c r="K38" s="334"/>
      <c r="L38" s="322" t="s">
        <v>1643</v>
      </c>
      <c r="M38" s="320"/>
      <c r="N38" s="334"/>
      <c r="O38" s="320" t="s">
        <v>2313</v>
      </c>
      <c r="R38" s="309" t="str">
        <f t="shared" si="0"/>
        <v>START_DATE</v>
      </c>
      <c r="S38" s="309" t="str">
        <f t="shared" si="1"/>
        <v>DATE,</v>
      </c>
    </row>
    <row r="39" spans="1:19" s="309" customFormat="1">
      <c r="A39" s="304">
        <v>13</v>
      </c>
      <c r="B39" s="304" t="s">
        <v>660</v>
      </c>
      <c r="C39" s="334" t="s">
        <v>1028</v>
      </c>
      <c r="D39" s="334" t="s">
        <v>2163</v>
      </c>
      <c r="E39" s="334"/>
      <c r="F39" s="334"/>
      <c r="G39" s="322"/>
      <c r="H39" s="306"/>
      <c r="I39" s="320" t="s">
        <v>1534</v>
      </c>
      <c r="J39" s="320" t="s">
        <v>930</v>
      </c>
      <c r="K39" s="320"/>
      <c r="L39" s="320" t="s">
        <v>1028</v>
      </c>
      <c r="M39" s="320"/>
      <c r="N39" s="335"/>
      <c r="O39" s="322"/>
      <c r="R39" s="309" t="str">
        <f t="shared" si="0"/>
        <v>END_DATE</v>
      </c>
      <c r="S39" s="309" t="str">
        <f t="shared" si="1"/>
        <v>DATE,</v>
      </c>
    </row>
    <row r="40" spans="1:19" s="309" customFormat="1">
      <c r="A40" s="304">
        <v>14</v>
      </c>
      <c r="B40" s="304" t="s">
        <v>661</v>
      </c>
      <c r="C40" s="304" t="s">
        <v>931</v>
      </c>
      <c r="D40" s="304" t="s">
        <v>2189</v>
      </c>
      <c r="E40" s="327">
        <v>5</v>
      </c>
      <c r="F40" s="327"/>
      <c r="G40" s="304"/>
      <c r="H40" s="306"/>
      <c r="I40" s="320" t="s">
        <v>1534</v>
      </c>
      <c r="J40" s="320" t="s">
        <v>930</v>
      </c>
      <c r="K40" s="320"/>
      <c r="L40" s="320" t="s">
        <v>931</v>
      </c>
      <c r="M40" s="320"/>
      <c r="N40" s="327"/>
      <c r="O40" s="322"/>
      <c r="R40" s="309" t="str">
        <f t="shared" si="0"/>
        <v>DIALYSIS_TIME</v>
      </c>
      <c r="S40" s="309" t="str">
        <f t="shared" si="1"/>
        <v xml:space="preserve">NUMBER(5), </v>
      </c>
    </row>
    <row r="41" spans="1:19" s="309" customFormat="1" ht="27">
      <c r="A41" s="304">
        <v>15</v>
      </c>
      <c r="B41" s="304" t="s">
        <v>662</v>
      </c>
      <c r="C41" s="320" t="s">
        <v>1029</v>
      </c>
      <c r="D41" s="304" t="s">
        <v>2189</v>
      </c>
      <c r="E41" s="327">
        <v>5</v>
      </c>
      <c r="F41" s="327"/>
      <c r="G41" s="304"/>
      <c r="H41" s="306"/>
      <c r="I41" s="336" t="s">
        <v>1534</v>
      </c>
      <c r="J41" s="320" t="s">
        <v>930</v>
      </c>
      <c r="K41" s="320"/>
      <c r="L41" s="320" t="s">
        <v>1029</v>
      </c>
      <c r="M41" s="320"/>
      <c r="N41" s="327"/>
      <c r="O41" s="322"/>
      <c r="R41" s="309" t="str">
        <f t="shared" si="0"/>
        <v>PLAN_DIALYSIS_TIME</v>
      </c>
      <c r="S41" s="309" t="str">
        <f t="shared" si="1"/>
        <v xml:space="preserve">NUMBER(5), </v>
      </c>
    </row>
    <row r="42" spans="1:19" s="309" customFormat="1">
      <c r="A42" s="304">
        <v>16</v>
      </c>
      <c r="B42" s="304" t="s">
        <v>663</v>
      </c>
      <c r="C42" s="304" t="s">
        <v>1030</v>
      </c>
      <c r="D42" s="304" t="s">
        <v>2189</v>
      </c>
      <c r="E42" s="327">
        <v>5</v>
      </c>
      <c r="F42" s="327"/>
      <c r="G42" s="304"/>
      <c r="H42" s="306"/>
      <c r="I42" s="336" t="s">
        <v>1534</v>
      </c>
      <c r="J42" s="336" t="s">
        <v>930</v>
      </c>
      <c r="K42" s="304"/>
      <c r="L42" s="322" t="s">
        <v>1030</v>
      </c>
      <c r="M42" s="304"/>
      <c r="N42" s="327"/>
      <c r="O42" s="322"/>
      <c r="R42" s="309" t="str">
        <f t="shared" si="0"/>
        <v>DIALYSIS_NUM</v>
      </c>
      <c r="S42" s="309" t="str">
        <f t="shared" si="1"/>
        <v xml:space="preserve">NUMBER(5), </v>
      </c>
    </row>
    <row r="43" spans="1:19" s="309" customFormat="1">
      <c r="A43" s="304">
        <v>17</v>
      </c>
      <c r="B43" s="304" t="s">
        <v>664</v>
      </c>
      <c r="C43" s="304" t="s">
        <v>1031</v>
      </c>
      <c r="D43" s="304" t="s">
        <v>2189</v>
      </c>
      <c r="E43" s="327"/>
      <c r="F43" s="327"/>
      <c r="G43" s="304"/>
      <c r="H43" s="306"/>
      <c r="I43" s="336" t="s">
        <v>1532</v>
      </c>
      <c r="J43" s="336" t="s">
        <v>1530</v>
      </c>
      <c r="K43" s="304"/>
      <c r="L43" s="322" t="s">
        <v>1939</v>
      </c>
      <c r="M43" s="304"/>
      <c r="N43" s="327"/>
      <c r="O43" s="322"/>
      <c r="R43" s="309" t="str">
        <f t="shared" si="0"/>
        <v>LAST_WEIGHT</v>
      </c>
      <c r="S43" s="309" t="str">
        <f t="shared" si="1"/>
        <v xml:space="preserve">NUMBER(), </v>
      </c>
    </row>
    <row r="44" spans="1:19" s="309" customFormat="1">
      <c r="A44" s="304">
        <v>18</v>
      </c>
      <c r="B44" s="304" t="s">
        <v>666</v>
      </c>
      <c r="C44" s="304" t="s">
        <v>1938</v>
      </c>
      <c r="D44" s="304" t="s">
        <v>2189</v>
      </c>
      <c r="E44" s="304" t="s">
        <v>665</v>
      </c>
      <c r="F44" s="304"/>
      <c r="G44" s="304"/>
      <c r="H44" s="306"/>
      <c r="I44" s="336" t="s">
        <v>1532</v>
      </c>
      <c r="J44" s="336" t="s">
        <v>1530</v>
      </c>
      <c r="K44" s="320"/>
      <c r="L44" s="322" t="s">
        <v>1938</v>
      </c>
      <c r="M44" s="304"/>
      <c r="N44" s="304"/>
      <c r="O44" s="322"/>
      <c r="R44" s="309" t="str">
        <f t="shared" si="0"/>
        <v>WEIGHT_BEFORE</v>
      </c>
      <c r="S44" s="309" t="str">
        <f t="shared" si="1"/>
        <v xml:space="preserve">NUMBER(6,2), </v>
      </c>
    </row>
    <row r="45" spans="1:19" s="309" customFormat="1">
      <c r="A45" s="304">
        <v>19</v>
      </c>
      <c r="B45" s="304" t="s">
        <v>667</v>
      </c>
      <c r="C45" s="304" t="s">
        <v>1939</v>
      </c>
      <c r="D45" s="304" t="s">
        <v>2189</v>
      </c>
      <c r="E45" s="304" t="s">
        <v>665</v>
      </c>
      <c r="F45" s="304"/>
      <c r="G45" s="304"/>
      <c r="H45" s="306"/>
      <c r="I45" s="336" t="s">
        <v>1532</v>
      </c>
      <c r="J45" s="336" t="s">
        <v>1530</v>
      </c>
      <c r="K45" s="320"/>
      <c r="L45" s="322" t="s">
        <v>1939</v>
      </c>
      <c r="M45" s="304"/>
      <c r="N45" s="304"/>
      <c r="O45" s="322"/>
      <c r="R45" s="309" t="str">
        <f t="shared" si="0"/>
        <v>WEIGHT_AFTER</v>
      </c>
      <c r="S45" s="309" t="str">
        <f t="shared" si="1"/>
        <v xml:space="preserve">NUMBER(6,2), </v>
      </c>
    </row>
    <row r="46" spans="1:19" s="309" customFormat="1">
      <c r="A46" s="304">
        <v>20</v>
      </c>
      <c r="B46" s="304" t="s">
        <v>668</v>
      </c>
      <c r="C46" s="304" t="s">
        <v>1940</v>
      </c>
      <c r="D46" s="304" t="s">
        <v>2189</v>
      </c>
      <c r="E46" s="304">
        <v>5</v>
      </c>
      <c r="F46" s="304"/>
      <c r="G46" s="304"/>
      <c r="H46" s="306"/>
      <c r="I46" s="336" t="s">
        <v>1532</v>
      </c>
      <c r="J46" s="336" t="s">
        <v>1530</v>
      </c>
      <c r="K46" s="320"/>
      <c r="L46" s="322" t="s">
        <v>1940</v>
      </c>
      <c r="M46" s="304"/>
      <c r="N46" s="304"/>
      <c r="O46" s="322"/>
      <c r="R46" s="309" t="str">
        <f t="shared" si="0"/>
        <v>BP_BEFORE_MAX</v>
      </c>
      <c r="S46" s="309" t="str">
        <f t="shared" si="1"/>
        <v xml:space="preserve">NUMBER(5), </v>
      </c>
    </row>
    <row r="47" spans="1:19" s="309" customFormat="1">
      <c r="A47" s="304">
        <v>21</v>
      </c>
      <c r="B47" s="304" t="s">
        <v>669</v>
      </c>
      <c r="C47" s="304" t="s">
        <v>1941</v>
      </c>
      <c r="D47" s="304" t="s">
        <v>2189</v>
      </c>
      <c r="E47" s="304">
        <v>5</v>
      </c>
      <c r="F47" s="304"/>
      <c r="G47" s="304"/>
      <c r="H47" s="306"/>
      <c r="I47" s="336" t="s">
        <v>1532</v>
      </c>
      <c r="J47" s="336" t="s">
        <v>1530</v>
      </c>
      <c r="K47" s="320"/>
      <c r="L47" s="322" t="s">
        <v>1941</v>
      </c>
      <c r="M47" s="304"/>
      <c r="N47" s="304"/>
      <c r="O47" s="322"/>
      <c r="R47" s="309" t="str">
        <f t="shared" si="0"/>
        <v>BP_BEFORE_MIN</v>
      </c>
      <c r="S47" s="309" t="str">
        <f t="shared" si="1"/>
        <v xml:space="preserve">NUMBER(5), </v>
      </c>
    </row>
    <row r="48" spans="1:19" s="309" customFormat="1">
      <c r="A48" s="304">
        <v>22</v>
      </c>
      <c r="B48" s="304" t="s">
        <v>670</v>
      </c>
      <c r="C48" s="304" t="s">
        <v>1942</v>
      </c>
      <c r="D48" s="304" t="s">
        <v>2189</v>
      </c>
      <c r="E48" s="304">
        <v>5</v>
      </c>
      <c r="F48" s="304"/>
      <c r="G48" s="304"/>
      <c r="H48" s="306"/>
      <c r="I48" s="336" t="s">
        <v>1532</v>
      </c>
      <c r="J48" s="336" t="s">
        <v>1530</v>
      </c>
      <c r="K48" s="320"/>
      <c r="L48" s="322" t="s">
        <v>1942</v>
      </c>
      <c r="M48" s="304"/>
      <c r="N48" s="304"/>
      <c r="O48" s="322"/>
      <c r="R48" s="309" t="str">
        <f t="shared" si="0"/>
        <v>BP_BEFORE_AVE</v>
      </c>
      <c r="S48" s="309" t="str">
        <f t="shared" si="1"/>
        <v xml:space="preserve">NUMBER(5), </v>
      </c>
    </row>
    <row r="49" spans="1:19" s="309" customFormat="1">
      <c r="A49" s="304">
        <v>23</v>
      </c>
      <c r="B49" s="304" t="s">
        <v>671</v>
      </c>
      <c r="C49" s="304" t="s">
        <v>1943</v>
      </c>
      <c r="D49" s="304" t="s">
        <v>2189</v>
      </c>
      <c r="E49" s="304">
        <v>5</v>
      </c>
      <c r="F49" s="304"/>
      <c r="G49" s="304"/>
      <c r="H49" s="306"/>
      <c r="I49" s="336" t="s">
        <v>1532</v>
      </c>
      <c r="J49" s="336" t="s">
        <v>1530</v>
      </c>
      <c r="K49" s="320"/>
      <c r="L49" s="322" t="s">
        <v>1943</v>
      </c>
      <c r="M49" s="304"/>
      <c r="N49" s="304"/>
      <c r="O49" s="322"/>
      <c r="R49" s="309" t="str">
        <f t="shared" si="0"/>
        <v>BP_AFTER_MAX</v>
      </c>
      <c r="S49" s="309" t="str">
        <f t="shared" si="1"/>
        <v xml:space="preserve">NUMBER(5), </v>
      </c>
    </row>
    <row r="50" spans="1:19" s="309" customFormat="1">
      <c r="A50" s="304">
        <v>24</v>
      </c>
      <c r="B50" s="304" t="s">
        <v>672</v>
      </c>
      <c r="C50" s="320" t="s">
        <v>1944</v>
      </c>
      <c r="D50" s="304" t="s">
        <v>2189</v>
      </c>
      <c r="E50" s="327">
        <v>5</v>
      </c>
      <c r="F50" s="327"/>
      <c r="G50" s="304"/>
      <c r="H50" s="306"/>
      <c r="I50" s="320" t="s">
        <v>1532</v>
      </c>
      <c r="J50" s="336" t="s">
        <v>1530</v>
      </c>
      <c r="K50" s="320"/>
      <c r="L50" s="320" t="s">
        <v>1944</v>
      </c>
      <c r="M50" s="320"/>
      <c r="N50" s="304"/>
      <c r="O50" s="322"/>
      <c r="R50" s="309" t="str">
        <f t="shared" si="0"/>
        <v>BP_AFTER_MIN</v>
      </c>
      <c r="S50" s="309" t="str">
        <f t="shared" si="1"/>
        <v xml:space="preserve">NUMBER(5), </v>
      </c>
    </row>
    <row r="51" spans="1:19" s="309" customFormat="1">
      <c r="A51" s="304">
        <v>25</v>
      </c>
      <c r="B51" s="320" t="s">
        <v>673</v>
      </c>
      <c r="C51" s="320" t="s">
        <v>1945</v>
      </c>
      <c r="D51" s="320" t="s">
        <v>2189</v>
      </c>
      <c r="E51" s="304">
        <v>5</v>
      </c>
      <c r="F51" s="304"/>
      <c r="G51" s="304"/>
      <c r="H51" s="306"/>
      <c r="I51" s="320" t="s">
        <v>1532</v>
      </c>
      <c r="J51" s="320" t="s">
        <v>1530</v>
      </c>
      <c r="K51" s="320"/>
      <c r="L51" s="320" t="s">
        <v>1945</v>
      </c>
      <c r="M51" s="320"/>
      <c r="N51" s="332"/>
      <c r="O51" s="322"/>
      <c r="R51" s="309" t="str">
        <f t="shared" si="0"/>
        <v>BP_AFTER_AVE</v>
      </c>
      <c r="S51" s="309" t="str">
        <f t="shared" si="1"/>
        <v xml:space="preserve">NUMBER(5), </v>
      </c>
    </row>
    <row r="52" spans="1:19" s="309" customFormat="1" ht="27">
      <c r="A52" s="304">
        <v>26</v>
      </c>
      <c r="B52" s="320" t="s">
        <v>674</v>
      </c>
      <c r="C52" s="320" t="s">
        <v>1946</v>
      </c>
      <c r="D52" s="320" t="s">
        <v>2189</v>
      </c>
      <c r="E52" s="337" t="s">
        <v>675</v>
      </c>
      <c r="F52" s="304"/>
      <c r="G52" s="322"/>
      <c r="H52" s="306"/>
      <c r="I52" s="334" t="s">
        <v>1534</v>
      </c>
      <c r="J52" s="320" t="s">
        <v>930</v>
      </c>
      <c r="K52" s="320"/>
      <c r="L52" s="320" t="s">
        <v>1946</v>
      </c>
      <c r="M52" s="320"/>
      <c r="N52" s="304"/>
      <c r="O52" s="322"/>
      <c r="R52" s="309" t="str">
        <f t="shared" si="0"/>
        <v>WATER_REMOVAL_TARGET</v>
      </c>
      <c r="S52" s="309" t="str">
        <f t="shared" si="1"/>
        <v xml:space="preserve">NUMBER(4,2), </v>
      </c>
    </row>
    <row r="53" spans="1:19" s="309" customFormat="1" ht="27">
      <c r="A53" s="304">
        <v>27</v>
      </c>
      <c r="B53" s="320" t="s">
        <v>676</v>
      </c>
      <c r="C53" s="320" t="s">
        <v>1032</v>
      </c>
      <c r="D53" s="320" t="s">
        <v>2195</v>
      </c>
      <c r="E53" s="337">
        <v>40</v>
      </c>
      <c r="F53" s="304"/>
      <c r="G53" s="322"/>
      <c r="H53" s="306"/>
      <c r="I53" s="334" t="s">
        <v>1536</v>
      </c>
      <c r="J53" s="320" t="s">
        <v>1529</v>
      </c>
      <c r="K53" s="320"/>
      <c r="L53" s="320" t="s">
        <v>1032</v>
      </c>
      <c r="M53" s="320"/>
      <c r="N53" s="304"/>
      <c r="O53" s="322"/>
      <c r="R53" s="309" t="str">
        <f t="shared" si="0"/>
        <v>REVISE_NAME1</v>
      </c>
      <c r="S53" s="309" t="str">
        <f t="shared" si="1"/>
        <v xml:space="preserve">VARCHAR2(40), </v>
      </c>
    </row>
    <row r="54" spans="1:19" s="309" customFormat="1" ht="27">
      <c r="A54" s="304">
        <v>28</v>
      </c>
      <c r="B54" s="320" t="s">
        <v>677</v>
      </c>
      <c r="C54" s="320" t="s">
        <v>1033</v>
      </c>
      <c r="D54" s="320" t="s">
        <v>2189</v>
      </c>
      <c r="E54" s="304"/>
      <c r="F54" s="304"/>
      <c r="G54" s="322"/>
      <c r="H54" s="306"/>
      <c r="I54" s="334" t="s">
        <v>1536</v>
      </c>
      <c r="J54" s="320" t="s">
        <v>1529</v>
      </c>
      <c r="K54" s="320"/>
      <c r="L54" s="320" t="s">
        <v>1033</v>
      </c>
      <c r="M54" s="320"/>
      <c r="N54" s="332"/>
      <c r="O54" s="322"/>
      <c r="R54" s="309" t="str">
        <f t="shared" si="0"/>
        <v>REVISE_WEIGHT1</v>
      </c>
      <c r="S54" s="309" t="str">
        <f t="shared" si="1"/>
        <v xml:space="preserve">NUMBER(), </v>
      </c>
    </row>
    <row r="55" spans="1:19" s="309" customFormat="1" ht="27">
      <c r="A55" s="304">
        <v>29</v>
      </c>
      <c r="B55" s="320" t="s">
        <v>678</v>
      </c>
      <c r="C55" s="320" t="s">
        <v>1034</v>
      </c>
      <c r="D55" s="320" t="s">
        <v>2195</v>
      </c>
      <c r="E55" s="304">
        <v>40</v>
      </c>
      <c r="F55" s="304"/>
      <c r="G55" s="322"/>
      <c r="H55" s="306"/>
      <c r="I55" s="334" t="s">
        <v>1536</v>
      </c>
      <c r="J55" s="320" t="s">
        <v>1529</v>
      </c>
      <c r="K55" s="320"/>
      <c r="L55" s="320" t="s">
        <v>1034</v>
      </c>
      <c r="M55" s="320"/>
      <c r="N55" s="332"/>
      <c r="O55" s="322"/>
      <c r="R55" s="309" t="str">
        <f t="shared" si="0"/>
        <v>REVISE_NAME2</v>
      </c>
      <c r="S55" s="309" t="str">
        <f t="shared" si="1"/>
        <v xml:space="preserve">VARCHAR2(40), </v>
      </c>
    </row>
    <row r="56" spans="1:19" s="309" customFormat="1" ht="27">
      <c r="A56" s="304">
        <v>30</v>
      </c>
      <c r="B56" s="320" t="s">
        <v>679</v>
      </c>
      <c r="C56" s="320" t="s">
        <v>1035</v>
      </c>
      <c r="D56" s="320" t="s">
        <v>2189</v>
      </c>
      <c r="E56" s="327"/>
      <c r="F56" s="327"/>
      <c r="G56" s="304"/>
      <c r="H56" s="306"/>
      <c r="I56" s="333" t="s">
        <v>1536</v>
      </c>
      <c r="J56" s="320" t="s">
        <v>1529</v>
      </c>
      <c r="K56" s="320"/>
      <c r="L56" s="320" t="s">
        <v>1035</v>
      </c>
      <c r="M56" s="320"/>
      <c r="N56" s="332"/>
      <c r="O56" s="322"/>
      <c r="R56" s="309" t="str">
        <f t="shared" si="0"/>
        <v>REVISE_WEIGHT2</v>
      </c>
      <c r="S56" s="309" t="str">
        <f t="shared" si="1"/>
        <v xml:space="preserve">NUMBER(), </v>
      </c>
    </row>
    <row r="57" spans="1:19" s="309" customFormat="1" ht="27">
      <c r="A57" s="304">
        <v>31</v>
      </c>
      <c r="B57" s="320" t="s">
        <v>680</v>
      </c>
      <c r="C57" s="320" t="s">
        <v>1036</v>
      </c>
      <c r="D57" s="320" t="s">
        <v>2195</v>
      </c>
      <c r="E57" s="327">
        <v>40</v>
      </c>
      <c r="F57" s="327"/>
      <c r="G57" s="304"/>
      <c r="H57" s="306"/>
      <c r="I57" s="333" t="s">
        <v>1536</v>
      </c>
      <c r="J57" s="333" t="s">
        <v>1529</v>
      </c>
      <c r="K57" s="320"/>
      <c r="L57" s="320" t="s">
        <v>1036</v>
      </c>
      <c r="M57" s="320"/>
      <c r="N57" s="332"/>
      <c r="O57" s="322"/>
      <c r="R57" s="309" t="str">
        <f t="shared" si="0"/>
        <v>REVISE_NAME3</v>
      </c>
      <c r="S57" s="309" t="str">
        <f t="shared" si="1"/>
        <v xml:space="preserve">VARCHAR2(40), </v>
      </c>
    </row>
    <row r="58" spans="1:19" s="309" customFormat="1" ht="27">
      <c r="A58" s="304">
        <v>32</v>
      </c>
      <c r="B58" s="320" t="s">
        <v>681</v>
      </c>
      <c r="C58" s="320" t="s">
        <v>1037</v>
      </c>
      <c r="D58" s="320" t="s">
        <v>2189</v>
      </c>
      <c r="E58" s="304"/>
      <c r="F58" s="304"/>
      <c r="G58" s="304"/>
      <c r="H58" s="306"/>
      <c r="I58" s="320" t="s">
        <v>1536</v>
      </c>
      <c r="J58" s="333" t="s">
        <v>1529</v>
      </c>
      <c r="K58" s="320"/>
      <c r="L58" s="320" t="s">
        <v>1037</v>
      </c>
      <c r="M58" s="320"/>
      <c r="N58" s="304"/>
      <c r="O58" s="322"/>
      <c r="R58" s="309" t="str">
        <f t="shared" si="0"/>
        <v>REVISE_WEIGHT3</v>
      </c>
      <c r="S58" s="309" t="str">
        <f t="shared" si="1"/>
        <v xml:space="preserve">NUMBER(), </v>
      </c>
    </row>
    <row r="59" spans="1:19" s="309" customFormat="1" ht="27">
      <c r="A59" s="304">
        <v>33</v>
      </c>
      <c r="B59" s="320" t="s">
        <v>682</v>
      </c>
      <c r="C59" s="320" t="s">
        <v>1038</v>
      </c>
      <c r="D59" s="304" t="s">
        <v>2195</v>
      </c>
      <c r="E59" s="327">
        <v>40</v>
      </c>
      <c r="F59" s="327"/>
      <c r="G59" s="322"/>
      <c r="H59" s="306"/>
      <c r="I59" s="338" t="s">
        <v>1536</v>
      </c>
      <c r="J59" s="320" t="s">
        <v>1529</v>
      </c>
      <c r="K59" s="320"/>
      <c r="L59" s="320" t="s">
        <v>1038</v>
      </c>
      <c r="M59" s="320"/>
      <c r="N59" s="304"/>
      <c r="O59" s="322"/>
      <c r="R59" s="309" t="str">
        <f t="shared" si="0"/>
        <v>REVISE_NAME4</v>
      </c>
      <c r="S59" s="309" t="str">
        <f t="shared" si="1"/>
        <v xml:space="preserve">VARCHAR2(40), </v>
      </c>
    </row>
    <row r="60" spans="1:19" s="309" customFormat="1" ht="27">
      <c r="A60" s="304">
        <v>34</v>
      </c>
      <c r="B60" s="320" t="s">
        <v>683</v>
      </c>
      <c r="C60" s="320" t="s">
        <v>1039</v>
      </c>
      <c r="D60" s="320" t="s">
        <v>2189</v>
      </c>
      <c r="E60" s="327"/>
      <c r="F60" s="327"/>
      <c r="G60" s="304"/>
      <c r="H60" s="306"/>
      <c r="I60" s="334" t="s">
        <v>1536</v>
      </c>
      <c r="J60" s="339" t="s">
        <v>1529</v>
      </c>
      <c r="K60" s="320"/>
      <c r="L60" s="320" t="s">
        <v>1039</v>
      </c>
      <c r="M60" s="320"/>
      <c r="N60" s="332"/>
      <c r="O60" s="322"/>
      <c r="R60" s="309" t="str">
        <f t="shared" si="0"/>
        <v>REVISE_WEIGHT4</v>
      </c>
      <c r="S60" s="309" t="str">
        <f t="shared" si="1"/>
        <v xml:space="preserve">NUMBER(), </v>
      </c>
    </row>
    <row r="61" spans="1:19" s="309" customFormat="1" ht="27">
      <c r="A61" s="304">
        <v>35</v>
      </c>
      <c r="B61" s="320" t="s">
        <v>684</v>
      </c>
      <c r="C61" s="320" t="s">
        <v>1040</v>
      </c>
      <c r="D61" s="320" t="s">
        <v>2195</v>
      </c>
      <c r="E61" s="327">
        <v>40</v>
      </c>
      <c r="F61" s="327"/>
      <c r="G61" s="304"/>
      <c r="H61" s="306"/>
      <c r="I61" s="320" t="s">
        <v>1536</v>
      </c>
      <c r="J61" s="320" t="s">
        <v>1529</v>
      </c>
      <c r="K61" s="320"/>
      <c r="L61" s="320" t="s">
        <v>1040</v>
      </c>
      <c r="M61" s="320"/>
      <c r="N61" s="332"/>
      <c r="O61" s="322"/>
      <c r="R61" s="309" t="str">
        <f t="shared" si="0"/>
        <v>REVISE_NAME5</v>
      </c>
      <c r="S61" s="309" t="str">
        <f t="shared" si="1"/>
        <v xml:space="preserve">VARCHAR2(40), </v>
      </c>
    </row>
    <row r="62" spans="1:19" s="309" customFormat="1" ht="27">
      <c r="A62" s="304">
        <v>36</v>
      </c>
      <c r="B62" s="320" t="s">
        <v>685</v>
      </c>
      <c r="C62" s="320" t="s">
        <v>1041</v>
      </c>
      <c r="D62" s="320" t="s">
        <v>2189</v>
      </c>
      <c r="E62" s="332"/>
      <c r="F62" s="327"/>
      <c r="G62" s="304"/>
      <c r="H62" s="306"/>
      <c r="I62" s="330" t="s">
        <v>1536</v>
      </c>
      <c r="J62" s="320" t="s">
        <v>1529</v>
      </c>
      <c r="K62" s="320"/>
      <c r="L62" s="320" t="s">
        <v>1041</v>
      </c>
      <c r="M62" s="320"/>
      <c r="N62" s="332"/>
      <c r="O62" s="322"/>
      <c r="R62" s="309" t="str">
        <f t="shared" si="0"/>
        <v>REVISE_WEIGHT5</v>
      </c>
      <c r="S62" s="309" t="str">
        <f t="shared" si="1"/>
        <v xml:space="preserve">NUMBER(), </v>
      </c>
    </row>
    <row r="63" spans="1:19" s="309" customFormat="1">
      <c r="A63" s="304">
        <v>37</v>
      </c>
      <c r="B63" s="320" t="s">
        <v>2660</v>
      </c>
      <c r="C63" s="320" t="s">
        <v>1042</v>
      </c>
      <c r="D63" s="320" t="s">
        <v>2189</v>
      </c>
      <c r="E63" s="337">
        <v>5</v>
      </c>
      <c r="F63" s="327"/>
      <c r="G63" s="304"/>
      <c r="H63" s="306"/>
      <c r="I63" s="322" t="s">
        <v>1532</v>
      </c>
      <c r="J63" s="320" t="s">
        <v>1530</v>
      </c>
      <c r="K63" s="320"/>
      <c r="L63" s="320" t="s">
        <v>1042</v>
      </c>
      <c r="M63" s="320"/>
      <c r="N63" s="304"/>
      <c r="O63" s="322"/>
      <c r="R63" s="309" t="str">
        <f t="shared" si="0"/>
        <v>PULSE_BEFORE</v>
      </c>
      <c r="S63" s="309" t="str">
        <f t="shared" si="1"/>
        <v xml:space="preserve">NUMBER(5), </v>
      </c>
    </row>
    <row r="64" spans="1:19" s="309" customFormat="1">
      <c r="A64" s="304">
        <v>38</v>
      </c>
      <c r="B64" s="320" t="s">
        <v>2661</v>
      </c>
      <c r="C64" s="334" t="s">
        <v>1043</v>
      </c>
      <c r="D64" s="320" t="s">
        <v>2189</v>
      </c>
      <c r="E64" s="332">
        <v>5</v>
      </c>
      <c r="F64" s="304"/>
      <c r="G64" s="322"/>
      <c r="H64" s="306"/>
      <c r="I64" s="325" t="s">
        <v>1532</v>
      </c>
      <c r="J64" s="322" t="s">
        <v>1530</v>
      </c>
      <c r="K64" s="339"/>
      <c r="L64" s="320" t="s">
        <v>1043</v>
      </c>
      <c r="M64" s="320"/>
      <c r="N64" s="332"/>
      <c r="O64" s="322"/>
      <c r="R64" s="309" t="str">
        <f t="shared" si="0"/>
        <v>PULSE_AFTER</v>
      </c>
      <c r="S64" s="309" t="str">
        <f t="shared" si="1"/>
        <v xml:space="preserve">NUMBER(5), </v>
      </c>
    </row>
    <row r="65" spans="1:19" s="309" customFormat="1" ht="27">
      <c r="A65" s="304">
        <v>39</v>
      </c>
      <c r="B65" s="320" t="s">
        <v>2662</v>
      </c>
      <c r="C65" s="334" t="s">
        <v>1044</v>
      </c>
      <c r="D65" s="320" t="s">
        <v>2195</v>
      </c>
      <c r="E65" s="332">
        <v>20</v>
      </c>
      <c r="F65" s="327"/>
      <c r="G65" s="304"/>
      <c r="H65" s="306"/>
      <c r="I65" s="333" t="s">
        <v>1537</v>
      </c>
      <c r="J65" s="325" t="s">
        <v>1330</v>
      </c>
      <c r="K65" s="320"/>
      <c r="L65" s="320" t="s">
        <v>722</v>
      </c>
      <c r="M65" s="320"/>
      <c r="N65" s="332"/>
      <c r="O65" s="322" t="s">
        <v>1540</v>
      </c>
      <c r="R65" s="309" t="str">
        <f t="shared" si="0"/>
        <v>CHARGE_1_NAME</v>
      </c>
      <c r="S65" s="309" t="str">
        <f t="shared" si="1"/>
        <v xml:space="preserve">VARCHAR2(20), </v>
      </c>
    </row>
    <row r="66" spans="1:19" s="309" customFormat="1" ht="27">
      <c r="A66" s="304">
        <v>40</v>
      </c>
      <c r="B66" s="320" t="s">
        <v>2663</v>
      </c>
      <c r="C66" s="334" t="s">
        <v>2649</v>
      </c>
      <c r="D66" s="320" t="s">
        <v>2195</v>
      </c>
      <c r="E66" s="332">
        <v>20</v>
      </c>
      <c r="F66" s="327"/>
      <c r="G66" s="304"/>
      <c r="H66" s="306"/>
      <c r="I66" s="333" t="s">
        <v>1537</v>
      </c>
      <c r="J66" s="325" t="s">
        <v>1330</v>
      </c>
      <c r="K66" s="320"/>
      <c r="L66" s="320" t="s">
        <v>722</v>
      </c>
      <c r="M66" s="320"/>
      <c r="N66" s="332"/>
      <c r="O66" s="322" t="s">
        <v>1540</v>
      </c>
      <c r="R66" s="309" t="str">
        <f t="shared" si="0"/>
        <v>CHARGE_2_NAME</v>
      </c>
      <c r="S66" s="309" t="str">
        <f t="shared" si="1"/>
        <v xml:space="preserve">VARCHAR2(20), </v>
      </c>
    </row>
    <row r="67" spans="1:19" s="309" customFormat="1">
      <c r="A67" s="304">
        <v>41</v>
      </c>
      <c r="B67" s="320" t="s">
        <v>2664</v>
      </c>
      <c r="C67" s="334" t="s">
        <v>1045</v>
      </c>
      <c r="D67" s="320" t="s">
        <v>2163</v>
      </c>
      <c r="E67" s="332"/>
      <c r="F67" s="327"/>
      <c r="G67" s="304"/>
      <c r="H67" s="306"/>
      <c r="I67" s="333" t="s">
        <v>1534</v>
      </c>
      <c r="J67" s="333" t="s">
        <v>930</v>
      </c>
      <c r="K67" s="320"/>
      <c r="L67" s="320" t="s">
        <v>1045</v>
      </c>
      <c r="M67" s="320"/>
      <c r="N67" s="332"/>
      <c r="O67" s="322"/>
      <c r="R67" s="309" t="str">
        <f t="shared" si="0"/>
        <v>CHARGE_DATE_1</v>
      </c>
      <c r="S67" s="309" t="str">
        <f t="shared" si="1"/>
        <v>DATE,</v>
      </c>
    </row>
    <row r="68" spans="1:19" s="309" customFormat="1">
      <c r="A68" s="304">
        <v>42</v>
      </c>
      <c r="B68" s="340" t="s">
        <v>2665</v>
      </c>
      <c r="C68" s="334" t="s">
        <v>2651</v>
      </c>
      <c r="D68" s="320" t="s">
        <v>2163</v>
      </c>
      <c r="E68" s="337"/>
      <c r="F68" s="334"/>
      <c r="G68" s="322"/>
      <c r="H68" s="306"/>
      <c r="I68" s="334" t="s">
        <v>1534</v>
      </c>
      <c r="J68" s="333" t="s">
        <v>930</v>
      </c>
      <c r="K68" s="340"/>
      <c r="L68" s="334" t="s">
        <v>2651</v>
      </c>
      <c r="M68" s="334"/>
      <c r="N68" s="334"/>
      <c r="O68" s="322"/>
      <c r="R68" s="309" t="str">
        <f t="shared" si="0"/>
        <v>CHARGE_DATE_2</v>
      </c>
      <c r="S68" s="309" t="str">
        <f t="shared" si="1"/>
        <v>DATE,</v>
      </c>
    </row>
    <row r="69" spans="1:19" s="309" customFormat="1" ht="27">
      <c r="A69" s="304">
        <v>43</v>
      </c>
      <c r="B69" s="328" t="s">
        <v>2666</v>
      </c>
      <c r="C69" s="334" t="s">
        <v>1046</v>
      </c>
      <c r="D69" s="320" t="s">
        <v>2195</v>
      </c>
      <c r="E69" s="337">
        <v>20</v>
      </c>
      <c r="F69" s="327"/>
      <c r="G69" s="304"/>
      <c r="H69" s="306"/>
      <c r="I69" s="334" t="s">
        <v>1333</v>
      </c>
      <c r="J69" s="320" t="s">
        <v>1330</v>
      </c>
      <c r="K69" s="328"/>
      <c r="L69" s="334" t="s">
        <v>722</v>
      </c>
      <c r="M69" s="334"/>
      <c r="N69" s="334"/>
      <c r="O69" s="322" t="s">
        <v>1540</v>
      </c>
      <c r="R69" s="309" t="str">
        <f t="shared" si="0"/>
        <v>PUNCTURE_1_NAME</v>
      </c>
      <c r="S69" s="309" t="str">
        <f t="shared" si="1"/>
        <v xml:space="preserve">VARCHAR2(20), </v>
      </c>
    </row>
    <row r="70" spans="1:19" s="309" customFormat="1" ht="27">
      <c r="A70" s="304">
        <v>44</v>
      </c>
      <c r="B70" s="340" t="s">
        <v>2667</v>
      </c>
      <c r="C70" s="334" t="s">
        <v>2653</v>
      </c>
      <c r="D70" s="320" t="s">
        <v>2195</v>
      </c>
      <c r="E70" s="337">
        <v>20</v>
      </c>
      <c r="F70" s="327"/>
      <c r="G70" s="304"/>
      <c r="H70" s="306"/>
      <c r="I70" s="334" t="s">
        <v>1333</v>
      </c>
      <c r="J70" s="320" t="s">
        <v>1330</v>
      </c>
      <c r="K70" s="340"/>
      <c r="L70" s="334" t="s">
        <v>722</v>
      </c>
      <c r="M70" s="334"/>
      <c r="N70" s="334"/>
      <c r="O70" s="322" t="s">
        <v>1540</v>
      </c>
      <c r="R70" s="309" t="str">
        <f t="shared" si="0"/>
        <v>PUNCTURE_2_NAME</v>
      </c>
      <c r="S70" s="309" t="str">
        <f t="shared" si="1"/>
        <v xml:space="preserve">VARCHAR2(20), </v>
      </c>
    </row>
    <row r="71" spans="1:19" s="309" customFormat="1">
      <c r="A71" s="304">
        <v>45</v>
      </c>
      <c r="B71" s="340" t="s">
        <v>2668</v>
      </c>
      <c r="C71" s="334" t="s">
        <v>1047</v>
      </c>
      <c r="D71" s="334" t="s">
        <v>2163</v>
      </c>
      <c r="E71" s="334"/>
      <c r="F71" s="334"/>
      <c r="G71" s="322"/>
      <c r="H71" s="306"/>
      <c r="I71" s="320" t="s">
        <v>1534</v>
      </c>
      <c r="J71" s="320" t="s">
        <v>930</v>
      </c>
      <c r="K71" s="341"/>
      <c r="L71" s="320" t="s">
        <v>1047</v>
      </c>
      <c r="M71" s="334"/>
      <c r="N71" s="334"/>
      <c r="O71" s="322"/>
      <c r="R71" s="309" t="str">
        <f t="shared" si="0"/>
        <v>PUNCTURE_DATE_1</v>
      </c>
      <c r="S71" s="309" t="str">
        <f t="shared" si="1"/>
        <v>DATE,</v>
      </c>
    </row>
    <row r="72" spans="1:19" s="309" customFormat="1">
      <c r="A72" s="304">
        <v>46</v>
      </c>
      <c r="B72" s="328" t="s">
        <v>2669</v>
      </c>
      <c r="C72" s="304" t="s">
        <v>2655</v>
      </c>
      <c r="D72" s="304" t="s">
        <v>2163</v>
      </c>
      <c r="E72" s="332"/>
      <c r="F72" s="304"/>
      <c r="G72" s="304"/>
      <c r="H72" s="306"/>
      <c r="I72" s="320" t="s">
        <v>1534</v>
      </c>
      <c r="J72" s="320" t="s">
        <v>930</v>
      </c>
      <c r="K72" s="342"/>
      <c r="L72" s="322" t="s">
        <v>2655</v>
      </c>
      <c r="M72" s="304"/>
      <c r="N72" s="332"/>
      <c r="O72" s="322"/>
      <c r="R72" s="309" t="str">
        <f t="shared" si="0"/>
        <v>PUNCTURE_DATE_2</v>
      </c>
      <c r="S72" s="309" t="str">
        <f t="shared" si="1"/>
        <v>DATE,</v>
      </c>
    </row>
    <row r="73" spans="1:19" s="309" customFormat="1">
      <c r="A73" s="304">
        <v>47</v>
      </c>
      <c r="B73" s="340" t="s">
        <v>2670</v>
      </c>
      <c r="C73" s="334" t="s">
        <v>1048</v>
      </c>
      <c r="D73" s="334" t="s">
        <v>2195</v>
      </c>
      <c r="E73" s="334">
        <v>20</v>
      </c>
      <c r="F73" s="334"/>
      <c r="G73" s="322"/>
      <c r="H73" s="306"/>
      <c r="I73" s="320" t="s">
        <v>1333</v>
      </c>
      <c r="J73" s="320" t="s">
        <v>1330</v>
      </c>
      <c r="K73" s="341"/>
      <c r="L73" s="320" t="s">
        <v>722</v>
      </c>
      <c r="M73" s="334"/>
      <c r="N73" s="334"/>
      <c r="O73" s="322" t="s">
        <v>1540</v>
      </c>
      <c r="R73" s="309" t="str">
        <f t="shared" si="0"/>
        <v>COLLECT_1_NAME</v>
      </c>
      <c r="S73" s="309" t="str">
        <f t="shared" si="1"/>
        <v xml:space="preserve">VARCHAR2(20), </v>
      </c>
    </row>
    <row r="74" spans="1:19" s="309" customFormat="1">
      <c r="A74" s="304">
        <v>48</v>
      </c>
      <c r="B74" s="328" t="s">
        <v>2671</v>
      </c>
      <c r="C74" s="304" t="s">
        <v>2657</v>
      </c>
      <c r="D74" s="304" t="s">
        <v>2195</v>
      </c>
      <c r="E74" s="332">
        <v>20</v>
      </c>
      <c r="F74" s="304"/>
      <c r="G74" s="304"/>
      <c r="H74" s="306"/>
      <c r="I74" s="320" t="s">
        <v>1333</v>
      </c>
      <c r="J74" s="320" t="s">
        <v>1330</v>
      </c>
      <c r="K74" s="342"/>
      <c r="L74" s="322" t="s">
        <v>722</v>
      </c>
      <c r="M74" s="304"/>
      <c r="N74" s="332"/>
      <c r="O74" s="322" t="s">
        <v>1540</v>
      </c>
      <c r="R74" s="309" t="str">
        <f t="shared" si="0"/>
        <v>COLLECT_2_NAME</v>
      </c>
      <c r="S74" s="309" t="str">
        <f t="shared" si="1"/>
        <v xml:space="preserve">VARCHAR2(20), </v>
      </c>
    </row>
    <row r="75" spans="1:19" s="309" customFormat="1">
      <c r="A75" s="304">
        <v>49</v>
      </c>
      <c r="B75" s="328" t="s">
        <v>2672</v>
      </c>
      <c r="C75" s="304" t="s">
        <v>1049</v>
      </c>
      <c r="D75" s="304" t="s">
        <v>2163</v>
      </c>
      <c r="E75" s="332"/>
      <c r="F75" s="304"/>
      <c r="G75" s="304"/>
      <c r="H75" s="306"/>
      <c r="I75" s="320" t="s">
        <v>1534</v>
      </c>
      <c r="J75" s="320" t="s">
        <v>930</v>
      </c>
      <c r="K75" s="342"/>
      <c r="L75" s="322" t="s">
        <v>1049</v>
      </c>
      <c r="M75" s="304"/>
      <c r="N75" s="332"/>
      <c r="O75" s="322"/>
      <c r="R75" s="309" t="str">
        <f>C75</f>
        <v>COLLECT_DATE_1</v>
      </c>
      <c r="S75" s="309" t="str">
        <f>(IF(D75="DATE", D75&amp;",",D75&amp;"("&amp;E75&amp;"), "))</f>
        <v>DATE,</v>
      </c>
    </row>
    <row r="76" spans="1:19" s="309" customFormat="1">
      <c r="A76" s="304">
        <v>50</v>
      </c>
      <c r="B76" s="328" t="s">
        <v>2673</v>
      </c>
      <c r="C76" s="304" t="s">
        <v>2659</v>
      </c>
      <c r="D76" s="304" t="s">
        <v>2163</v>
      </c>
      <c r="E76" s="332"/>
      <c r="F76" s="304"/>
      <c r="G76" s="304"/>
      <c r="H76" s="306"/>
      <c r="I76" s="320" t="s">
        <v>1534</v>
      </c>
      <c r="J76" s="320" t="s">
        <v>930</v>
      </c>
      <c r="K76" s="342"/>
      <c r="L76" s="322" t="s">
        <v>2659</v>
      </c>
      <c r="M76" s="304"/>
      <c r="N76" s="332"/>
      <c r="O76" s="322"/>
      <c r="R76" s="309" t="str">
        <f t="shared" si="0"/>
        <v>COLLECT_DATE_2</v>
      </c>
      <c r="S76" s="309" t="str">
        <f t="shared" si="1"/>
        <v>DATE,</v>
      </c>
    </row>
    <row r="77" spans="1:19" s="309" customFormat="1" ht="14.25">
      <c r="A77" s="304">
        <v>51</v>
      </c>
      <c r="B77" s="340" t="s">
        <v>2736</v>
      </c>
      <c r="C77" s="334" t="s">
        <v>1050</v>
      </c>
      <c r="D77" s="334" t="s">
        <v>2188</v>
      </c>
      <c r="E77" s="334">
        <v>1</v>
      </c>
      <c r="F77" s="334"/>
      <c r="G77" s="322" t="s">
        <v>2737</v>
      </c>
      <c r="H77" s="306"/>
      <c r="I77" s="320" t="s">
        <v>1534</v>
      </c>
      <c r="J77" s="320" t="s">
        <v>930</v>
      </c>
      <c r="K77" s="341"/>
      <c r="L77" s="320" t="s">
        <v>1050</v>
      </c>
      <c r="M77" s="334"/>
      <c r="N77" s="334"/>
      <c r="O77" s="322"/>
      <c r="R77" s="309" t="str">
        <f t="shared" si="0"/>
        <v>INOUT_FLG</v>
      </c>
      <c r="S77" s="309" t="str">
        <f t="shared" si="1"/>
        <v xml:space="preserve">CHAR(1),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3">
    <tabColor rgb="FFFF0000"/>
    <pageSetUpPr fitToPage="1"/>
  </sheetPr>
  <dimension ref="A1:O74"/>
  <sheetViews>
    <sheetView showGridLines="0" zoomScaleNormal="100" workbookViewId="0">
      <selection activeCell="G5" sqref="G5"/>
    </sheetView>
  </sheetViews>
  <sheetFormatPr defaultColWidth="3.25" defaultRowHeight="10.5" customHeight="1"/>
  <cols>
    <col min="1" max="4" width="3.75" style="10" customWidth="1"/>
    <col min="5" max="5" width="18.625" style="10" customWidth="1"/>
    <col min="6" max="6" width="29.125" style="11" bestFit="1" customWidth="1"/>
    <col min="7" max="7" width="10.25" style="10" customWidth="1"/>
    <col min="8" max="8" width="8.125" style="10" customWidth="1"/>
    <col min="9" max="9" width="37.875" style="10" customWidth="1"/>
    <col min="10" max="10" width="8.5" style="10" customWidth="1"/>
    <col min="11" max="16384" width="3.25" style="10"/>
  </cols>
  <sheetData>
    <row r="1" spans="1:15" s="4" customFormat="1" ht="17.25" customHeight="1">
      <c r="A1" s="128" t="s">
        <v>859</v>
      </c>
      <c r="C1" s="128" t="s">
        <v>885</v>
      </c>
      <c r="E1" s="5"/>
      <c r="F1" s="6"/>
      <c r="I1" s="7"/>
      <c r="J1" s="7"/>
    </row>
    <row r="2" spans="1:15" s="2" customFormat="1" ht="42" customHeight="1">
      <c r="A2" s="684" t="s">
        <v>739</v>
      </c>
      <c r="B2" s="684"/>
      <c r="C2" s="684"/>
      <c r="D2" s="684"/>
      <c r="E2" s="684"/>
      <c r="F2" s="684"/>
      <c r="G2" s="684"/>
      <c r="H2" s="684"/>
      <c r="I2" s="684"/>
      <c r="J2" s="684"/>
    </row>
    <row r="3" spans="1:15" s="2" customFormat="1" ht="12.75" customHeight="1">
      <c r="A3" s="48" t="s">
        <v>740</v>
      </c>
      <c r="B3" s="4"/>
      <c r="C3" s="4"/>
      <c r="D3" s="4"/>
      <c r="E3" s="5"/>
      <c r="F3" s="6"/>
      <c r="G3" s="4"/>
      <c r="H3" s="4"/>
      <c r="I3" s="7"/>
      <c r="J3" s="7"/>
    </row>
    <row r="4" spans="1:15" s="2" customFormat="1" ht="14.25" customHeight="1">
      <c r="A4" s="3"/>
      <c r="B4" s="4"/>
      <c r="C4" s="4"/>
      <c r="D4" s="4"/>
      <c r="E4" s="5"/>
      <c r="F4" s="6"/>
      <c r="G4" s="4"/>
      <c r="H4" s="4"/>
      <c r="I4" s="7"/>
      <c r="J4" s="7"/>
    </row>
    <row r="5" spans="1:15" s="8" customFormat="1" ht="18.75" customHeight="1">
      <c r="A5" s="400" t="s">
        <v>1558</v>
      </c>
      <c r="B5" s="401"/>
      <c r="C5" s="402"/>
      <c r="D5" s="403" t="s">
        <v>644</v>
      </c>
      <c r="E5" s="401"/>
      <c r="F5" s="404" t="s">
        <v>1559</v>
      </c>
      <c r="G5" s="405" t="s">
        <v>199</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V_RST_DIALYSIS_GETと同様のフォーマット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741</v>
      </c>
      <c r="B13" s="401"/>
      <c r="C13" s="402"/>
      <c r="D13" s="403" t="s">
        <v>59</v>
      </c>
      <c r="E13" s="401"/>
      <c r="F13" s="404" t="s">
        <v>742</v>
      </c>
      <c r="G13" s="405" t="s">
        <v>15</v>
      </c>
      <c r="H13" s="406"/>
      <c r="I13" s="407" t="s">
        <v>71</v>
      </c>
      <c r="J13" s="107"/>
    </row>
    <row r="14" spans="1:15" s="9" customFormat="1" ht="17.25" customHeight="1">
      <c r="A14" s="30" t="s">
        <v>2183</v>
      </c>
      <c r="B14" s="32"/>
      <c r="C14" s="33" t="s">
        <v>212</v>
      </c>
      <c r="D14" s="31"/>
      <c r="E14" s="31"/>
      <c r="F14" s="31"/>
      <c r="G14" s="31"/>
      <c r="H14" s="31"/>
      <c r="I14" s="181"/>
      <c r="J14" s="160"/>
    </row>
    <row r="15" spans="1:15" ht="2.25" customHeight="1"/>
    <row r="16" spans="1:15" s="8" customFormat="1" ht="12.75" customHeight="1" thickBot="1">
      <c r="A16" s="12" t="s">
        <v>725</v>
      </c>
      <c r="B16" s="13" t="s">
        <v>726</v>
      </c>
      <c r="C16" s="13" t="s">
        <v>727</v>
      </c>
      <c r="D16" s="13"/>
      <c r="E16" s="34" t="s">
        <v>2179</v>
      </c>
      <c r="F16" s="35" t="s">
        <v>2180</v>
      </c>
      <c r="G16" s="39" t="s">
        <v>2181</v>
      </c>
      <c r="H16" s="51" t="s">
        <v>2184</v>
      </c>
      <c r="I16" s="49" t="s">
        <v>728</v>
      </c>
      <c r="J16" s="161"/>
    </row>
    <row r="17" spans="1:10" s="17" customFormat="1" ht="12.75" thickTop="1">
      <c r="A17" s="447" t="s">
        <v>729</v>
      </c>
      <c r="B17" s="446">
        <v>1</v>
      </c>
      <c r="C17" s="446"/>
      <c r="D17" s="445"/>
      <c r="E17" s="444" t="s">
        <v>2164</v>
      </c>
      <c r="F17" s="443" t="s">
        <v>477</v>
      </c>
      <c r="G17" s="442" t="s">
        <v>745</v>
      </c>
      <c r="H17" s="441">
        <v>12</v>
      </c>
      <c r="I17" s="440"/>
      <c r="J17" s="162"/>
    </row>
    <row r="18" spans="1:10" s="17" customFormat="1" ht="12">
      <c r="A18" s="53">
        <v>2</v>
      </c>
      <c r="B18" s="18"/>
      <c r="C18" s="19"/>
      <c r="D18" s="20"/>
      <c r="E18" s="36" t="s">
        <v>2194</v>
      </c>
      <c r="F18" s="134" t="s">
        <v>7446</v>
      </c>
      <c r="G18" s="165" t="s">
        <v>2195</v>
      </c>
      <c r="H18" s="21">
        <v>40</v>
      </c>
      <c r="I18" s="41"/>
      <c r="J18" s="168"/>
    </row>
    <row r="19" spans="1:10" s="17" customFormat="1" ht="12">
      <c r="A19" s="53">
        <f t="shared" ref="A19:A74" si="0">A18+1</f>
        <v>3</v>
      </c>
      <c r="B19" s="18" t="s">
        <v>746</v>
      </c>
      <c r="C19" s="19"/>
      <c r="D19" s="20"/>
      <c r="E19" s="36" t="s">
        <v>645</v>
      </c>
      <c r="F19" s="38" t="s">
        <v>646</v>
      </c>
      <c r="G19" s="165" t="s">
        <v>2195</v>
      </c>
      <c r="H19" s="16">
        <v>8</v>
      </c>
      <c r="I19" s="63" t="s">
        <v>647</v>
      </c>
      <c r="J19" s="163"/>
    </row>
    <row r="20" spans="1:10" s="17" customFormat="1" ht="16.5" customHeight="1">
      <c r="A20" s="53">
        <f t="shared" si="0"/>
        <v>4</v>
      </c>
      <c r="B20" s="18" t="s">
        <v>748</v>
      </c>
      <c r="C20" s="19"/>
      <c r="D20" s="20"/>
      <c r="E20" s="36" t="s">
        <v>648</v>
      </c>
      <c r="F20" s="28" t="s">
        <v>749</v>
      </c>
      <c r="G20" s="24" t="s">
        <v>2189</v>
      </c>
      <c r="H20" s="29">
        <v>12</v>
      </c>
      <c r="I20" s="42"/>
      <c r="J20" s="164"/>
    </row>
    <row r="21" spans="1:10" s="17" customFormat="1" ht="12">
      <c r="A21" s="53">
        <f t="shared" si="0"/>
        <v>5</v>
      </c>
      <c r="B21" s="55"/>
      <c r="C21" s="25"/>
      <c r="D21" s="26"/>
      <c r="E21" s="27" t="s">
        <v>2147</v>
      </c>
      <c r="F21" s="24" t="s">
        <v>708</v>
      </c>
      <c r="G21" s="24" t="s">
        <v>750</v>
      </c>
      <c r="H21" s="21"/>
      <c r="I21" s="63"/>
      <c r="J21" s="163"/>
    </row>
    <row r="22" spans="1:10" s="17" customFormat="1" ht="12" customHeight="1">
      <c r="A22" s="53">
        <f t="shared" si="0"/>
        <v>6</v>
      </c>
      <c r="B22" s="14"/>
      <c r="C22" s="19"/>
      <c r="D22" s="20"/>
      <c r="E22" s="23" t="s">
        <v>649</v>
      </c>
      <c r="F22" s="24" t="s">
        <v>7459</v>
      </c>
      <c r="G22" s="24" t="s">
        <v>2189</v>
      </c>
      <c r="H22" s="21">
        <v>4</v>
      </c>
      <c r="I22" s="42"/>
      <c r="J22" s="164"/>
    </row>
    <row r="23" spans="1:10" s="17" customFormat="1" ht="73.5" customHeight="1">
      <c r="A23" s="53">
        <f t="shared" si="0"/>
        <v>7</v>
      </c>
      <c r="B23" s="19"/>
      <c r="C23" s="19"/>
      <c r="D23" s="20"/>
      <c r="E23" s="23" t="s">
        <v>650</v>
      </c>
      <c r="F23" s="24" t="s">
        <v>7460</v>
      </c>
      <c r="G23" s="165" t="s">
        <v>2195</v>
      </c>
      <c r="H23" s="21">
        <v>40</v>
      </c>
      <c r="I23" s="42"/>
      <c r="J23" s="164"/>
    </row>
    <row r="24" spans="1:10" s="17" customFormat="1" ht="12" customHeight="1">
      <c r="A24" s="53">
        <f t="shared" si="0"/>
        <v>8</v>
      </c>
      <c r="B24" s="19"/>
      <c r="C24" s="19"/>
      <c r="D24" s="20"/>
      <c r="E24" s="23" t="s">
        <v>652</v>
      </c>
      <c r="F24" s="24" t="s">
        <v>7461</v>
      </c>
      <c r="G24" s="24" t="s">
        <v>2189</v>
      </c>
      <c r="H24" s="21">
        <v>10</v>
      </c>
      <c r="I24" s="42"/>
      <c r="J24" s="164"/>
    </row>
    <row r="25" spans="1:10" s="17" customFormat="1" ht="12" customHeight="1">
      <c r="A25" s="53">
        <f t="shared" si="0"/>
        <v>9</v>
      </c>
      <c r="B25" s="19"/>
      <c r="C25" s="19"/>
      <c r="D25" s="20"/>
      <c r="E25" s="60" t="s">
        <v>654</v>
      </c>
      <c r="F25" s="24" t="s">
        <v>655</v>
      </c>
      <c r="G25" s="61" t="s">
        <v>2096</v>
      </c>
      <c r="H25" s="62">
        <v>40</v>
      </c>
      <c r="I25" s="42"/>
      <c r="J25" s="164"/>
    </row>
    <row r="26" spans="1:10" s="17" customFormat="1" ht="12" customHeight="1">
      <c r="A26" s="53">
        <f t="shared" si="0"/>
        <v>10</v>
      </c>
      <c r="B26" s="19"/>
      <c r="C26" s="19"/>
      <c r="D26" s="20"/>
      <c r="E26" s="60" t="s">
        <v>656</v>
      </c>
      <c r="F26" s="61" t="s">
        <v>657</v>
      </c>
      <c r="G26" s="61" t="s">
        <v>2077</v>
      </c>
      <c r="H26" s="62">
        <v>3</v>
      </c>
      <c r="I26" s="42"/>
      <c r="J26" s="164"/>
    </row>
    <row r="27" spans="1:10" s="17" customFormat="1" ht="12" customHeight="1">
      <c r="A27" s="53">
        <f t="shared" si="0"/>
        <v>11</v>
      </c>
      <c r="B27" s="19"/>
      <c r="C27" s="19"/>
      <c r="D27" s="20"/>
      <c r="E27" s="60" t="s">
        <v>658</v>
      </c>
      <c r="F27" s="61" t="s">
        <v>751</v>
      </c>
      <c r="G27" s="61" t="s">
        <v>752</v>
      </c>
      <c r="H27" s="62">
        <v>40</v>
      </c>
      <c r="I27" s="42"/>
      <c r="J27" s="164"/>
    </row>
    <row r="28" spans="1:10" s="17" customFormat="1" ht="12" customHeight="1">
      <c r="A28" s="53">
        <f t="shared" si="0"/>
        <v>12</v>
      </c>
      <c r="B28" s="19"/>
      <c r="C28" s="19"/>
      <c r="D28" s="20"/>
      <c r="E28" s="23" t="s">
        <v>659</v>
      </c>
      <c r="F28" s="449" t="s">
        <v>753</v>
      </c>
      <c r="G28" s="449" t="s">
        <v>747</v>
      </c>
      <c r="H28" s="169"/>
      <c r="I28" s="42"/>
      <c r="J28" s="164"/>
    </row>
    <row r="29" spans="1:10" s="17" customFormat="1" ht="12" customHeight="1">
      <c r="A29" s="53">
        <f t="shared" si="0"/>
        <v>13</v>
      </c>
      <c r="B29" s="19"/>
      <c r="C29" s="19"/>
      <c r="D29" s="20"/>
      <c r="E29" s="23" t="s">
        <v>660</v>
      </c>
      <c r="F29" s="449" t="s">
        <v>754</v>
      </c>
      <c r="G29" s="449" t="s">
        <v>755</v>
      </c>
      <c r="H29" s="21"/>
      <c r="I29" s="42"/>
      <c r="J29" s="164"/>
    </row>
    <row r="30" spans="1:10" s="17" customFormat="1" ht="12" customHeight="1">
      <c r="A30" s="53">
        <f t="shared" si="0"/>
        <v>14</v>
      </c>
      <c r="B30" s="19"/>
      <c r="C30" s="19"/>
      <c r="D30" s="20"/>
      <c r="E30" s="23" t="s">
        <v>661</v>
      </c>
      <c r="F30" s="449" t="s">
        <v>756</v>
      </c>
      <c r="G30" s="24" t="s">
        <v>757</v>
      </c>
      <c r="H30" s="21">
        <v>5</v>
      </c>
      <c r="I30" s="59"/>
      <c r="J30" s="166"/>
    </row>
    <row r="31" spans="1:10" s="17" customFormat="1" ht="12" customHeight="1">
      <c r="A31" s="53">
        <f t="shared" si="0"/>
        <v>15</v>
      </c>
      <c r="B31" s="19"/>
      <c r="C31" s="19"/>
      <c r="D31" s="20"/>
      <c r="E31" s="23" t="s">
        <v>662</v>
      </c>
      <c r="F31" s="449" t="s">
        <v>758</v>
      </c>
      <c r="G31" s="24" t="s">
        <v>759</v>
      </c>
      <c r="H31" s="21">
        <v>5</v>
      </c>
      <c r="I31" s="59"/>
      <c r="J31" s="166"/>
    </row>
    <row r="32" spans="1:10" s="17" customFormat="1" ht="12" customHeight="1">
      <c r="A32" s="53">
        <f t="shared" si="0"/>
        <v>16</v>
      </c>
      <c r="B32" s="19"/>
      <c r="C32" s="19"/>
      <c r="D32" s="20"/>
      <c r="E32" s="23" t="s">
        <v>663</v>
      </c>
      <c r="F32" s="449" t="s">
        <v>760</v>
      </c>
      <c r="G32" s="24" t="s">
        <v>738</v>
      </c>
      <c r="H32" s="21">
        <v>5</v>
      </c>
      <c r="I32" s="59"/>
      <c r="J32" s="166"/>
    </row>
    <row r="33" spans="1:10" s="17" customFormat="1" ht="12" customHeight="1">
      <c r="A33" s="53">
        <f t="shared" si="0"/>
        <v>17</v>
      </c>
      <c r="B33" s="19"/>
      <c r="C33" s="19"/>
      <c r="D33" s="20"/>
      <c r="E33" s="23" t="s">
        <v>664</v>
      </c>
      <c r="F33" s="24" t="s">
        <v>1937</v>
      </c>
      <c r="G33" s="24" t="s">
        <v>2189</v>
      </c>
      <c r="H33" s="21"/>
      <c r="I33" s="59"/>
      <c r="J33" s="166"/>
    </row>
    <row r="34" spans="1:10" s="17" customFormat="1" ht="12" customHeight="1">
      <c r="A34" s="53">
        <f t="shared" si="0"/>
        <v>18</v>
      </c>
      <c r="B34" s="19"/>
      <c r="C34" s="19"/>
      <c r="D34" s="20"/>
      <c r="E34" s="23" t="s">
        <v>666</v>
      </c>
      <c r="F34" s="54" t="s">
        <v>7462</v>
      </c>
      <c r="G34" s="24" t="s">
        <v>2189</v>
      </c>
      <c r="H34" s="21" t="s">
        <v>665</v>
      </c>
      <c r="I34" s="59"/>
      <c r="J34" s="166"/>
    </row>
    <row r="35" spans="1:10" s="17" customFormat="1" ht="12" customHeight="1">
      <c r="A35" s="53">
        <f t="shared" si="0"/>
        <v>19</v>
      </c>
      <c r="B35" s="19"/>
      <c r="C35" s="19"/>
      <c r="D35" s="20"/>
      <c r="E35" s="23" t="s">
        <v>667</v>
      </c>
      <c r="F35" s="54" t="s">
        <v>7463</v>
      </c>
      <c r="G35" s="24" t="s">
        <v>2189</v>
      </c>
      <c r="H35" s="21" t="s">
        <v>665</v>
      </c>
      <c r="I35" s="59"/>
      <c r="J35" s="166"/>
    </row>
    <row r="36" spans="1:10" s="17" customFormat="1" ht="12" customHeight="1">
      <c r="A36" s="53">
        <f t="shared" si="0"/>
        <v>20</v>
      </c>
      <c r="B36" s="19"/>
      <c r="C36" s="19"/>
      <c r="D36" s="20"/>
      <c r="E36" s="23" t="s">
        <v>668</v>
      </c>
      <c r="F36" s="54" t="s">
        <v>7464</v>
      </c>
      <c r="G36" s="24" t="s">
        <v>2189</v>
      </c>
      <c r="H36" s="21">
        <v>5</v>
      </c>
      <c r="I36" s="59"/>
      <c r="J36" s="166"/>
    </row>
    <row r="37" spans="1:10" s="17" customFormat="1" ht="12" customHeight="1">
      <c r="A37" s="53">
        <f t="shared" si="0"/>
        <v>21</v>
      </c>
      <c r="B37" s="19"/>
      <c r="C37" s="19"/>
      <c r="D37" s="20"/>
      <c r="E37" s="23" t="s">
        <v>669</v>
      </c>
      <c r="F37" s="54" t="s">
        <v>7465</v>
      </c>
      <c r="G37" s="24" t="s">
        <v>2189</v>
      </c>
      <c r="H37" s="21">
        <v>5</v>
      </c>
      <c r="I37" s="59"/>
      <c r="J37" s="166"/>
    </row>
    <row r="38" spans="1:10" s="17" customFormat="1" ht="12" customHeight="1">
      <c r="A38" s="53">
        <f t="shared" si="0"/>
        <v>22</v>
      </c>
      <c r="B38" s="19"/>
      <c r="C38" s="19"/>
      <c r="D38" s="20"/>
      <c r="E38" s="23" t="s">
        <v>670</v>
      </c>
      <c r="F38" s="54" t="s">
        <v>7466</v>
      </c>
      <c r="G38" s="24" t="s">
        <v>2189</v>
      </c>
      <c r="H38" s="21">
        <v>5</v>
      </c>
      <c r="I38" s="59"/>
      <c r="J38" s="166"/>
    </row>
    <row r="39" spans="1:10" s="17" customFormat="1" ht="12" customHeight="1">
      <c r="A39" s="53">
        <f t="shared" si="0"/>
        <v>23</v>
      </c>
      <c r="B39" s="19"/>
      <c r="C39" s="19"/>
      <c r="D39" s="20"/>
      <c r="E39" s="23" t="s">
        <v>671</v>
      </c>
      <c r="F39" s="54" t="s">
        <v>7467</v>
      </c>
      <c r="G39" s="24" t="s">
        <v>2189</v>
      </c>
      <c r="H39" s="21">
        <v>5</v>
      </c>
      <c r="I39" s="59"/>
      <c r="J39" s="166"/>
    </row>
    <row r="40" spans="1:10" s="17" customFormat="1" ht="12" customHeight="1">
      <c r="A40" s="53">
        <f t="shared" si="0"/>
        <v>24</v>
      </c>
      <c r="B40" s="19"/>
      <c r="C40" s="19"/>
      <c r="D40" s="20"/>
      <c r="E40" s="23" t="s">
        <v>672</v>
      </c>
      <c r="F40" s="54" t="s">
        <v>7476</v>
      </c>
      <c r="G40" s="24" t="s">
        <v>2189</v>
      </c>
      <c r="H40" s="21">
        <v>5</v>
      </c>
      <c r="I40" s="59"/>
      <c r="J40" s="166"/>
    </row>
    <row r="41" spans="1:10" s="17" customFormat="1" ht="12" customHeight="1">
      <c r="A41" s="53">
        <f t="shared" si="0"/>
        <v>25</v>
      </c>
      <c r="B41" s="19"/>
      <c r="C41" s="19"/>
      <c r="D41" s="20"/>
      <c r="E41" s="23" t="s">
        <v>673</v>
      </c>
      <c r="F41" s="54" t="s">
        <v>7477</v>
      </c>
      <c r="G41" s="24" t="s">
        <v>2189</v>
      </c>
      <c r="H41" s="21">
        <v>5</v>
      </c>
      <c r="I41" s="59"/>
      <c r="J41" s="166"/>
    </row>
    <row r="42" spans="1:10" s="17" customFormat="1" ht="12" customHeight="1">
      <c r="A42" s="53">
        <f t="shared" si="0"/>
        <v>26</v>
      </c>
      <c r="B42" s="19"/>
      <c r="C42" s="19"/>
      <c r="D42" s="20"/>
      <c r="E42" s="23" t="s">
        <v>674</v>
      </c>
      <c r="F42" s="54" t="s">
        <v>7468</v>
      </c>
      <c r="G42" s="24" t="s">
        <v>2189</v>
      </c>
      <c r="H42" s="21" t="s">
        <v>675</v>
      </c>
      <c r="I42" s="59"/>
      <c r="J42" s="166"/>
    </row>
    <row r="43" spans="1:10" s="17" customFormat="1" ht="12" customHeight="1">
      <c r="A43" s="53">
        <f t="shared" si="0"/>
        <v>27</v>
      </c>
      <c r="B43" s="19"/>
      <c r="C43" s="19"/>
      <c r="D43" s="20"/>
      <c r="E43" s="23" t="s">
        <v>676</v>
      </c>
      <c r="F43" s="54" t="s">
        <v>1947</v>
      </c>
      <c r="G43" s="24" t="s">
        <v>2195</v>
      </c>
      <c r="H43" s="21">
        <v>40</v>
      </c>
      <c r="I43" s="59"/>
      <c r="J43" s="166"/>
    </row>
    <row r="44" spans="1:10" s="17" customFormat="1" ht="12" customHeight="1">
      <c r="A44" s="53">
        <f t="shared" si="0"/>
        <v>28</v>
      </c>
      <c r="B44" s="19"/>
      <c r="C44" s="19"/>
      <c r="D44" s="20"/>
      <c r="E44" s="23" t="s">
        <v>677</v>
      </c>
      <c r="F44" s="54" t="s">
        <v>1948</v>
      </c>
      <c r="G44" s="24" t="s">
        <v>2189</v>
      </c>
      <c r="H44" s="21"/>
      <c r="I44" s="59"/>
      <c r="J44" s="166"/>
    </row>
    <row r="45" spans="1:10" s="17" customFormat="1" ht="12" customHeight="1">
      <c r="A45" s="53">
        <f t="shared" si="0"/>
        <v>29</v>
      </c>
      <c r="B45" s="19"/>
      <c r="C45" s="19"/>
      <c r="D45" s="20"/>
      <c r="E45" s="23" t="s">
        <v>678</v>
      </c>
      <c r="F45" s="54" t="s">
        <v>1949</v>
      </c>
      <c r="G45" s="24" t="s">
        <v>2195</v>
      </c>
      <c r="H45" s="21">
        <v>40</v>
      </c>
      <c r="I45" s="59"/>
      <c r="J45" s="166"/>
    </row>
    <row r="46" spans="1:10" s="17" customFormat="1" ht="12" customHeight="1">
      <c r="A46" s="53">
        <f t="shared" si="0"/>
        <v>30</v>
      </c>
      <c r="B46" s="19"/>
      <c r="C46" s="19"/>
      <c r="D46" s="20"/>
      <c r="E46" s="23" t="s">
        <v>679</v>
      </c>
      <c r="F46" s="54" t="s">
        <v>1950</v>
      </c>
      <c r="G46" s="24" t="s">
        <v>2189</v>
      </c>
      <c r="H46" s="21"/>
      <c r="I46" s="59"/>
      <c r="J46" s="166"/>
    </row>
    <row r="47" spans="1:10" s="17" customFormat="1" ht="12" customHeight="1">
      <c r="A47" s="53">
        <f t="shared" si="0"/>
        <v>31</v>
      </c>
      <c r="B47" s="19"/>
      <c r="C47" s="19"/>
      <c r="D47" s="20"/>
      <c r="E47" s="23" t="s">
        <v>680</v>
      </c>
      <c r="F47" s="54" t="s">
        <v>1951</v>
      </c>
      <c r="G47" s="24" t="s">
        <v>2195</v>
      </c>
      <c r="H47" s="21">
        <v>40</v>
      </c>
      <c r="I47" s="59"/>
      <c r="J47" s="166"/>
    </row>
    <row r="48" spans="1:10" s="17" customFormat="1" ht="12" customHeight="1">
      <c r="A48" s="53">
        <f t="shared" si="0"/>
        <v>32</v>
      </c>
      <c r="B48" s="19"/>
      <c r="C48" s="19"/>
      <c r="D48" s="20"/>
      <c r="E48" s="23" t="s">
        <v>681</v>
      </c>
      <c r="F48" s="54" t="s">
        <v>1952</v>
      </c>
      <c r="G48" s="24" t="s">
        <v>2189</v>
      </c>
      <c r="H48" s="21"/>
      <c r="I48" s="59"/>
      <c r="J48" s="166"/>
    </row>
    <row r="49" spans="1:10" s="17" customFormat="1" ht="12" customHeight="1">
      <c r="A49" s="53">
        <f t="shared" si="0"/>
        <v>33</v>
      </c>
      <c r="B49" s="19"/>
      <c r="C49" s="19"/>
      <c r="D49" s="20"/>
      <c r="E49" s="23" t="s">
        <v>682</v>
      </c>
      <c r="F49" s="54" t="s">
        <v>1953</v>
      </c>
      <c r="G49" s="24" t="s">
        <v>2195</v>
      </c>
      <c r="H49" s="21">
        <v>40</v>
      </c>
      <c r="I49" s="59"/>
      <c r="J49" s="166"/>
    </row>
    <row r="50" spans="1:10" s="17" customFormat="1" ht="12" customHeight="1">
      <c r="A50" s="53">
        <f t="shared" si="0"/>
        <v>34</v>
      </c>
      <c r="B50" s="19"/>
      <c r="C50" s="19"/>
      <c r="D50" s="20"/>
      <c r="E50" s="23" t="s">
        <v>683</v>
      </c>
      <c r="F50" s="54" t="s">
        <v>1954</v>
      </c>
      <c r="G50" s="24" t="s">
        <v>2189</v>
      </c>
      <c r="H50" s="21"/>
      <c r="I50" s="59"/>
      <c r="J50" s="166"/>
    </row>
    <row r="51" spans="1:10" s="17" customFormat="1" ht="12" customHeight="1">
      <c r="A51" s="53">
        <f t="shared" si="0"/>
        <v>35</v>
      </c>
      <c r="B51" s="19"/>
      <c r="C51" s="19"/>
      <c r="D51" s="20"/>
      <c r="E51" s="23" t="s">
        <v>684</v>
      </c>
      <c r="F51" s="54" t="s">
        <v>1955</v>
      </c>
      <c r="G51" s="24" t="s">
        <v>2195</v>
      </c>
      <c r="H51" s="21">
        <v>40</v>
      </c>
      <c r="I51" s="59"/>
      <c r="J51" s="166"/>
    </row>
    <row r="52" spans="1:10" s="17" customFormat="1" ht="12" customHeight="1">
      <c r="A52" s="53">
        <f t="shared" si="0"/>
        <v>36</v>
      </c>
      <c r="B52" s="19"/>
      <c r="C52" s="19"/>
      <c r="D52" s="20"/>
      <c r="E52" s="23" t="s">
        <v>685</v>
      </c>
      <c r="F52" s="54" t="s">
        <v>1956</v>
      </c>
      <c r="G52" s="24" t="s">
        <v>2189</v>
      </c>
      <c r="H52" s="21"/>
      <c r="I52" s="59"/>
      <c r="J52" s="166"/>
    </row>
    <row r="53" spans="1:10" s="17" customFormat="1" ht="12" customHeight="1">
      <c r="A53" s="53">
        <f t="shared" si="0"/>
        <v>37</v>
      </c>
      <c r="B53" s="19"/>
      <c r="C53" s="19"/>
      <c r="D53" s="20"/>
      <c r="E53" s="23" t="s">
        <v>2660</v>
      </c>
      <c r="F53" s="54" t="s">
        <v>2646</v>
      </c>
      <c r="G53" s="24" t="s">
        <v>2189</v>
      </c>
      <c r="H53" s="21">
        <v>5</v>
      </c>
      <c r="I53" s="59"/>
      <c r="J53" s="166"/>
    </row>
    <row r="54" spans="1:10" s="17" customFormat="1" ht="12" customHeight="1">
      <c r="A54" s="53">
        <f t="shared" si="0"/>
        <v>38</v>
      </c>
      <c r="B54" s="19"/>
      <c r="C54" s="19"/>
      <c r="D54" s="20"/>
      <c r="E54" s="23" t="s">
        <v>2661</v>
      </c>
      <c r="F54" s="54" t="s">
        <v>2647</v>
      </c>
      <c r="G54" s="24" t="s">
        <v>2189</v>
      </c>
      <c r="H54" s="21">
        <v>5</v>
      </c>
      <c r="I54" s="59"/>
      <c r="J54" s="166"/>
    </row>
    <row r="55" spans="1:10" s="17" customFormat="1" ht="12" customHeight="1">
      <c r="A55" s="53">
        <f t="shared" si="0"/>
        <v>39</v>
      </c>
      <c r="B55" s="19"/>
      <c r="C55" s="19"/>
      <c r="D55" s="20"/>
      <c r="E55" s="23" t="s">
        <v>2662</v>
      </c>
      <c r="F55" s="54" t="s">
        <v>2648</v>
      </c>
      <c r="G55" s="24" t="s">
        <v>2195</v>
      </c>
      <c r="H55" s="543">
        <v>50</v>
      </c>
      <c r="I55" s="59"/>
      <c r="J55" s="166"/>
    </row>
    <row r="56" spans="1:10" s="17" customFormat="1" ht="12" customHeight="1">
      <c r="A56" s="53">
        <f t="shared" si="0"/>
        <v>40</v>
      </c>
      <c r="B56" s="19"/>
      <c r="C56" s="19"/>
      <c r="D56" s="20"/>
      <c r="E56" s="23" t="s">
        <v>2663</v>
      </c>
      <c r="F56" s="54" t="s">
        <v>7478</v>
      </c>
      <c r="G56" s="24" t="s">
        <v>2195</v>
      </c>
      <c r="H56" s="543">
        <v>50</v>
      </c>
      <c r="I56" s="59"/>
      <c r="J56" s="166"/>
    </row>
    <row r="57" spans="1:10" s="17" customFormat="1" ht="12" customHeight="1">
      <c r="A57" s="53">
        <f t="shared" si="0"/>
        <v>41</v>
      </c>
      <c r="B57" s="19"/>
      <c r="C57" s="19"/>
      <c r="D57" s="20"/>
      <c r="E57" s="23" t="s">
        <v>2664</v>
      </c>
      <c r="F57" s="54" t="s">
        <v>2650</v>
      </c>
      <c r="G57" s="24" t="s">
        <v>690</v>
      </c>
      <c r="H57" s="21"/>
      <c r="I57" s="59"/>
      <c r="J57" s="166"/>
    </row>
    <row r="58" spans="1:10" s="17" customFormat="1" ht="12" customHeight="1">
      <c r="A58" s="53">
        <f t="shared" si="0"/>
        <v>42</v>
      </c>
      <c r="B58" s="19"/>
      <c r="C58" s="19"/>
      <c r="D58" s="20"/>
      <c r="E58" s="23" t="s">
        <v>2665</v>
      </c>
      <c r="F58" s="54" t="s">
        <v>7470</v>
      </c>
      <c r="G58" s="24" t="s">
        <v>690</v>
      </c>
      <c r="H58" s="21"/>
      <c r="I58" s="59"/>
      <c r="J58" s="166"/>
    </row>
    <row r="59" spans="1:10" s="17" customFormat="1" ht="12" customHeight="1">
      <c r="A59" s="53">
        <f t="shared" si="0"/>
        <v>43</v>
      </c>
      <c r="B59" s="19"/>
      <c r="C59" s="19"/>
      <c r="D59" s="20"/>
      <c r="E59" s="23" t="s">
        <v>2666</v>
      </c>
      <c r="F59" s="54" t="s">
        <v>2652</v>
      </c>
      <c r="G59" s="24" t="s">
        <v>2195</v>
      </c>
      <c r="H59" s="543">
        <v>50</v>
      </c>
      <c r="I59" s="59"/>
      <c r="J59" s="166"/>
    </row>
    <row r="60" spans="1:10" s="17" customFormat="1" ht="12" customHeight="1">
      <c r="A60" s="53">
        <f t="shared" si="0"/>
        <v>44</v>
      </c>
      <c r="B60" s="19"/>
      <c r="C60" s="19"/>
      <c r="D60" s="20"/>
      <c r="E60" s="23" t="s">
        <v>2667</v>
      </c>
      <c r="F60" s="54" t="s">
        <v>2653</v>
      </c>
      <c r="G60" s="24" t="s">
        <v>2195</v>
      </c>
      <c r="H60" s="543">
        <v>50</v>
      </c>
      <c r="I60" s="59"/>
      <c r="J60" s="166"/>
    </row>
    <row r="61" spans="1:10" s="17" customFormat="1" ht="12" customHeight="1">
      <c r="A61" s="53">
        <f t="shared" si="0"/>
        <v>45</v>
      </c>
      <c r="B61" s="19"/>
      <c r="C61" s="19"/>
      <c r="D61" s="20"/>
      <c r="E61" s="23" t="s">
        <v>2668</v>
      </c>
      <c r="F61" s="54" t="s">
        <v>2654</v>
      </c>
      <c r="G61" s="24" t="s">
        <v>690</v>
      </c>
      <c r="H61" s="21"/>
      <c r="I61" s="59"/>
      <c r="J61" s="166"/>
    </row>
    <row r="62" spans="1:10" s="17" customFormat="1" ht="12" customHeight="1">
      <c r="A62" s="53">
        <f t="shared" si="0"/>
        <v>46</v>
      </c>
      <c r="B62" s="19"/>
      <c r="C62" s="19"/>
      <c r="D62" s="20"/>
      <c r="E62" s="23" t="s">
        <v>2669</v>
      </c>
      <c r="F62" s="54" t="s">
        <v>7469</v>
      </c>
      <c r="G62" s="24" t="s">
        <v>690</v>
      </c>
      <c r="H62" s="21"/>
      <c r="I62" s="59"/>
      <c r="J62" s="166"/>
    </row>
    <row r="63" spans="1:10" s="17" customFormat="1" ht="12" customHeight="1">
      <c r="A63" s="53">
        <f t="shared" si="0"/>
        <v>47</v>
      </c>
      <c r="B63" s="19"/>
      <c r="C63" s="19"/>
      <c r="D63" s="20"/>
      <c r="E63" s="23" t="s">
        <v>2670</v>
      </c>
      <c r="F63" s="54" t="s">
        <v>2656</v>
      </c>
      <c r="G63" s="24" t="s">
        <v>2195</v>
      </c>
      <c r="H63" s="543">
        <v>50</v>
      </c>
      <c r="I63" s="59"/>
      <c r="J63" s="166"/>
    </row>
    <row r="64" spans="1:10" s="17" customFormat="1" ht="12" customHeight="1">
      <c r="A64" s="53">
        <f t="shared" si="0"/>
        <v>48</v>
      </c>
      <c r="B64" s="19"/>
      <c r="C64" s="19"/>
      <c r="D64" s="20"/>
      <c r="E64" s="23" t="s">
        <v>2671</v>
      </c>
      <c r="F64" s="54" t="s">
        <v>2657</v>
      </c>
      <c r="G64" s="24" t="s">
        <v>2195</v>
      </c>
      <c r="H64" s="543">
        <v>50</v>
      </c>
      <c r="I64" s="59"/>
      <c r="J64" s="166"/>
    </row>
    <row r="65" spans="1:10" s="17" customFormat="1" ht="12" customHeight="1">
      <c r="A65" s="53">
        <f t="shared" si="0"/>
        <v>49</v>
      </c>
      <c r="B65" s="19"/>
      <c r="C65" s="19"/>
      <c r="D65" s="20"/>
      <c r="E65" s="23" t="s">
        <v>2672</v>
      </c>
      <c r="F65" s="54" t="s">
        <v>2658</v>
      </c>
      <c r="G65" s="24" t="s">
        <v>690</v>
      </c>
      <c r="H65" s="21"/>
      <c r="I65" s="59"/>
      <c r="J65" s="166"/>
    </row>
    <row r="66" spans="1:10" s="17" customFormat="1" ht="12" customHeight="1">
      <c r="A66" s="53">
        <f t="shared" si="0"/>
        <v>50</v>
      </c>
      <c r="B66" s="19"/>
      <c r="C66" s="19"/>
      <c r="D66" s="20"/>
      <c r="E66" s="23" t="s">
        <v>2673</v>
      </c>
      <c r="F66" s="54" t="s">
        <v>7475</v>
      </c>
      <c r="G66" s="24" t="s">
        <v>690</v>
      </c>
      <c r="H66" s="21"/>
      <c r="I66" s="59"/>
      <c r="J66" s="166"/>
    </row>
    <row r="67" spans="1:10" ht="10.5" customHeight="1">
      <c r="A67" s="53">
        <f t="shared" si="0"/>
        <v>51</v>
      </c>
      <c r="B67" s="19"/>
      <c r="C67" s="19"/>
      <c r="D67" s="20"/>
      <c r="E67" s="23" t="s">
        <v>2736</v>
      </c>
      <c r="F67" s="54" t="s">
        <v>2735</v>
      </c>
      <c r="G67" s="24" t="s">
        <v>2734</v>
      </c>
      <c r="H67" s="21">
        <v>1</v>
      </c>
      <c r="I67" s="59" t="s">
        <v>2737</v>
      </c>
    </row>
    <row r="68" spans="1:10" ht="10.5" customHeight="1">
      <c r="A68" s="53">
        <f t="shared" si="0"/>
        <v>52</v>
      </c>
      <c r="B68" s="19"/>
      <c r="C68" s="19"/>
      <c r="D68" s="20"/>
      <c r="E68" s="23" t="s">
        <v>312</v>
      </c>
      <c r="F68" s="54" t="s">
        <v>7471</v>
      </c>
      <c r="G68" s="24" t="s">
        <v>2189</v>
      </c>
      <c r="H68" s="21" t="s">
        <v>315</v>
      </c>
      <c r="I68" s="448"/>
    </row>
    <row r="69" spans="1:10" ht="10.5" customHeight="1">
      <c r="A69" s="53">
        <f t="shared" si="0"/>
        <v>53</v>
      </c>
      <c r="B69" s="19"/>
      <c r="C69" s="19"/>
      <c r="D69" s="20"/>
      <c r="E69" s="23" t="s">
        <v>319</v>
      </c>
      <c r="F69" s="54" t="s">
        <v>7472</v>
      </c>
      <c r="G69" s="24" t="s">
        <v>2189</v>
      </c>
      <c r="H69" s="21" t="s">
        <v>317</v>
      </c>
      <c r="I69" s="448"/>
    </row>
    <row r="70" spans="1:10" ht="10.5" customHeight="1">
      <c r="A70" s="53">
        <f t="shared" si="0"/>
        <v>54</v>
      </c>
      <c r="B70" s="19"/>
      <c r="C70" s="19"/>
      <c r="D70" s="20"/>
      <c r="E70" s="23" t="s">
        <v>313</v>
      </c>
      <c r="F70" s="54" t="s">
        <v>7473</v>
      </c>
      <c r="G70" s="24" t="s">
        <v>2189</v>
      </c>
      <c r="H70" s="21">
        <v>3</v>
      </c>
      <c r="I70" s="448"/>
    </row>
    <row r="71" spans="1:10" ht="10.5" customHeight="1">
      <c r="A71" s="53">
        <f t="shared" si="0"/>
        <v>55</v>
      </c>
      <c r="B71" s="19"/>
      <c r="C71" s="19"/>
      <c r="D71" s="20"/>
      <c r="E71" s="23" t="s">
        <v>3899</v>
      </c>
      <c r="F71" s="54" t="s">
        <v>7474</v>
      </c>
      <c r="G71" s="24" t="s">
        <v>2189</v>
      </c>
      <c r="H71" s="21" t="s">
        <v>3439</v>
      </c>
      <c r="I71" s="448"/>
    </row>
    <row r="72" spans="1:10" s="11" customFormat="1" ht="10.5" customHeight="1">
      <c r="A72" s="53">
        <f t="shared" si="0"/>
        <v>56</v>
      </c>
      <c r="B72" s="14"/>
      <c r="C72" s="14"/>
      <c r="D72" s="15"/>
      <c r="E72" s="515" t="s">
        <v>3440</v>
      </c>
      <c r="F72" s="516" t="s">
        <v>3441</v>
      </c>
      <c r="G72" s="56" t="s">
        <v>3443</v>
      </c>
      <c r="H72" s="517" t="s">
        <v>3444</v>
      </c>
      <c r="I72" s="518"/>
    </row>
    <row r="73" spans="1:10" ht="10.5" customHeight="1">
      <c r="A73" s="53">
        <f t="shared" si="0"/>
        <v>57</v>
      </c>
      <c r="B73" s="19"/>
      <c r="C73" s="19"/>
      <c r="D73" s="20"/>
      <c r="E73" s="512" t="s">
        <v>3900</v>
      </c>
      <c r="F73" s="522" t="s">
        <v>3901</v>
      </c>
      <c r="G73" s="513" t="s">
        <v>3443</v>
      </c>
      <c r="H73" s="523">
        <v>3</v>
      </c>
      <c r="I73" s="59"/>
    </row>
    <row r="74" spans="1:10" ht="10.5" customHeight="1">
      <c r="A74" s="383">
        <f t="shared" si="0"/>
        <v>58</v>
      </c>
      <c r="B74" s="519"/>
      <c r="C74" s="519"/>
      <c r="D74" s="520"/>
      <c r="E74" s="524" t="s">
        <v>3913</v>
      </c>
      <c r="F74" s="525" t="s">
        <v>3902</v>
      </c>
      <c r="G74" s="526" t="s">
        <v>3443</v>
      </c>
      <c r="H74" s="527" t="s">
        <v>3903</v>
      </c>
      <c r="I74" s="521"/>
    </row>
  </sheetData>
  <mergeCells count="1">
    <mergeCell ref="A2:J2"/>
  </mergeCells>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8"/>
  <dimension ref="A1:U35"/>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1052</v>
      </c>
    </row>
    <row r="2" spans="1:21">
      <c r="A2" s="298" t="s">
        <v>1051</v>
      </c>
      <c r="D2" s="298" t="s">
        <v>935</v>
      </c>
      <c r="I2" s="346" t="s">
        <v>903</v>
      </c>
      <c r="J2" s="346" t="s">
        <v>904</v>
      </c>
    </row>
    <row r="3" spans="1:21">
      <c r="I3" s="347" t="s">
        <v>1054</v>
      </c>
      <c r="J3" s="348" t="s">
        <v>1055</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7" t="s">
        <v>1054</v>
      </c>
      <c r="J6" s="348" t="s">
        <v>1055</v>
      </c>
      <c r="K6" s="307" t="s">
        <v>917</v>
      </c>
      <c r="L6" s="307" t="s">
        <v>917</v>
      </c>
      <c r="M6" s="308" t="s">
        <v>917</v>
      </c>
      <c r="N6" s="308" t="s">
        <v>917</v>
      </c>
      <c r="O6" s="307" t="s">
        <v>917</v>
      </c>
      <c r="U6" s="310"/>
    </row>
    <row r="8" spans="1:21">
      <c r="B8" s="298" t="s">
        <v>918</v>
      </c>
    </row>
    <row r="11" spans="1:21">
      <c r="A11" s="298" t="s">
        <v>1053</v>
      </c>
    </row>
    <row r="12" spans="1:21">
      <c r="A12" s="298" t="s">
        <v>1246</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I17" s="344" t="s">
        <v>903</v>
      </c>
      <c r="J17" s="344" t="s">
        <v>904</v>
      </c>
      <c r="M17" s="313"/>
    </row>
    <row r="18" spans="1:21">
      <c r="B18" s="311" t="s">
        <v>924</v>
      </c>
      <c r="C18" s="311"/>
      <c r="D18" s="312"/>
      <c r="E18" s="312"/>
      <c r="F18" s="312"/>
      <c r="G18" s="312"/>
      <c r="I18" s="345" t="s">
        <v>967</v>
      </c>
      <c r="J18" s="345" t="s">
        <v>1541</v>
      </c>
      <c r="M18" s="313"/>
    </row>
    <row r="19" spans="1:21">
      <c r="B19" s="315" t="s">
        <v>925</v>
      </c>
      <c r="C19" s="311"/>
      <c r="D19" s="312"/>
      <c r="E19" s="312"/>
      <c r="F19" s="312"/>
      <c r="G19" s="312"/>
      <c r="I19" s="345" t="s">
        <v>1339</v>
      </c>
      <c r="J19" s="345" t="s">
        <v>1338</v>
      </c>
    </row>
    <row r="20" spans="1:21">
      <c r="B20" s="315" t="s">
        <v>927</v>
      </c>
      <c r="C20" s="311"/>
      <c r="D20" s="311"/>
      <c r="E20" s="311"/>
      <c r="F20" s="311"/>
      <c r="G20" s="311"/>
      <c r="I20" s="345" t="s">
        <v>1341</v>
      </c>
      <c r="J20" s="345" t="s">
        <v>1340</v>
      </c>
    </row>
    <row r="21" spans="1:21">
      <c r="I21" s="345" t="s">
        <v>1343</v>
      </c>
      <c r="J21" s="349" t="s">
        <v>1342</v>
      </c>
    </row>
    <row r="22" spans="1:21">
      <c r="B22" s="48" t="s">
        <v>762</v>
      </c>
      <c r="C22" s="4"/>
      <c r="I22" s="345" t="s">
        <v>1345</v>
      </c>
      <c r="J22" s="349" t="s">
        <v>1344</v>
      </c>
    </row>
    <row r="23" spans="1:21">
      <c r="B23" s="48" t="s">
        <v>2768</v>
      </c>
      <c r="C23" s="4"/>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c r="H26" s="306"/>
      <c r="I26" s="317" t="s">
        <v>1308</v>
      </c>
      <c r="J26" s="318" t="s">
        <v>1443</v>
      </c>
      <c r="K26" s="307"/>
      <c r="L26" s="307" t="s">
        <v>1501</v>
      </c>
      <c r="M26" s="308"/>
      <c r="N26" s="308"/>
      <c r="O26" s="307"/>
      <c r="R26" s="309" t="str">
        <f>C26</f>
        <v>PATID</v>
      </c>
      <c r="S26" s="309" t="str">
        <f>(IF(D26="DATE", D26&amp;",",D26&amp;"("&amp;E26&amp;"), "))</f>
        <v xml:space="preserve">CHAR(12), </v>
      </c>
      <c r="U26" s="310"/>
    </row>
    <row r="27" spans="1:21" s="309" customFormat="1">
      <c r="A27" s="304">
        <v>2</v>
      </c>
      <c r="B27" s="304" t="s">
        <v>645</v>
      </c>
      <c r="C27" s="304" t="s">
        <v>2336</v>
      </c>
      <c r="D27" s="304" t="s">
        <v>2195</v>
      </c>
      <c r="E27" s="304">
        <v>8</v>
      </c>
      <c r="F27" s="304"/>
      <c r="G27" s="304"/>
      <c r="H27" s="306"/>
      <c r="I27" s="319" t="s">
        <v>933</v>
      </c>
      <c r="J27" s="320" t="s">
        <v>930</v>
      </c>
      <c r="K27" s="321"/>
      <c r="L27" s="321" t="s">
        <v>1538</v>
      </c>
      <c r="M27" s="304"/>
      <c r="N27" s="304">
        <v>8</v>
      </c>
      <c r="O27" s="322" t="s">
        <v>2313</v>
      </c>
      <c r="R27" s="309" t="str">
        <f t="shared" ref="R27:R35" si="0">C27</f>
        <v>DIALYSIS_DATE</v>
      </c>
      <c r="S27" s="309" t="str">
        <f t="shared" ref="S27:S35" si="1">(IF(D27="DATE", D27&amp;",",D27&amp;"("&amp;E27&amp;"), "))</f>
        <v xml:space="preserve">VARCHAR2(8), </v>
      </c>
      <c r="U27" s="310"/>
    </row>
    <row r="28" spans="1:21" s="309" customFormat="1">
      <c r="A28" s="304">
        <v>3</v>
      </c>
      <c r="B28" s="323" t="s">
        <v>648</v>
      </c>
      <c r="C28" s="304" t="s">
        <v>1601</v>
      </c>
      <c r="D28" s="304" t="s">
        <v>2189</v>
      </c>
      <c r="E28" s="304"/>
      <c r="F28" s="304"/>
      <c r="G28" s="322"/>
      <c r="H28" s="306"/>
      <c r="I28" s="320" t="s">
        <v>1544</v>
      </c>
      <c r="J28" s="320" t="s">
        <v>1544</v>
      </c>
      <c r="K28" s="322"/>
      <c r="L28" s="322" t="s">
        <v>1601</v>
      </c>
      <c r="M28" s="304"/>
      <c r="N28" s="304"/>
      <c r="O28" s="326"/>
      <c r="R28" s="309" t="str">
        <f t="shared" si="0"/>
        <v>DIALYSIS_NO</v>
      </c>
      <c r="S28" s="309" t="str">
        <f t="shared" si="1"/>
        <v xml:space="preserve">NUMBER(), </v>
      </c>
      <c r="U28" s="310"/>
    </row>
    <row r="29" spans="1:21" s="309" customFormat="1">
      <c r="A29" s="304">
        <v>4</v>
      </c>
      <c r="B29" s="323" t="s">
        <v>1907</v>
      </c>
      <c r="C29" s="304" t="s">
        <v>2155</v>
      </c>
      <c r="D29" s="304" t="s">
        <v>2188</v>
      </c>
      <c r="E29" s="304">
        <v>3</v>
      </c>
      <c r="F29" s="304"/>
      <c r="G29" s="304"/>
      <c r="H29" s="306"/>
      <c r="I29" s="320" t="s">
        <v>1544</v>
      </c>
      <c r="J29" s="320" t="s">
        <v>1544</v>
      </c>
      <c r="K29" s="322"/>
      <c r="L29" s="322" t="s">
        <v>2155</v>
      </c>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04"/>
      <c r="H30" s="306"/>
      <c r="I30" s="320" t="s">
        <v>1544</v>
      </c>
      <c r="J30" s="320" t="s">
        <v>1544</v>
      </c>
      <c r="K30" s="304"/>
      <c r="L30" s="304" t="s">
        <v>2193</v>
      </c>
      <c r="M30" s="304"/>
      <c r="N30" s="327"/>
      <c r="O30" s="322"/>
      <c r="R30" s="309" t="str">
        <f t="shared" si="0"/>
        <v>UP_DATE</v>
      </c>
      <c r="S30" s="309" t="str">
        <f t="shared" si="1"/>
        <v>DATE,</v>
      </c>
      <c r="U30" s="310"/>
    </row>
    <row r="31" spans="1:21" s="309" customFormat="1" ht="27">
      <c r="A31" s="304">
        <v>6</v>
      </c>
      <c r="B31" s="323" t="s">
        <v>1908</v>
      </c>
      <c r="C31" s="322" t="s">
        <v>1909</v>
      </c>
      <c r="D31" s="322" t="s">
        <v>2195</v>
      </c>
      <c r="E31" s="322">
        <v>40</v>
      </c>
      <c r="F31" s="322"/>
      <c r="G31" s="322"/>
      <c r="H31" s="306"/>
      <c r="I31" s="320" t="s">
        <v>1544</v>
      </c>
      <c r="J31" s="320" t="s">
        <v>1544</v>
      </c>
      <c r="K31" s="304"/>
      <c r="L31" s="322" t="s">
        <v>1909</v>
      </c>
      <c r="M31" s="322"/>
      <c r="N31" s="322"/>
      <c r="O31" s="330"/>
      <c r="R31" s="309" t="str">
        <f t="shared" si="0"/>
        <v>DIALYSIS_ITEM_NAME</v>
      </c>
      <c r="S31" s="309" t="str">
        <f t="shared" si="1"/>
        <v xml:space="preserve">VARCHAR2(40), </v>
      </c>
      <c r="U31" s="331"/>
    </row>
    <row r="32" spans="1:21" s="309" customFormat="1" ht="54">
      <c r="A32" s="304">
        <v>7</v>
      </c>
      <c r="B32" s="304" t="s">
        <v>1910</v>
      </c>
      <c r="C32" s="322" t="s">
        <v>2178</v>
      </c>
      <c r="D32" s="322" t="s">
        <v>2195</v>
      </c>
      <c r="E32" s="322">
        <v>20</v>
      </c>
      <c r="F32" s="322"/>
      <c r="G32" s="322" t="s">
        <v>2819</v>
      </c>
      <c r="H32" s="306"/>
      <c r="I32" s="320" t="s">
        <v>1544</v>
      </c>
      <c r="J32" s="320" t="s">
        <v>1544</v>
      </c>
      <c r="K32" s="304"/>
      <c r="L32" s="322" t="s">
        <v>1542</v>
      </c>
      <c r="M32" s="322"/>
      <c r="N32" s="332"/>
      <c r="O32" s="322"/>
      <c r="R32" s="309" t="str">
        <f t="shared" si="0"/>
        <v>VALUE</v>
      </c>
      <c r="S32" s="309" t="str">
        <f t="shared" si="1"/>
        <v xml:space="preserve">VARCHAR2(20), </v>
      </c>
    </row>
    <row r="33" spans="1:19" s="309" customFormat="1" ht="27">
      <c r="A33" s="304">
        <v>8</v>
      </c>
      <c r="B33" s="323" t="s">
        <v>2068</v>
      </c>
      <c r="C33" s="322" t="s">
        <v>1056</v>
      </c>
      <c r="D33" s="322" t="s">
        <v>2195</v>
      </c>
      <c r="E33" s="322">
        <v>100</v>
      </c>
      <c r="F33" s="322"/>
      <c r="G33" s="304"/>
      <c r="H33" s="306"/>
      <c r="I33" s="320" t="s">
        <v>1544</v>
      </c>
      <c r="J33" s="320" t="s">
        <v>1544</v>
      </c>
      <c r="K33" s="304"/>
      <c r="L33" s="322" t="s">
        <v>1543</v>
      </c>
      <c r="M33" s="322"/>
      <c r="N33" s="332"/>
      <c r="O33" s="322"/>
      <c r="R33" s="309" t="str">
        <f t="shared" si="0"/>
        <v>VALUE_NAME</v>
      </c>
      <c r="S33" s="309" t="str">
        <f t="shared" si="1"/>
        <v xml:space="preserve">VARCHAR2(100), </v>
      </c>
    </row>
    <row r="34" spans="1:19" s="309" customFormat="1" ht="27">
      <c r="A34" s="304">
        <v>9</v>
      </c>
      <c r="B34" s="304" t="s">
        <v>1911</v>
      </c>
      <c r="C34" s="322" t="s">
        <v>2100</v>
      </c>
      <c r="D34" s="322" t="s">
        <v>2195</v>
      </c>
      <c r="E34" s="322">
        <v>20</v>
      </c>
      <c r="F34" s="322"/>
      <c r="G34" s="304"/>
      <c r="H34" s="306"/>
      <c r="I34" s="320" t="s">
        <v>1544</v>
      </c>
      <c r="J34" s="320" t="s">
        <v>1544</v>
      </c>
      <c r="K34" s="304"/>
      <c r="L34" s="322" t="s">
        <v>2100</v>
      </c>
      <c r="M34" s="322"/>
      <c r="N34" s="332"/>
      <c r="O34" s="322"/>
      <c r="R34" s="309" t="str">
        <f t="shared" si="0"/>
        <v>UNIT</v>
      </c>
      <c r="S34" s="309" t="str">
        <f t="shared" si="1"/>
        <v xml:space="preserve">VARCHAR2(20), </v>
      </c>
    </row>
    <row r="35" spans="1:19" s="309" customFormat="1" ht="27">
      <c r="A35" s="304">
        <v>10</v>
      </c>
      <c r="B35" s="304" t="s">
        <v>2356</v>
      </c>
      <c r="C35" s="304" t="s">
        <v>1057</v>
      </c>
      <c r="D35" s="322" t="s">
        <v>2195</v>
      </c>
      <c r="E35" s="332">
        <v>20</v>
      </c>
      <c r="F35" s="304"/>
      <c r="G35" s="304" t="s">
        <v>2357</v>
      </c>
      <c r="H35" s="306"/>
      <c r="I35" s="320" t="s">
        <v>1544</v>
      </c>
      <c r="J35" s="320" t="s">
        <v>1544</v>
      </c>
      <c r="K35" s="304"/>
      <c r="L35" s="322" t="s">
        <v>1057</v>
      </c>
      <c r="M35" s="322"/>
      <c r="N35" s="332"/>
      <c r="O35" s="322"/>
      <c r="R35" s="309" t="str">
        <f t="shared" si="0"/>
        <v>VALUE_CD2</v>
      </c>
      <c r="S35" s="309" t="str">
        <f t="shared" si="1"/>
        <v xml:space="preserve">VARCHAR2(20),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4">
    <pageSetUpPr fitToPage="1"/>
  </sheetPr>
  <dimension ref="A1:O26"/>
  <sheetViews>
    <sheetView showGridLines="0" zoomScaleNormal="100" workbookViewId="0"/>
  </sheetViews>
  <sheetFormatPr defaultColWidth="3.25" defaultRowHeight="10.5" customHeight="1"/>
  <cols>
    <col min="1" max="4" width="3.75" style="10" customWidth="1"/>
    <col min="5" max="5" width="18.625" style="10" customWidth="1"/>
    <col min="6" max="6" width="19.375" style="11" customWidth="1"/>
    <col min="7" max="7" width="10.25" style="10" customWidth="1"/>
    <col min="8" max="8" width="8.125" style="10" customWidth="1"/>
    <col min="9" max="9" width="37.875" style="10" customWidth="1"/>
    <col min="10" max="10" width="6.25" style="101" customWidth="1"/>
    <col min="11" max="16384" width="3.25" style="10"/>
  </cols>
  <sheetData>
    <row r="1" spans="1:15" s="4" customFormat="1" ht="17.25" customHeight="1">
      <c r="A1" s="128" t="s">
        <v>860</v>
      </c>
      <c r="C1" s="128" t="s">
        <v>80</v>
      </c>
      <c r="E1" s="5"/>
      <c r="F1" s="6"/>
      <c r="I1" s="7"/>
      <c r="J1" s="7"/>
    </row>
    <row r="2" spans="1:15" s="2" customFormat="1" ht="17.25" customHeight="1">
      <c r="A2" s="48" t="s">
        <v>3537</v>
      </c>
      <c r="B2" s="4"/>
      <c r="C2" s="4"/>
      <c r="D2" s="4"/>
      <c r="E2" s="5"/>
      <c r="F2" s="6"/>
      <c r="G2" s="4"/>
      <c r="H2" s="4"/>
      <c r="I2" s="7"/>
      <c r="J2" s="7"/>
    </row>
    <row r="3" spans="1:15" s="2" customFormat="1" ht="12.75" customHeight="1">
      <c r="A3" s="48" t="s">
        <v>2768</v>
      </c>
      <c r="B3" s="4"/>
      <c r="C3" s="4"/>
      <c r="D3" s="4"/>
      <c r="E3" s="5"/>
      <c r="F3" s="6"/>
      <c r="G3" s="4"/>
      <c r="H3" s="4"/>
      <c r="I3" s="7"/>
      <c r="J3" s="7"/>
    </row>
    <row r="4" spans="1:15" s="2" customFormat="1" ht="14.25" customHeight="1">
      <c r="A4" s="3"/>
      <c r="B4" s="4"/>
      <c r="C4" s="4"/>
      <c r="D4" s="4"/>
      <c r="E4" s="5"/>
      <c r="F4" s="6"/>
      <c r="G4" s="4"/>
      <c r="H4" s="4"/>
      <c r="I4" s="7"/>
      <c r="J4" s="7"/>
    </row>
    <row r="5" spans="1:15" s="8" customFormat="1" ht="18.75" customHeight="1">
      <c r="A5" s="400" t="s">
        <v>1558</v>
      </c>
      <c r="B5" s="401"/>
      <c r="C5" s="402"/>
      <c r="D5" s="403" t="s">
        <v>761</v>
      </c>
      <c r="E5" s="401"/>
      <c r="F5" s="404" t="s">
        <v>1559</v>
      </c>
      <c r="G5" s="405" t="s">
        <v>203</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V_RST_DIALYSIS_COND_GETと同様のフォーマット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763</v>
      </c>
      <c r="B13" s="401"/>
      <c r="C13" s="402"/>
      <c r="D13" s="403" t="s">
        <v>58</v>
      </c>
      <c r="E13" s="401"/>
      <c r="F13" s="404" t="s">
        <v>764</v>
      </c>
      <c r="G13" s="405" t="s">
        <v>16</v>
      </c>
      <c r="H13" s="406"/>
      <c r="I13" s="407" t="s">
        <v>71</v>
      </c>
    </row>
    <row r="14" spans="1:15" s="9" customFormat="1" ht="17.25" customHeight="1">
      <c r="A14" s="30" t="s">
        <v>2183</v>
      </c>
      <c r="B14" s="32"/>
      <c r="C14" s="33" t="s">
        <v>122</v>
      </c>
      <c r="D14" s="31"/>
      <c r="E14" s="31"/>
      <c r="F14" s="31"/>
      <c r="G14" s="31"/>
      <c r="H14" s="31"/>
      <c r="I14" s="181"/>
    </row>
    <row r="15" spans="1:15" ht="2.25" customHeight="1">
      <c r="J15" s="10"/>
    </row>
    <row r="16" spans="1:15" s="8" customFormat="1" ht="12.75" customHeight="1" thickBot="1">
      <c r="A16" s="12" t="s">
        <v>725</v>
      </c>
      <c r="B16" s="13" t="s">
        <v>726</v>
      </c>
      <c r="C16" s="13" t="s">
        <v>727</v>
      </c>
      <c r="D16" s="13"/>
      <c r="E16" s="34" t="s">
        <v>2179</v>
      </c>
      <c r="F16" s="35" t="s">
        <v>2180</v>
      </c>
      <c r="G16" s="39" t="s">
        <v>2181</v>
      </c>
      <c r="H16" s="51" t="s">
        <v>2184</v>
      </c>
      <c r="I16" s="49" t="s">
        <v>728</v>
      </c>
    </row>
    <row r="17" spans="1:9" s="17" customFormat="1" ht="12.75" thickTop="1">
      <c r="A17" s="52" t="s">
        <v>729</v>
      </c>
      <c r="B17" s="14">
        <v>1</v>
      </c>
      <c r="C17" s="14"/>
      <c r="D17" s="15"/>
      <c r="E17" s="36" t="s">
        <v>2164</v>
      </c>
      <c r="F17" s="37" t="s">
        <v>477</v>
      </c>
      <c r="G17" s="38" t="s">
        <v>745</v>
      </c>
      <c r="H17" s="16">
        <v>12</v>
      </c>
      <c r="I17" s="40"/>
    </row>
    <row r="18" spans="1:9" s="17" customFormat="1" ht="12">
      <c r="A18" s="53">
        <f t="shared" ref="A18:A26" si="0">A17+1</f>
        <v>2</v>
      </c>
      <c r="B18" s="18" t="s">
        <v>746</v>
      </c>
      <c r="C18" s="19"/>
      <c r="D18" s="20"/>
      <c r="E18" s="36" t="s">
        <v>645</v>
      </c>
      <c r="F18" s="38" t="s">
        <v>646</v>
      </c>
      <c r="G18" s="165" t="s">
        <v>2195</v>
      </c>
      <c r="H18" s="16">
        <v>8</v>
      </c>
      <c r="I18" s="63"/>
    </row>
    <row r="19" spans="1:9" s="17" customFormat="1" ht="16.5" customHeight="1">
      <c r="A19" s="53">
        <f t="shared" si="0"/>
        <v>3</v>
      </c>
      <c r="B19" s="18" t="s">
        <v>2069</v>
      </c>
      <c r="C19" s="19"/>
      <c r="D19" s="20"/>
      <c r="E19" s="36" t="s">
        <v>648</v>
      </c>
      <c r="F19" s="28" t="s">
        <v>749</v>
      </c>
      <c r="G19" s="24" t="s">
        <v>2189</v>
      </c>
      <c r="H19" s="29"/>
      <c r="I19" s="42"/>
    </row>
    <row r="20" spans="1:9" s="17" customFormat="1" ht="12">
      <c r="A20" s="53">
        <f t="shared" si="0"/>
        <v>4</v>
      </c>
      <c r="B20" s="55">
        <v>4</v>
      </c>
      <c r="C20" s="25"/>
      <c r="D20" s="26"/>
      <c r="E20" s="27" t="s">
        <v>1907</v>
      </c>
      <c r="F20" s="24" t="s">
        <v>7426</v>
      </c>
      <c r="G20" s="24" t="s">
        <v>2188</v>
      </c>
      <c r="H20" s="21">
        <v>3</v>
      </c>
      <c r="I20" s="63"/>
    </row>
    <row r="21" spans="1:9" s="17" customFormat="1" ht="12" customHeight="1">
      <c r="A21" s="53">
        <f t="shared" si="0"/>
        <v>5</v>
      </c>
      <c r="B21" s="19"/>
      <c r="C21" s="19"/>
      <c r="D21" s="20"/>
      <c r="E21" s="23" t="s">
        <v>2162</v>
      </c>
      <c r="F21" s="24" t="s">
        <v>2193</v>
      </c>
      <c r="G21" s="24" t="s">
        <v>2163</v>
      </c>
      <c r="H21" s="21"/>
      <c r="I21" s="42"/>
    </row>
    <row r="22" spans="1:9" s="17" customFormat="1" ht="12" customHeight="1">
      <c r="A22" s="53">
        <f t="shared" si="0"/>
        <v>6</v>
      </c>
      <c r="B22" s="19"/>
      <c r="C22" s="19"/>
      <c r="D22" s="20"/>
      <c r="E22" s="23" t="s">
        <v>1908</v>
      </c>
      <c r="F22" s="24" t="s">
        <v>7479</v>
      </c>
      <c r="G22" s="24" t="s">
        <v>2195</v>
      </c>
      <c r="H22" s="21">
        <v>40</v>
      </c>
      <c r="I22" s="42"/>
    </row>
    <row r="23" spans="1:9" s="17" customFormat="1" ht="46.5" customHeight="1">
      <c r="A23" s="53">
        <f t="shared" si="0"/>
        <v>7</v>
      </c>
      <c r="B23" s="19"/>
      <c r="C23" s="19"/>
      <c r="D23" s="20"/>
      <c r="E23" s="23" t="s">
        <v>1910</v>
      </c>
      <c r="F23" s="24" t="s">
        <v>7480</v>
      </c>
      <c r="G23" s="24" t="s">
        <v>2195</v>
      </c>
      <c r="H23" s="21">
        <v>20</v>
      </c>
      <c r="I23" s="175" t="s">
        <v>2819</v>
      </c>
    </row>
    <row r="24" spans="1:9" s="17" customFormat="1" ht="12" customHeight="1">
      <c r="A24" s="53">
        <f t="shared" si="0"/>
        <v>8</v>
      </c>
      <c r="B24" s="19"/>
      <c r="C24" s="19"/>
      <c r="D24" s="20"/>
      <c r="E24" s="23" t="s">
        <v>2068</v>
      </c>
      <c r="F24" s="24" t="s">
        <v>766</v>
      </c>
      <c r="G24" s="24" t="s">
        <v>2195</v>
      </c>
      <c r="H24" s="21">
        <v>100</v>
      </c>
      <c r="I24" s="42"/>
    </row>
    <row r="25" spans="1:9" s="17" customFormat="1" ht="12" customHeight="1">
      <c r="A25" s="53">
        <f t="shared" si="0"/>
        <v>9</v>
      </c>
      <c r="B25" s="19"/>
      <c r="C25" s="19"/>
      <c r="D25" s="20"/>
      <c r="E25" s="23" t="s">
        <v>1911</v>
      </c>
      <c r="F25" s="24" t="s">
        <v>7481</v>
      </c>
      <c r="G25" s="24" t="s">
        <v>2195</v>
      </c>
      <c r="H25" s="21">
        <v>20</v>
      </c>
      <c r="I25" s="42"/>
    </row>
    <row r="26" spans="1:9" s="17" customFormat="1" ht="53.25" customHeight="1">
      <c r="A26" s="53">
        <f t="shared" si="0"/>
        <v>10</v>
      </c>
      <c r="B26" s="19"/>
      <c r="C26" s="19"/>
      <c r="D26" s="20"/>
      <c r="E26" s="23" t="s">
        <v>2356</v>
      </c>
      <c r="F26" s="24" t="s">
        <v>767</v>
      </c>
      <c r="G26" s="24" t="s">
        <v>2195</v>
      </c>
      <c r="H26" s="21">
        <v>20</v>
      </c>
      <c r="I26" s="133" t="s">
        <v>2357</v>
      </c>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9"/>
  <dimension ref="A1:U38"/>
  <sheetViews>
    <sheetView view="pageBreakPreview" topLeftCell="D13"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298"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1060</v>
      </c>
    </row>
    <row r="2" spans="1:21">
      <c r="A2" s="298" t="s">
        <v>1058</v>
      </c>
      <c r="D2" s="298" t="s">
        <v>935</v>
      </c>
      <c r="I2" s="346" t="s">
        <v>903</v>
      </c>
      <c r="J2" s="346" t="s">
        <v>904</v>
      </c>
    </row>
    <row r="3" spans="1:21">
      <c r="I3" s="347" t="s">
        <v>1063</v>
      </c>
      <c r="J3" s="348" t="s">
        <v>1061</v>
      </c>
    </row>
    <row r="5" spans="1:21" ht="14.25" thickBot="1">
      <c r="A5" s="299" t="s">
        <v>1740</v>
      </c>
      <c r="B5" s="300" t="s">
        <v>905</v>
      </c>
      <c r="C5" s="301" t="s">
        <v>906</v>
      </c>
      <c r="D5" s="301" t="s">
        <v>907</v>
      </c>
      <c r="E5" s="301" t="s">
        <v>908</v>
      </c>
      <c r="F5" s="301" t="s">
        <v>909</v>
      </c>
      <c r="G5" s="300"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04" t="s">
        <v>916</v>
      </c>
      <c r="H6" s="306"/>
      <c r="I6" s="347" t="s">
        <v>1063</v>
      </c>
      <c r="J6" s="348" t="s">
        <v>1061</v>
      </c>
      <c r="K6" s="307" t="s">
        <v>917</v>
      </c>
      <c r="L6" s="307" t="s">
        <v>917</v>
      </c>
      <c r="M6" s="308" t="s">
        <v>917</v>
      </c>
      <c r="N6" s="308" t="s">
        <v>917</v>
      </c>
      <c r="O6" s="307" t="s">
        <v>917</v>
      </c>
      <c r="U6" s="310"/>
    </row>
    <row r="8" spans="1:21">
      <c r="B8" s="298" t="s">
        <v>918</v>
      </c>
    </row>
    <row r="11" spans="1:21">
      <c r="A11" s="298" t="s">
        <v>1062</v>
      </c>
    </row>
    <row r="12" spans="1:21">
      <c r="A12" s="298" t="s">
        <v>1247</v>
      </c>
      <c r="D12" s="298" t="s">
        <v>919</v>
      </c>
    </row>
    <row r="14" spans="1:21">
      <c r="B14" s="311" t="s">
        <v>920</v>
      </c>
      <c r="C14" s="311"/>
      <c r="D14" s="311"/>
      <c r="E14" s="311"/>
      <c r="F14" s="311"/>
      <c r="G14" s="311"/>
    </row>
    <row r="15" spans="1:21">
      <c r="B15" s="311" t="s">
        <v>921</v>
      </c>
      <c r="C15" s="311"/>
      <c r="D15" s="312"/>
      <c r="E15" s="312"/>
      <c r="F15" s="312"/>
      <c r="G15" s="312"/>
      <c r="M15" s="313"/>
    </row>
    <row r="16" spans="1:21">
      <c r="B16" s="311" t="s">
        <v>922</v>
      </c>
      <c r="C16" s="311"/>
      <c r="D16" s="312"/>
      <c r="E16" s="312"/>
      <c r="F16" s="312"/>
      <c r="G16" s="312"/>
      <c r="M16" s="314"/>
    </row>
    <row r="17" spans="1:21">
      <c r="B17" s="311" t="s">
        <v>923</v>
      </c>
      <c r="C17" s="311"/>
      <c r="D17" s="312"/>
      <c r="E17" s="312"/>
      <c r="F17" s="312"/>
      <c r="G17" s="312"/>
      <c r="M17" s="313"/>
    </row>
    <row r="18" spans="1:21">
      <c r="B18" s="311" t="s">
        <v>924</v>
      </c>
      <c r="C18" s="311"/>
      <c r="D18" s="312"/>
      <c r="E18" s="312"/>
      <c r="F18" s="312"/>
      <c r="G18" s="312"/>
      <c r="M18" s="313"/>
    </row>
    <row r="19" spans="1:21">
      <c r="B19" s="315" t="s">
        <v>925</v>
      </c>
      <c r="C19" s="311"/>
      <c r="D19" s="312"/>
      <c r="E19" s="312"/>
      <c r="F19" s="312"/>
      <c r="G19" s="312"/>
      <c r="I19" s="344" t="s">
        <v>903</v>
      </c>
      <c r="J19" s="344" t="s">
        <v>904</v>
      </c>
    </row>
    <row r="20" spans="1:21">
      <c r="B20" s="315" t="s">
        <v>927</v>
      </c>
      <c r="C20" s="311"/>
      <c r="D20" s="311"/>
      <c r="E20" s="311"/>
      <c r="F20" s="311"/>
      <c r="G20" s="311"/>
      <c r="I20" s="345" t="s">
        <v>1347</v>
      </c>
      <c r="J20" s="345" t="s">
        <v>1346</v>
      </c>
    </row>
    <row r="21" spans="1:21">
      <c r="I21" s="345" t="s">
        <v>933</v>
      </c>
      <c r="J21" s="345" t="s">
        <v>930</v>
      </c>
    </row>
    <row r="22" spans="1:21">
      <c r="B22" s="48" t="s">
        <v>762</v>
      </c>
      <c r="C22" s="4"/>
      <c r="I22" s="345" t="s">
        <v>1308</v>
      </c>
      <c r="J22" s="349" t="s">
        <v>1304</v>
      </c>
    </row>
    <row r="23" spans="1:21">
      <c r="B23" s="48" t="s">
        <v>773</v>
      </c>
      <c r="C23" s="4"/>
      <c r="I23" s="345" t="s">
        <v>1349</v>
      </c>
      <c r="J23" s="349" t="s">
        <v>1348</v>
      </c>
    </row>
    <row r="24" spans="1:21">
      <c r="I24" s="313"/>
      <c r="J24" s="313"/>
    </row>
    <row r="25" spans="1:21" ht="14.25" thickBot="1">
      <c r="A25" s="299" t="s">
        <v>1740</v>
      </c>
      <c r="B25" s="300" t="s">
        <v>905</v>
      </c>
      <c r="C25" s="301" t="s">
        <v>906</v>
      </c>
      <c r="D25" s="301" t="s">
        <v>907</v>
      </c>
      <c r="E25" s="301" t="s">
        <v>908</v>
      </c>
      <c r="F25" s="301" t="s">
        <v>909</v>
      </c>
      <c r="G25" s="300"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16"/>
      <c r="H26" s="306"/>
      <c r="I26" s="317"/>
      <c r="J26" s="318"/>
      <c r="K26" s="307"/>
      <c r="L26" s="307" t="s">
        <v>1501</v>
      </c>
      <c r="M26" s="308"/>
      <c r="N26" s="308"/>
      <c r="O26" s="307"/>
      <c r="R26" s="309" t="str">
        <f>C26</f>
        <v>PATID</v>
      </c>
      <c r="S26" s="309" t="str">
        <f>(IF(D26="DATE", D26&amp;",",D26&amp;"("&amp;E26&amp;"), "))</f>
        <v xml:space="preserve">CHAR(12), </v>
      </c>
      <c r="U26" s="310"/>
    </row>
    <row r="27" spans="1:21" s="309" customFormat="1">
      <c r="A27" s="304">
        <v>2</v>
      </c>
      <c r="B27" s="304" t="s">
        <v>645</v>
      </c>
      <c r="C27" s="304" t="s">
        <v>2336</v>
      </c>
      <c r="D27" s="304" t="s">
        <v>2195</v>
      </c>
      <c r="E27" s="304">
        <v>8</v>
      </c>
      <c r="F27" s="304"/>
      <c r="G27" s="304"/>
      <c r="H27" s="306"/>
      <c r="I27" s="319"/>
      <c r="J27" s="320"/>
      <c r="K27" s="321"/>
      <c r="L27" s="321" t="s">
        <v>1643</v>
      </c>
      <c r="M27" s="304"/>
      <c r="N27" s="304">
        <v>8</v>
      </c>
      <c r="O27" s="322" t="s">
        <v>2313</v>
      </c>
      <c r="R27" s="309" t="str">
        <f t="shared" ref="R27:R38" si="0">C27</f>
        <v>DIALYSIS_DATE</v>
      </c>
      <c r="S27" s="309" t="str">
        <f t="shared" ref="S27:S38" si="1">(IF(D27="DATE", D27&amp;",",D27&amp;"("&amp;E27&amp;"), "))</f>
        <v xml:space="preserve">VARCHAR2(8), </v>
      </c>
      <c r="U27" s="310"/>
    </row>
    <row r="28" spans="1:21" s="309" customFormat="1">
      <c r="A28" s="304">
        <v>3</v>
      </c>
      <c r="B28" s="323" t="s">
        <v>648</v>
      </c>
      <c r="C28" s="304" t="s">
        <v>1601</v>
      </c>
      <c r="D28" s="304" t="s">
        <v>2189</v>
      </c>
      <c r="E28" s="304"/>
      <c r="F28" s="304"/>
      <c r="G28" s="322"/>
      <c r="H28" s="306"/>
      <c r="I28" s="324"/>
      <c r="J28" s="325"/>
      <c r="K28" s="322"/>
      <c r="L28" s="322" t="s">
        <v>1545</v>
      </c>
      <c r="M28" s="304"/>
      <c r="N28" s="304"/>
      <c r="O28" s="326"/>
      <c r="R28" s="309" t="str">
        <f t="shared" si="0"/>
        <v>DIALYSIS_NO</v>
      </c>
      <c r="S28" s="309" t="str">
        <f t="shared" si="1"/>
        <v xml:space="preserve">NUMBER(), </v>
      </c>
      <c r="U28" s="310"/>
    </row>
    <row r="29" spans="1:21" s="309" customFormat="1" ht="27">
      <c r="A29" s="304">
        <v>4</v>
      </c>
      <c r="B29" s="323" t="s">
        <v>1064</v>
      </c>
      <c r="C29" s="304" t="s">
        <v>2155</v>
      </c>
      <c r="D29" s="304" t="s">
        <v>2188</v>
      </c>
      <c r="E29" s="304">
        <v>3</v>
      </c>
      <c r="F29" s="304"/>
      <c r="G29" s="322" t="s">
        <v>2219</v>
      </c>
      <c r="H29" s="306"/>
      <c r="I29" s="322"/>
      <c r="J29" s="322"/>
      <c r="K29" s="322"/>
      <c r="L29" s="322" t="s">
        <v>1546</v>
      </c>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04"/>
      <c r="H30" s="306"/>
      <c r="I30" s="328"/>
      <c r="J30" s="328"/>
      <c r="K30" s="304"/>
      <c r="L30" s="304" t="s">
        <v>1547</v>
      </c>
      <c r="M30" s="304"/>
      <c r="N30" s="327"/>
      <c r="O30" s="322"/>
      <c r="R30" s="309" t="str">
        <f t="shared" si="0"/>
        <v>UP_DATE</v>
      </c>
      <c r="S30" s="309" t="str">
        <f t="shared" si="1"/>
        <v>DATE,</v>
      </c>
      <c r="U30" s="310"/>
    </row>
    <row r="31" spans="1:21" s="309" customFormat="1" ht="27">
      <c r="A31" s="304">
        <v>6</v>
      </c>
      <c r="B31" s="323" t="s">
        <v>2076</v>
      </c>
      <c r="C31" s="322" t="s">
        <v>2165</v>
      </c>
      <c r="D31" s="322" t="s">
        <v>2188</v>
      </c>
      <c r="E31" s="322">
        <v>20</v>
      </c>
      <c r="F31" s="322"/>
      <c r="G31" s="322" t="s">
        <v>710</v>
      </c>
      <c r="H31" s="306"/>
      <c r="I31" s="329"/>
      <c r="J31" s="329"/>
      <c r="K31" s="304"/>
      <c r="L31" s="322" t="s">
        <v>1548</v>
      </c>
      <c r="M31" s="322"/>
      <c r="N31" s="322"/>
      <c r="O31" s="330"/>
      <c r="R31" s="309" t="str">
        <f t="shared" si="0"/>
        <v>EQUIP_CD</v>
      </c>
      <c r="S31" s="309" t="str">
        <f t="shared" si="1"/>
        <v xml:space="preserve">CHAR(20), </v>
      </c>
      <c r="U31" s="331"/>
    </row>
    <row r="32" spans="1:21" s="309" customFormat="1" ht="27">
      <c r="A32" s="304">
        <v>7</v>
      </c>
      <c r="B32" s="304" t="s">
        <v>2075</v>
      </c>
      <c r="C32" s="322" t="s">
        <v>1065</v>
      </c>
      <c r="D32" s="322" t="s">
        <v>2188</v>
      </c>
      <c r="E32" s="322">
        <v>20</v>
      </c>
      <c r="F32" s="322"/>
      <c r="G32" s="322" t="s">
        <v>710</v>
      </c>
      <c r="H32" s="306"/>
      <c r="I32" s="329"/>
      <c r="J32" s="329"/>
      <c r="K32" s="304"/>
      <c r="L32" s="322" t="s">
        <v>1549</v>
      </c>
      <c r="M32" s="322"/>
      <c r="N32" s="332"/>
      <c r="O32" s="322"/>
      <c r="R32" s="309" t="str">
        <f t="shared" si="0"/>
        <v>EQUIP_CD2</v>
      </c>
      <c r="S32" s="309" t="str">
        <f t="shared" si="1"/>
        <v xml:space="preserve">CHAR(20), </v>
      </c>
    </row>
    <row r="33" spans="1:19" s="309" customFormat="1" ht="27">
      <c r="A33" s="304">
        <v>8</v>
      </c>
      <c r="B33" s="323" t="s">
        <v>2072</v>
      </c>
      <c r="C33" s="322" t="s">
        <v>2104</v>
      </c>
      <c r="D33" s="322" t="s">
        <v>2195</v>
      </c>
      <c r="E33" s="322">
        <v>40</v>
      </c>
      <c r="F33" s="322"/>
      <c r="G33" s="304"/>
      <c r="H33" s="306"/>
      <c r="I33" s="304"/>
      <c r="J33" s="328"/>
      <c r="K33" s="304"/>
      <c r="L33" s="322" t="s">
        <v>1550</v>
      </c>
      <c r="M33" s="322"/>
      <c r="N33" s="332"/>
      <c r="O33" s="322"/>
      <c r="R33" s="309" t="str">
        <f t="shared" si="0"/>
        <v>EQUIP_NAME</v>
      </c>
      <c r="S33" s="309" t="str">
        <f t="shared" si="1"/>
        <v xml:space="preserve">VARCHAR2(40), </v>
      </c>
    </row>
    <row r="34" spans="1:19" s="309" customFormat="1" ht="27">
      <c r="A34" s="304">
        <v>9</v>
      </c>
      <c r="B34" s="304" t="s">
        <v>2070</v>
      </c>
      <c r="C34" s="322" t="s">
        <v>2071</v>
      </c>
      <c r="D34" s="322" t="s">
        <v>2195</v>
      </c>
      <c r="E34" s="322">
        <v>40</v>
      </c>
      <c r="F34" s="322"/>
      <c r="G34" s="304"/>
      <c r="H34" s="306"/>
      <c r="I34" s="333"/>
      <c r="J34" s="333"/>
      <c r="K34" s="304"/>
      <c r="L34" s="322" t="s">
        <v>1551</v>
      </c>
      <c r="M34" s="322"/>
      <c r="N34" s="332"/>
      <c r="O34" s="322"/>
      <c r="R34" s="309" t="str">
        <f t="shared" si="0"/>
        <v>EQUIP_CLASS_NAME</v>
      </c>
      <c r="S34" s="309" t="str">
        <f t="shared" si="1"/>
        <v xml:space="preserve">VARCHAR2(40), </v>
      </c>
    </row>
    <row r="35" spans="1:19" s="309" customFormat="1" ht="94.5">
      <c r="A35" s="304">
        <v>10</v>
      </c>
      <c r="B35" s="304" t="s">
        <v>2073</v>
      </c>
      <c r="C35" s="304" t="s">
        <v>2103</v>
      </c>
      <c r="D35" s="322" t="s">
        <v>2188</v>
      </c>
      <c r="E35" s="332">
        <v>1</v>
      </c>
      <c r="F35" s="304"/>
      <c r="G35" s="322" t="s">
        <v>1067</v>
      </c>
      <c r="H35" s="306"/>
      <c r="I35" s="333"/>
      <c r="J35" s="333"/>
      <c r="K35" s="304"/>
      <c r="L35" s="322" t="s">
        <v>1552</v>
      </c>
      <c r="M35" s="322"/>
      <c r="N35" s="332"/>
      <c r="O35" s="322"/>
      <c r="R35" s="309" t="str">
        <f t="shared" si="0"/>
        <v>PUNCTURE_CLASS</v>
      </c>
      <c r="S35" s="309" t="str">
        <f t="shared" si="1"/>
        <v xml:space="preserve">CHAR(1), </v>
      </c>
    </row>
    <row r="36" spans="1:19" s="309" customFormat="1">
      <c r="A36" s="304">
        <v>11</v>
      </c>
      <c r="B36" s="304" t="s">
        <v>2074</v>
      </c>
      <c r="C36" s="304" t="s">
        <v>2166</v>
      </c>
      <c r="D36" s="334" t="s">
        <v>2189</v>
      </c>
      <c r="E36" s="334"/>
      <c r="F36" s="334"/>
      <c r="G36" s="304"/>
      <c r="H36" s="306"/>
      <c r="I36" s="320"/>
      <c r="J36" s="320"/>
      <c r="K36" s="322"/>
      <c r="L36" s="322" t="s">
        <v>1553</v>
      </c>
      <c r="M36" s="322"/>
      <c r="N36" s="332"/>
      <c r="O36" s="322"/>
      <c r="R36" s="309" t="str">
        <f t="shared" si="0"/>
        <v>AMOUNT</v>
      </c>
      <c r="S36" s="309" t="str">
        <f t="shared" si="1"/>
        <v xml:space="preserve">NUMBER(), </v>
      </c>
    </row>
    <row r="37" spans="1:19" s="309" customFormat="1">
      <c r="A37" s="304">
        <v>12</v>
      </c>
      <c r="B37" s="304" t="s">
        <v>1911</v>
      </c>
      <c r="C37" s="304" t="s">
        <v>2100</v>
      </c>
      <c r="D37" s="334" t="s">
        <v>2195</v>
      </c>
      <c r="E37" s="334">
        <v>20</v>
      </c>
      <c r="F37" s="334"/>
      <c r="G37" s="304"/>
      <c r="H37" s="306"/>
      <c r="I37" s="320"/>
      <c r="J37" s="320"/>
      <c r="K37" s="334"/>
      <c r="L37" s="322" t="s">
        <v>1554</v>
      </c>
      <c r="M37" s="320"/>
      <c r="N37" s="334"/>
      <c r="O37" s="320"/>
      <c r="R37" s="309" t="str">
        <f t="shared" si="0"/>
        <v>UNIT</v>
      </c>
      <c r="S37" s="309" t="str">
        <f t="shared" si="1"/>
        <v xml:space="preserve">VARCHAR2(20), </v>
      </c>
    </row>
    <row r="38" spans="1:19" s="309" customFormat="1">
      <c r="A38" s="304">
        <v>13</v>
      </c>
      <c r="B38" s="304" t="s">
        <v>2170</v>
      </c>
      <c r="C38" s="334" t="s">
        <v>2167</v>
      </c>
      <c r="D38" s="334" t="s">
        <v>2195</v>
      </c>
      <c r="E38" s="334">
        <v>1024</v>
      </c>
      <c r="F38" s="334"/>
      <c r="G38" s="322"/>
      <c r="H38" s="306"/>
      <c r="I38" s="320"/>
      <c r="J38" s="320"/>
      <c r="K38" s="320"/>
      <c r="L38" s="320" t="s">
        <v>1555</v>
      </c>
      <c r="M38" s="320"/>
      <c r="N38" s="335"/>
      <c r="O38" s="322"/>
      <c r="R38" s="309" t="str">
        <f t="shared" si="0"/>
        <v>COMMENTS</v>
      </c>
      <c r="S38" s="309" t="str">
        <f t="shared" si="1"/>
        <v xml:space="preserve">VARCHAR2(1024),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60"/>
  <dimension ref="A1:O27"/>
  <sheetViews>
    <sheetView showGridLines="0" workbookViewId="0">
      <selection activeCell="I34" sqref="I34"/>
    </sheetView>
  </sheetViews>
  <sheetFormatPr defaultColWidth="3.25" defaultRowHeight="10.5" customHeight="1"/>
  <cols>
    <col min="1" max="4" width="3.75" style="10" customWidth="1"/>
    <col min="5" max="5" width="30.875" style="10" customWidth="1"/>
    <col min="6" max="6" width="19.375" style="11" customWidth="1"/>
    <col min="7" max="8" width="12.5" style="10" customWidth="1"/>
    <col min="9" max="9" width="37.875" style="10" customWidth="1"/>
    <col min="10" max="10" width="6.25" style="101" customWidth="1"/>
    <col min="11" max="16384" width="3.25" style="10"/>
  </cols>
  <sheetData>
    <row r="1" spans="1:15" s="4" customFormat="1" ht="18.75">
      <c r="A1" s="128" t="s">
        <v>3560</v>
      </c>
      <c r="C1" s="128" t="s">
        <v>3561</v>
      </c>
      <c r="E1" s="5"/>
      <c r="F1" s="6"/>
      <c r="I1" s="7"/>
      <c r="J1" s="7"/>
    </row>
    <row r="2" spans="1:15" s="2" customFormat="1" ht="18.75">
      <c r="A2" s="48" t="s">
        <v>3562</v>
      </c>
      <c r="B2" s="4"/>
      <c r="C2" s="4"/>
      <c r="D2" s="4"/>
      <c r="E2" s="5"/>
      <c r="F2" s="6"/>
      <c r="G2" s="4"/>
      <c r="H2" s="4"/>
      <c r="I2" s="7"/>
      <c r="J2" s="7"/>
    </row>
    <row r="3" spans="1:15" s="2" customFormat="1" ht="18.75">
      <c r="A3" s="48" t="s">
        <v>3563</v>
      </c>
      <c r="B3" s="4"/>
      <c r="C3" s="4"/>
      <c r="D3" s="4"/>
      <c r="E3" s="5"/>
      <c r="F3" s="6"/>
      <c r="G3" s="4"/>
      <c r="H3" s="4"/>
      <c r="I3" s="7"/>
      <c r="J3" s="7"/>
    </row>
    <row r="4" spans="1:15" s="2" customFormat="1" ht="21">
      <c r="A4" s="3"/>
      <c r="B4" s="4"/>
      <c r="C4" s="4"/>
      <c r="D4" s="4"/>
      <c r="E4" s="5"/>
      <c r="F4" s="6"/>
      <c r="G4" s="4"/>
      <c r="H4" s="4"/>
      <c r="I4" s="7"/>
      <c r="J4" s="7"/>
    </row>
    <row r="5" spans="1:15" s="8" customFormat="1" ht="12">
      <c r="A5" s="400" t="s">
        <v>463</v>
      </c>
      <c r="B5" s="401"/>
      <c r="C5" s="402"/>
      <c r="D5" s="497" t="s">
        <v>3564</v>
      </c>
      <c r="E5" s="401"/>
      <c r="F5" s="404" t="s">
        <v>464</v>
      </c>
      <c r="G5" s="498" t="s">
        <v>3554</v>
      </c>
      <c r="H5" s="406"/>
      <c r="I5" s="407" t="s">
        <v>70</v>
      </c>
      <c r="J5" s="358"/>
    </row>
    <row r="6" spans="1:15" s="9" customFormat="1" ht="12">
      <c r="A6" s="30" t="s">
        <v>2183</v>
      </c>
      <c r="B6" s="32"/>
      <c r="C6" s="33"/>
      <c r="D6" s="31"/>
      <c r="E6" s="31"/>
      <c r="F6" s="31"/>
      <c r="G6" s="31"/>
      <c r="H6" s="31"/>
      <c r="I6" s="181"/>
      <c r="J6" s="359"/>
    </row>
    <row r="7" spans="1:15" ht="12">
      <c r="A7" s="391"/>
      <c r="B7" s="101"/>
      <c r="C7" s="101"/>
      <c r="D7" s="101"/>
      <c r="E7" s="101"/>
      <c r="F7" s="356"/>
      <c r="G7" s="101"/>
      <c r="H7" s="101"/>
      <c r="I7" s="392"/>
      <c r="J7" s="360"/>
    </row>
    <row r="8" spans="1:15" s="8" customFormat="1" ht="11.25" thickBot="1">
      <c r="A8" s="361" t="s">
        <v>3565</v>
      </c>
      <c r="B8" s="362" t="s">
        <v>466</v>
      </c>
      <c r="C8" s="362" t="s">
        <v>467</v>
      </c>
      <c r="D8" s="362"/>
      <c r="E8" s="363" t="s">
        <v>2179</v>
      </c>
      <c r="F8" s="364" t="s">
        <v>2180</v>
      </c>
      <c r="G8" s="365" t="s">
        <v>2181</v>
      </c>
      <c r="H8" s="366" t="s">
        <v>2184</v>
      </c>
      <c r="I8" s="367" t="s">
        <v>468</v>
      </c>
      <c r="J8" s="368"/>
    </row>
    <row r="9" spans="1:15" s="17" customFormat="1" ht="12.75" thickTop="1">
      <c r="A9" s="57" t="s">
        <v>3566</v>
      </c>
      <c r="B9" s="220"/>
      <c r="C9" s="220"/>
      <c r="D9" s="221"/>
      <c r="E9" s="393" t="s">
        <v>3567</v>
      </c>
      <c r="F9" s="394" t="s">
        <v>4</v>
      </c>
      <c r="G9" s="395" t="s">
        <v>4</v>
      </c>
      <c r="H9" s="396" t="s">
        <v>3568</v>
      </c>
      <c r="I9" s="397" t="str">
        <f>G13&amp;"と同様のフォーマット"</f>
        <v>V_RST_DIALYSIS_COND_GET_CARDと同様のフォーマット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2">
      <c r="A13" s="400" t="s">
        <v>3569</v>
      </c>
      <c r="B13" s="401"/>
      <c r="C13" s="402"/>
      <c r="D13" s="497" t="s">
        <v>3570</v>
      </c>
      <c r="E13" s="401"/>
      <c r="F13" s="404" t="s">
        <v>464</v>
      </c>
      <c r="G13" s="498" t="s">
        <v>3571</v>
      </c>
      <c r="H13" s="406"/>
      <c r="I13" s="407" t="s">
        <v>71</v>
      </c>
    </row>
    <row r="14" spans="1:15" s="9" customFormat="1" ht="12">
      <c r="A14" s="30" t="s">
        <v>2183</v>
      </c>
      <c r="B14" s="32"/>
      <c r="C14" s="33" t="s">
        <v>122</v>
      </c>
      <c r="D14" s="31"/>
      <c r="E14" s="31"/>
      <c r="F14" s="31"/>
      <c r="G14" s="31"/>
      <c r="H14" s="31"/>
      <c r="I14" s="181"/>
    </row>
    <row r="15" spans="1:15" ht="12">
      <c r="J15" s="10"/>
    </row>
    <row r="16" spans="1:15" s="8" customFormat="1" ht="11.25" thickBot="1">
      <c r="A16" s="12" t="s">
        <v>465</v>
      </c>
      <c r="B16" s="13" t="s">
        <v>3572</v>
      </c>
      <c r="C16" s="13" t="s">
        <v>3573</v>
      </c>
      <c r="D16" s="13"/>
      <c r="E16" s="34" t="s">
        <v>2179</v>
      </c>
      <c r="F16" s="35" t="s">
        <v>2180</v>
      </c>
      <c r="G16" s="39" t="s">
        <v>2181</v>
      </c>
      <c r="H16" s="51" t="s">
        <v>2184</v>
      </c>
      <c r="I16" s="49" t="s">
        <v>468</v>
      </c>
    </row>
    <row r="17" spans="1:9" s="17" customFormat="1" ht="12.75" thickTop="1">
      <c r="A17" s="52" t="s">
        <v>3574</v>
      </c>
      <c r="B17" s="14">
        <v>1</v>
      </c>
      <c r="C17" s="14"/>
      <c r="D17" s="15"/>
      <c r="E17" s="36" t="s">
        <v>2164</v>
      </c>
      <c r="F17" s="37" t="s">
        <v>477</v>
      </c>
      <c r="G17" s="38" t="s">
        <v>745</v>
      </c>
      <c r="H17" s="16">
        <v>12</v>
      </c>
      <c r="I17" s="40"/>
    </row>
    <row r="18" spans="1:9" s="17" customFormat="1" ht="12">
      <c r="A18" s="53">
        <f t="shared" ref="A18:A27" si="0">A17+1</f>
        <v>2</v>
      </c>
      <c r="B18" s="18" t="s">
        <v>3575</v>
      </c>
      <c r="C18" s="19"/>
      <c r="D18" s="20"/>
      <c r="E18" s="36" t="s">
        <v>645</v>
      </c>
      <c r="F18" s="38" t="s">
        <v>646</v>
      </c>
      <c r="G18" s="24" t="s">
        <v>2195</v>
      </c>
      <c r="H18" s="16">
        <v>8</v>
      </c>
      <c r="I18" s="63"/>
    </row>
    <row r="19" spans="1:9" s="17" customFormat="1" ht="12">
      <c r="A19" s="53">
        <f t="shared" si="0"/>
        <v>3</v>
      </c>
      <c r="B19" s="18" t="s">
        <v>3576</v>
      </c>
      <c r="C19" s="19"/>
      <c r="D19" s="20"/>
      <c r="E19" s="36" t="s">
        <v>648</v>
      </c>
      <c r="F19" s="28" t="s">
        <v>749</v>
      </c>
      <c r="G19" s="24" t="s">
        <v>2189</v>
      </c>
      <c r="H19" s="29"/>
      <c r="I19" s="42"/>
    </row>
    <row r="20" spans="1:9" s="17" customFormat="1" ht="12">
      <c r="A20" s="53">
        <f t="shared" si="0"/>
        <v>4</v>
      </c>
      <c r="B20" s="55">
        <v>4</v>
      </c>
      <c r="C20" s="25"/>
      <c r="D20" s="26"/>
      <c r="E20" s="27" t="s">
        <v>1907</v>
      </c>
      <c r="F20" s="24" t="s">
        <v>7482</v>
      </c>
      <c r="G20" s="24" t="s">
        <v>2188</v>
      </c>
      <c r="H20" s="21">
        <v>3</v>
      </c>
      <c r="I20" s="63"/>
    </row>
    <row r="21" spans="1:9" s="17" customFormat="1" ht="12">
      <c r="A21" s="53">
        <f t="shared" si="0"/>
        <v>5</v>
      </c>
      <c r="B21" s="19"/>
      <c r="C21" s="19"/>
      <c r="D21" s="20"/>
      <c r="E21" s="23" t="s">
        <v>2162</v>
      </c>
      <c r="F21" s="24" t="s">
        <v>7483</v>
      </c>
      <c r="G21" s="24" t="s">
        <v>2163</v>
      </c>
      <c r="H21" s="21"/>
      <c r="I21" s="42"/>
    </row>
    <row r="22" spans="1:9" s="17" customFormat="1" ht="12">
      <c r="A22" s="53">
        <f t="shared" si="0"/>
        <v>6</v>
      </c>
      <c r="B22" s="19"/>
      <c r="C22" s="19"/>
      <c r="D22" s="20"/>
      <c r="E22" s="23" t="s">
        <v>1908</v>
      </c>
      <c r="F22" s="24" t="s">
        <v>7484</v>
      </c>
      <c r="G22" s="24" t="s">
        <v>2195</v>
      </c>
      <c r="H22" s="21">
        <v>40</v>
      </c>
      <c r="I22" s="42"/>
    </row>
    <row r="23" spans="1:9" s="17" customFormat="1" ht="22.5">
      <c r="A23" s="53">
        <f t="shared" si="0"/>
        <v>7</v>
      </c>
      <c r="B23" s="19"/>
      <c r="C23" s="19"/>
      <c r="D23" s="20"/>
      <c r="E23" s="23" t="s">
        <v>1910</v>
      </c>
      <c r="F23" s="24" t="s">
        <v>7485</v>
      </c>
      <c r="G23" s="24" t="s">
        <v>2195</v>
      </c>
      <c r="H23" s="21">
        <v>20</v>
      </c>
      <c r="I23" s="175" t="s">
        <v>3643</v>
      </c>
    </row>
    <row r="24" spans="1:9" s="17" customFormat="1" ht="12">
      <c r="A24" s="53">
        <f t="shared" si="0"/>
        <v>8</v>
      </c>
      <c r="B24" s="19"/>
      <c r="C24" s="19"/>
      <c r="D24" s="20"/>
      <c r="E24" s="23" t="s">
        <v>2068</v>
      </c>
      <c r="F24" s="24" t="s">
        <v>766</v>
      </c>
      <c r="G24" s="24" t="s">
        <v>2195</v>
      </c>
      <c r="H24" s="21">
        <v>100</v>
      </c>
      <c r="I24" s="42"/>
    </row>
    <row r="25" spans="1:9" s="17" customFormat="1" ht="22.5" customHeight="1">
      <c r="A25" s="53">
        <f t="shared" si="0"/>
        <v>9</v>
      </c>
      <c r="B25" s="19"/>
      <c r="C25" s="19"/>
      <c r="D25" s="20"/>
      <c r="E25" s="23" t="s">
        <v>3644</v>
      </c>
      <c r="F25" s="24" t="s">
        <v>3639</v>
      </c>
      <c r="G25" s="24" t="s">
        <v>2195</v>
      </c>
      <c r="H25" s="21">
        <v>80</v>
      </c>
      <c r="I25" s="42" t="s">
        <v>3645</v>
      </c>
    </row>
    <row r="26" spans="1:9" s="17" customFormat="1" ht="12">
      <c r="A26" s="53">
        <f t="shared" si="0"/>
        <v>10</v>
      </c>
      <c r="B26" s="19"/>
      <c r="C26" s="19"/>
      <c r="D26" s="20"/>
      <c r="E26" s="23" t="s">
        <v>1911</v>
      </c>
      <c r="F26" s="24" t="s">
        <v>7486</v>
      </c>
      <c r="G26" s="24" t="s">
        <v>2195</v>
      </c>
      <c r="H26" s="21">
        <v>20</v>
      </c>
      <c r="I26" s="42"/>
    </row>
    <row r="27" spans="1:9" s="17" customFormat="1" ht="12">
      <c r="A27" s="53">
        <f t="shared" si="0"/>
        <v>11</v>
      </c>
      <c r="B27" s="19"/>
      <c r="C27" s="19"/>
      <c r="D27" s="20"/>
      <c r="E27" s="23" t="s">
        <v>3577</v>
      </c>
      <c r="F27" s="24" t="s">
        <v>3636</v>
      </c>
      <c r="G27" s="24" t="s">
        <v>2195</v>
      </c>
      <c r="H27" s="21">
        <v>20</v>
      </c>
      <c r="I27" s="133" t="s">
        <v>2357</v>
      </c>
    </row>
  </sheetData>
  <phoneticPr fontId="30"/>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0">
    <pageSetUpPr fitToPage="1"/>
  </sheetPr>
  <dimension ref="A1:O45"/>
  <sheetViews>
    <sheetView showGridLines="0" zoomScaleNormal="100" workbookViewId="0"/>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8.125" style="11" customWidth="1"/>
    <col min="9" max="9" width="37.875" style="11" customWidth="1"/>
    <col min="10" max="10" width="8.875" style="356" customWidth="1"/>
    <col min="11" max="16384" width="3.25" style="11"/>
  </cols>
  <sheetData>
    <row r="1" spans="1:15" s="4" customFormat="1" ht="17.25" customHeight="1">
      <c r="A1" s="128" t="s">
        <v>861</v>
      </c>
      <c r="C1" s="128" t="s">
        <v>1059</v>
      </c>
      <c r="E1" s="5"/>
      <c r="F1" s="6"/>
      <c r="I1" s="7"/>
      <c r="J1" s="7"/>
    </row>
    <row r="2" spans="1:15" s="2" customFormat="1" ht="17.25" customHeight="1">
      <c r="A2" s="48" t="s">
        <v>3537</v>
      </c>
      <c r="B2" s="4"/>
      <c r="C2" s="4"/>
      <c r="D2" s="4"/>
      <c r="E2" s="5"/>
      <c r="F2" s="6"/>
      <c r="G2" s="4"/>
      <c r="H2" s="4"/>
      <c r="I2" s="7"/>
      <c r="J2" s="7"/>
    </row>
    <row r="3" spans="1:15" s="2" customFormat="1" ht="12.75" customHeight="1">
      <c r="A3" s="48" t="s">
        <v>773</v>
      </c>
      <c r="B3" s="4"/>
      <c r="C3" s="4"/>
      <c r="D3" s="4"/>
      <c r="E3" s="5"/>
      <c r="F3" s="6"/>
      <c r="G3" s="4"/>
      <c r="H3" s="4"/>
      <c r="I3" s="7"/>
      <c r="J3" s="7"/>
    </row>
    <row r="4" spans="1:15" s="2" customFormat="1" ht="14.25" customHeight="1">
      <c r="A4" s="3"/>
      <c r="B4" s="4"/>
      <c r="C4" s="4"/>
      <c r="D4" s="4"/>
      <c r="E4" s="5"/>
      <c r="F4" s="6"/>
      <c r="G4" s="4"/>
      <c r="H4" s="4"/>
      <c r="I4" s="7"/>
      <c r="J4" s="7"/>
    </row>
    <row r="5" spans="1:15" s="8" customFormat="1" ht="18.75" customHeight="1">
      <c r="A5" s="400" t="s">
        <v>463</v>
      </c>
      <c r="B5" s="439"/>
      <c r="C5" s="438"/>
      <c r="D5" s="403" t="s">
        <v>709</v>
      </c>
      <c r="E5" s="439"/>
      <c r="F5" s="404" t="s">
        <v>464</v>
      </c>
      <c r="G5" s="405" t="s">
        <v>205</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V_RST_DIALYSIS_EQUIP_GETと同様のフォーマット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57</v>
      </c>
      <c r="E13" s="439"/>
      <c r="F13" s="404" t="s">
        <v>3269</v>
      </c>
      <c r="G13" s="405" t="s">
        <v>3297</v>
      </c>
      <c r="H13" s="437"/>
      <c r="I13" s="407" t="s">
        <v>71</v>
      </c>
    </row>
    <row r="14" spans="1:15" s="9" customFormat="1" ht="17.25" customHeight="1">
      <c r="A14" s="30" t="s">
        <v>2183</v>
      </c>
      <c r="B14" s="436"/>
      <c r="C14" s="33" t="s">
        <v>122</v>
      </c>
      <c r="D14" s="435"/>
      <c r="E14" s="435"/>
      <c r="F14" s="435"/>
      <c r="G14" s="435"/>
      <c r="H14" s="435"/>
      <c r="I14" s="434"/>
    </row>
    <row r="15" spans="1:15" ht="2.25" customHeight="1">
      <c r="J15" s="11"/>
    </row>
    <row r="16" spans="1:15" s="8" customFormat="1" ht="12.75" customHeight="1" thickBot="1">
      <c r="A16" s="12" t="s">
        <v>3271</v>
      </c>
      <c r="B16" s="13" t="s">
        <v>3272</v>
      </c>
      <c r="C16" s="13" t="s">
        <v>3273</v>
      </c>
      <c r="D16" s="13"/>
      <c r="E16" s="34" t="s">
        <v>2179</v>
      </c>
      <c r="F16" s="35" t="s">
        <v>2180</v>
      </c>
      <c r="G16" s="39" t="s">
        <v>2181</v>
      </c>
      <c r="H16" s="51" t="s">
        <v>2184</v>
      </c>
      <c r="I16" s="49" t="s">
        <v>3265</v>
      </c>
    </row>
    <row r="17" spans="1:9" s="17" customFormat="1" ht="12.75" thickTop="1">
      <c r="A17" s="52" t="s">
        <v>3266</v>
      </c>
      <c r="B17" s="14">
        <v>1</v>
      </c>
      <c r="C17" s="15"/>
      <c r="D17" s="15"/>
      <c r="E17" s="36" t="s">
        <v>2164</v>
      </c>
      <c r="F17" s="37" t="s">
        <v>477</v>
      </c>
      <c r="G17" s="38" t="s">
        <v>3275</v>
      </c>
      <c r="H17" s="16">
        <v>12</v>
      </c>
      <c r="I17" s="40"/>
    </row>
    <row r="18" spans="1:9" s="17" customFormat="1" ht="12">
      <c r="A18" s="53">
        <f t="shared" ref="A18:A29" si="0">A17+1</f>
        <v>2</v>
      </c>
      <c r="B18" s="18" t="s">
        <v>3276</v>
      </c>
      <c r="C18" s="20"/>
      <c r="D18" s="20"/>
      <c r="E18" s="36" t="s">
        <v>645</v>
      </c>
      <c r="F18" s="38" t="s">
        <v>646</v>
      </c>
      <c r="G18" s="165" t="s">
        <v>7487</v>
      </c>
      <c r="H18" s="16">
        <v>8</v>
      </c>
      <c r="I18" s="63"/>
    </row>
    <row r="19" spans="1:9" s="17" customFormat="1" ht="16.5" customHeight="1">
      <c r="A19" s="53">
        <f t="shared" si="0"/>
        <v>3</v>
      </c>
      <c r="B19" s="18" t="s">
        <v>3277</v>
      </c>
      <c r="C19" s="20"/>
      <c r="D19" s="20"/>
      <c r="E19" s="36" t="s">
        <v>648</v>
      </c>
      <c r="F19" s="28" t="s">
        <v>749</v>
      </c>
      <c r="G19" s="24" t="s">
        <v>2189</v>
      </c>
      <c r="H19" s="29"/>
      <c r="I19" s="42"/>
    </row>
    <row r="20" spans="1:9" s="17" customFormat="1" ht="12">
      <c r="A20" s="53">
        <f t="shared" si="0"/>
        <v>4</v>
      </c>
      <c r="B20" s="55">
        <v>4</v>
      </c>
      <c r="C20" s="26"/>
      <c r="D20" s="26"/>
      <c r="E20" s="23" t="s">
        <v>3287</v>
      </c>
      <c r="F20" s="24" t="s">
        <v>3288</v>
      </c>
      <c r="G20" s="24" t="s">
        <v>2188</v>
      </c>
      <c r="H20" s="21">
        <v>7</v>
      </c>
      <c r="I20" s="42" t="s">
        <v>2219</v>
      </c>
    </row>
    <row r="21" spans="1:9" s="17" customFormat="1" ht="12" customHeight="1">
      <c r="A21" s="53">
        <f t="shared" si="0"/>
        <v>5</v>
      </c>
      <c r="B21" s="19"/>
      <c r="C21" s="20"/>
      <c r="D21" s="20"/>
      <c r="E21" s="23" t="s">
        <v>2162</v>
      </c>
      <c r="F21" s="24" t="s">
        <v>7483</v>
      </c>
      <c r="G21" s="24" t="s">
        <v>2163</v>
      </c>
      <c r="H21" s="21"/>
      <c r="I21" s="42"/>
    </row>
    <row r="22" spans="1:9" s="17" customFormat="1" ht="12" customHeight="1">
      <c r="A22" s="53">
        <f t="shared" si="0"/>
        <v>6</v>
      </c>
      <c r="B22" s="19"/>
      <c r="C22" s="19"/>
      <c r="D22" s="20"/>
      <c r="E22" s="23" t="s">
        <v>2076</v>
      </c>
      <c r="F22" s="24" t="s">
        <v>3298</v>
      </c>
      <c r="G22" s="24" t="s">
        <v>3275</v>
      </c>
      <c r="H22" s="21">
        <v>20</v>
      </c>
      <c r="I22" s="42" t="s">
        <v>710</v>
      </c>
    </row>
    <row r="23" spans="1:9" s="17" customFormat="1" ht="12" customHeight="1">
      <c r="A23" s="53">
        <f t="shared" si="0"/>
        <v>7</v>
      </c>
      <c r="B23" s="19"/>
      <c r="C23" s="19"/>
      <c r="D23" s="20"/>
      <c r="E23" s="23" t="s">
        <v>2075</v>
      </c>
      <c r="F23" s="24" t="s">
        <v>3299</v>
      </c>
      <c r="G23" s="24" t="s">
        <v>3275</v>
      </c>
      <c r="H23" s="21">
        <v>20</v>
      </c>
      <c r="I23" s="42" t="s">
        <v>710</v>
      </c>
    </row>
    <row r="24" spans="1:9" s="17" customFormat="1" ht="12" customHeight="1">
      <c r="A24" s="53">
        <f t="shared" si="0"/>
        <v>8</v>
      </c>
      <c r="B24" s="19"/>
      <c r="C24" s="19"/>
      <c r="D24" s="20"/>
      <c r="E24" s="23" t="s">
        <v>2072</v>
      </c>
      <c r="F24" s="24" t="s">
        <v>7488</v>
      </c>
      <c r="G24" s="24" t="s">
        <v>2195</v>
      </c>
      <c r="H24" s="21">
        <v>40</v>
      </c>
      <c r="I24" s="42"/>
    </row>
    <row r="25" spans="1:9" s="17" customFormat="1" ht="12" customHeight="1">
      <c r="A25" s="53">
        <f t="shared" si="0"/>
        <v>9</v>
      </c>
      <c r="B25" s="19"/>
      <c r="C25" s="19"/>
      <c r="D25" s="20"/>
      <c r="E25" s="23" t="s">
        <v>2070</v>
      </c>
      <c r="F25" s="24" t="s">
        <v>7489</v>
      </c>
      <c r="G25" s="24" t="s">
        <v>2195</v>
      </c>
      <c r="H25" s="21">
        <v>40</v>
      </c>
      <c r="I25" s="42"/>
    </row>
    <row r="26" spans="1:9" s="17" customFormat="1" ht="63.75" customHeight="1">
      <c r="A26" s="53">
        <f t="shared" si="0"/>
        <v>10</v>
      </c>
      <c r="B26" s="19"/>
      <c r="C26" s="19"/>
      <c r="D26" s="20"/>
      <c r="E26" s="23" t="s">
        <v>2073</v>
      </c>
      <c r="F26" s="24" t="s">
        <v>7490</v>
      </c>
      <c r="G26" s="24" t="s">
        <v>3300</v>
      </c>
      <c r="H26" s="21">
        <v>1</v>
      </c>
      <c r="I26" s="42" t="s">
        <v>3285</v>
      </c>
    </row>
    <row r="27" spans="1:9" s="17" customFormat="1" ht="16.5" customHeight="1">
      <c r="A27" s="53">
        <f t="shared" si="0"/>
        <v>11</v>
      </c>
      <c r="B27" s="19"/>
      <c r="C27" s="19"/>
      <c r="D27" s="20"/>
      <c r="E27" s="23" t="s">
        <v>2074</v>
      </c>
      <c r="F27" s="24" t="s">
        <v>7491</v>
      </c>
      <c r="G27" s="24" t="s">
        <v>2189</v>
      </c>
      <c r="H27" s="21"/>
      <c r="I27" s="42"/>
    </row>
    <row r="28" spans="1:9" s="17" customFormat="1" ht="16.5" customHeight="1">
      <c r="A28" s="53">
        <f t="shared" si="0"/>
        <v>12</v>
      </c>
      <c r="B28" s="19"/>
      <c r="C28" s="19"/>
      <c r="D28" s="20"/>
      <c r="E28" s="23" t="s">
        <v>1911</v>
      </c>
      <c r="F28" s="24" t="s">
        <v>7486</v>
      </c>
      <c r="G28" s="24" t="s">
        <v>2195</v>
      </c>
      <c r="H28" s="21">
        <v>20</v>
      </c>
      <c r="I28" s="42"/>
    </row>
    <row r="29" spans="1:9" s="17" customFormat="1" ht="16.5" customHeight="1">
      <c r="A29" s="53">
        <f t="shared" si="0"/>
        <v>13</v>
      </c>
      <c r="B29" s="19"/>
      <c r="C29" s="19"/>
      <c r="D29" s="20"/>
      <c r="E29" s="23" t="s">
        <v>2170</v>
      </c>
      <c r="F29" s="24" t="s">
        <v>7492</v>
      </c>
      <c r="G29" s="24" t="s">
        <v>2195</v>
      </c>
      <c r="H29" s="21">
        <v>1024</v>
      </c>
      <c r="I29" s="42"/>
    </row>
    <row r="30" spans="1:9" s="17" customFormat="1" ht="16.5" customHeight="1">
      <c r="A30" s="53"/>
      <c r="B30" s="19"/>
      <c r="C30" s="19"/>
      <c r="D30" s="20"/>
      <c r="E30" s="23"/>
      <c r="F30" s="24"/>
      <c r="G30" s="24"/>
      <c r="H30" s="21"/>
      <c r="I30" s="42"/>
    </row>
    <row r="31" spans="1:9" s="17" customFormat="1" ht="16.5" customHeight="1">
      <c r="A31" s="53"/>
      <c r="B31" s="19"/>
      <c r="C31" s="19"/>
      <c r="D31" s="20"/>
      <c r="E31" s="23"/>
      <c r="F31" s="24"/>
      <c r="G31" s="24"/>
      <c r="H31" s="21"/>
      <c r="I31" s="42"/>
    </row>
    <row r="32" spans="1:9" s="17" customFormat="1" ht="16.5" customHeight="1">
      <c r="A32" s="53"/>
      <c r="B32" s="19"/>
      <c r="C32" s="19"/>
      <c r="D32" s="20"/>
      <c r="E32" s="23"/>
      <c r="F32" s="24"/>
      <c r="G32" s="24"/>
      <c r="H32" s="21"/>
      <c r="I32" s="42"/>
    </row>
    <row r="33" spans="1:9" s="17" customFormat="1" ht="16.5" customHeight="1">
      <c r="A33" s="53"/>
      <c r="B33" s="19"/>
      <c r="C33" s="19"/>
      <c r="D33" s="20"/>
      <c r="E33" s="23"/>
      <c r="F33" s="24"/>
      <c r="G33" s="24"/>
      <c r="H33" s="21"/>
      <c r="I33" s="42"/>
    </row>
    <row r="34" spans="1:9" s="17" customFormat="1" ht="16.5" customHeight="1">
      <c r="A34" s="53"/>
      <c r="B34" s="19"/>
      <c r="C34" s="19"/>
      <c r="D34" s="20"/>
      <c r="E34" s="23"/>
      <c r="F34" s="24"/>
      <c r="G34" s="24"/>
      <c r="H34" s="21"/>
      <c r="I34" s="42"/>
    </row>
    <row r="35" spans="1:9" s="17" customFormat="1" ht="16.5" customHeight="1">
      <c r="A35" s="53"/>
      <c r="B35" s="19"/>
      <c r="C35" s="19"/>
      <c r="D35" s="20"/>
      <c r="E35" s="23"/>
      <c r="F35" s="24"/>
      <c r="G35" s="24"/>
      <c r="H35" s="21"/>
      <c r="I35" s="42"/>
    </row>
    <row r="36" spans="1:9" s="17" customFormat="1" ht="16.5" customHeight="1">
      <c r="A36" s="53"/>
      <c r="B36" s="19"/>
      <c r="C36" s="19"/>
      <c r="D36" s="20"/>
      <c r="E36" s="23"/>
      <c r="F36" s="24"/>
      <c r="G36" s="24"/>
      <c r="H36" s="21"/>
      <c r="I36" s="42"/>
    </row>
    <row r="37" spans="1:9" s="17" customFormat="1" ht="16.5" customHeight="1">
      <c r="A37" s="53"/>
      <c r="B37" s="19"/>
      <c r="C37" s="19"/>
      <c r="D37" s="20"/>
      <c r="E37" s="23"/>
      <c r="F37" s="24"/>
      <c r="G37" s="24"/>
      <c r="H37" s="21"/>
      <c r="I37" s="42"/>
    </row>
    <row r="38" spans="1:9" ht="10.5" customHeight="1">
      <c r="C38" s="69"/>
      <c r="D38" s="69"/>
      <c r="E38" s="69"/>
      <c r="F38" s="69"/>
      <c r="G38" s="69"/>
      <c r="H38" s="69"/>
    </row>
    <row r="39" spans="1:9" ht="10.5" customHeight="1">
      <c r="C39" s="69"/>
      <c r="D39" s="69"/>
      <c r="E39" s="69"/>
      <c r="F39" s="69"/>
      <c r="G39" s="69"/>
      <c r="H39" s="69"/>
    </row>
    <row r="40" spans="1:9" ht="10.5" customHeight="1">
      <c r="C40" s="69"/>
      <c r="D40" s="69"/>
      <c r="E40" s="69"/>
      <c r="F40" s="69"/>
      <c r="G40" s="69"/>
      <c r="H40" s="69"/>
    </row>
    <row r="41" spans="1:9" ht="10.5" customHeight="1">
      <c r="C41" s="69"/>
      <c r="D41" s="69"/>
      <c r="G41" s="69"/>
      <c r="H41" s="69"/>
    </row>
    <row r="42" spans="1:9" ht="10.5" customHeight="1">
      <c r="C42" s="69"/>
      <c r="D42" s="69"/>
      <c r="E42" s="69"/>
      <c r="F42" s="69"/>
      <c r="G42" s="69"/>
      <c r="H42" s="69"/>
    </row>
    <row r="43" spans="1:9" ht="10.5" customHeight="1">
      <c r="C43" s="69"/>
      <c r="D43" s="69"/>
      <c r="E43" s="69"/>
      <c r="F43" s="69"/>
      <c r="G43" s="69"/>
      <c r="H43" s="69"/>
    </row>
    <row r="44" spans="1:9" ht="10.5" customHeight="1">
      <c r="C44" s="69"/>
      <c r="D44" s="69"/>
      <c r="E44" s="69"/>
      <c r="F44" s="69"/>
      <c r="G44" s="69"/>
      <c r="H44" s="69"/>
    </row>
    <row r="45" spans="1:9" ht="10.5" customHeight="1">
      <c r="C45" s="69"/>
      <c r="D45" s="69"/>
      <c r="E45" s="69"/>
      <c r="F45" s="69"/>
      <c r="G45" s="69"/>
      <c r="H45" s="69"/>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61"/>
  <dimension ref="A1:U45"/>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1068</v>
      </c>
    </row>
    <row r="2" spans="1:21">
      <c r="A2" s="298" t="s">
        <v>1069</v>
      </c>
      <c r="D2" s="298" t="s">
        <v>935</v>
      </c>
      <c r="I2" s="346" t="s">
        <v>903</v>
      </c>
      <c r="J2" s="346" t="s">
        <v>904</v>
      </c>
    </row>
    <row r="3" spans="1:21">
      <c r="I3" s="347" t="s">
        <v>1072</v>
      </c>
      <c r="J3" s="348" t="s">
        <v>1070</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1072</v>
      </c>
      <c r="J6" s="348" t="s">
        <v>1070</v>
      </c>
      <c r="K6" s="307" t="s">
        <v>917</v>
      </c>
      <c r="L6" s="307" t="s">
        <v>917</v>
      </c>
      <c r="M6" s="308" t="s">
        <v>917</v>
      </c>
      <c r="N6" s="308" t="s">
        <v>917</v>
      </c>
      <c r="O6" s="307" t="s">
        <v>917</v>
      </c>
      <c r="U6" s="310"/>
    </row>
    <row r="8" spans="1:21">
      <c r="B8" s="298" t="s">
        <v>918</v>
      </c>
    </row>
    <row r="11" spans="1:21">
      <c r="A11" s="298" t="s">
        <v>1071</v>
      </c>
    </row>
    <row r="12" spans="1:21">
      <c r="A12" s="298" t="s">
        <v>1248</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I18" s="344" t="s">
        <v>903</v>
      </c>
      <c r="J18" s="344" t="s">
        <v>904</v>
      </c>
      <c r="M18" s="313"/>
    </row>
    <row r="19" spans="1:21">
      <c r="B19" s="315" t="s">
        <v>925</v>
      </c>
      <c r="C19" s="311"/>
      <c r="D19" s="312"/>
      <c r="E19" s="312"/>
      <c r="F19" s="312"/>
      <c r="G19" s="353"/>
      <c r="I19" s="345" t="s">
        <v>1351</v>
      </c>
      <c r="J19" s="345" t="s">
        <v>1350</v>
      </c>
    </row>
    <row r="20" spans="1:21">
      <c r="B20" s="315" t="s">
        <v>927</v>
      </c>
      <c r="C20" s="311"/>
      <c r="D20" s="311"/>
      <c r="E20" s="311"/>
      <c r="F20" s="311"/>
      <c r="G20" s="352"/>
      <c r="I20" s="345" t="s">
        <v>1308</v>
      </c>
      <c r="J20" s="345" t="s">
        <v>1304</v>
      </c>
    </row>
    <row r="21" spans="1:21">
      <c r="I21" s="345" t="s">
        <v>1353</v>
      </c>
      <c r="J21" s="349" t="s">
        <v>1352</v>
      </c>
    </row>
    <row r="22" spans="1:21">
      <c r="B22" s="48" t="s">
        <v>762</v>
      </c>
      <c r="C22" s="4"/>
      <c r="I22" s="345" t="s">
        <v>1355</v>
      </c>
      <c r="J22" s="349" t="s">
        <v>1354</v>
      </c>
    </row>
    <row r="23" spans="1:21">
      <c r="B23" s="48" t="s">
        <v>773</v>
      </c>
      <c r="C23" s="4"/>
      <c r="I23" s="345" t="s">
        <v>1357</v>
      </c>
      <c r="J23" s="345" t="s">
        <v>1356</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27.75" thickTop="1">
      <c r="A26" s="304">
        <v>1</v>
      </c>
      <c r="B26" s="304" t="s">
        <v>2164</v>
      </c>
      <c r="C26" s="308" t="s">
        <v>2169</v>
      </c>
      <c r="D26" s="308" t="s">
        <v>2188</v>
      </c>
      <c r="E26" s="308">
        <v>12</v>
      </c>
      <c r="F26" s="308"/>
      <c r="G26" s="354" t="s">
        <v>711</v>
      </c>
      <c r="H26" s="306"/>
      <c r="I26" s="317"/>
      <c r="J26" s="318"/>
      <c r="K26" s="307"/>
      <c r="L26" s="307"/>
      <c r="M26" s="308"/>
      <c r="N26" s="308"/>
      <c r="O26" s="307"/>
      <c r="R26" s="309" t="str">
        <f>C26</f>
        <v>PATID</v>
      </c>
      <c r="S26" s="309" t="str">
        <f>(IF(D26="DATE", D26&amp;",",D26&amp;"("&amp;E26&amp;"), "))</f>
        <v xml:space="preserve">CHAR(12), </v>
      </c>
      <c r="U26" s="310"/>
    </row>
    <row r="27" spans="1:21" s="309" customFormat="1" ht="40.5">
      <c r="A27" s="304">
        <v>2</v>
      </c>
      <c r="B27" s="304" t="s">
        <v>645</v>
      </c>
      <c r="C27" s="304" t="s">
        <v>2336</v>
      </c>
      <c r="D27" s="304" t="s">
        <v>2195</v>
      </c>
      <c r="E27" s="304">
        <v>8</v>
      </c>
      <c r="F27" s="304"/>
      <c r="G27" s="322" t="s">
        <v>712</v>
      </c>
      <c r="H27" s="306"/>
      <c r="I27" s="319"/>
      <c r="J27" s="320"/>
      <c r="K27" s="321"/>
      <c r="L27" s="321"/>
      <c r="M27" s="304"/>
      <c r="N27" s="304"/>
      <c r="O27" s="322"/>
      <c r="R27" s="309" t="str">
        <f t="shared" ref="R27:R45" si="0">C27</f>
        <v>DIALYSIS_DATE</v>
      </c>
      <c r="S27" s="309" t="str">
        <f t="shared" ref="S27:S45" si="1">(IF(D27="DATE", D27&amp;",",D27&amp;"("&amp;E27&amp;"), "))</f>
        <v xml:space="preserve">VARCHAR2(8), </v>
      </c>
      <c r="U27" s="310"/>
    </row>
    <row r="28" spans="1:21" s="309" customFormat="1">
      <c r="A28" s="304">
        <v>3</v>
      </c>
      <c r="B28" s="323" t="s">
        <v>648</v>
      </c>
      <c r="C28" s="304" t="s">
        <v>1601</v>
      </c>
      <c r="D28" s="304" t="s">
        <v>2189</v>
      </c>
      <c r="E28" s="304"/>
      <c r="F28" s="304"/>
      <c r="G28" s="322"/>
      <c r="H28" s="306"/>
      <c r="I28" s="324"/>
      <c r="J28" s="325"/>
      <c r="K28" s="322"/>
      <c r="L28" s="322"/>
      <c r="M28" s="304"/>
      <c r="N28" s="304"/>
      <c r="O28" s="326"/>
      <c r="R28" s="309" t="str">
        <f t="shared" si="0"/>
        <v>DIALYSIS_NO</v>
      </c>
      <c r="S28" s="309" t="str">
        <f t="shared" si="1"/>
        <v xml:space="preserve">NUMBER(), </v>
      </c>
      <c r="U28" s="310"/>
    </row>
    <row r="29" spans="1:21" s="309" customFormat="1" ht="27">
      <c r="A29" s="304">
        <v>4</v>
      </c>
      <c r="B29" s="323" t="s">
        <v>1064</v>
      </c>
      <c r="C29" s="304" t="s">
        <v>2155</v>
      </c>
      <c r="D29" s="304" t="s">
        <v>2188</v>
      </c>
      <c r="E29" s="304">
        <v>3</v>
      </c>
      <c r="F29" s="304"/>
      <c r="G29" s="322" t="s">
        <v>2219</v>
      </c>
      <c r="H29" s="306"/>
      <c r="I29" s="322"/>
      <c r="J29" s="322"/>
      <c r="K29" s="322"/>
      <c r="L29" s="322"/>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22"/>
      <c r="H30" s="306"/>
      <c r="I30" s="328"/>
      <c r="J30" s="328"/>
      <c r="K30" s="304"/>
      <c r="L30" s="304"/>
      <c r="M30" s="304"/>
      <c r="N30" s="327"/>
      <c r="O30" s="322"/>
      <c r="R30" s="309" t="str">
        <f t="shared" si="0"/>
        <v>UP_DATE</v>
      </c>
      <c r="S30" s="309" t="str">
        <f t="shared" si="1"/>
        <v>DATE,</v>
      </c>
      <c r="U30" s="310"/>
    </row>
    <row r="31" spans="1:21" s="309" customFormat="1" ht="67.5">
      <c r="A31" s="304">
        <v>6</v>
      </c>
      <c r="B31" s="323" t="s">
        <v>2078</v>
      </c>
      <c r="C31" s="322" t="s">
        <v>2421</v>
      </c>
      <c r="D31" s="322" t="s">
        <v>2188</v>
      </c>
      <c r="E31" s="322">
        <v>20</v>
      </c>
      <c r="F31" s="322"/>
      <c r="G31" s="322" t="s">
        <v>713</v>
      </c>
      <c r="H31" s="306"/>
      <c r="I31" s="329"/>
      <c r="J31" s="329"/>
      <c r="K31" s="304"/>
      <c r="L31" s="322"/>
      <c r="M31" s="322"/>
      <c r="N31" s="322"/>
      <c r="O31" s="330"/>
      <c r="R31" s="309" t="str">
        <f t="shared" si="0"/>
        <v>MEDICINE_CD</v>
      </c>
      <c r="S31" s="309" t="str">
        <f t="shared" si="1"/>
        <v xml:space="preserve">CHAR(20), </v>
      </c>
      <c r="U31" s="331"/>
    </row>
    <row r="32" spans="1:21" s="309" customFormat="1">
      <c r="A32" s="304">
        <v>7</v>
      </c>
      <c r="B32" s="304" t="s">
        <v>2081</v>
      </c>
      <c r="C32" s="322" t="s">
        <v>2422</v>
      </c>
      <c r="D32" s="322" t="s">
        <v>2188</v>
      </c>
      <c r="E32" s="322">
        <v>20</v>
      </c>
      <c r="F32" s="322"/>
      <c r="G32" s="322"/>
      <c r="H32" s="306"/>
      <c r="I32" s="329"/>
      <c r="J32" s="329"/>
      <c r="K32" s="304"/>
      <c r="L32" s="322"/>
      <c r="M32" s="322"/>
      <c r="N32" s="332"/>
      <c r="O32" s="322"/>
      <c r="R32" s="309" t="str">
        <f t="shared" si="0"/>
        <v>MEDICINE_CD2</v>
      </c>
      <c r="S32" s="309" t="str">
        <f t="shared" si="1"/>
        <v xml:space="preserve">CHAR(20), </v>
      </c>
    </row>
    <row r="33" spans="1:19" s="309" customFormat="1" ht="27">
      <c r="A33" s="304">
        <v>8</v>
      </c>
      <c r="B33" s="323" t="s">
        <v>2080</v>
      </c>
      <c r="C33" s="322" t="s">
        <v>2423</v>
      </c>
      <c r="D33" s="322" t="s">
        <v>2195</v>
      </c>
      <c r="E33" s="322">
        <v>80</v>
      </c>
      <c r="F33" s="322"/>
      <c r="G33" s="322"/>
      <c r="H33" s="306"/>
      <c r="I33" s="304"/>
      <c r="J33" s="328"/>
      <c r="K33" s="304"/>
      <c r="L33" s="322"/>
      <c r="M33" s="322"/>
      <c r="N33" s="332"/>
      <c r="O33" s="322"/>
      <c r="R33" s="309" t="str">
        <f t="shared" si="0"/>
        <v>MEDICINE_NAME</v>
      </c>
      <c r="S33" s="309" t="str">
        <f t="shared" si="1"/>
        <v xml:space="preserve">VARCHAR2(80), </v>
      </c>
    </row>
    <row r="34" spans="1:19" s="309" customFormat="1" ht="27">
      <c r="A34" s="304">
        <v>9</v>
      </c>
      <c r="B34" s="304" t="s">
        <v>2079</v>
      </c>
      <c r="C34" s="322" t="s">
        <v>1073</v>
      </c>
      <c r="D34" s="322" t="s">
        <v>2195</v>
      </c>
      <c r="E34" s="322">
        <v>40</v>
      </c>
      <c r="F34" s="322"/>
      <c r="G34" s="322"/>
      <c r="H34" s="306"/>
      <c r="I34" s="333"/>
      <c r="J34" s="333"/>
      <c r="K34" s="304"/>
      <c r="L34" s="322"/>
      <c r="M34" s="322"/>
      <c r="N34" s="332"/>
      <c r="O34" s="322"/>
      <c r="R34" s="309" t="str">
        <f t="shared" si="0"/>
        <v>MEDICINE_CLASS_NAME</v>
      </c>
      <c r="S34" s="309" t="str">
        <f t="shared" si="1"/>
        <v xml:space="preserve">VARCHAR2(40), </v>
      </c>
    </row>
    <row r="35" spans="1:19" s="309" customFormat="1">
      <c r="A35" s="304">
        <v>10</v>
      </c>
      <c r="B35" s="304" t="s">
        <v>2074</v>
      </c>
      <c r="C35" s="304" t="s">
        <v>2166</v>
      </c>
      <c r="D35" s="322" t="s">
        <v>2189</v>
      </c>
      <c r="E35" s="332"/>
      <c r="F35" s="304"/>
      <c r="G35" s="322"/>
      <c r="H35" s="306"/>
      <c r="I35" s="333"/>
      <c r="J35" s="333"/>
      <c r="K35" s="304"/>
      <c r="L35" s="322"/>
      <c r="M35" s="322"/>
      <c r="N35" s="332"/>
      <c r="O35" s="322"/>
      <c r="R35" s="309" t="str">
        <f t="shared" si="0"/>
        <v>AMOUNT</v>
      </c>
      <c r="S35" s="309" t="str">
        <f t="shared" si="1"/>
        <v xml:space="preserve">NUMBER(), </v>
      </c>
    </row>
    <row r="36" spans="1:19" s="309" customFormat="1">
      <c r="A36" s="304">
        <v>11</v>
      </c>
      <c r="B36" s="304" t="s">
        <v>1911</v>
      </c>
      <c r="C36" s="304" t="s">
        <v>2100</v>
      </c>
      <c r="D36" s="334" t="s">
        <v>2195</v>
      </c>
      <c r="E36" s="334">
        <v>20</v>
      </c>
      <c r="F36" s="334"/>
      <c r="G36" s="322"/>
      <c r="H36" s="306"/>
      <c r="I36" s="320"/>
      <c r="J36" s="320"/>
      <c r="K36" s="322"/>
      <c r="L36" s="322"/>
      <c r="M36" s="322"/>
      <c r="N36" s="332"/>
      <c r="O36" s="322"/>
      <c r="R36" s="309" t="str">
        <f t="shared" si="0"/>
        <v>UNIT</v>
      </c>
      <c r="S36" s="309" t="str">
        <f t="shared" si="1"/>
        <v xml:space="preserve">VARCHAR2(20), </v>
      </c>
    </row>
    <row r="37" spans="1:19" s="309" customFormat="1" ht="27">
      <c r="A37" s="304">
        <v>12</v>
      </c>
      <c r="B37" s="304" t="s">
        <v>714</v>
      </c>
      <c r="C37" s="304" t="s">
        <v>1074</v>
      </c>
      <c r="D37" s="334" t="s">
        <v>2188</v>
      </c>
      <c r="E37" s="334">
        <v>1</v>
      </c>
      <c r="F37" s="334"/>
      <c r="G37" s="322" t="s">
        <v>715</v>
      </c>
      <c r="H37" s="306"/>
      <c r="I37" s="320"/>
      <c r="J37" s="320"/>
      <c r="K37" s="334"/>
      <c r="L37" s="322"/>
      <c r="M37" s="320"/>
      <c r="N37" s="334"/>
      <c r="O37" s="320"/>
      <c r="R37" s="309" t="str">
        <f t="shared" si="0"/>
        <v>EFFECT_FLG</v>
      </c>
      <c r="S37" s="309" t="str">
        <f t="shared" si="1"/>
        <v xml:space="preserve">CHAR(1), </v>
      </c>
    </row>
    <row r="38" spans="1:19" s="309" customFormat="1">
      <c r="A38" s="304">
        <v>13</v>
      </c>
      <c r="B38" s="304" t="s">
        <v>716</v>
      </c>
      <c r="C38" s="334" t="s">
        <v>1075</v>
      </c>
      <c r="D38" s="334" t="s">
        <v>2163</v>
      </c>
      <c r="E38" s="334"/>
      <c r="F38" s="334"/>
      <c r="G38" s="322"/>
      <c r="H38" s="306"/>
      <c r="I38" s="320"/>
      <c r="J38" s="320"/>
      <c r="K38" s="320"/>
      <c r="L38" s="320"/>
      <c r="M38" s="320"/>
      <c r="N38" s="335"/>
      <c r="O38" s="322"/>
      <c r="R38" s="309" t="str">
        <f t="shared" si="0"/>
        <v>EFFECT_DATE</v>
      </c>
      <c r="S38" s="309" t="str">
        <f t="shared" si="1"/>
        <v>DATE,</v>
      </c>
    </row>
    <row r="39" spans="1:19" s="309" customFormat="1">
      <c r="A39" s="304">
        <v>14</v>
      </c>
      <c r="B39" s="304" t="s">
        <v>2082</v>
      </c>
      <c r="C39" s="304" t="s">
        <v>2101</v>
      </c>
      <c r="D39" s="304" t="s">
        <v>2195</v>
      </c>
      <c r="E39" s="327">
        <v>40</v>
      </c>
      <c r="F39" s="327"/>
      <c r="G39" s="322"/>
      <c r="H39" s="306"/>
      <c r="I39" s="320"/>
      <c r="J39" s="320"/>
      <c r="K39" s="320"/>
      <c r="L39" s="320"/>
      <c r="M39" s="320"/>
      <c r="N39" s="327"/>
      <c r="O39" s="322"/>
      <c r="R39" s="309" t="str">
        <f t="shared" si="0"/>
        <v>TIMING_NAME</v>
      </c>
      <c r="S39" s="309" t="str">
        <f t="shared" si="1"/>
        <v xml:space="preserve">VARCHAR2(40), </v>
      </c>
    </row>
    <row r="40" spans="1:19" s="309" customFormat="1">
      <c r="A40" s="304">
        <v>15</v>
      </c>
      <c r="B40" s="304" t="s">
        <v>2323</v>
      </c>
      <c r="C40" s="320" t="s">
        <v>2083</v>
      </c>
      <c r="D40" s="304" t="s">
        <v>2195</v>
      </c>
      <c r="E40" s="327">
        <v>20</v>
      </c>
      <c r="F40" s="327"/>
      <c r="G40" s="322" t="s">
        <v>717</v>
      </c>
      <c r="H40" s="306"/>
      <c r="I40" s="336"/>
      <c r="J40" s="336"/>
      <c r="K40" s="320"/>
      <c r="L40" s="320"/>
      <c r="M40" s="320"/>
      <c r="N40" s="327"/>
      <c r="O40" s="322"/>
      <c r="R40" s="309" t="str">
        <f t="shared" si="0"/>
        <v>PROCEDURE_CD</v>
      </c>
      <c r="S40" s="309" t="str">
        <f t="shared" si="1"/>
        <v xml:space="preserve">VARCHAR2(20), </v>
      </c>
    </row>
    <row r="41" spans="1:19" s="309" customFormat="1">
      <c r="A41" s="304">
        <v>16</v>
      </c>
      <c r="B41" s="304" t="s">
        <v>2324</v>
      </c>
      <c r="C41" s="304" t="s">
        <v>1076</v>
      </c>
      <c r="D41" s="304" t="s">
        <v>2195</v>
      </c>
      <c r="E41" s="327">
        <v>20</v>
      </c>
      <c r="F41" s="327"/>
      <c r="G41" s="322"/>
      <c r="H41" s="306"/>
      <c r="I41" s="336"/>
      <c r="J41" s="336"/>
      <c r="K41" s="304"/>
      <c r="L41" s="322"/>
      <c r="M41" s="304"/>
      <c r="N41" s="327"/>
      <c r="O41" s="322"/>
      <c r="R41" s="309" t="str">
        <f t="shared" si="0"/>
        <v>PROCEDURE_CD2</v>
      </c>
      <c r="S41" s="309" t="str">
        <f t="shared" si="1"/>
        <v xml:space="preserve">VARCHAR2(20), </v>
      </c>
    </row>
    <row r="42" spans="1:19" s="309" customFormat="1">
      <c r="A42" s="304">
        <v>17</v>
      </c>
      <c r="B42" s="304" t="s">
        <v>2084</v>
      </c>
      <c r="C42" s="304" t="s">
        <v>2102</v>
      </c>
      <c r="D42" s="304" t="s">
        <v>2195</v>
      </c>
      <c r="E42" s="327">
        <v>40</v>
      </c>
      <c r="F42" s="327"/>
      <c r="G42" s="322"/>
      <c r="H42" s="306"/>
      <c r="I42" s="336"/>
      <c r="J42" s="336"/>
      <c r="K42" s="304"/>
      <c r="L42" s="322"/>
      <c r="M42" s="304"/>
      <c r="N42" s="327"/>
      <c r="O42" s="322"/>
      <c r="R42" s="309" t="str">
        <f t="shared" si="0"/>
        <v>PROCEDURE_NAME</v>
      </c>
      <c r="S42" s="309" t="str">
        <f t="shared" si="1"/>
        <v xml:space="preserve">VARCHAR2(40), </v>
      </c>
    </row>
    <row r="43" spans="1:19" s="309" customFormat="1">
      <c r="A43" s="304">
        <v>18</v>
      </c>
      <c r="B43" s="304" t="s">
        <v>719</v>
      </c>
      <c r="C43" s="304" t="s">
        <v>720</v>
      </c>
      <c r="D43" s="304" t="s">
        <v>2188</v>
      </c>
      <c r="E43" s="304">
        <v>10</v>
      </c>
      <c r="F43" s="304"/>
      <c r="G43" s="322"/>
      <c r="H43" s="306"/>
      <c r="I43" s="336"/>
      <c r="J43" s="336"/>
      <c r="K43" s="320"/>
      <c r="L43" s="322"/>
      <c r="M43" s="304"/>
      <c r="N43" s="304"/>
      <c r="O43" s="322"/>
      <c r="R43" s="309" t="str">
        <f t="shared" si="0"/>
        <v>STAFF_CD</v>
      </c>
      <c r="S43" s="309" t="str">
        <f t="shared" si="1"/>
        <v xml:space="preserve">CHAR(10), </v>
      </c>
    </row>
    <row r="44" spans="1:19" s="309" customFormat="1">
      <c r="A44" s="304">
        <v>19</v>
      </c>
      <c r="B44" s="304" t="s">
        <v>721</v>
      </c>
      <c r="C44" s="304" t="s">
        <v>722</v>
      </c>
      <c r="D44" s="304" t="s">
        <v>2195</v>
      </c>
      <c r="E44" s="304">
        <v>20</v>
      </c>
      <c r="F44" s="304"/>
      <c r="G44" s="322"/>
      <c r="H44" s="306"/>
      <c r="I44" s="336"/>
      <c r="J44" s="336"/>
      <c r="K44" s="320"/>
      <c r="L44" s="322"/>
      <c r="M44" s="304"/>
      <c r="N44" s="304"/>
      <c r="O44" s="322"/>
      <c r="R44" s="309" t="str">
        <f t="shared" si="0"/>
        <v>STAFF_NAME</v>
      </c>
      <c r="S44" s="309" t="str">
        <f t="shared" si="1"/>
        <v xml:space="preserve">VARCHAR2(20), </v>
      </c>
    </row>
    <row r="45" spans="1:19" s="309" customFormat="1">
      <c r="A45" s="304">
        <v>20</v>
      </c>
      <c r="B45" s="304" t="s">
        <v>2170</v>
      </c>
      <c r="C45" s="304" t="s">
        <v>2167</v>
      </c>
      <c r="D45" s="304" t="s">
        <v>2195</v>
      </c>
      <c r="E45" s="304">
        <v>1024</v>
      </c>
      <c r="F45" s="304"/>
      <c r="G45" s="322"/>
      <c r="H45" s="306"/>
      <c r="I45" s="336"/>
      <c r="J45" s="336"/>
      <c r="K45" s="320"/>
      <c r="L45" s="322"/>
      <c r="M45" s="304"/>
      <c r="N45" s="304"/>
      <c r="O45" s="322"/>
      <c r="R45" s="309" t="str">
        <f t="shared" si="0"/>
        <v>COMMENTS</v>
      </c>
      <c r="S45" s="309" t="str">
        <f t="shared" si="1"/>
        <v xml:space="preserve">VARCHAR2(1024),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pageSetUpPr fitToPage="1"/>
  </sheetPr>
  <dimension ref="A1:O36"/>
  <sheetViews>
    <sheetView showGridLines="0" zoomScaleNormal="100" workbookViewId="0">
      <selection activeCell="G27" sqref="G27"/>
    </sheetView>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8.125" style="11" customWidth="1"/>
    <col min="9" max="9" width="37.875" style="11" customWidth="1"/>
    <col min="10" max="10" width="3.375" style="11" customWidth="1"/>
    <col min="11" max="16384" width="3.25" style="11"/>
  </cols>
  <sheetData>
    <row r="1" spans="1:15" s="4" customFormat="1" ht="17.25" customHeight="1">
      <c r="A1" s="128" t="s">
        <v>862</v>
      </c>
      <c r="C1" s="128" t="s">
        <v>886</v>
      </c>
      <c r="E1" s="5"/>
      <c r="F1" s="6"/>
      <c r="I1" s="7"/>
      <c r="J1" s="7"/>
    </row>
    <row r="2" spans="1:15" s="2" customFormat="1" ht="17.25" customHeight="1">
      <c r="A2" s="48" t="s">
        <v>3537</v>
      </c>
      <c r="B2" s="4"/>
      <c r="C2" s="4"/>
      <c r="D2" s="4"/>
      <c r="E2" s="5"/>
      <c r="F2" s="6"/>
      <c r="G2" s="4"/>
      <c r="H2" s="4"/>
      <c r="I2" s="7"/>
      <c r="J2" s="1"/>
    </row>
    <row r="3" spans="1:15" s="2" customFormat="1" ht="12.75" customHeight="1">
      <c r="A3" s="48" t="s">
        <v>773</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463</v>
      </c>
      <c r="B5" s="439"/>
      <c r="C5" s="438"/>
      <c r="D5" s="403" t="s">
        <v>775</v>
      </c>
      <c r="E5" s="439"/>
      <c r="F5" s="404" t="s">
        <v>464</v>
      </c>
      <c r="G5" s="405" t="s">
        <v>206</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V_RST_DIALYSIS_MEDI_GETと同様のフォーマット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56</v>
      </c>
      <c r="E13" s="439"/>
      <c r="F13" s="404" t="s">
        <v>3269</v>
      </c>
      <c r="G13" s="405" t="s">
        <v>3292</v>
      </c>
      <c r="H13" s="437"/>
      <c r="I13" s="407" t="s">
        <v>71</v>
      </c>
    </row>
    <row r="14" spans="1:15" s="9" customFormat="1" ht="17.25" customHeight="1">
      <c r="A14" s="30" t="s">
        <v>2183</v>
      </c>
      <c r="B14" s="436"/>
      <c r="C14" s="33" t="s">
        <v>122</v>
      </c>
      <c r="D14" s="435"/>
      <c r="E14" s="435"/>
      <c r="F14" s="435"/>
      <c r="G14" s="435"/>
      <c r="H14" s="435"/>
      <c r="I14" s="434"/>
    </row>
    <row r="15" spans="1:15" ht="2.25" customHeight="1"/>
    <row r="16" spans="1:15" s="8" customFormat="1" ht="12.75" customHeight="1" thickBot="1">
      <c r="A16" s="12" t="s">
        <v>3271</v>
      </c>
      <c r="B16" s="13" t="s">
        <v>3272</v>
      </c>
      <c r="C16" s="13" t="s">
        <v>3273</v>
      </c>
      <c r="D16" s="13"/>
      <c r="E16" s="34" t="s">
        <v>2179</v>
      </c>
      <c r="F16" s="35" t="s">
        <v>2180</v>
      </c>
      <c r="G16" s="39" t="s">
        <v>2181</v>
      </c>
      <c r="H16" s="51" t="s">
        <v>2184</v>
      </c>
      <c r="I16" s="49" t="s">
        <v>3265</v>
      </c>
    </row>
    <row r="17" spans="1:9" s="17" customFormat="1" ht="12.75" thickTop="1">
      <c r="A17" s="52" t="s">
        <v>3266</v>
      </c>
      <c r="B17" s="14">
        <v>1</v>
      </c>
      <c r="C17" s="15"/>
      <c r="D17" s="15"/>
      <c r="E17" s="36" t="s">
        <v>2164</v>
      </c>
      <c r="F17" s="37" t="s">
        <v>477</v>
      </c>
      <c r="G17" s="38" t="s">
        <v>3275</v>
      </c>
      <c r="H17" s="16">
        <v>12</v>
      </c>
      <c r="I17" s="40" t="s">
        <v>711</v>
      </c>
    </row>
    <row r="18" spans="1:9" s="17" customFormat="1" ht="12">
      <c r="A18" s="53">
        <f t="shared" ref="A18:A36" si="0">A17+1</f>
        <v>2</v>
      </c>
      <c r="B18" s="18" t="s">
        <v>3276</v>
      </c>
      <c r="C18" s="20"/>
      <c r="D18" s="20"/>
      <c r="E18" s="36" t="s">
        <v>645</v>
      </c>
      <c r="F18" s="38" t="s">
        <v>646</v>
      </c>
      <c r="G18" s="165" t="s">
        <v>2195</v>
      </c>
      <c r="H18" s="16">
        <v>8</v>
      </c>
      <c r="I18" s="63" t="s">
        <v>712</v>
      </c>
    </row>
    <row r="19" spans="1:9" s="17" customFormat="1" ht="16.5" customHeight="1">
      <c r="A19" s="53">
        <f t="shared" si="0"/>
        <v>3</v>
      </c>
      <c r="B19" s="18" t="s">
        <v>3277</v>
      </c>
      <c r="C19" s="20"/>
      <c r="D19" s="20"/>
      <c r="E19" s="36" t="s">
        <v>648</v>
      </c>
      <c r="F19" s="28" t="s">
        <v>749</v>
      </c>
      <c r="G19" s="24" t="s">
        <v>2189</v>
      </c>
      <c r="H19" s="29"/>
      <c r="I19" s="42"/>
    </row>
    <row r="20" spans="1:9" s="17" customFormat="1" ht="12">
      <c r="A20" s="53">
        <f t="shared" si="0"/>
        <v>4</v>
      </c>
      <c r="B20" s="55">
        <v>4</v>
      </c>
      <c r="C20" s="26"/>
      <c r="D20" s="26"/>
      <c r="E20" s="23" t="s">
        <v>3287</v>
      </c>
      <c r="F20" s="24" t="s">
        <v>3288</v>
      </c>
      <c r="G20" s="24" t="s">
        <v>2188</v>
      </c>
      <c r="H20" s="21">
        <v>7</v>
      </c>
      <c r="I20" s="42" t="s">
        <v>2219</v>
      </c>
    </row>
    <row r="21" spans="1:9" s="17" customFormat="1" ht="12" customHeight="1">
      <c r="A21" s="53">
        <f t="shared" si="0"/>
        <v>5</v>
      </c>
      <c r="B21" s="19"/>
      <c r="C21" s="19"/>
      <c r="D21" s="20"/>
      <c r="E21" s="23" t="s">
        <v>2162</v>
      </c>
      <c r="F21" s="24" t="s">
        <v>7483</v>
      </c>
      <c r="G21" s="24" t="s">
        <v>2163</v>
      </c>
      <c r="H21" s="21"/>
      <c r="I21" s="42"/>
    </row>
    <row r="22" spans="1:9" s="17" customFormat="1" ht="12" customHeight="1">
      <c r="A22" s="53">
        <f t="shared" si="0"/>
        <v>6</v>
      </c>
      <c r="B22" s="19"/>
      <c r="C22" s="19"/>
      <c r="D22" s="20"/>
      <c r="E22" s="23" t="s">
        <v>2078</v>
      </c>
      <c r="F22" s="24" t="s">
        <v>3293</v>
      </c>
      <c r="G22" s="24" t="s">
        <v>3275</v>
      </c>
      <c r="H22" s="21">
        <v>20</v>
      </c>
      <c r="I22" s="685" t="s">
        <v>713</v>
      </c>
    </row>
    <row r="23" spans="1:9" s="17" customFormat="1" ht="16.5" customHeight="1">
      <c r="A23" s="53">
        <f t="shared" si="0"/>
        <v>7</v>
      </c>
      <c r="B23" s="19"/>
      <c r="C23" s="19"/>
      <c r="D23" s="20"/>
      <c r="E23" s="23" t="s">
        <v>2081</v>
      </c>
      <c r="F23" s="24" t="s">
        <v>3294</v>
      </c>
      <c r="G23" s="24" t="s">
        <v>3275</v>
      </c>
      <c r="H23" s="21">
        <v>20</v>
      </c>
      <c r="I23" s="686"/>
    </row>
    <row r="24" spans="1:9" s="17" customFormat="1" ht="12" customHeight="1">
      <c r="A24" s="53">
        <f t="shared" si="0"/>
        <v>8</v>
      </c>
      <c r="B24" s="19"/>
      <c r="C24" s="19"/>
      <c r="D24" s="20"/>
      <c r="E24" s="23" t="s">
        <v>2080</v>
      </c>
      <c r="F24" s="24" t="s">
        <v>3295</v>
      </c>
      <c r="G24" s="24" t="s">
        <v>2195</v>
      </c>
      <c r="H24" s="21">
        <v>80</v>
      </c>
      <c r="I24" s="42"/>
    </row>
    <row r="25" spans="1:9" s="17" customFormat="1" ht="12" customHeight="1">
      <c r="A25" s="53">
        <f t="shared" si="0"/>
        <v>9</v>
      </c>
      <c r="B25" s="19"/>
      <c r="C25" s="19"/>
      <c r="D25" s="20"/>
      <c r="E25" s="23" t="s">
        <v>2079</v>
      </c>
      <c r="F25" s="24" t="s">
        <v>3296</v>
      </c>
      <c r="G25" s="24" t="s">
        <v>2195</v>
      </c>
      <c r="H25" s="21">
        <v>40</v>
      </c>
      <c r="I25" s="42"/>
    </row>
    <row r="26" spans="1:9" s="17" customFormat="1" ht="16.5" customHeight="1">
      <c r="A26" s="53">
        <f t="shared" si="0"/>
        <v>10</v>
      </c>
      <c r="B26" s="19"/>
      <c r="C26" s="19"/>
      <c r="D26" s="20"/>
      <c r="E26" s="23" t="s">
        <v>2074</v>
      </c>
      <c r="F26" s="24" t="s">
        <v>7491</v>
      </c>
      <c r="G26" s="24" t="s">
        <v>2189</v>
      </c>
      <c r="H26" s="21"/>
      <c r="I26" s="42"/>
    </row>
    <row r="27" spans="1:9" s="17" customFormat="1" ht="16.5" customHeight="1">
      <c r="A27" s="53">
        <f t="shared" si="0"/>
        <v>11</v>
      </c>
      <c r="B27" s="19"/>
      <c r="C27" s="19"/>
      <c r="D27" s="20"/>
      <c r="E27" s="23" t="s">
        <v>1911</v>
      </c>
      <c r="F27" s="24" t="s">
        <v>7486</v>
      </c>
      <c r="G27" s="24" t="s">
        <v>2195</v>
      </c>
      <c r="H27" s="21">
        <v>20</v>
      </c>
      <c r="I27" s="42"/>
    </row>
    <row r="28" spans="1:9" s="17" customFormat="1" ht="16.5" customHeight="1">
      <c r="A28" s="53">
        <f t="shared" si="0"/>
        <v>12</v>
      </c>
      <c r="B28" s="19"/>
      <c r="C28" s="19"/>
      <c r="D28" s="20"/>
      <c r="E28" s="23" t="s">
        <v>714</v>
      </c>
      <c r="F28" s="24" t="s">
        <v>3289</v>
      </c>
      <c r="G28" s="24" t="s">
        <v>3275</v>
      </c>
      <c r="H28" s="62">
        <v>1</v>
      </c>
      <c r="I28" s="42" t="s">
        <v>715</v>
      </c>
    </row>
    <row r="29" spans="1:9" s="17" customFormat="1" ht="16.5" customHeight="1">
      <c r="A29" s="53">
        <f t="shared" si="0"/>
        <v>13</v>
      </c>
      <c r="B29" s="19"/>
      <c r="C29" s="19"/>
      <c r="D29" s="20"/>
      <c r="E29" s="23" t="s">
        <v>716</v>
      </c>
      <c r="F29" s="24" t="s">
        <v>3290</v>
      </c>
      <c r="G29" s="24" t="s">
        <v>3291</v>
      </c>
      <c r="H29" s="21"/>
      <c r="I29" s="42"/>
    </row>
    <row r="30" spans="1:9" s="17" customFormat="1" ht="16.5" customHeight="1">
      <c r="A30" s="53">
        <f t="shared" si="0"/>
        <v>14</v>
      </c>
      <c r="B30" s="19"/>
      <c r="C30" s="19"/>
      <c r="D30" s="20"/>
      <c r="E30" s="23" t="s">
        <v>2082</v>
      </c>
      <c r="F30" s="24" t="s">
        <v>7493</v>
      </c>
      <c r="G30" s="24" t="s">
        <v>2195</v>
      </c>
      <c r="H30" s="21">
        <v>40</v>
      </c>
      <c r="I30" s="42"/>
    </row>
    <row r="31" spans="1:9" s="17" customFormat="1" ht="16.5" customHeight="1">
      <c r="A31" s="53">
        <f t="shared" si="0"/>
        <v>15</v>
      </c>
      <c r="B31" s="19"/>
      <c r="C31" s="19"/>
      <c r="D31" s="20"/>
      <c r="E31" s="23" t="s">
        <v>2323</v>
      </c>
      <c r="F31" s="24" t="s">
        <v>7494</v>
      </c>
      <c r="G31" s="165" t="s">
        <v>2195</v>
      </c>
      <c r="H31" s="21">
        <v>20</v>
      </c>
      <c r="I31" s="42" t="s">
        <v>717</v>
      </c>
    </row>
    <row r="32" spans="1:9" s="17" customFormat="1" ht="16.5" customHeight="1">
      <c r="A32" s="53">
        <f t="shared" si="0"/>
        <v>16</v>
      </c>
      <c r="B32" s="19"/>
      <c r="C32" s="19"/>
      <c r="D32" s="20"/>
      <c r="E32" s="23" t="s">
        <v>2324</v>
      </c>
      <c r="F32" s="24" t="s">
        <v>3282</v>
      </c>
      <c r="G32" s="165" t="s">
        <v>2195</v>
      </c>
      <c r="H32" s="21">
        <v>20</v>
      </c>
      <c r="I32" s="42"/>
    </row>
    <row r="33" spans="1:9" s="17" customFormat="1" ht="16.5" customHeight="1">
      <c r="A33" s="53">
        <f t="shared" si="0"/>
        <v>17</v>
      </c>
      <c r="B33" s="19"/>
      <c r="C33" s="19"/>
      <c r="D33" s="20"/>
      <c r="E33" s="23" t="s">
        <v>2084</v>
      </c>
      <c r="F33" s="24" t="s">
        <v>7495</v>
      </c>
      <c r="G33" s="24" t="s">
        <v>2195</v>
      </c>
      <c r="H33" s="21">
        <v>40</v>
      </c>
      <c r="I33" s="42"/>
    </row>
    <row r="34" spans="1:9" s="17" customFormat="1" ht="16.5" customHeight="1">
      <c r="A34" s="53">
        <f t="shared" si="0"/>
        <v>18</v>
      </c>
      <c r="B34" s="19"/>
      <c r="C34" s="19"/>
      <c r="D34" s="20"/>
      <c r="E34" s="23" t="s">
        <v>719</v>
      </c>
      <c r="F34" s="24" t="s">
        <v>7496</v>
      </c>
      <c r="G34" s="24" t="s">
        <v>2188</v>
      </c>
      <c r="H34" s="21">
        <v>10</v>
      </c>
      <c r="I34" s="42"/>
    </row>
    <row r="35" spans="1:9" s="17" customFormat="1" ht="16.5" customHeight="1">
      <c r="A35" s="53">
        <f t="shared" si="0"/>
        <v>19</v>
      </c>
      <c r="B35" s="19"/>
      <c r="C35" s="19"/>
      <c r="D35" s="20"/>
      <c r="E35" s="23" t="s">
        <v>721</v>
      </c>
      <c r="F35" s="24" t="s">
        <v>7497</v>
      </c>
      <c r="G35" s="24" t="s">
        <v>2195</v>
      </c>
      <c r="H35" s="21">
        <v>20</v>
      </c>
      <c r="I35" s="42"/>
    </row>
    <row r="36" spans="1:9" s="17" customFormat="1" ht="16.5" customHeight="1">
      <c r="A36" s="53">
        <f t="shared" si="0"/>
        <v>20</v>
      </c>
      <c r="B36" s="19"/>
      <c r="C36" s="19"/>
      <c r="D36" s="20"/>
      <c r="E36" s="23" t="s">
        <v>2170</v>
      </c>
      <c r="F36" s="24" t="s">
        <v>7492</v>
      </c>
      <c r="G36" s="24" t="s">
        <v>2195</v>
      </c>
      <c r="H36" s="21">
        <v>1024</v>
      </c>
      <c r="I36" s="42"/>
    </row>
  </sheetData>
  <mergeCells count="1">
    <mergeCell ref="I22:I23"/>
  </mergeCells>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62"/>
  <dimension ref="A1:O37"/>
  <sheetViews>
    <sheetView showGridLines="0" workbookViewId="0">
      <selection activeCell="G5" sqref="G5"/>
    </sheetView>
  </sheetViews>
  <sheetFormatPr defaultColWidth="3.25" defaultRowHeight="12"/>
  <cols>
    <col min="1" max="4" width="3.75" style="11" customWidth="1"/>
    <col min="5" max="5" width="31.5" style="11" customWidth="1"/>
    <col min="6" max="6" width="19.375" style="11" customWidth="1"/>
    <col min="7" max="8" width="12.75" style="11" customWidth="1"/>
    <col min="9" max="9" width="37.875" style="11" customWidth="1"/>
    <col min="10" max="10" width="3.375" style="11" customWidth="1"/>
    <col min="11" max="16384" width="3.25" style="11"/>
  </cols>
  <sheetData>
    <row r="1" spans="1:15" s="4" customFormat="1" ht="18.75">
      <c r="A1" s="128" t="s">
        <v>3578</v>
      </c>
      <c r="C1" s="128" t="s">
        <v>3579</v>
      </c>
      <c r="E1" s="5"/>
      <c r="F1" s="6"/>
      <c r="I1" s="7"/>
      <c r="J1" s="7"/>
    </row>
    <row r="2" spans="1:15" s="2" customFormat="1" ht="18.75">
      <c r="A2" s="48" t="s">
        <v>3562</v>
      </c>
      <c r="B2" s="4"/>
      <c r="C2" s="4"/>
      <c r="D2" s="4"/>
      <c r="E2" s="5"/>
      <c r="F2" s="6"/>
      <c r="G2" s="4"/>
      <c r="H2" s="4"/>
      <c r="I2" s="7"/>
      <c r="J2" s="1"/>
    </row>
    <row r="3" spans="1:15" s="2" customFormat="1" ht="18.75">
      <c r="A3" s="48" t="s">
        <v>3580</v>
      </c>
      <c r="B3" s="4"/>
      <c r="C3" s="4"/>
      <c r="D3" s="4"/>
      <c r="E3" s="5"/>
      <c r="F3" s="6"/>
      <c r="G3" s="4"/>
      <c r="H3" s="4"/>
      <c r="I3" s="7"/>
      <c r="J3" s="1"/>
    </row>
    <row r="4" spans="1:15" s="2" customFormat="1" ht="21">
      <c r="A4" s="3"/>
      <c r="B4" s="4"/>
      <c r="C4" s="4"/>
      <c r="D4" s="4"/>
      <c r="E4" s="5"/>
      <c r="F4" s="6"/>
      <c r="G4" s="4"/>
      <c r="H4" s="4"/>
      <c r="I4" s="7"/>
      <c r="J4" s="1"/>
    </row>
    <row r="5" spans="1:15" s="8" customFormat="1">
      <c r="A5" s="400" t="s">
        <v>463</v>
      </c>
      <c r="B5" s="439"/>
      <c r="C5" s="438"/>
      <c r="D5" s="497" t="s">
        <v>3581</v>
      </c>
      <c r="E5" s="439"/>
      <c r="F5" s="404" t="s">
        <v>3582</v>
      </c>
      <c r="G5" s="498" t="s">
        <v>3556</v>
      </c>
      <c r="H5" s="437"/>
      <c r="I5" s="407" t="s">
        <v>70</v>
      </c>
      <c r="J5" s="358"/>
    </row>
    <row r="6" spans="1:15" s="9" customFormat="1">
      <c r="A6" s="30" t="s">
        <v>2183</v>
      </c>
      <c r="B6" s="436"/>
      <c r="C6" s="33"/>
      <c r="D6" s="435"/>
      <c r="E6" s="435"/>
      <c r="F6" s="435"/>
      <c r="G6" s="435"/>
      <c r="H6" s="435"/>
      <c r="I6" s="434"/>
      <c r="J6" s="359"/>
    </row>
    <row r="7" spans="1:15">
      <c r="A7" s="433"/>
      <c r="B7" s="356"/>
      <c r="C7" s="356"/>
      <c r="D7" s="356"/>
      <c r="E7" s="356"/>
      <c r="F7" s="356"/>
      <c r="G7" s="356"/>
      <c r="H7" s="356"/>
      <c r="I7" s="432"/>
      <c r="J7" s="360"/>
    </row>
    <row r="8" spans="1:15" s="8" customFormat="1" ht="11.25" thickBot="1">
      <c r="A8" s="361" t="s">
        <v>465</v>
      </c>
      <c r="B8" s="362" t="s">
        <v>466</v>
      </c>
      <c r="C8" s="362" t="s">
        <v>3583</v>
      </c>
      <c r="D8" s="362"/>
      <c r="E8" s="363" t="s">
        <v>2179</v>
      </c>
      <c r="F8" s="364" t="s">
        <v>2180</v>
      </c>
      <c r="G8" s="365" t="s">
        <v>2181</v>
      </c>
      <c r="H8" s="366" t="s">
        <v>2184</v>
      </c>
      <c r="I8" s="367" t="s">
        <v>3584</v>
      </c>
      <c r="J8" s="368"/>
    </row>
    <row r="9" spans="1:15" s="17" customFormat="1" ht="12.75" thickTop="1">
      <c r="A9" s="57" t="s">
        <v>469</v>
      </c>
      <c r="B9" s="220"/>
      <c r="C9" s="220"/>
      <c r="D9" s="221"/>
      <c r="E9" s="393" t="s">
        <v>4</v>
      </c>
      <c r="F9" s="394" t="s">
        <v>4</v>
      </c>
      <c r="G9" s="395" t="s">
        <v>4</v>
      </c>
      <c r="H9" s="396" t="s">
        <v>4</v>
      </c>
      <c r="I9" s="397" t="str">
        <f>G13&amp;"と同様のフォーマット"</f>
        <v>V_RST_DIALYSIS_MEDI_GET_CARDと同様のフォーマット</v>
      </c>
      <c r="J9" s="105"/>
      <c r="L9" s="105"/>
      <c r="M9" s="106"/>
      <c r="N9" s="106"/>
      <c r="O9" s="106"/>
    </row>
    <row r="10" spans="1:15" s="17" customFormat="1">
      <c r="A10" s="390"/>
      <c r="B10" s="229"/>
      <c r="C10" s="229"/>
      <c r="D10" s="230"/>
      <c r="E10" s="211"/>
      <c r="F10" s="212"/>
      <c r="G10" s="215"/>
      <c r="H10" s="214"/>
      <c r="I10" s="162"/>
      <c r="J10" s="105"/>
      <c r="L10" s="105"/>
      <c r="M10" s="106"/>
      <c r="N10" s="106"/>
      <c r="O10" s="106"/>
    </row>
    <row r="11" spans="1:15" s="17" customFormat="1">
      <c r="A11" s="390"/>
      <c r="B11" s="229"/>
      <c r="C11" s="229"/>
      <c r="D11" s="230"/>
      <c r="E11" s="211"/>
      <c r="F11" s="212"/>
      <c r="G11" s="215"/>
      <c r="H11" s="214"/>
      <c r="I11" s="162"/>
      <c r="J11" s="105"/>
      <c r="L11" s="105"/>
      <c r="M11" s="106"/>
      <c r="N11" s="106"/>
      <c r="O11" s="106"/>
    </row>
    <row r="12" spans="1:15" s="17" customFormat="1">
      <c r="A12" s="390"/>
      <c r="B12" s="229"/>
      <c r="C12" s="229"/>
      <c r="D12" s="230"/>
      <c r="E12" s="211"/>
      <c r="F12" s="212"/>
      <c r="G12" s="215"/>
      <c r="H12" s="214"/>
      <c r="I12" s="398"/>
      <c r="J12" s="105"/>
      <c r="L12" s="105"/>
      <c r="M12" s="106"/>
      <c r="N12" s="106"/>
      <c r="O12" s="106"/>
    </row>
    <row r="13" spans="1:15" s="8" customFormat="1">
      <c r="A13" s="400" t="s">
        <v>3585</v>
      </c>
      <c r="B13" s="439"/>
      <c r="C13" s="438"/>
      <c r="D13" s="497" t="s">
        <v>3586</v>
      </c>
      <c r="E13" s="439"/>
      <c r="F13" s="404" t="s">
        <v>3582</v>
      </c>
      <c r="G13" s="498" t="s">
        <v>3587</v>
      </c>
      <c r="H13" s="437"/>
      <c r="I13" s="407" t="s">
        <v>71</v>
      </c>
    </row>
    <row r="14" spans="1:15" s="9" customFormat="1">
      <c r="A14" s="30" t="s">
        <v>2183</v>
      </c>
      <c r="B14" s="436"/>
      <c r="C14" s="33" t="s">
        <v>122</v>
      </c>
      <c r="D14" s="435"/>
      <c r="E14" s="435"/>
      <c r="F14" s="435"/>
      <c r="G14" s="435"/>
      <c r="H14" s="435"/>
      <c r="I14" s="434"/>
    </row>
    <row r="16" spans="1:15" s="8" customFormat="1" ht="11.25" thickBot="1">
      <c r="A16" s="12" t="s">
        <v>3588</v>
      </c>
      <c r="B16" s="13" t="s">
        <v>466</v>
      </c>
      <c r="C16" s="13" t="s">
        <v>467</v>
      </c>
      <c r="D16" s="13"/>
      <c r="E16" s="34" t="s">
        <v>2179</v>
      </c>
      <c r="F16" s="35" t="s">
        <v>2180</v>
      </c>
      <c r="G16" s="39" t="s">
        <v>2181</v>
      </c>
      <c r="H16" s="51" t="s">
        <v>2184</v>
      </c>
      <c r="I16" s="49" t="s">
        <v>3589</v>
      </c>
    </row>
    <row r="17" spans="1:9" s="17" customFormat="1" ht="12.75" thickTop="1">
      <c r="A17" s="52" t="s">
        <v>3574</v>
      </c>
      <c r="B17" s="14">
        <v>1</v>
      </c>
      <c r="C17" s="15"/>
      <c r="D17" s="15"/>
      <c r="E17" s="36" t="s">
        <v>2164</v>
      </c>
      <c r="F17" s="37" t="s">
        <v>477</v>
      </c>
      <c r="G17" s="38" t="s">
        <v>3590</v>
      </c>
      <c r="H17" s="16">
        <v>12</v>
      </c>
      <c r="I17" s="40" t="s">
        <v>711</v>
      </c>
    </row>
    <row r="18" spans="1:9" s="17" customFormat="1">
      <c r="A18" s="53">
        <f t="shared" ref="A18:A37" si="0">A17+1</f>
        <v>2</v>
      </c>
      <c r="B18" s="18" t="s">
        <v>3591</v>
      </c>
      <c r="C18" s="20"/>
      <c r="D18" s="20"/>
      <c r="E18" s="36" t="s">
        <v>645</v>
      </c>
      <c r="F18" s="38" t="s">
        <v>646</v>
      </c>
      <c r="G18" s="24" t="s">
        <v>2195</v>
      </c>
      <c r="H18" s="16">
        <v>8</v>
      </c>
      <c r="I18" s="63" t="s">
        <v>712</v>
      </c>
    </row>
    <row r="19" spans="1:9" s="17" customFormat="1">
      <c r="A19" s="53">
        <f t="shared" si="0"/>
        <v>3</v>
      </c>
      <c r="B19" s="18" t="s">
        <v>3592</v>
      </c>
      <c r="C19" s="20"/>
      <c r="D19" s="20"/>
      <c r="E19" s="36" t="s">
        <v>648</v>
      </c>
      <c r="F19" s="28" t="s">
        <v>749</v>
      </c>
      <c r="G19" s="24" t="s">
        <v>2189</v>
      </c>
      <c r="H19" s="29"/>
      <c r="I19" s="42"/>
    </row>
    <row r="20" spans="1:9" s="17" customFormat="1">
      <c r="A20" s="53">
        <f t="shared" si="0"/>
        <v>4</v>
      </c>
      <c r="B20" s="55">
        <v>4</v>
      </c>
      <c r="C20" s="26"/>
      <c r="D20" s="26"/>
      <c r="E20" s="23" t="s">
        <v>3287</v>
      </c>
      <c r="F20" s="24" t="s">
        <v>3288</v>
      </c>
      <c r="G20" s="24" t="s">
        <v>2188</v>
      </c>
      <c r="H20" s="21">
        <v>7</v>
      </c>
      <c r="I20" s="42" t="s">
        <v>2219</v>
      </c>
    </row>
    <row r="21" spans="1:9" s="17" customFormat="1">
      <c r="A21" s="53">
        <f t="shared" si="0"/>
        <v>5</v>
      </c>
      <c r="B21" s="19"/>
      <c r="C21" s="19"/>
      <c r="D21" s="20"/>
      <c r="E21" s="23" t="s">
        <v>2162</v>
      </c>
      <c r="F21" s="24" t="s">
        <v>7483</v>
      </c>
      <c r="G21" s="24" t="s">
        <v>2163</v>
      </c>
      <c r="H21" s="21"/>
      <c r="I21" s="42"/>
    </row>
    <row r="22" spans="1:9" s="17" customFormat="1" ht="12" customHeight="1">
      <c r="A22" s="53">
        <f t="shared" si="0"/>
        <v>6</v>
      </c>
      <c r="B22" s="19"/>
      <c r="C22" s="19"/>
      <c r="D22" s="20"/>
      <c r="E22" s="23" t="s">
        <v>3593</v>
      </c>
      <c r="F22" s="24" t="s">
        <v>3293</v>
      </c>
      <c r="G22" s="24" t="s">
        <v>3594</v>
      </c>
      <c r="H22" s="21">
        <v>20</v>
      </c>
      <c r="I22" s="685" t="s">
        <v>3640</v>
      </c>
    </row>
    <row r="23" spans="1:9" s="17" customFormat="1" ht="13.5" customHeight="1">
      <c r="A23" s="53">
        <f t="shared" si="0"/>
        <v>7</v>
      </c>
      <c r="B23" s="19"/>
      <c r="C23" s="19"/>
      <c r="D23" s="20"/>
      <c r="E23" s="23" t="s">
        <v>2078</v>
      </c>
      <c r="F23" s="24" t="s">
        <v>3637</v>
      </c>
      <c r="G23" s="24" t="s">
        <v>3590</v>
      </c>
      <c r="H23" s="21">
        <v>20</v>
      </c>
      <c r="I23" s="687"/>
    </row>
    <row r="24" spans="1:9" s="17" customFormat="1" ht="13.5" customHeight="1">
      <c r="A24" s="53">
        <f t="shared" si="0"/>
        <v>8</v>
      </c>
      <c r="B24" s="19"/>
      <c r="C24" s="19"/>
      <c r="D24" s="20"/>
      <c r="E24" s="23" t="s">
        <v>2080</v>
      </c>
      <c r="F24" s="24" t="s">
        <v>3295</v>
      </c>
      <c r="G24" s="24" t="s">
        <v>2195</v>
      </c>
      <c r="H24" s="21">
        <v>80</v>
      </c>
      <c r="I24" s="687"/>
    </row>
    <row r="25" spans="1:9" s="17" customFormat="1" ht="13.5" customHeight="1">
      <c r="A25" s="53">
        <f t="shared" si="0"/>
        <v>9</v>
      </c>
      <c r="B25" s="19"/>
      <c r="C25" s="19"/>
      <c r="D25" s="20"/>
      <c r="E25" s="23" t="s">
        <v>3638</v>
      </c>
      <c r="F25" s="24" t="s">
        <v>3639</v>
      </c>
      <c r="G25" s="24" t="s">
        <v>2195</v>
      </c>
      <c r="H25" s="21">
        <v>80</v>
      </c>
      <c r="I25" s="687"/>
    </row>
    <row r="26" spans="1:9" s="17" customFormat="1" ht="13.5" customHeight="1">
      <c r="A26" s="53">
        <f t="shared" si="0"/>
        <v>10</v>
      </c>
      <c r="B26" s="19"/>
      <c r="C26" s="19"/>
      <c r="D26" s="20"/>
      <c r="E26" s="23" t="s">
        <v>2079</v>
      </c>
      <c r="F26" s="24" t="s">
        <v>3296</v>
      </c>
      <c r="G26" s="24" t="s">
        <v>2195</v>
      </c>
      <c r="H26" s="21">
        <v>40</v>
      </c>
      <c r="I26" s="686"/>
    </row>
    <row r="27" spans="1:9" s="17" customFormat="1">
      <c r="A27" s="53">
        <f t="shared" si="0"/>
        <v>11</v>
      </c>
      <c r="B27" s="19"/>
      <c r="C27" s="19"/>
      <c r="D27" s="20"/>
      <c r="E27" s="23" t="s">
        <v>2074</v>
      </c>
      <c r="F27" s="24" t="s">
        <v>7491</v>
      </c>
      <c r="G27" s="24" t="s">
        <v>2189</v>
      </c>
      <c r="H27" s="21"/>
      <c r="I27" s="42"/>
    </row>
    <row r="28" spans="1:9" s="17" customFormat="1">
      <c r="A28" s="53">
        <f t="shared" si="0"/>
        <v>12</v>
      </c>
      <c r="B28" s="19"/>
      <c r="C28" s="19"/>
      <c r="D28" s="20"/>
      <c r="E28" s="23" t="s">
        <v>1911</v>
      </c>
      <c r="F28" s="24" t="s">
        <v>7486</v>
      </c>
      <c r="G28" s="24" t="s">
        <v>2195</v>
      </c>
      <c r="H28" s="21">
        <v>20</v>
      </c>
      <c r="I28" s="42"/>
    </row>
    <row r="29" spans="1:9" s="17" customFormat="1">
      <c r="A29" s="53">
        <f t="shared" si="0"/>
        <v>13</v>
      </c>
      <c r="B29" s="19"/>
      <c r="C29" s="19"/>
      <c r="D29" s="20"/>
      <c r="E29" s="23" t="s">
        <v>714</v>
      </c>
      <c r="F29" s="24" t="s">
        <v>3289</v>
      </c>
      <c r="G29" s="24" t="s">
        <v>3596</v>
      </c>
      <c r="H29" s="62">
        <v>1</v>
      </c>
      <c r="I29" s="42" t="s">
        <v>715</v>
      </c>
    </row>
    <row r="30" spans="1:9" s="17" customFormat="1">
      <c r="A30" s="53">
        <f t="shared" si="0"/>
        <v>14</v>
      </c>
      <c r="B30" s="19"/>
      <c r="C30" s="19"/>
      <c r="D30" s="20"/>
      <c r="E30" s="23" t="s">
        <v>716</v>
      </c>
      <c r="F30" s="24" t="s">
        <v>3290</v>
      </c>
      <c r="G30" s="24" t="s">
        <v>3597</v>
      </c>
      <c r="H30" s="21"/>
      <c r="I30" s="42"/>
    </row>
    <row r="31" spans="1:9" s="17" customFormat="1">
      <c r="A31" s="53">
        <f t="shared" si="0"/>
        <v>15</v>
      </c>
      <c r="B31" s="19"/>
      <c r="C31" s="19"/>
      <c r="D31" s="20"/>
      <c r="E31" s="23" t="s">
        <v>2082</v>
      </c>
      <c r="F31" s="24" t="s">
        <v>7493</v>
      </c>
      <c r="G31" s="24" t="s">
        <v>2195</v>
      </c>
      <c r="H31" s="21">
        <v>40</v>
      </c>
      <c r="I31" s="42"/>
    </row>
    <row r="32" spans="1:9" s="17" customFormat="1">
      <c r="A32" s="53">
        <f t="shared" si="0"/>
        <v>16</v>
      </c>
      <c r="B32" s="19"/>
      <c r="C32" s="19"/>
      <c r="D32" s="20"/>
      <c r="E32" s="23" t="s">
        <v>2323</v>
      </c>
      <c r="F32" s="24" t="s">
        <v>7494</v>
      </c>
      <c r="G32" s="165" t="s">
        <v>2195</v>
      </c>
      <c r="H32" s="21">
        <v>20</v>
      </c>
      <c r="I32" s="42" t="s">
        <v>717</v>
      </c>
    </row>
    <row r="33" spans="1:9" s="17" customFormat="1">
      <c r="A33" s="53">
        <f t="shared" si="0"/>
        <v>17</v>
      </c>
      <c r="B33" s="19"/>
      <c r="C33" s="19"/>
      <c r="D33" s="20"/>
      <c r="E33" s="23" t="s">
        <v>2324</v>
      </c>
      <c r="F33" s="24" t="s">
        <v>3598</v>
      </c>
      <c r="G33" s="165" t="s">
        <v>2195</v>
      </c>
      <c r="H33" s="21">
        <v>20</v>
      </c>
      <c r="I33" s="42"/>
    </row>
    <row r="34" spans="1:9" s="17" customFormat="1">
      <c r="A34" s="53">
        <f t="shared" si="0"/>
        <v>18</v>
      </c>
      <c r="B34" s="19"/>
      <c r="C34" s="19"/>
      <c r="D34" s="20"/>
      <c r="E34" s="23" t="s">
        <v>2084</v>
      </c>
      <c r="F34" s="24" t="s">
        <v>7495</v>
      </c>
      <c r="G34" s="24" t="s">
        <v>2195</v>
      </c>
      <c r="H34" s="21">
        <v>40</v>
      </c>
      <c r="I34" s="42"/>
    </row>
    <row r="35" spans="1:9" s="17" customFormat="1">
      <c r="A35" s="53">
        <f t="shared" si="0"/>
        <v>19</v>
      </c>
      <c r="B35" s="19"/>
      <c r="C35" s="19"/>
      <c r="D35" s="20"/>
      <c r="E35" s="23" t="s">
        <v>719</v>
      </c>
      <c r="F35" s="24" t="s">
        <v>7496</v>
      </c>
      <c r="G35" s="24" t="s">
        <v>2188</v>
      </c>
      <c r="H35" s="21">
        <v>10</v>
      </c>
      <c r="I35" s="42"/>
    </row>
    <row r="36" spans="1:9" s="17" customFormat="1">
      <c r="A36" s="53">
        <f t="shared" si="0"/>
        <v>20</v>
      </c>
      <c r="B36" s="19"/>
      <c r="C36" s="19"/>
      <c r="D36" s="20"/>
      <c r="E36" s="23" t="s">
        <v>721</v>
      </c>
      <c r="F36" s="24" t="s">
        <v>7497</v>
      </c>
      <c r="G36" s="24" t="s">
        <v>2195</v>
      </c>
      <c r="H36" s="21">
        <v>20</v>
      </c>
      <c r="I36" s="42"/>
    </row>
    <row r="37" spans="1:9" s="17" customFormat="1">
      <c r="A37" s="53">
        <f t="shared" si="0"/>
        <v>21</v>
      </c>
      <c r="B37" s="19"/>
      <c r="C37" s="19"/>
      <c r="D37" s="20"/>
      <c r="E37" s="23" t="s">
        <v>2170</v>
      </c>
      <c r="F37" s="24" t="s">
        <v>7492</v>
      </c>
      <c r="G37" s="24" t="s">
        <v>2195</v>
      </c>
      <c r="H37" s="21">
        <v>1024</v>
      </c>
      <c r="I37" s="42"/>
    </row>
  </sheetData>
  <mergeCells count="1">
    <mergeCell ref="I22:I26"/>
  </mergeCells>
  <phoneticPr fontId="3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3"/>
  <dimension ref="A1:U35"/>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1077</v>
      </c>
    </row>
    <row r="2" spans="1:21">
      <c r="A2" s="298" t="s">
        <v>1078</v>
      </c>
      <c r="D2" s="298" t="s">
        <v>935</v>
      </c>
      <c r="I2" s="346" t="s">
        <v>903</v>
      </c>
      <c r="J2" s="346" t="s">
        <v>904</v>
      </c>
    </row>
    <row r="3" spans="1:21">
      <c r="I3" s="347" t="s">
        <v>1080</v>
      </c>
      <c r="J3" s="348" t="s">
        <v>1081</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1080</v>
      </c>
      <c r="J6" s="348" t="s">
        <v>1081</v>
      </c>
      <c r="K6" s="307" t="s">
        <v>917</v>
      </c>
      <c r="L6" s="307" t="s">
        <v>917</v>
      </c>
      <c r="M6" s="308" t="s">
        <v>917</v>
      </c>
      <c r="N6" s="308" t="s">
        <v>917</v>
      </c>
      <c r="O6" s="307" t="s">
        <v>917</v>
      </c>
      <c r="U6" s="310"/>
    </row>
    <row r="8" spans="1:21">
      <c r="B8" s="298" t="s">
        <v>918</v>
      </c>
    </row>
    <row r="11" spans="1:21">
      <c r="A11" s="298" t="s">
        <v>1079</v>
      </c>
    </row>
    <row r="12" spans="1:21">
      <c r="A12" s="298" t="s">
        <v>1249</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c r="I20" s="344" t="s">
        <v>903</v>
      </c>
      <c r="J20" s="344" t="s">
        <v>904</v>
      </c>
    </row>
    <row r="21" spans="1:21">
      <c r="I21" s="345" t="s">
        <v>1359</v>
      </c>
      <c r="J21" s="345" t="s">
        <v>1358</v>
      </c>
    </row>
    <row r="22" spans="1:21">
      <c r="B22" s="48" t="s">
        <v>762</v>
      </c>
      <c r="C22" s="4"/>
      <c r="I22" s="345" t="s">
        <v>933</v>
      </c>
      <c r="J22" s="345" t="s">
        <v>930</v>
      </c>
    </row>
    <row r="23" spans="1:21">
      <c r="B23" s="48" t="s">
        <v>773</v>
      </c>
      <c r="C23" s="4"/>
      <c r="I23" s="345" t="s">
        <v>1308</v>
      </c>
      <c r="J23" s="349"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27.75" thickTop="1">
      <c r="A26" s="304">
        <v>1</v>
      </c>
      <c r="B26" s="304" t="s">
        <v>2164</v>
      </c>
      <c r="C26" s="308" t="s">
        <v>2169</v>
      </c>
      <c r="D26" s="308" t="s">
        <v>2188</v>
      </c>
      <c r="E26" s="308">
        <v>12</v>
      </c>
      <c r="F26" s="308"/>
      <c r="G26" s="354" t="s">
        <v>711</v>
      </c>
      <c r="H26" s="306"/>
      <c r="I26" s="317"/>
      <c r="J26" s="318"/>
      <c r="K26" s="307"/>
      <c r="L26" s="307"/>
      <c r="M26" s="308"/>
      <c r="N26" s="308"/>
      <c r="O26" s="307"/>
      <c r="R26" s="309" t="str">
        <f>C26</f>
        <v>PATID</v>
      </c>
      <c r="S26" s="309" t="str">
        <f>(IF(D26="DATE", D26&amp;",",D26&amp;"("&amp;E26&amp;"), "))</f>
        <v xml:space="preserve">CHAR(12), </v>
      </c>
      <c r="U26" s="310"/>
    </row>
    <row r="27" spans="1:21" s="309" customFormat="1" ht="40.5">
      <c r="A27" s="304">
        <v>2</v>
      </c>
      <c r="B27" s="304" t="s">
        <v>645</v>
      </c>
      <c r="C27" s="304" t="s">
        <v>2336</v>
      </c>
      <c r="D27" s="304" t="s">
        <v>2195</v>
      </c>
      <c r="E27" s="304">
        <v>8</v>
      </c>
      <c r="F27" s="304"/>
      <c r="G27" s="322" t="s">
        <v>712</v>
      </c>
      <c r="H27" s="306"/>
      <c r="I27" s="319"/>
      <c r="J27" s="320"/>
      <c r="K27" s="321"/>
      <c r="L27" s="321"/>
      <c r="M27" s="304"/>
      <c r="N27" s="304"/>
      <c r="O27" s="322"/>
      <c r="R27" s="309" t="str">
        <f t="shared" ref="R27:R35" si="0">C27</f>
        <v>DIALYSIS_DATE</v>
      </c>
      <c r="S27" s="309" t="str">
        <f t="shared" ref="S27:S35" si="1">(IF(D27="DATE", D27&amp;",",D27&amp;"("&amp;E27&amp;"), "))</f>
        <v xml:space="preserve">VARCHAR2(8), </v>
      </c>
      <c r="U27" s="310"/>
    </row>
    <row r="28" spans="1:21" s="309" customFormat="1">
      <c r="A28" s="304">
        <v>3</v>
      </c>
      <c r="B28" s="323" t="s">
        <v>648</v>
      </c>
      <c r="C28" s="304" t="s">
        <v>1601</v>
      </c>
      <c r="D28" s="304" t="s">
        <v>2189</v>
      </c>
      <c r="E28" s="304"/>
      <c r="F28" s="304"/>
      <c r="G28" s="322"/>
      <c r="H28" s="306"/>
      <c r="I28" s="324"/>
      <c r="J28" s="325"/>
      <c r="K28" s="322"/>
      <c r="L28" s="322"/>
      <c r="M28" s="304"/>
      <c r="N28" s="304"/>
      <c r="O28" s="326"/>
      <c r="R28" s="309" t="str">
        <f t="shared" si="0"/>
        <v>DIALYSIS_NO</v>
      </c>
      <c r="S28" s="309" t="str">
        <f t="shared" si="1"/>
        <v xml:space="preserve">NUMBER(), </v>
      </c>
      <c r="U28" s="310"/>
    </row>
    <row r="29" spans="1:21" s="309" customFormat="1" ht="27">
      <c r="A29" s="304">
        <v>4</v>
      </c>
      <c r="B29" s="323" t="s">
        <v>1064</v>
      </c>
      <c r="C29" s="304" t="s">
        <v>2155</v>
      </c>
      <c r="D29" s="304" t="s">
        <v>2188</v>
      </c>
      <c r="E29" s="304">
        <v>3</v>
      </c>
      <c r="F29" s="304"/>
      <c r="G29" s="322" t="s">
        <v>2219</v>
      </c>
      <c r="H29" s="306"/>
      <c r="I29" s="322"/>
      <c r="J29" s="322"/>
      <c r="K29" s="322"/>
      <c r="L29" s="322"/>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22"/>
      <c r="H30" s="306"/>
      <c r="I30" s="328"/>
      <c r="J30" s="328"/>
      <c r="K30" s="304"/>
      <c r="L30" s="304"/>
      <c r="M30" s="304"/>
      <c r="N30" s="327"/>
      <c r="O30" s="322"/>
      <c r="R30" s="309" t="str">
        <f t="shared" si="0"/>
        <v>UP_DATE</v>
      </c>
      <c r="S30" s="309" t="str">
        <f t="shared" si="1"/>
        <v>DATE,</v>
      </c>
      <c r="U30" s="310"/>
    </row>
    <row r="31" spans="1:21" s="309" customFormat="1" ht="27">
      <c r="A31" s="304">
        <v>6</v>
      </c>
      <c r="B31" s="323" t="s">
        <v>714</v>
      </c>
      <c r="C31" s="322" t="s">
        <v>1074</v>
      </c>
      <c r="D31" s="322" t="s">
        <v>2188</v>
      </c>
      <c r="E31" s="322">
        <v>1</v>
      </c>
      <c r="F31" s="322"/>
      <c r="G31" s="322" t="s">
        <v>715</v>
      </c>
      <c r="H31" s="306"/>
      <c r="I31" s="329"/>
      <c r="J31" s="329"/>
      <c r="K31" s="304"/>
      <c r="L31" s="322"/>
      <c r="M31" s="322"/>
      <c r="N31" s="322"/>
      <c r="O31" s="330"/>
      <c r="R31" s="309" t="str">
        <f t="shared" si="0"/>
        <v>EFFECT_FLG</v>
      </c>
      <c r="S31" s="309" t="str">
        <f t="shared" si="1"/>
        <v xml:space="preserve">CHAR(1), </v>
      </c>
      <c r="U31" s="331"/>
    </row>
    <row r="32" spans="1:21" s="309" customFormat="1">
      <c r="A32" s="304">
        <v>7</v>
      </c>
      <c r="B32" s="304" t="s">
        <v>716</v>
      </c>
      <c r="C32" s="322" t="s">
        <v>1075</v>
      </c>
      <c r="D32" s="322" t="s">
        <v>2163</v>
      </c>
      <c r="E32" s="322"/>
      <c r="F32" s="322"/>
      <c r="G32" s="322"/>
      <c r="H32" s="306"/>
      <c r="I32" s="329"/>
      <c r="J32" s="329"/>
      <c r="K32" s="304"/>
      <c r="L32" s="322"/>
      <c r="M32" s="322"/>
      <c r="N32" s="332"/>
      <c r="O32" s="322"/>
      <c r="R32" s="309" t="str">
        <f t="shared" si="0"/>
        <v>EFFECT_DATE</v>
      </c>
      <c r="S32" s="309" t="str">
        <f t="shared" si="1"/>
        <v>DATE,</v>
      </c>
    </row>
    <row r="33" spans="1:19" s="309" customFormat="1" ht="27">
      <c r="A33" s="304">
        <v>8</v>
      </c>
      <c r="B33" s="323" t="s">
        <v>723</v>
      </c>
      <c r="C33" s="322" t="s">
        <v>1082</v>
      </c>
      <c r="D33" s="322" t="s">
        <v>2195</v>
      </c>
      <c r="E33" s="322">
        <v>1024</v>
      </c>
      <c r="F33" s="322"/>
      <c r="G33" s="322"/>
      <c r="H33" s="306"/>
      <c r="I33" s="304"/>
      <c r="J33" s="328"/>
      <c r="K33" s="304"/>
      <c r="L33" s="322"/>
      <c r="M33" s="322"/>
      <c r="N33" s="332"/>
      <c r="O33" s="322"/>
      <c r="R33" s="309" t="str">
        <f t="shared" si="0"/>
        <v>ADDITION</v>
      </c>
      <c r="S33" s="309" t="str">
        <f t="shared" si="1"/>
        <v xml:space="preserve">VARCHAR2(1024), </v>
      </c>
    </row>
    <row r="34" spans="1:19" s="309" customFormat="1">
      <c r="A34" s="304">
        <v>9</v>
      </c>
      <c r="B34" s="304" t="s">
        <v>719</v>
      </c>
      <c r="C34" s="322" t="s">
        <v>720</v>
      </c>
      <c r="D34" s="322" t="s">
        <v>2188</v>
      </c>
      <c r="E34" s="322">
        <v>10</v>
      </c>
      <c r="F34" s="322"/>
      <c r="G34" s="322"/>
      <c r="H34" s="306"/>
      <c r="I34" s="333"/>
      <c r="J34" s="333"/>
      <c r="K34" s="304"/>
      <c r="L34" s="322"/>
      <c r="M34" s="322"/>
      <c r="N34" s="332"/>
      <c r="O34" s="322"/>
      <c r="R34" s="309" t="str">
        <f t="shared" si="0"/>
        <v>STAFF_CD</v>
      </c>
      <c r="S34" s="309" t="str">
        <f t="shared" si="1"/>
        <v xml:space="preserve">CHAR(10), </v>
      </c>
    </row>
    <row r="35" spans="1:19" s="309" customFormat="1" ht="27">
      <c r="A35" s="304">
        <v>10</v>
      </c>
      <c r="B35" s="304" t="s">
        <v>721</v>
      </c>
      <c r="C35" s="304" t="s">
        <v>722</v>
      </c>
      <c r="D35" s="322" t="s">
        <v>2195</v>
      </c>
      <c r="E35" s="332">
        <v>20</v>
      </c>
      <c r="F35" s="304"/>
      <c r="G35" s="322"/>
      <c r="H35" s="306"/>
      <c r="I35" s="333"/>
      <c r="J35" s="333"/>
      <c r="K35" s="304"/>
      <c r="L35" s="322"/>
      <c r="M35" s="322"/>
      <c r="N35" s="332"/>
      <c r="O35" s="322"/>
      <c r="R35" s="309" t="str">
        <f t="shared" si="0"/>
        <v>STAFF_NAME</v>
      </c>
      <c r="S35" s="309" t="str">
        <f t="shared" si="1"/>
        <v xml:space="preserve">VARCHAR2(20),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2">
    <pageSetUpPr fitToPage="1"/>
  </sheetPr>
  <dimension ref="A1:O26"/>
  <sheetViews>
    <sheetView showGridLines="0" zoomScaleNormal="100" workbookViewId="0">
      <selection activeCell="E23" sqref="E23"/>
    </sheetView>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13.25" style="11" customWidth="1"/>
    <col min="9" max="9" width="37.875" style="11" customWidth="1"/>
    <col min="10" max="10" width="3.875" style="11" customWidth="1"/>
    <col min="11" max="16384" width="3.25" style="11"/>
  </cols>
  <sheetData>
    <row r="1" spans="1:15" s="4" customFormat="1" ht="17.25" customHeight="1">
      <c r="A1" s="128" t="s">
        <v>3463</v>
      </c>
      <c r="C1" s="128" t="s">
        <v>887</v>
      </c>
      <c r="E1" s="5"/>
      <c r="F1" s="6"/>
      <c r="I1" s="7"/>
      <c r="J1" s="7"/>
    </row>
    <row r="2" spans="1:15" s="2" customFormat="1" ht="17.25" customHeight="1">
      <c r="A2" s="48" t="s">
        <v>3537</v>
      </c>
      <c r="B2" s="4"/>
      <c r="C2" s="4"/>
      <c r="D2" s="4"/>
      <c r="E2" s="5"/>
      <c r="F2" s="6"/>
      <c r="G2" s="4"/>
      <c r="H2" s="4"/>
      <c r="I2" s="7"/>
      <c r="J2" s="1"/>
    </row>
    <row r="3" spans="1:15" s="2" customFormat="1" ht="12.75" customHeight="1">
      <c r="A3" s="48" t="s">
        <v>773</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463</v>
      </c>
      <c r="B5" s="439"/>
      <c r="C5" s="438"/>
      <c r="D5" s="403" t="s">
        <v>1589</v>
      </c>
      <c r="E5" s="439"/>
      <c r="F5" s="404" t="s">
        <v>464</v>
      </c>
      <c r="G5" s="405" t="s">
        <v>202</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V_RST_DIALYSIS_ADD_GETと同様のフォーマット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55</v>
      </c>
      <c r="E13" s="439"/>
      <c r="F13" s="404" t="s">
        <v>3269</v>
      </c>
      <c r="G13" s="405" t="s">
        <v>3286</v>
      </c>
      <c r="H13" s="437"/>
      <c r="I13" s="407" t="s">
        <v>71</v>
      </c>
    </row>
    <row r="14" spans="1:15" s="9" customFormat="1" ht="17.25" customHeight="1">
      <c r="A14" s="30" t="s">
        <v>2183</v>
      </c>
      <c r="B14" s="436"/>
      <c r="C14" s="33" t="s">
        <v>122</v>
      </c>
      <c r="D14" s="435"/>
      <c r="E14" s="435"/>
      <c r="F14" s="435"/>
      <c r="G14" s="435"/>
      <c r="H14" s="435"/>
      <c r="I14" s="434"/>
    </row>
    <row r="15" spans="1:15" ht="2.25" customHeight="1"/>
    <row r="16" spans="1:15" s="8" customFormat="1" ht="12.75" customHeight="1" thickBot="1">
      <c r="A16" s="12" t="s">
        <v>3271</v>
      </c>
      <c r="B16" s="13" t="s">
        <v>3272</v>
      </c>
      <c r="C16" s="13" t="s">
        <v>3273</v>
      </c>
      <c r="D16" s="13"/>
      <c r="E16" s="34" t="s">
        <v>2179</v>
      </c>
      <c r="F16" s="35" t="s">
        <v>2180</v>
      </c>
      <c r="G16" s="39" t="s">
        <v>2181</v>
      </c>
      <c r="H16" s="51" t="s">
        <v>2184</v>
      </c>
      <c r="I16" s="49" t="s">
        <v>3265</v>
      </c>
    </row>
    <row r="17" spans="1:9" s="17" customFormat="1" ht="12.75" thickTop="1">
      <c r="A17" s="52" t="s">
        <v>3266</v>
      </c>
      <c r="B17" s="14">
        <v>1</v>
      </c>
      <c r="C17" s="15"/>
      <c r="D17" s="15"/>
      <c r="E17" s="36" t="s">
        <v>2164</v>
      </c>
      <c r="F17" s="37" t="s">
        <v>477</v>
      </c>
      <c r="G17" s="38" t="s">
        <v>745</v>
      </c>
      <c r="H17" s="16">
        <v>12</v>
      </c>
      <c r="I17" s="40" t="s">
        <v>711</v>
      </c>
    </row>
    <row r="18" spans="1:9" s="17" customFormat="1" ht="12">
      <c r="A18" s="53">
        <f t="shared" ref="A18:A26" si="0">A17+1</f>
        <v>2</v>
      </c>
      <c r="B18" s="18" t="s">
        <v>3276</v>
      </c>
      <c r="C18" s="20"/>
      <c r="D18" s="20"/>
      <c r="E18" s="36" t="s">
        <v>645</v>
      </c>
      <c r="F18" s="38" t="s">
        <v>646</v>
      </c>
      <c r="G18" s="24" t="s">
        <v>2195</v>
      </c>
      <c r="H18" s="16">
        <v>8</v>
      </c>
      <c r="I18" s="63" t="s">
        <v>712</v>
      </c>
    </row>
    <row r="19" spans="1:9" s="17" customFormat="1" ht="16.5" customHeight="1">
      <c r="A19" s="53">
        <f t="shared" si="0"/>
        <v>3</v>
      </c>
      <c r="B19" s="18" t="s">
        <v>3277</v>
      </c>
      <c r="C19" s="20"/>
      <c r="D19" s="20"/>
      <c r="E19" s="36" t="s">
        <v>648</v>
      </c>
      <c r="F19" s="28" t="s">
        <v>749</v>
      </c>
      <c r="G19" s="24" t="s">
        <v>2189</v>
      </c>
      <c r="H19" s="29"/>
      <c r="I19" s="42"/>
    </row>
    <row r="20" spans="1:9" s="17" customFormat="1" ht="12">
      <c r="A20" s="53">
        <f t="shared" si="0"/>
        <v>4</v>
      </c>
      <c r="B20" s="55">
        <v>4</v>
      </c>
      <c r="C20" s="26"/>
      <c r="D20" s="26"/>
      <c r="E20" s="23" t="s">
        <v>3287</v>
      </c>
      <c r="F20" s="24" t="s">
        <v>3288</v>
      </c>
      <c r="G20" s="24" t="s">
        <v>2188</v>
      </c>
      <c r="H20" s="21">
        <v>7</v>
      </c>
      <c r="I20" s="42" t="s">
        <v>2219</v>
      </c>
    </row>
    <row r="21" spans="1:9" s="17" customFormat="1" ht="12" customHeight="1">
      <c r="A21" s="53">
        <f t="shared" si="0"/>
        <v>5</v>
      </c>
      <c r="B21" s="19"/>
      <c r="C21" s="20"/>
      <c r="D21" s="20"/>
      <c r="E21" s="23" t="s">
        <v>2162</v>
      </c>
      <c r="F21" s="24" t="s">
        <v>7483</v>
      </c>
      <c r="G21" s="24" t="s">
        <v>2163</v>
      </c>
      <c r="H21" s="21"/>
      <c r="I21" s="63"/>
    </row>
    <row r="22" spans="1:9" s="17" customFormat="1" ht="12" customHeight="1">
      <c r="A22" s="53">
        <f t="shared" si="0"/>
        <v>6</v>
      </c>
      <c r="B22" s="19"/>
      <c r="C22" s="19"/>
      <c r="D22" s="20"/>
      <c r="E22" s="23" t="s">
        <v>714</v>
      </c>
      <c r="F22" s="24" t="s">
        <v>3289</v>
      </c>
      <c r="G22" s="24" t="s">
        <v>3275</v>
      </c>
      <c r="H22" s="62">
        <v>1</v>
      </c>
      <c r="I22" s="42" t="s">
        <v>715</v>
      </c>
    </row>
    <row r="23" spans="1:9" s="17" customFormat="1" ht="12" customHeight="1">
      <c r="A23" s="53">
        <f t="shared" si="0"/>
        <v>7</v>
      </c>
      <c r="B23" s="19"/>
      <c r="C23" s="19"/>
      <c r="D23" s="20"/>
      <c r="E23" s="23" t="s">
        <v>716</v>
      </c>
      <c r="F23" s="24" t="s">
        <v>3290</v>
      </c>
      <c r="G23" s="24" t="s">
        <v>3291</v>
      </c>
      <c r="H23" s="21"/>
      <c r="I23" s="42"/>
    </row>
    <row r="24" spans="1:9" s="17" customFormat="1" ht="12" customHeight="1">
      <c r="A24" s="53">
        <f t="shared" si="0"/>
        <v>8</v>
      </c>
      <c r="B24" s="19"/>
      <c r="C24" s="19"/>
      <c r="D24" s="20"/>
      <c r="E24" s="60" t="s">
        <v>723</v>
      </c>
      <c r="F24" s="61" t="s">
        <v>3279</v>
      </c>
      <c r="G24" s="61" t="s">
        <v>3280</v>
      </c>
      <c r="H24" s="62">
        <v>1024</v>
      </c>
      <c r="I24" s="42"/>
    </row>
    <row r="25" spans="1:9" s="17" customFormat="1" ht="16.5" customHeight="1">
      <c r="A25" s="53">
        <f t="shared" si="0"/>
        <v>9</v>
      </c>
      <c r="B25" s="19"/>
      <c r="C25" s="19"/>
      <c r="D25" s="20"/>
      <c r="E25" s="23" t="s">
        <v>719</v>
      </c>
      <c r="F25" s="24" t="s">
        <v>7496</v>
      </c>
      <c r="G25" s="24" t="s">
        <v>2188</v>
      </c>
      <c r="H25" s="21">
        <v>10</v>
      </c>
      <c r="I25" s="42"/>
    </row>
    <row r="26" spans="1:9" s="17" customFormat="1" ht="16.5" customHeight="1">
      <c r="A26" s="53">
        <f t="shared" si="0"/>
        <v>10</v>
      </c>
      <c r="B26" s="19"/>
      <c r="C26" s="19"/>
      <c r="D26" s="20"/>
      <c r="E26" s="23" t="s">
        <v>721</v>
      </c>
      <c r="F26" s="24" t="s">
        <v>7497</v>
      </c>
      <c r="G26" s="24" t="s">
        <v>2195</v>
      </c>
      <c r="H26" s="21">
        <v>20</v>
      </c>
      <c r="I26" s="42"/>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4"/>
  <dimension ref="A1:U36"/>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1083</v>
      </c>
    </row>
    <row r="2" spans="1:21">
      <c r="A2" s="298" t="s">
        <v>1084</v>
      </c>
      <c r="D2" s="298" t="s">
        <v>935</v>
      </c>
      <c r="I2" s="346" t="s">
        <v>903</v>
      </c>
      <c r="J2" s="346" t="s">
        <v>904</v>
      </c>
    </row>
    <row r="3" spans="1:21">
      <c r="I3" s="347" t="s">
        <v>1086</v>
      </c>
      <c r="J3" s="348" t="s">
        <v>1087</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1086</v>
      </c>
      <c r="J6" s="348" t="s">
        <v>1087</v>
      </c>
      <c r="K6" s="307" t="s">
        <v>917</v>
      </c>
      <c r="L6" s="307" t="s">
        <v>917</v>
      </c>
      <c r="M6" s="308" t="s">
        <v>917</v>
      </c>
      <c r="N6" s="308" t="s">
        <v>917</v>
      </c>
      <c r="O6" s="307" t="s">
        <v>917</v>
      </c>
      <c r="U6" s="310"/>
    </row>
    <row r="8" spans="1:21">
      <c r="B8" s="298" t="s">
        <v>918</v>
      </c>
    </row>
    <row r="11" spans="1:21">
      <c r="A11" s="298" t="s">
        <v>1085</v>
      </c>
    </row>
    <row r="12" spans="1:21">
      <c r="A12" s="298" t="s">
        <v>1250</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row>
    <row r="21" spans="1:21">
      <c r="I21" s="344" t="s">
        <v>903</v>
      </c>
      <c r="J21" s="344" t="s">
        <v>904</v>
      </c>
    </row>
    <row r="22" spans="1:21">
      <c r="B22" s="48" t="s">
        <v>2086</v>
      </c>
      <c r="C22" s="4"/>
      <c r="I22" s="345" t="s">
        <v>1319</v>
      </c>
      <c r="J22" s="345" t="s">
        <v>1318</v>
      </c>
    </row>
    <row r="23" spans="1:21">
      <c r="B23" s="48" t="s">
        <v>2439</v>
      </c>
      <c r="C23" s="4"/>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t="s">
        <v>2449</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2331</v>
      </c>
      <c r="C27" s="304" t="s">
        <v>2336</v>
      </c>
      <c r="D27" s="304" t="s">
        <v>2195</v>
      </c>
      <c r="E27" s="304">
        <v>8</v>
      </c>
      <c r="F27" s="304"/>
      <c r="G27" s="322"/>
      <c r="H27" s="306"/>
      <c r="I27" s="319"/>
      <c r="J27" s="320"/>
      <c r="K27" s="321"/>
      <c r="L27" s="321"/>
      <c r="M27" s="304"/>
      <c r="N27" s="304"/>
      <c r="O27" s="322"/>
      <c r="R27" s="309" t="str">
        <f t="shared" ref="R27:R36" si="0">C27</f>
        <v>DIALYSIS_DATE</v>
      </c>
      <c r="S27" s="309" t="str">
        <f t="shared" ref="S27:S36" si="1">(IF(D27="DATE", D27&amp;",",D27&amp;"("&amp;E27&amp;"), "))</f>
        <v xml:space="preserve">VARCHAR2(8), </v>
      </c>
      <c r="U27" s="310"/>
    </row>
    <row r="28" spans="1:21" s="309" customFormat="1">
      <c r="A28" s="304">
        <v>3</v>
      </c>
      <c r="B28" s="323" t="s">
        <v>2332</v>
      </c>
      <c r="C28" s="304" t="s">
        <v>2349</v>
      </c>
      <c r="D28" s="304" t="s">
        <v>2189</v>
      </c>
      <c r="E28" s="304">
        <v>4</v>
      </c>
      <c r="F28" s="304"/>
      <c r="G28" s="322"/>
      <c r="H28" s="306"/>
      <c r="I28" s="324"/>
      <c r="J28" s="325"/>
      <c r="K28" s="322"/>
      <c r="L28" s="322"/>
      <c r="M28" s="304"/>
      <c r="N28" s="304"/>
      <c r="O28" s="326"/>
      <c r="R28" s="309" t="str">
        <f t="shared" si="0"/>
        <v>BED_NO</v>
      </c>
      <c r="S28" s="309" t="str">
        <f t="shared" si="1"/>
        <v xml:space="preserve">NUMBER(4), </v>
      </c>
      <c r="U28" s="310"/>
    </row>
    <row r="29" spans="1:21" s="309" customFormat="1">
      <c r="A29" s="304">
        <v>4</v>
      </c>
      <c r="B29" s="323" t="s">
        <v>2353</v>
      </c>
      <c r="C29" s="304" t="s">
        <v>651</v>
      </c>
      <c r="D29" s="304" t="s">
        <v>2195</v>
      </c>
      <c r="E29" s="304">
        <v>40</v>
      </c>
      <c r="F29" s="304"/>
      <c r="G29" s="322"/>
      <c r="H29" s="306"/>
      <c r="I29" s="322"/>
      <c r="J29" s="322"/>
      <c r="K29" s="322"/>
      <c r="L29" s="322"/>
      <c r="M29" s="304"/>
      <c r="N29" s="304"/>
      <c r="O29" s="322"/>
      <c r="R29" s="309" t="str">
        <f t="shared" si="0"/>
        <v>BED_NAME</v>
      </c>
      <c r="S29" s="309" t="str">
        <f t="shared" si="1"/>
        <v xml:space="preserve">VARCHAR2(40), </v>
      </c>
      <c r="U29" s="310"/>
    </row>
    <row r="30" spans="1:21" s="309" customFormat="1">
      <c r="A30" s="304">
        <v>5</v>
      </c>
      <c r="B30" s="323" t="s">
        <v>2337</v>
      </c>
      <c r="C30" s="304" t="s">
        <v>2338</v>
      </c>
      <c r="D30" s="304" t="s">
        <v>2195</v>
      </c>
      <c r="E30" s="327">
        <v>6</v>
      </c>
      <c r="F30" s="327"/>
      <c r="G30" s="322"/>
      <c r="H30" s="306"/>
      <c r="I30" s="328"/>
      <c r="J30" s="328"/>
      <c r="K30" s="304"/>
      <c r="L30" s="304"/>
      <c r="M30" s="304"/>
      <c r="N30" s="327"/>
      <c r="O30" s="322"/>
      <c r="R30" s="309" t="str">
        <f t="shared" si="0"/>
        <v>KUR_CD</v>
      </c>
      <c r="S30" s="309" t="str">
        <f t="shared" si="1"/>
        <v xml:space="preserve">VARCHAR2(6), </v>
      </c>
      <c r="U30" s="310"/>
    </row>
    <row r="31" spans="1:21" s="309" customFormat="1" ht="27">
      <c r="A31" s="304">
        <v>6</v>
      </c>
      <c r="B31" s="323" t="s">
        <v>2354</v>
      </c>
      <c r="C31" s="322" t="s">
        <v>1027</v>
      </c>
      <c r="D31" s="322" t="s">
        <v>2195</v>
      </c>
      <c r="E31" s="322">
        <v>40</v>
      </c>
      <c r="F31" s="322"/>
      <c r="G31" s="322"/>
      <c r="H31" s="306"/>
      <c r="I31" s="329"/>
      <c r="J31" s="329"/>
      <c r="K31" s="304"/>
      <c r="L31" s="322"/>
      <c r="M31" s="322"/>
      <c r="N31" s="322"/>
      <c r="O31" s="330"/>
      <c r="R31" s="309" t="str">
        <f t="shared" si="0"/>
        <v>KUR_NAME</v>
      </c>
      <c r="S31" s="309" t="str">
        <f t="shared" si="1"/>
        <v xml:space="preserve">VARCHAR2(40), </v>
      </c>
      <c r="U31" s="331"/>
    </row>
    <row r="32" spans="1:21" s="309" customFormat="1">
      <c r="A32" s="304">
        <v>7</v>
      </c>
      <c r="B32" s="304" t="s">
        <v>2333</v>
      </c>
      <c r="C32" s="322" t="s">
        <v>2339</v>
      </c>
      <c r="D32" s="322" t="s">
        <v>2189</v>
      </c>
      <c r="E32" s="322">
        <v>1</v>
      </c>
      <c r="F32" s="322"/>
      <c r="G32" s="322"/>
      <c r="H32" s="306"/>
      <c r="I32" s="329"/>
      <c r="J32" s="329"/>
      <c r="K32" s="304"/>
      <c r="L32" s="322"/>
      <c r="M32" s="322"/>
      <c r="N32" s="332"/>
      <c r="O32" s="322"/>
      <c r="R32" s="309" t="str">
        <f t="shared" si="0"/>
        <v>PLURAL</v>
      </c>
      <c r="S32" s="309" t="str">
        <f t="shared" si="1"/>
        <v xml:space="preserve">NUMBER(1), </v>
      </c>
    </row>
    <row r="33" spans="1:19" s="309" customFormat="1">
      <c r="A33" s="304">
        <v>8</v>
      </c>
      <c r="B33" s="323" t="s">
        <v>2147</v>
      </c>
      <c r="C33" s="322" t="s">
        <v>2193</v>
      </c>
      <c r="D33" s="322" t="s">
        <v>2163</v>
      </c>
      <c r="E33" s="322"/>
      <c r="F33" s="322"/>
      <c r="G33" s="322"/>
      <c r="H33" s="306"/>
      <c r="I33" s="304"/>
      <c r="J33" s="328"/>
      <c r="K33" s="304"/>
      <c r="L33" s="322"/>
      <c r="M33" s="322"/>
      <c r="N33" s="332"/>
      <c r="O33" s="322"/>
      <c r="R33" s="309" t="str">
        <f t="shared" si="0"/>
        <v>UP_DATE</v>
      </c>
      <c r="S33" s="309" t="str">
        <f t="shared" si="1"/>
        <v>DATE,</v>
      </c>
    </row>
    <row r="34" spans="1:19" s="309" customFormat="1">
      <c r="A34" s="304">
        <v>9</v>
      </c>
      <c r="B34" s="304" t="s">
        <v>2334</v>
      </c>
      <c r="C34" s="322" t="s">
        <v>2340</v>
      </c>
      <c r="D34" s="322" t="s">
        <v>2189</v>
      </c>
      <c r="E34" s="322">
        <v>12</v>
      </c>
      <c r="F34" s="322"/>
      <c r="G34" s="322"/>
      <c r="H34" s="306"/>
      <c r="I34" s="333"/>
      <c r="J34" s="333"/>
      <c r="K34" s="304"/>
      <c r="L34" s="322"/>
      <c r="M34" s="322"/>
      <c r="N34" s="332"/>
      <c r="O34" s="322"/>
      <c r="R34" s="309" t="str">
        <f t="shared" si="0"/>
        <v>RESULT_DIALYSISNO</v>
      </c>
      <c r="S34" s="309" t="str">
        <f t="shared" si="1"/>
        <v xml:space="preserve">NUMBER(12), </v>
      </c>
    </row>
    <row r="35" spans="1:19" s="309" customFormat="1" ht="40.5">
      <c r="A35" s="304">
        <v>10</v>
      </c>
      <c r="B35" s="304" t="s">
        <v>2335</v>
      </c>
      <c r="C35" s="304" t="s">
        <v>2341</v>
      </c>
      <c r="D35" s="322" t="s">
        <v>2188</v>
      </c>
      <c r="E35" s="332">
        <v>1</v>
      </c>
      <c r="F35" s="304"/>
      <c r="G35" s="322" t="s">
        <v>1088</v>
      </c>
      <c r="H35" s="306"/>
      <c r="I35" s="333"/>
      <c r="J35" s="333"/>
      <c r="K35" s="304"/>
      <c r="L35" s="322"/>
      <c r="M35" s="322"/>
      <c r="N35" s="332"/>
      <c r="O35" s="322"/>
      <c r="R35" s="309" t="str">
        <f t="shared" si="0"/>
        <v>OPE_IND_PLAN</v>
      </c>
      <c r="S35" s="309" t="str">
        <f t="shared" si="1"/>
        <v xml:space="preserve">CHAR(1), </v>
      </c>
    </row>
    <row r="36" spans="1:19" s="309" customFormat="1" ht="54">
      <c r="A36" s="304">
        <v>11</v>
      </c>
      <c r="B36" s="304" t="s">
        <v>2453</v>
      </c>
      <c r="C36" s="304" t="s">
        <v>2454</v>
      </c>
      <c r="D36" s="334" t="s">
        <v>2189</v>
      </c>
      <c r="E36" s="334">
        <v>1</v>
      </c>
      <c r="F36" s="334"/>
      <c r="G36" s="322" t="s">
        <v>2455</v>
      </c>
      <c r="H36" s="306"/>
      <c r="I36" s="320"/>
      <c r="J36" s="320"/>
      <c r="K36" s="322"/>
      <c r="L36" s="322"/>
      <c r="M36" s="322"/>
      <c r="N36" s="332"/>
      <c r="O36" s="322"/>
      <c r="R36" s="309" t="str">
        <f t="shared" si="0"/>
        <v>DUMMY_FLG</v>
      </c>
      <c r="S36" s="309" t="str">
        <f t="shared" si="1"/>
        <v xml:space="preserve">NUMBER(1),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5">
    <pageSetUpPr fitToPage="1"/>
  </sheetPr>
  <dimension ref="A1:O29"/>
  <sheetViews>
    <sheetView showGridLines="0" zoomScaleNormal="100" workbookViewId="0">
      <selection activeCell="F29" sqref="F29"/>
    </sheetView>
  </sheetViews>
  <sheetFormatPr defaultColWidth="3.25" defaultRowHeight="10.5" customHeight="1"/>
  <cols>
    <col min="1" max="4" width="3.75" style="11" customWidth="1"/>
    <col min="5" max="5" width="26" style="11" customWidth="1"/>
    <col min="6" max="6" width="19.375" style="11" customWidth="1"/>
    <col min="7" max="7" width="10.25" style="11" customWidth="1"/>
    <col min="8" max="8" width="13.25" style="11" customWidth="1"/>
    <col min="9" max="9" width="37.875" style="11" customWidth="1"/>
    <col min="10" max="10" width="3.875" style="11" customWidth="1"/>
    <col min="11" max="16384" width="3.25" style="11"/>
  </cols>
  <sheetData>
    <row r="1" spans="1:15" s="4" customFormat="1" ht="17.25" customHeight="1">
      <c r="A1" s="128" t="s">
        <v>3478</v>
      </c>
      <c r="C1" s="128" t="s">
        <v>3479</v>
      </c>
      <c r="E1" s="5"/>
      <c r="F1" s="6"/>
      <c r="I1" s="7"/>
      <c r="J1" s="7"/>
    </row>
    <row r="2" spans="1:15" s="2" customFormat="1" ht="17.25" customHeight="1">
      <c r="A2" s="48" t="s">
        <v>3537</v>
      </c>
      <c r="B2" s="4"/>
      <c r="C2" s="4"/>
      <c r="D2" s="4"/>
      <c r="E2" s="5"/>
      <c r="F2" s="6"/>
      <c r="G2" s="4"/>
      <c r="H2" s="4"/>
      <c r="I2" s="7"/>
      <c r="J2" s="1"/>
    </row>
    <row r="3" spans="1:15" s="491" customFormat="1" ht="12.75" customHeight="1">
      <c r="A3" s="487" t="s">
        <v>3512</v>
      </c>
      <c r="B3" s="136"/>
      <c r="C3" s="136"/>
      <c r="D3" s="136"/>
      <c r="E3" s="488"/>
      <c r="F3" s="489"/>
      <c r="G3" s="136"/>
      <c r="H3" s="136"/>
      <c r="I3" s="357"/>
      <c r="J3" s="490"/>
    </row>
    <row r="4" spans="1:15" s="2" customFormat="1" ht="14.25" customHeight="1">
      <c r="A4" s="3"/>
      <c r="B4" s="4"/>
      <c r="C4" s="4"/>
      <c r="D4" s="4"/>
      <c r="E4" s="5"/>
      <c r="F4" s="6"/>
      <c r="G4" s="4"/>
      <c r="H4" s="4"/>
      <c r="I4" s="7"/>
      <c r="J4" s="1"/>
    </row>
    <row r="5" spans="1:15" s="8" customFormat="1" ht="18.75" customHeight="1">
      <c r="A5" s="400" t="s">
        <v>463</v>
      </c>
      <c r="B5" s="439"/>
      <c r="C5" s="438"/>
      <c r="D5" s="403" t="s">
        <v>3480</v>
      </c>
      <c r="E5" s="439"/>
      <c r="F5" s="404" t="s">
        <v>464</v>
      </c>
      <c r="G5" s="405" t="s">
        <v>3465</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468</v>
      </c>
      <c r="J8" s="368"/>
    </row>
    <row r="9" spans="1:15" s="17" customFormat="1" ht="12.75" thickTop="1">
      <c r="A9" s="57" t="s">
        <v>469</v>
      </c>
      <c r="B9" s="220"/>
      <c r="C9" s="220"/>
      <c r="D9" s="221"/>
      <c r="E9" s="393" t="s">
        <v>4</v>
      </c>
      <c r="F9" s="394" t="s">
        <v>4</v>
      </c>
      <c r="G9" s="395" t="s">
        <v>4</v>
      </c>
      <c r="H9" s="396" t="s">
        <v>4</v>
      </c>
      <c r="I9" s="397" t="str">
        <f>G13&amp;"と同様のフォーマット"</f>
        <v>V_RST_RECEIPT_MEMO_GETと同様のフォーマット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463</v>
      </c>
      <c r="B13" s="439"/>
      <c r="C13" s="438"/>
      <c r="D13" s="403" t="s">
        <v>3481</v>
      </c>
      <c r="E13" s="439"/>
      <c r="F13" s="404" t="s">
        <v>464</v>
      </c>
      <c r="G13" s="405" t="s">
        <v>3482</v>
      </c>
      <c r="H13" s="437"/>
      <c r="I13" s="407" t="s">
        <v>71</v>
      </c>
    </row>
    <row r="14" spans="1:15" s="9" customFormat="1" ht="17.25" customHeight="1">
      <c r="A14" s="30" t="s">
        <v>2183</v>
      </c>
      <c r="B14" s="436"/>
      <c r="C14" s="33" t="s">
        <v>3514</v>
      </c>
      <c r="D14" s="435"/>
      <c r="E14" s="435"/>
      <c r="F14" s="435"/>
      <c r="G14" s="435"/>
      <c r="H14" s="435"/>
      <c r="I14" s="434"/>
    </row>
    <row r="15" spans="1:15" ht="2.25" customHeight="1"/>
    <row r="16" spans="1:15" s="8" customFormat="1" ht="12.75" customHeight="1" thickBot="1">
      <c r="A16" s="12" t="s">
        <v>465</v>
      </c>
      <c r="B16" s="13" t="s">
        <v>466</v>
      </c>
      <c r="C16" s="13" t="s">
        <v>467</v>
      </c>
      <c r="D16" s="13"/>
      <c r="E16" s="34" t="s">
        <v>2179</v>
      </c>
      <c r="F16" s="35" t="s">
        <v>2180</v>
      </c>
      <c r="G16" s="39" t="s">
        <v>2181</v>
      </c>
      <c r="H16" s="51" t="s">
        <v>2184</v>
      </c>
      <c r="I16" s="49" t="s">
        <v>468</v>
      </c>
    </row>
    <row r="17" spans="1:9" s="17" customFormat="1" ht="38.25" customHeight="1" thickTop="1">
      <c r="A17" s="52" t="s">
        <v>469</v>
      </c>
      <c r="B17" s="14">
        <v>1</v>
      </c>
      <c r="C17" s="15"/>
      <c r="D17" s="15"/>
      <c r="E17" s="36" t="s">
        <v>2164</v>
      </c>
      <c r="F17" s="37" t="s">
        <v>477</v>
      </c>
      <c r="G17" s="38" t="s">
        <v>745</v>
      </c>
      <c r="H17" s="16">
        <v>12</v>
      </c>
      <c r="I17" s="40" t="s">
        <v>3536</v>
      </c>
    </row>
    <row r="18" spans="1:9" s="17" customFormat="1" ht="40.5" customHeight="1">
      <c r="A18" s="53">
        <f t="shared" ref="A18:A29" si="0">A17+1</f>
        <v>2</v>
      </c>
      <c r="B18" s="18" t="s">
        <v>473</v>
      </c>
      <c r="C18" s="20"/>
      <c r="D18" s="20"/>
      <c r="E18" s="36" t="s">
        <v>645</v>
      </c>
      <c r="F18" s="38" t="s">
        <v>646</v>
      </c>
      <c r="G18" s="24" t="s">
        <v>7487</v>
      </c>
      <c r="H18" s="16">
        <v>8</v>
      </c>
      <c r="I18" s="42" t="s">
        <v>3533</v>
      </c>
    </row>
    <row r="19" spans="1:9" s="17" customFormat="1" ht="15" customHeight="1">
      <c r="A19" s="53">
        <f t="shared" si="0"/>
        <v>3</v>
      </c>
      <c r="B19" s="18" t="s">
        <v>475</v>
      </c>
      <c r="C19" s="20"/>
      <c r="D19" s="20"/>
      <c r="E19" s="36" t="s">
        <v>648</v>
      </c>
      <c r="F19" s="28" t="s">
        <v>749</v>
      </c>
      <c r="G19" s="24" t="s">
        <v>2189</v>
      </c>
      <c r="H19" s="29">
        <v>12</v>
      </c>
      <c r="I19" s="42" t="s">
        <v>3532</v>
      </c>
    </row>
    <row r="20" spans="1:9" s="17" customFormat="1" ht="15" customHeight="1">
      <c r="A20" s="53">
        <f t="shared" si="0"/>
        <v>4</v>
      </c>
      <c r="B20" s="55"/>
      <c r="C20" s="26"/>
      <c r="D20" s="26"/>
      <c r="E20" s="23" t="s">
        <v>3287</v>
      </c>
      <c r="F20" s="24" t="s">
        <v>3288</v>
      </c>
      <c r="G20" s="24" t="s">
        <v>7498</v>
      </c>
      <c r="H20" s="21">
        <v>7</v>
      </c>
      <c r="I20" s="42" t="s">
        <v>2219</v>
      </c>
    </row>
    <row r="21" spans="1:9" s="17" customFormat="1" ht="15" customHeight="1">
      <c r="A21" s="53">
        <f t="shared" si="0"/>
        <v>5</v>
      </c>
      <c r="B21" s="19"/>
      <c r="C21" s="20"/>
      <c r="D21" s="20"/>
      <c r="E21" s="23" t="s">
        <v>2162</v>
      </c>
      <c r="F21" s="24" t="s">
        <v>7483</v>
      </c>
      <c r="G21" s="24" t="s">
        <v>7499</v>
      </c>
      <c r="H21" s="21"/>
      <c r="I21" s="493" t="s">
        <v>3531</v>
      </c>
    </row>
    <row r="22" spans="1:9" s="17" customFormat="1" ht="24.75" customHeight="1">
      <c r="A22" s="53">
        <f t="shared" si="0"/>
        <v>6</v>
      </c>
      <c r="B22" s="19">
        <v>4</v>
      </c>
      <c r="C22" s="19"/>
      <c r="D22" s="20"/>
      <c r="E22" s="23" t="s">
        <v>3510</v>
      </c>
      <c r="F22" s="24" t="s">
        <v>3484</v>
      </c>
      <c r="G22" s="24" t="s">
        <v>745</v>
      </c>
      <c r="H22" s="62">
        <v>1</v>
      </c>
      <c r="I22" s="42" t="s">
        <v>3530</v>
      </c>
    </row>
    <row r="23" spans="1:9" s="17" customFormat="1" ht="60.75" customHeight="1">
      <c r="A23" s="53">
        <f t="shared" si="0"/>
        <v>7</v>
      </c>
      <c r="B23" s="19">
        <v>5</v>
      </c>
      <c r="C23" s="19"/>
      <c r="D23" s="20"/>
      <c r="E23" s="23" t="s">
        <v>3486</v>
      </c>
      <c r="F23" s="24" t="s">
        <v>3487</v>
      </c>
      <c r="G23" s="24" t="s">
        <v>7498</v>
      </c>
      <c r="H23" s="21">
        <v>4</v>
      </c>
      <c r="I23" s="42" t="s">
        <v>3529</v>
      </c>
    </row>
    <row r="24" spans="1:9" s="17" customFormat="1" ht="60.75" customHeight="1">
      <c r="A24" s="53">
        <f t="shared" si="0"/>
        <v>8</v>
      </c>
      <c r="B24" s="19"/>
      <c r="C24" s="19"/>
      <c r="D24" s="20"/>
      <c r="E24" s="60" t="s">
        <v>3489</v>
      </c>
      <c r="F24" s="61" t="s">
        <v>3490</v>
      </c>
      <c r="G24" s="61" t="s">
        <v>2163</v>
      </c>
      <c r="H24" s="62"/>
      <c r="I24" s="42" t="s">
        <v>3528</v>
      </c>
    </row>
    <row r="25" spans="1:9" s="17" customFormat="1" ht="27.75" customHeight="1">
      <c r="A25" s="53">
        <f t="shared" si="0"/>
        <v>9</v>
      </c>
      <c r="B25" s="19"/>
      <c r="C25" s="19"/>
      <c r="D25" s="20"/>
      <c r="E25" s="23" t="s">
        <v>3492</v>
      </c>
      <c r="F25" s="24" t="s">
        <v>3493</v>
      </c>
      <c r="G25" s="24" t="s">
        <v>745</v>
      </c>
      <c r="H25" s="62">
        <v>1</v>
      </c>
      <c r="I25" s="42" t="s">
        <v>3526</v>
      </c>
    </row>
    <row r="26" spans="1:9" s="17" customFormat="1" ht="72.75" customHeight="1">
      <c r="A26" s="53">
        <f t="shared" si="0"/>
        <v>10</v>
      </c>
      <c r="B26" s="19"/>
      <c r="C26" s="19"/>
      <c r="D26" s="20"/>
      <c r="E26" s="23" t="s">
        <v>3494</v>
      </c>
      <c r="F26" s="24" t="s">
        <v>3495</v>
      </c>
      <c r="G26" s="24" t="s">
        <v>478</v>
      </c>
      <c r="H26" s="21">
        <v>256</v>
      </c>
      <c r="I26" s="42" t="s">
        <v>3527</v>
      </c>
    </row>
    <row r="27" spans="1:9" s="17" customFormat="1" ht="52.5" customHeight="1">
      <c r="A27" s="53">
        <f t="shared" si="0"/>
        <v>11</v>
      </c>
      <c r="B27" s="19"/>
      <c r="C27" s="19"/>
      <c r="D27" s="20"/>
      <c r="E27" s="60" t="s">
        <v>3497</v>
      </c>
      <c r="F27" s="61" t="s">
        <v>3498</v>
      </c>
      <c r="G27" s="24" t="s">
        <v>745</v>
      </c>
      <c r="H27" s="62">
        <v>1</v>
      </c>
      <c r="I27" s="42" t="s">
        <v>3535</v>
      </c>
    </row>
    <row r="28" spans="1:9" s="17" customFormat="1" ht="72.75" customHeight="1">
      <c r="A28" s="53">
        <f t="shared" si="0"/>
        <v>12</v>
      </c>
      <c r="B28" s="19"/>
      <c r="C28" s="19"/>
      <c r="D28" s="20"/>
      <c r="E28" s="23" t="s">
        <v>3500</v>
      </c>
      <c r="F28" s="24" t="s">
        <v>3503</v>
      </c>
      <c r="G28" s="24" t="s">
        <v>745</v>
      </c>
      <c r="H28" s="21">
        <v>20</v>
      </c>
      <c r="I28" s="42" t="s">
        <v>3524</v>
      </c>
    </row>
    <row r="29" spans="1:9" s="17" customFormat="1" ht="72.75" customHeight="1">
      <c r="A29" s="53">
        <f t="shared" si="0"/>
        <v>13</v>
      </c>
      <c r="B29" s="19"/>
      <c r="C29" s="19"/>
      <c r="D29" s="20"/>
      <c r="E29" s="23" t="s">
        <v>3502</v>
      </c>
      <c r="F29" s="24" t="s">
        <v>3504</v>
      </c>
      <c r="G29" s="24" t="s">
        <v>745</v>
      </c>
      <c r="H29" s="21">
        <v>20</v>
      </c>
      <c r="I29" s="42" t="s">
        <v>3525</v>
      </c>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5">
    <pageSetUpPr fitToPage="1"/>
  </sheetPr>
  <dimension ref="A1:Q46"/>
  <sheetViews>
    <sheetView showGridLines="0" zoomScaleNormal="100" workbookViewId="0">
      <selection activeCell="G5" sqref="G5"/>
    </sheetView>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13.25" style="11" customWidth="1"/>
    <col min="9" max="9" width="37.875" style="11" customWidth="1"/>
    <col min="10" max="10" width="4" style="11" customWidth="1"/>
    <col min="11" max="11" width="13.5" style="69" customWidth="1"/>
    <col min="12" max="14" width="3.25" style="69"/>
    <col min="15" max="16384" width="3.25" style="11"/>
  </cols>
  <sheetData>
    <row r="1" spans="1:15" s="2" customFormat="1" ht="17.25" customHeight="1">
      <c r="A1" s="295" t="s">
        <v>3301</v>
      </c>
      <c r="B1" s="4"/>
      <c r="C1" s="128" t="s">
        <v>888</v>
      </c>
      <c r="D1" s="4"/>
      <c r="E1" s="5"/>
      <c r="F1" s="6"/>
      <c r="G1" s="4"/>
      <c r="H1" s="4"/>
      <c r="I1" s="7"/>
      <c r="J1" s="7"/>
      <c r="K1" s="136"/>
      <c r="L1" s="136"/>
      <c r="M1" s="136"/>
      <c r="N1" s="136"/>
    </row>
    <row r="2" spans="1:15" s="2" customFormat="1" ht="17.25" customHeight="1">
      <c r="A2" s="48" t="s">
        <v>3302</v>
      </c>
      <c r="B2" s="4"/>
      <c r="C2" s="4"/>
      <c r="D2" s="4"/>
      <c r="E2" s="5"/>
      <c r="F2" s="6"/>
      <c r="G2" s="4"/>
      <c r="H2" s="4"/>
      <c r="I2" s="7"/>
      <c r="J2" s="1"/>
      <c r="K2" s="136"/>
      <c r="L2" s="136"/>
      <c r="M2" s="136"/>
      <c r="N2" s="136"/>
    </row>
    <row r="3" spans="1:15" s="2" customFormat="1" ht="12.75" customHeight="1">
      <c r="A3" s="48" t="s">
        <v>2439</v>
      </c>
      <c r="B3" s="4"/>
      <c r="C3" s="4"/>
      <c r="D3" s="4"/>
      <c r="E3" s="5"/>
      <c r="F3" s="6"/>
      <c r="G3" s="4"/>
      <c r="H3" s="4"/>
      <c r="I3" s="7"/>
      <c r="J3" s="1"/>
      <c r="K3" s="136"/>
      <c r="L3" s="136"/>
      <c r="M3" s="136"/>
      <c r="N3" s="136"/>
    </row>
    <row r="4" spans="1:15" s="2" customFormat="1" ht="14.25" customHeight="1">
      <c r="A4" s="3"/>
      <c r="B4" s="4"/>
      <c r="C4" s="4"/>
      <c r="D4" s="4"/>
      <c r="E4" s="5"/>
      <c r="F4" s="6"/>
      <c r="G4" s="4"/>
      <c r="H4" s="4"/>
      <c r="I4" s="7"/>
      <c r="J4" s="1"/>
      <c r="K4" s="136"/>
      <c r="L4" s="136"/>
      <c r="M4" s="136"/>
      <c r="N4" s="136"/>
    </row>
    <row r="5" spans="1:15" s="8" customFormat="1" ht="18.75" customHeight="1">
      <c r="A5" s="400" t="s">
        <v>3303</v>
      </c>
      <c r="B5" s="439"/>
      <c r="C5" s="438"/>
      <c r="D5" s="403" t="s">
        <v>3304</v>
      </c>
      <c r="E5" s="439"/>
      <c r="F5" s="404" t="s">
        <v>3305</v>
      </c>
      <c r="G5" s="405" t="s">
        <v>7507</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c r="K7" s="11"/>
      <c r="L7" s="11"/>
      <c r="M7" s="11"/>
      <c r="N7" s="11"/>
    </row>
    <row r="8" spans="1:15" s="8" customFormat="1" ht="12.75" customHeight="1" thickBot="1">
      <c r="A8" s="361" t="s">
        <v>3306</v>
      </c>
      <c r="B8" s="362" t="s">
        <v>3307</v>
      </c>
      <c r="C8" s="362" t="s">
        <v>3308</v>
      </c>
      <c r="D8" s="362"/>
      <c r="E8" s="363" t="s">
        <v>2179</v>
      </c>
      <c r="F8" s="364" t="s">
        <v>2180</v>
      </c>
      <c r="G8" s="365" t="s">
        <v>2181</v>
      </c>
      <c r="H8" s="366" t="s">
        <v>2184</v>
      </c>
      <c r="I8" s="367" t="s">
        <v>3309</v>
      </c>
      <c r="J8" s="368"/>
    </row>
    <row r="9" spans="1:15" s="17" customFormat="1" ht="12.75" thickTop="1">
      <c r="A9" s="57" t="s">
        <v>3310</v>
      </c>
      <c r="B9" s="220"/>
      <c r="C9" s="220"/>
      <c r="D9" s="221"/>
      <c r="E9" s="393" t="s">
        <v>3311</v>
      </c>
      <c r="F9" s="394" t="s">
        <v>3311</v>
      </c>
      <c r="G9" s="395" t="s">
        <v>3311</v>
      </c>
      <c r="H9" s="396" t="s">
        <v>3311</v>
      </c>
      <c r="I9" s="397" t="str">
        <f>G13&amp;"と同様のフォーマット"</f>
        <v>V_SCH_DIALYSIS_PLAN_GETと同様のフォーマット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3303</v>
      </c>
      <c r="B13" s="439"/>
      <c r="C13" s="438"/>
      <c r="D13" s="403" t="s">
        <v>54</v>
      </c>
      <c r="E13" s="439"/>
      <c r="F13" s="404" t="s">
        <v>3305</v>
      </c>
      <c r="G13" s="405" t="s">
        <v>3312</v>
      </c>
      <c r="H13" s="437"/>
      <c r="I13" s="407" t="s">
        <v>71</v>
      </c>
      <c r="K13" s="137"/>
      <c r="L13" s="137"/>
      <c r="M13" s="137"/>
      <c r="N13" s="137"/>
    </row>
    <row r="14" spans="1:15" s="9" customFormat="1" ht="17.25" customHeight="1">
      <c r="A14" s="30" t="s">
        <v>2183</v>
      </c>
      <c r="B14" s="436"/>
      <c r="C14" s="33" t="s">
        <v>122</v>
      </c>
      <c r="D14" s="435"/>
      <c r="E14" s="435"/>
      <c r="F14" s="435"/>
      <c r="G14" s="435"/>
      <c r="H14" s="435"/>
      <c r="I14" s="434"/>
      <c r="K14" s="138"/>
      <c r="L14" s="138"/>
      <c r="M14" s="138"/>
      <c r="N14" s="138"/>
    </row>
    <row r="15" spans="1:15" ht="2.25" customHeight="1"/>
    <row r="16" spans="1:15" s="8" customFormat="1" ht="12.75" customHeight="1" thickBot="1">
      <c r="A16" s="12" t="s">
        <v>3306</v>
      </c>
      <c r="B16" s="13" t="s">
        <v>3307</v>
      </c>
      <c r="C16" s="13" t="s">
        <v>3308</v>
      </c>
      <c r="D16" s="13"/>
      <c r="E16" s="34" t="s">
        <v>2179</v>
      </c>
      <c r="F16" s="35" t="s">
        <v>2180</v>
      </c>
      <c r="G16" s="39" t="s">
        <v>2181</v>
      </c>
      <c r="H16" s="51" t="s">
        <v>2184</v>
      </c>
      <c r="I16" s="49" t="s">
        <v>3309</v>
      </c>
      <c r="K16" s="137"/>
      <c r="L16" s="137"/>
      <c r="M16" s="137"/>
      <c r="N16" s="137"/>
    </row>
    <row r="17" spans="1:17" s="17" customFormat="1" ht="12.75" thickTop="1">
      <c r="A17" s="52" t="s">
        <v>3310</v>
      </c>
      <c r="B17" s="14">
        <v>1</v>
      </c>
      <c r="C17" s="15"/>
      <c r="D17" s="15"/>
      <c r="E17" s="36" t="s">
        <v>2164</v>
      </c>
      <c r="F17" s="37" t="s">
        <v>477</v>
      </c>
      <c r="G17" s="38" t="s">
        <v>3313</v>
      </c>
      <c r="H17" s="16">
        <v>12</v>
      </c>
      <c r="I17" s="40" t="s">
        <v>2449</v>
      </c>
      <c r="J17" s="105"/>
      <c r="K17" s="106"/>
      <c r="L17" s="106"/>
      <c r="M17" s="106"/>
      <c r="N17" s="106"/>
      <c r="O17" s="106"/>
      <c r="P17" s="106"/>
      <c r="Q17" s="106"/>
    </row>
    <row r="18" spans="1:17" s="17" customFormat="1" ht="12">
      <c r="A18" s="53">
        <f t="shared" ref="A18:A26" si="0">A17+1</f>
        <v>2</v>
      </c>
      <c r="B18" s="18" t="s">
        <v>3314</v>
      </c>
      <c r="C18" s="20"/>
      <c r="D18" s="20"/>
      <c r="E18" s="36" t="s">
        <v>2331</v>
      </c>
      <c r="F18" s="38" t="s">
        <v>7500</v>
      </c>
      <c r="G18" s="24" t="s">
        <v>2195</v>
      </c>
      <c r="H18" s="16">
        <v>8</v>
      </c>
      <c r="I18" s="63"/>
      <c r="J18" s="105"/>
      <c r="K18" s="106"/>
      <c r="L18" s="106"/>
      <c r="M18" s="106"/>
      <c r="N18" s="106"/>
      <c r="O18" s="106"/>
      <c r="P18" s="106"/>
      <c r="Q18" s="106"/>
    </row>
    <row r="19" spans="1:17" s="17" customFormat="1" ht="16.5" customHeight="1">
      <c r="A19" s="53">
        <f t="shared" si="0"/>
        <v>3</v>
      </c>
      <c r="B19" s="18" t="s">
        <v>3315</v>
      </c>
      <c r="C19" s="20"/>
      <c r="D19" s="20"/>
      <c r="E19" s="36" t="s">
        <v>2332</v>
      </c>
      <c r="F19" s="28" t="s">
        <v>7501</v>
      </c>
      <c r="G19" s="24" t="s">
        <v>2189</v>
      </c>
      <c r="H19" s="29">
        <v>4</v>
      </c>
      <c r="I19" s="42"/>
      <c r="J19" s="105"/>
      <c r="K19" s="106"/>
      <c r="L19" s="106"/>
      <c r="M19" s="106"/>
      <c r="N19" s="106"/>
      <c r="O19" s="106"/>
      <c r="P19" s="106"/>
      <c r="Q19" s="106"/>
    </row>
    <row r="20" spans="1:17" s="17" customFormat="1" ht="16.5" customHeight="1">
      <c r="A20" s="53">
        <f t="shared" si="0"/>
        <v>4</v>
      </c>
      <c r="B20" s="81"/>
      <c r="C20" s="20"/>
      <c r="D20" s="20"/>
      <c r="E20" s="36" t="s">
        <v>2353</v>
      </c>
      <c r="F20" s="28" t="s">
        <v>3316</v>
      </c>
      <c r="G20" s="24" t="s">
        <v>3317</v>
      </c>
      <c r="H20" s="29">
        <v>40</v>
      </c>
      <c r="I20" s="42"/>
      <c r="J20" s="105"/>
      <c r="K20" s="135"/>
      <c r="L20" s="106"/>
      <c r="M20" s="106"/>
      <c r="N20" s="106"/>
      <c r="O20" s="106"/>
      <c r="P20" s="106"/>
      <c r="Q20" s="106"/>
    </row>
    <row r="21" spans="1:17" s="17" customFormat="1" ht="12">
      <c r="A21" s="53">
        <f t="shared" si="0"/>
        <v>5</v>
      </c>
      <c r="B21" s="55">
        <v>3</v>
      </c>
      <c r="C21" s="26"/>
      <c r="D21" s="26"/>
      <c r="E21" s="23" t="s">
        <v>2337</v>
      </c>
      <c r="F21" s="24" t="s">
        <v>7502</v>
      </c>
      <c r="G21" s="24" t="s">
        <v>2195</v>
      </c>
      <c r="H21" s="21">
        <v>6</v>
      </c>
      <c r="I21" s="63"/>
      <c r="J21" s="105"/>
      <c r="K21" s="106"/>
      <c r="L21" s="106"/>
      <c r="M21" s="106"/>
      <c r="N21" s="106"/>
      <c r="O21" s="106"/>
      <c r="P21" s="106"/>
      <c r="Q21" s="106"/>
    </row>
    <row r="22" spans="1:17" s="17" customFormat="1" ht="12">
      <c r="A22" s="53">
        <f t="shared" si="0"/>
        <v>6</v>
      </c>
      <c r="B22" s="55"/>
      <c r="C22" s="26"/>
      <c r="D22" s="26"/>
      <c r="E22" s="23" t="s">
        <v>2354</v>
      </c>
      <c r="F22" s="24" t="s">
        <v>3318</v>
      </c>
      <c r="G22" s="24" t="s">
        <v>2195</v>
      </c>
      <c r="H22" s="29">
        <v>40</v>
      </c>
      <c r="I22" s="63"/>
      <c r="J22" s="105"/>
      <c r="K22" s="106"/>
      <c r="L22" s="106"/>
      <c r="M22" s="106"/>
      <c r="N22" s="106"/>
      <c r="O22" s="106"/>
      <c r="P22" s="106"/>
      <c r="Q22" s="106"/>
    </row>
    <row r="23" spans="1:17" s="17" customFormat="1" ht="12" customHeight="1">
      <c r="A23" s="53">
        <f t="shared" si="0"/>
        <v>7</v>
      </c>
      <c r="B23" s="19">
        <v>4</v>
      </c>
      <c r="C23" s="20"/>
      <c r="D23" s="20"/>
      <c r="E23" s="23" t="s">
        <v>2333</v>
      </c>
      <c r="F23" s="24" t="s">
        <v>7503</v>
      </c>
      <c r="G23" s="24" t="s">
        <v>2189</v>
      </c>
      <c r="H23" s="21">
        <v>1</v>
      </c>
      <c r="I23" s="63"/>
      <c r="J23" s="105"/>
      <c r="K23" s="106"/>
      <c r="L23" s="106"/>
      <c r="M23" s="106"/>
      <c r="N23" s="106"/>
      <c r="O23" s="106"/>
      <c r="P23" s="106"/>
      <c r="Q23" s="106"/>
    </row>
    <row r="24" spans="1:17" s="17" customFormat="1" ht="12" customHeight="1">
      <c r="A24" s="53">
        <f t="shared" si="0"/>
        <v>8</v>
      </c>
      <c r="B24" s="19"/>
      <c r="C24" s="19"/>
      <c r="D24" s="20"/>
      <c r="E24" s="23" t="s">
        <v>2147</v>
      </c>
      <c r="F24" s="24" t="s">
        <v>7483</v>
      </c>
      <c r="G24" s="24" t="s">
        <v>2163</v>
      </c>
      <c r="H24" s="21"/>
      <c r="I24" s="42"/>
      <c r="J24" s="105"/>
      <c r="K24" s="106"/>
      <c r="L24" s="106"/>
      <c r="M24" s="106"/>
      <c r="N24" s="106"/>
      <c r="O24" s="106"/>
      <c r="P24" s="106"/>
      <c r="Q24" s="106"/>
    </row>
    <row r="25" spans="1:17" s="17" customFormat="1" ht="12" customHeight="1">
      <c r="A25" s="53">
        <f t="shared" si="0"/>
        <v>9</v>
      </c>
      <c r="B25" s="19"/>
      <c r="C25" s="19"/>
      <c r="D25" s="20"/>
      <c r="E25" s="60" t="s">
        <v>2334</v>
      </c>
      <c r="F25" s="61" t="s">
        <v>7504</v>
      </c>
      <c r="G25" s="61" t="s">
        <v>2189</v>
      </c>
      <c r="H25" s="62">
        <v>12</v>
      </c>
      <c r="I25" s="42"/>
      <c r="J25" s="105"/>
      <c r="K25" s="106"/>
      <c r="L25" s="106"/>
      <c r="M25" s="106"/>
      <c r="N25" s="106"/>
      <c r="O25" s="106"/>
      <c r="P25" s="106"/>
      <c r="Q25" s="106"/>
    </row>
    <row r="26" spans="1:17" s="17" customFormat="1" ht="14.25" customHeight="1">
      <c r="A26" s="53">
        <f t="shared" si="0"/>
        <v>10</v>
      </c>
      <c r="B26" s="19"/>
      <c r="C26" s="19"/>
      <c r="D26" s="20"/>
      <c r="E26" s="23" t="s">
        <v>2335</v>
      </c>
      <c r="F26" s="24" t="s">
        <v>7505</v>
      </c>
      <c r="G26" s="24" t="s">
        <v>2188</v>
      </c>
      <c r="H26" s="21">
        <v>1</v>
      </c>
      <c r="I26" s="42" t="s">
        <v>3319</v>
      </c>
      <c r="J26" s="105"/>
      <c r="K26" s="106"/>
      <c r="L26" s="106"/>
      <c r="M26" s="106"/>
      <c r="N26" s="106"/>
      <c r="O26" s="106"/>
      <c r="P26" s="106"/>
      <c r="Q26" s="106"/>
    </row>
    <row r="27" spans="1:17" s="17" customFormat="1" ht="30" customHeight="1">
      <c r="A27" s="53">
        <f>A26+1</f>
        <v>11</v>
      </c>
      <c r="B27" s="19"/>
      <c r="C27" s="19"/>
      <c r="D27" s="20"/>
      <c r="E27" s="23" t="s">
        <v>2453</v>
      </c>
      <c r="F27" s="24" t="s">
        <v>7506</v>
      </c>
      <c r="G27" s="24" t="s">
        <v>2189</v>
      </c>
      <c r="H27" s="21">
        <v>1</v>
      </c>
      <c r="I27" s="42" t="s">
        <v>2455</v>
      </c>
      <c r="J27" s="105"/>
      <c r="K27" s="106"/>
      <c r="L27" s="106"/>
      <c r="M27" s="106"/>
      <c r="N27" s="106"/>
      <c r="O27" s="106"/>
      <c r="P27" s="106"/>
      <c r="Q27" s="106"/>
    </row>
    <row r="28" spans="1:17" s="17" customFormat="1" ht="90">
      <c r="A28" s="53">
        <f>A27+1</f>
        <v>12</v>
      </c>
      <c r="B28" s="19"/>
      <c r="C28" s="19"/>
      <c r="D28" s="20"/>
      <c r="E28" s="475" t="s">
        <v>3133</v>
      </c>
      <c r="F28" s="24" t="s">
        <v>3320</v>
      </c>
      <c r="G28" s="476" t="s">
        <v>3317</v>
      </c>
      <c r="H28" s="21">
        <v>6</v>
      </c>
      <c r="I28" s="42" t="s">
        <v>3182</v>
      </c>
      <c r="J28" s="11"/>
      <c r="K28" s="69"/>
      <c r="L28" s="69"/>
      <c r="M28" s="69"/>
      <c r="N28" s="69"/>
    </row>
    <row r="29" spans="1:17" ht="10.5" customHeight="1">
      <c r="A29" s="67"/>
      <c r="B29" s="67"/>
      <c r="C29" s="67"/>
      <c r="D29" s="67"/>
      <c r="E29" s="67"/>
      <c r="F29" s="67"/>
      <c r="G29" s="67"/>
      <c r="H29" s="67"/>
      <c r="I29" s="67"/>
    </row>
    <row r="30" spans="1:17" ht="10.5" customHeight="1">
      <c r="A30" s="67"/>
      <c r="B30" s="67"/>
      <c r="C30" s="67"/>
      <c r="D30" s="67"/>
      <c r="E30" s="67"/>
      <c r="F30" s="67"/>
      <c r="G30" s="67"/>
      <c r="H30" s="67"/>
      <c r="I30" s="67"/>
    </row>
    <row r="31" spans="1:17" ht="10.5" customHeight="1">
      <c r="A31" s="67"/>
      <c r="B31" s="67"/>
      <c r="C31" s="67"/>
      <c r="D31" s="67"/>
      <c r="E31" s="67"/>
      <c r="F31" s="67"/>
      <c r="G31" s="67"/>
      <c r="H31" s="67"/>
      <c r="I31" s="67"/>
    </row>
    <row r="32" spans="1:17" ht="10.5" customHeight="1">
      <c r="A32" s="67"/>
      <c r="B32" s="67"/>
      <c r="C32" s="67"/>
      <c r="D32" s="67"/>
      <c r="E32" s="67"/>
      <c r="F32" s="67"/>
      <c r="G32" s="67"/>
      <c r="H32" s="67"/>
      <c r="I32" s="67"/>
    </row>
    <row r="33" spans="1:9" ht="10.5" customHeight="1">
      <c r="A33" s="67"/>
      <c r="B33" s="67"/>
      <c r="C33" s="67"/>
      <c r="D33" s="67"/>
      <c r="E33" s="67"/>
      <c r="F33" s="67"/>
      <c r="G33" s="67"/>
      <c r="H33" s="67"/>
      <c r="I33" s="67"/>
    </row>
    <row r="34" spans="1:9" ht="10.5" customHeight="1">
      <c r="A34" s="67"/>
      <c r="B34" s="67"/>
      <c r="C34" s="67"/>
      <c r="D34" s="67"/>
      <c r="E34" s="67"/>
      <c r="F34" s="67"/>
      <c r="G34" s="67"/>
      <c r="H34" s="67"/>
      <c r="I34" s="67"/>
    </row>
    <row r="35" spans="1:9" ht="10.5" customHeight="1">
      <c r="C35" s="67"/>
      <c r="D35" s="67"/>
      <c r="E35" s="74"/>
      <c r="F35" s="71"/>
      <c r="G35" s="71"/>
      <c r="H35" s="72"/>
    </row>
    <row r="36" spans="1:9" ht="10.5" customHeight="1">
      <c r="C36" s="67"/>
      <c r="D36" s="67"/>
      <c r="E36" s="70"/>
      <c r="F36" s="71"/>
      <c r="G36" s="73"/>
      <c r="H36" s="72"/>
    </row>
    <row r="37" spans="1:9" ht="10.5" customHeight="1">
      <c r="C37" s="67"/>
      <c r="D37" s="67"/>
      <c r="E37" s="70"/>
      <c r="F37" s="71"/>
      <c r="G37" s="71"/>
      <c r="H37" s="72"/>
    </row>
    <row r="38" spans="1:9" ht="10.5" customHeight="1">
      <c r="C38" s="67"/>
      <c r="D38" s="67"/>
      <c r="E38" s="70"/>
      <c r="F38" s="71"/>
      <c r="G38" s="71"/>
      <c r="H38" s="72"/>
    </row>
    <row r="39" spans="1:9" ht="10.5" customHeight="1">
      <c r="C39" s="67"/>
      <c r="D39" s="67"/>
      <c r="E39" s="70"/>
      <c r="F39" s="71"/>
      <c r="G39" s="71"/>
      <c r="H39" s="72"/>
    </row>
    <row r="40" spans="1:9" ht="10.5" customHeight="1">
      <c r="C40" s="67"/>
      <c r="D40" s="67"/>
      <c r="E40" s="67"/>
      <c r="F40" s="67"/>
      <c r="G40" s="67"/>
      <c r="H40" s="67"/>
    </row>
    <row r="41" spans="1:9" ht="10.5" customHeight="1">
      <c r="C41" s="67"/>
      <c r="D41" s="67"/>
      <c r="E41" s="67"/>
      <c r="F41" s="67"/>
      <c r="G41" s="67"/>
      <c r="H41" s="67"/>
    </row>
    <row r="42" spans="1:9" ht="10.5" customHeight="1">
      <c r="C42" s="67"/>
      <c r="D42" s="67"/>
      <c r="E42" s="67"/>
      <c r="F42" s="67"/>
      <c r="G42" s="67"/>
      <c r="H42" s="67"/>
    </row>
    <row r="43" spans="1:9" ht="10.5" customHeight="1">
      <c r="C43" s="67"/>
      <c r="D43" s="67"/>
      <c r="E43" s="75"/>
      <c r="F43" s="67"/>
      <c r="G43" s="67"/>
      <c r="H43" s="67"/>
    </row>
    <row r="44" spans="1:9" ht="10.5" customHeight="1">
      <c r="C44" s="67"/>
      <c r="D44" s="67"/>
      <c r="E44" s="67"/>
      <c r="F44" s="67"/>
      <c r="G44" s="67"/>
      <c r="H44" s="67"/>
    </row>
    <row r="45" spans="1:9" ht="10.5" customHeight="1">
      <c r="C45" s="67"/>
      <c r="D45" s="67"/>
      <c r="E45" s="67"/>
      <c r="F45" s="67"/>
      <c r="G45" s="67"/>
      <c r="H45" s="67"/>
    </row>
    <row r="46" spans="1:9" ht="10.5" customHeight="1">
      <c r="C46" s="67"/>
      <c r="D46" s="67"/>
      <c r="E46" s="67"/>
      <c r="F46" s="67"/>
      <c r="G46" s="67"/>
      <c r="H46" s="67"/>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6"/>
  <dimension ref="A1:Q46"/>
  <sheetViews>
    <sheetView showGridLines="0" workbookViewId="0">
      <selection activeCell="G5" sqref="G5"/>
    </sheetView>
  </sheetViews>
  <sheetFormatPr defaultColWidth="3.25" defaultRowHeight="12"/>
  <cols>
    <col min="1" max="4" width="3.75" style="11" customWidth="1"/>
    <col min="5" max="5" width="30.625" style="11" customWidth="1"/>
    <col min="6" max="6" width="19.375" style="11" customWidth="1"/>
    <col min="7" max="7" width="11.875" style="11" customWidth="1"/>
    <col min="8" max="8" width="13.25" style="11" customWidth="1"/>
    <col min="9" max="9" width="37.875" style="11" customWidth="1"/>
    <col min="10" max="10" width="4" style="11" customWidth="1"/>
    <col min="11" max="11" width="13.5" style="69" customWidth="1"/>
    <col min="12" max="14" width="3.25" style="69"/>
    <col min="15" max="16384" width="3.25" style="11"/>
  </cols>
  <sheetData>
    <row r="1" spans="1:15" s="2" customFormat="1" ht="18.75">
      <c r="A1" s="295" t="s">
        <v>3599</v>
      </c>
      <c r="B1" s="4"/>
      <c r="C1" s="128" t="s">
        <v>3600</v>
      </c>
      <c r="D1" s="4"/>
      <c r="E1" s="5"/>
      <c r="F1" s="6"/>
      <c r="G1" s="4"/>
      <c r="H1" s="4"/>
      <c r="I1" s="7"/>
      <c r="J1" s="7"/>
      <c r="K1" s="136"/>
      <c r="L1" s="136"/>
      <c r="M1" s="136"/>
      <c r="N1" s="136"/>
    </row>
    <row r="2" spans="1:15" s="2" customFormat="1" ht="18.75">
      <c r="A2" s="48" t="s">
        <v>3601</v>
      </c>
      <c r="B2" s="4"/>
      <c r="C2" s="4"/>
      <c r="D2" s="4"/>
      <c r="E2" s="5"/>
      <c r="F2" s="6"/>
      <c r="G2" s="4"/>
      <c r="H2" s="4"/>
      <c r="I2" s="7"/>
      <c r="J2" s="1"/>
      <c r="K2" s="136"/>
      <c r="L2" s="136"/>
      <c r="M2" s="136"/>
      <c r="N2" s="136"/>
    </row>
    <row r="3" spans="1:15" s="2" customFormat="1" ht="18.75">
      <c r="A3" s="48" t="s">
        <v>2439</v>
      </c>
      <c r="B3" s="4"/>
      <c r="C3" s="4"/>
      <c r="D3" s="4"/>
      <c r="E3" s="5"/>
      <c r="F3" s="6"/>
      <c r="G3" s="4"/>
      <c r="H3" s="4"/>
      <c r="I3" s="7"/>
      <c r="J3" s="1"/>
      <c r="K3" s="136"/>
      <c r="L3" s="136"/>
      <c r="M3" s="136"/>
      <c r="N3" s="136"/>
    </row>
    <row r="4" spans="1:15" s="2" customFormat="1" ht="21">
      <c r="A4" s="3"/>
      <c r="B4" s="4"/>
      <c r="C4" s="4"/>
      <c r="D4" s="4"/>
      <c r="E4" s="5"/>
      <c r="F4" s="6"/>
      <c r="G4" s="4"/>
      <c r="H4" s="4"/>
      <c r="I4" s="7"/>
      <c r="J4" s="1"/>
      <c r="K4" s="136"/>
      <c r="L4" s="136"/>
      <c r="M4" s="136"/>
      <c r="N4" s="136"/>
    </row>
    <row r="5" spans="1:15" s="8" customFormat="1">
      <c r="A5" s="400" t="s">
        <v>3602</v>
      </c>
      <c r="B5" s="439"/>
      <c r="C5" s="438"/>
      <c r="D5" s="497" t="s">
        <v>3603</v>
      </c>
      <c r="E5" s="439"/>
      <c r="F5" s="404" t="s">
        <v>3604</v>
      </c>
      <c r="G5" s="498" t="s">
        <v>3558</v>
      </c>
      <c r="H5" s="437"/>
      <c r="I5" s="407" t="s">
        <v>70</v>
      </c>
      <c r="J5" s="358"/>
    </row>
    <row r="6" spans="1:15" s="9" customFormat="1">
      <c r="A6" s="30" t="s">
        <v>2183</v>
      </c>
      <c r="B6" s="436"/>
      <c r="C6" s="33"/>
      <c r="D6" s="435"/>
      <c r="E6" s="435"/>
      <c r="F6" s="435"/>
      <c r="G6" s="435"/>
      <c r="H6" s="435"/>
      <c r="I6" s="434"/>
      <c r="J6" s="359"/>
    </row>
    <row r="7" spans="1:15">
      <c r="A7" s="433"/>
      <c r="B7" s="356"/>
      <c r="C7" s="356"/>
      <c r="D7" s="356"/>
      <c r="E7" s="356"/>
      <c r="F7" s="356"/>
      <c r="G7" s="356"/>
      <c r="H7" s="356"/>
      <c r="I7" s="432"/>
      <c r="J7" s="360"/>
      <c r="K7" s="11"/>
      <c r="L7" s="11"/>
      <c r="M7" s="11"/>
      <c r="N7" s="11"/>
    </row>
    <row r="8" spans="1:15" s="8" customFormat="1" ht="11.25" thickBot="1">
      <c r="A8" s="361" t="s">
        <v>3605</v>
      </c>
      <c r="B8" s="362" t="s">
        <v>3606</v>
      </c>
      <c r="C8" s="362" t="s">
        <v>3607</v>
      </c>
      <c r="D8" s="362"/>
      <c r="E8" s="363" t="s">
        <v>2179</v>
      </c>
      <c r="F8" s="364" t="s">
        <v>2180</v>
      </c>
      <c r="G8" s="365" t="s">
        <v>2181</v>
      </c>
      <c r="H8" s="366" t="s">
        <v>2184</v>
      </c>
      <c r="I8" s="367" t="s">
        <v>3608</v>
      </c>
      <c r="J8" s="368"/>
    </row>
    <row r="9" spans="1:15" s="17" customFormat="1" ht="12.75" thickTop="1">
      <c r="A9" s="57" t="s">
        <v>3609</v>
      </c>
      <c r="B9" s="220"/>
      <c r="C9" s="220"/>
      <c r="D9" s="221"/>
      <c r="E9" s="393" t="s">
        <v>3610</v>
      </c>
      <c r="F9" s="394" t="s">
        <v>3611</v>
      </c>
      <c r="G9" s="395" t="s">
        <v>3610</v>
      </c>
      <c r="H9" s="396" t="s">
        <v>3567</v>
      </c>
      <c r="I9" s="397" t="str">
        <f>G13&amp;"と同様のフォーマット"</f>
        <v>V_SCH_DIALYSIS_PLAN_GET_CARDと同様のフォーマット</v>
      </c>
      <c r="J9" s="105"/>
      <c r="L9" s="105"/>
      <c r="M9" s="106"/>
      <c r="N9" s="106"/>
      <c r="O9" s="106"/>
    </row>
    <row r="10" spans="1:15" s="17" customFormat="1">
      <c r="A10" s="390"/>
      <c r="B10" s="229"/>
      <c r="C10" s="229"/>
      <c r="D10" s="230"/>
      <c r="E10" s="211"/>
      <c r="F10" s="212"/>
      <c r="G10" s="215"/>
      <c r="H10" s="214"/>
      <c r="I10" s="162"/>
      <c r="J10" s="105"/>
      <c r="L10" s="105"/>
      <c r="M10" s="106"/>
      <c r="N10" s="106"/>
      <c r="O10" s="106"/>
    </row>
    <row r="11" spans="1:15" s="17" customFormat="1">
      <c r="A11" s="390"/>
      <c r="B11" s="229"/>
      <c r="C11" s="229"/>
      <c r="D11" s="230"/>
      <c r="E11" s="211"/>
      <c r="F11" s="212"/>
      <c r="G11" s="215"/>
      <c r="H11" s="214"/>
      <c r="I11" s="162"/>
      <c r="J11" s="105"/>
      <c r="L11" s="105"/>
      <c r="M11" s="106"/>
      <c r="N11" s="106"/>
      <c r="O11" s="106"/>
    </row>
    <row r="12" spans="1:15" s="17" customFormat="1">
      <c r="A12" s="390"/>
      <c r="B12" s="229"/>
      <c r="C12" s="229"/>
      <c r="D12" s="230"/>
      <c r="E12" s="211"/>
      <c r="F12" s="212"/>
      <c r="G12" s="215"/>
      <c r="H12" s="214"/>
      <c r="I12" s="398"/>
      <c r="J12" s="105"/>
      <c r="L12" s="105"/>
      <c r="M12" s="106"/>
      <c r="N12" s="106"/>
      <c r="O12" s="106"/>
    </row>
    <row r="13" spans="1:15" s="8" customFormat="1">
      <c r="A13" s="400" t="s">
        <v>3612</v>
      </c>
      <c r="B13" s="439"/>
      <c r="C13" s="438"/>
      <c r="D13" s="497" t="s">
        <v>3613</v>
      </c>
      <c r="E13" s="439"/>
      <c r="F13" s="404" t="s">
        <v>3614</v>
      </c>
      <c r="G13" s="498" t="s">
        <v>3615</v>
      </c>
      <c r="H13" s="437"/>
      <c r="I13" s="407" t="s">
        <v>71</v>
      </c>
      <c r="K13" s="137"/>
      <c r="L13" s="137"/>
      <c r="M13" s="137"/>
      <c r="N13" s="137"/>
    </row>
    <row r="14" spans="1:15" s="9" customFormat="1">
      <c r="A14" s="30" t="s">
        <v>2183</v>
      </c>
      <c r="B14" s="436"/>
      <c r="C14" s="33" t="s">
        <v>122</v>
      </c>
      <c r="D14" s="435"/>
      <c r="E14" s="435"/>
      <c r="F14" s="435"/>
      <c r="G14" s="435"/>
      <c r="H14" s="435"/>
      <c r="I14" s="434"/>
      <c r="K14" s="138"/>
      <c r="L14" s="138"/>
      <c r="M14" s="138"/>
      <c r="N14" s="138"/>
    </row>
    <row r="16" spans="1:15" s="8" customFormat="1" ht="11.25" thickBot="1">
      <c r="A16" s="12" t="s">
        <v>3616</v>
      </c>
      <c r="B16" s="13" t="s">
        <v>3617</v>
      </c>
      <c r="C16" s="13" t="s">
        <v>3607</v>
      </c>
      <c r="D16" s="13"/>
      <c r="E16" s="34" t="s">
        <v>2179</v>
      </c>
      <c r="F16" s="35" t="s">
        <v>2180</v>
      </c>
      <c r="G16" s="39" t="s">
        <v>2181</v>
      </c>
      <c r="H16" s="51" t="s">
        <v>2184</v>
      </c>
      <c r="I16" s="49" t="s">
        <v>3618</v>
      </c>
      <c r="K16" s="137"/>
      <c r="L16" s="137"/>
      <c r="M16" s="137"/>
      <c r="N16" s="137"/>
    </row>
    <row r="17" spans="1:17" s="17" customFormat="1" ht="12.75" thickTop="1">
      <c r="A17" s="52" t="s">
        <v>3619</v>
      </c>
      <c r="B17" s="14">
        <v>1</v>
      </c>
      <c r="C17" s="15"/>
      <c r="D17" s="15"/>
      <c r="E17" s="36" t="s">
        <v>2164</v>
      </c>
      <c r="F17" s="37" t="s">
        <v>477</v>
      </c>
      <c r="G17" s="38" t="s">
        <v>3595</v>
      </c>
      <c r="H17" s="16">
        <v>12</v>
      </c>
      <c r="I17" s="40" t="s">
        <v>2449</v>
      </c>
      <c r="J17" s="105"/>
      <c r="K17" s="106"/>
      <c r="L17" s="106"/>
      <c r="M17" s="106"/>
      <c r="N17" s="106"/>
      <c r="O17" s="106"/>
      <c r="P17" s="106"/>
      <c r="Q17" s="106"/>
    </row>
    <row r="18" spans="1:17" s="17" customFormat="1">
      <c r="A18" s="53">
        <f t="shared" ref="A18:A26" si="0">A17+1</f>
        <v>2</v>
      </c>
      <c r="B18" s="18" t="s">
        <v>3620</v>
      </c>
      <c r="C18" s="20"/>
      <c r="D18" s="20"/>
      <c r="E18" s="36" t="s">
        <v>2331</v>
      </c>
      <c r="F18" s="38" t="s">
        <v>7500</v>
      </c>
      <c r="G18" s="24" t="s">
        <v>2195</v>
      </c>
      <c r="H18" s="16">
        <v>8</v>
      </c>
      <c r="I18" s="63"/>
      <c r="J18" s="105"/>
      <c r="K18" s="106"/>
      <c r="L18" s="106"/>
      <c r="M18" s="106"/>
      <c r="N18" s="106"/>
      <c r="O18" s="106"/>
      <c r="P18" s="106"/>
      <c r="Q18" s="106"/>
    </row>
    <row r="19" spans="1:17" s="17" customFormat="1">
      <c r="A19" s="53">
        <f t="shared" si="0"/>
        <v>3</v>
      </c>
      <c r="B19" s="18" t="s">
        <v>3621</v>
      </c>
      <c r="C19" s="20"/>
      <c r="D19" s="20"/>
      <c r="E19" s="36" t="s">
        <v>2332</v>
      </c>
      <c r="F19" s="28" t="s">
        <v>7501</v>
      </c>
      <c r="G19" s="24" t="s">
        <v>2189</v>
      </c>
      <c r="H19" s="29">
        <v>4</v>
      </c>
      <c r="I19" s="42"/>
      <c r="J19" s="105"/>
      <c r="K19" s="106"/>
      <c r="L19" s="106"/>
      <c r="M19" s="106"/>
      <c r="N19" s="106"/>
      <c r="O19" s="106"/>
      <c r="P19" s="106"/>
      <c r="Q19" s="106"/>
    </row>
    <row r="20" spans="1:17" s="17" customFormat="1">
      <c r="A20" s="53">
        <f t="shared" si="0"/>
        <v>4</v>
      </c>
      <c r="B20" s="81"/>
      <c r="C20" s="20"/>
      <c r="D20" s="20"/>
      <c r="E20" s="36" t="s">
        <v>2353</v>
      </c>
      <c r="F20" s="28" t="s">
        <v>3622</v>
      </c>
      <c r="G20" s="24" t="s">
        <v>3623</v>
      </c>
      <c r="H20" s="29">
        <v>40</v>
      </c>
      <c r="I20" s="42"/>
      <c r="J20" s="105"/>
      <c r="K20" s="135"/>
      <c r="L20" s="106"/>
      <c r="M20" s="106"/>
      <c r="N20" s="106"/>
      <c r="O20" s="106"/>
      <c r="P20" s="106"/>
      <c r="Q20" s="106"/>
    </row>
    <row r="21" spans="1:17" s="17" customFormat="1">
      <c r="A21" s="53">
        <f t="shared" si="0"/>
        <v>5</v>
      </c>
      <c r="B21" s="55">
        <v>3</v>
      </c>
      <c r="C21" s="26"/>
      <c r="D21" s="26"/>
      <c r="E21" s="23" t="s">
        <v>2337</v>
      </c>
      <c r="F21" s="24" t="s">
        <v>2338</v>
      </c>
      <c r="G21" s="24" t="s">
        <v>2195</v>
      </c>
      <c r="H21" s="21">
        <v>6</v>
      </c>
      <c r="I21" s="63"/>
      <c r="J21" s="105"/>
      <c r="K21" s="106"/>
      <c r="L21" s="106"/>
      <c r="M21" s="106"/>
      <c r="N21" s="106"/>
      <c r="O21" s="106"/>
      <c r="P21" s="106"/>
      <c r="Q21" s="106"/>
    </row>
    <row r="22" spans="1:17" s="17" customFormat="1">
      <c r="A22" s="53">
        <f t="shared" si="0"/>
        <v>6</v>
      </c>
      <c r="B22" s="55"/>
      <c r="C22" s="26"/>
      <c r="D22" s="26"/>
      <c r="E22" s="23" t="s">
        <v>2354</v>
      </c>
      <c r="F22" s="24" t="s">
        <v>3624</v>
      </c>
      <c r="G22" s="24" t="s">
        <v>2195</v>
      </c>
      <c r="H22" s="29">
        <v>40</v>
      </c>
      <c r="I22" s="63"/>
      <c r="J22" s="105"/>
      <c r="K22" s="106"/>
      <c r="L22" s="106"/>
      <c r="M22" s="106"/>
      <c r="N22" s="106"/>
      <c r="O22" s="106"/>
      <c r="P22" s="106"/>
      <c r="Q22" s="106"/>
    </row>
    <row r="23" spans="1:17" s="17" customFormat="1">
      <c r="A23" s="53">
        <f t="shared" si="0"/>
        <v>7</v>
      </c>
      <c r="B23" s="19">
        <v>4</v>
      </c>
      <c r="C23" s="20"/>
      <c r="D23" s="20"/>
      <c r="E23" s="23" t="s">
        <v>2333</v>
      </c>
      <c r="F23" s="24" t="s">
        <v>2339</v>
      </c>
      <c r="G23" s="24" t="s">
        <v>2189</v>
      </c>
      <c r="H23" s="21">
        <v>1</v>
      </c>
      <c r="I23" s="63"/>
      <c r="J23" s="105"/>
      <c r="K23" s="106"/>
      <c r="L23" s="106"/>
      <c r="M23" s="106"/>
      <c r="N23" s="106"/>
      <c r="O23" s="106"/>
      <c r="P23" s="106"/>
      <c r="Q23" s="106"/>
    </row>
    <row r="24" spans="1:17" s="17" customFormat="1">
      <c r="A24" s="53">
        <f t="shared" si="0"/>
        <v>8</v>
      </c>
      <c r="B24" s="19"/>
      <c r="C24" s="19"/>
      <c r="D24" s="20"/>
      <c r="E24" s="23" t="s">
        <v>2147</v>
      </c>
      <c r="F24" s="24" t="s">
        <v>2193</v>
      </c>
      <c r="G24" s="24" t="s">
        <v>2163</v>
      </c>
      <c r="H24" s="21"/>
      <c r="I24" s="42"/>
      <c r="J24" s="105"/>
      <c r="K24" s="106"/>
      <c r="L24" s="106"/>
      <c r="M24" s="106"/>
      <c r="N24" s="106"/>
      <c r="O24" s="106"/>
      <c r="P24" s="106"/>
      <c r="Q24" s="106"/>
    </row>
    <row r="25" spans="1:17" s="17" customFormat="1">
      <c r="A25" s="53">
        <f t="shared" si="0"/>
        <v>9</v>
      </c>
      <c r="B25" s="19"/>
      <c r="C25" s="19"/>
      <c r="D25" s="20"/>
      <c r="E25" s="60" t="s">
        <v>2334</v>
      </c>
      <c r="F25" s="61" t="s">
        <v>2340</v>
      </c>
      <c r="G25" s="61" t="s">
        <v>2189</v>
      </c>
      <c r="H25" s="62">
        <v>12</v>
      </c>
      <c r="I25" s="42"/>
      <c r="J25" s="105"/>
      <c r="K25" s="106"/>
      <c r="L25" s="106"/>
      <c r="M25" s="106"/>
      <c r="N25" s="106"/>
      <c r="O25" s="106"/>
      <c r="P25" s="106"/>
      <c r="Q25" s="106"/>
    </row>
    <row r="26" spans="1:17" s="17" customFormat="1">
      <c r="A26" s="53">
        <f t="shared" si="0"/>
        <v>10</v>
      </c>
      <c r="B26" s="19"/>
      <c r="C26" s="19"/>
      <c r="D26" s="20"/>
      <c r="E26" s="23" t="s">
        <v>2335</v>
      </c>
      <c r="F26" s="24" t="s">
        <v>2341</v>
      </c>
      <c r="G26" s="24" t="s">
        <v>2188</v>
      </c>
      <c r="H26" s="21">
        <v>1</v>
      </c>
      <c r="I26" s="42" t="s">
        <v>3625</v>
      </c>
      <c r="J26" s="105"/>
      <c r="K26" s="106"/>
      <c r="L26" s="106"/>
      <c r="M26" s="106"/>
      <c r="N26" s="106"/>
      <c r="O26" s="106"/>
      <c r="P26" s="106"/>
      <c r="Q26" s="106"/>
    </row>
    <row r="27" spans="1:17" s="17" customFormat="1" ht="22.5">
      <c r="A27" s="53">
        <f>A26+1</f>
        <v>11</v>
      </c>
      <c r="B27" s="19"/>
      <c r="C27" s="19"/>
      <c r="D27" s="20"/>
      <c r="E27" s="23" t="s">
        <v>2453</v>
      </c>
      <c r="F27" s="24" t="s">
        <v>2454</v>
      </c>
      <c r="G27" s="24" t="s">
        <v>2189</v>
      </c>
      <c r="H27" s="21">
        <v>1</v>
      </c>
      <c r="I27" s="42" t="s">
        <v>2455</v>
      </c>
      <c r="J27" s="105"/>
      <c r="K27" s="106"/>
      <c r="L27" s="106"/>
      <c r="M27" s="106"/>
      <c r="N27" s="106"/>
      <c r="O27" s="106"/>
      <c r="P27" s="106"/>
      <c r="Q27" s="106"/>
    </row>
    <row r="28" spans="1:17" s="17" customFormat="1" ht="90">
      <c r="A28" s="53">
        <f>A27+1</f>
        <v>12</v>
      </c>
      <c r="B28" s="19"/>
      <c r="C28" s="19"/>
      <c r="D28" s="20"/>
      <c r="E28" s="475" t="s">
        <v>3133</v>
      </c>
      <c r="F28" s="24" t="s">
        <v>3626</v>
      </c>
      <c r="G28" s="476" t="s">
        <v>3623</v>
      </c>
      <c r="H28" s="21">
        <v>6</v>
      </c>
      <c r="I28" s="42" t="s">
        <v>3182</v>
      </c>
      <c r="J28" s="11"/>
      <c r="K28" s="69"/>
      <c r="L28" s="69"/>
      <c r="M28" s="69"/>
      <c r="N28" s="69"/>
    </row>
    <row r="29" spans="1:17">
      <c r="A29" s="67"/>
      <c r="B29" s="67"/>
      <c r="C29" s="67"/>
      <c r="D29" s="67"/>
      <c r="E29" s="67"/>
      <c r="F29" s="67"/>
      <c r="G29" s="67"/>
      <c r="H29" s="67"/>
      <c r="I29" s="67"/>
    </row>
    <row r="30" spans="1:17">
      <c r="A30" s="67"/>
      <c r="B30" s="67"/>
      <c r="C30" s="67"/>
      <c r="D30" s="67"/>
      <c r="E30" s="67"/>
      <c r="F30" s="67"/>
      <c r="G30" s="67"/>
      <c r="H30" s="67"/>
      <c r="I30" s="67"/>
    </row>
    <row r="31" spans="1:17">
      <c r="A31" s="67"/>
      <c r="B31" s="67"/>
      <c r="C31" s="67"/>
      <c r="D31" s="67"/>
      <c r="E31" s="67"/>
      <c r="F31" s="67"/>
      <c r="G31" s="67"/>
      <c r="H31" s="67"/>
      <c r="I31" s="67"/>
    </row>
    <row r="32" spans="1:17">
      <c r="A32" s="67"/>
      <c r="B32" s="67"/>
      <c r="C32" s="67"/>
      <c r="D32" s="67"/>
      <c r="E32" s="67"/>
      <c r="F32" s="67"/>
      <c r="G32" s="67"/>
      <c r="H32" s="67"/>
      <c r="I32" s="67"/>
    </row>
    <row r="33" spans="1:9">
      <c r="A33" s="67"/>
      <c r="B33" s="67"/>
      <c r="C33" s="67"/>
      <c r="D33" s="67"/>
      <c r="E33" s="67"/>
      <c r="F33" s="67"/>
      <c r="G33" s="67"/>
      <c r="H33" s="67"/>
      <c r="I33" s="67"/>
    </row>
    <row r="34" spans="1:9">
      <c r="A34" s="67"/>
      <c r="B34" s="67"/>
      <c r="C34" s="67"/>
      <c r="D34" s="67"/>
      <c r="E34" s="67"/>
      <c r="F34" s="67"/>
      <c r="G34" s="67"/>
      <c r="H34" s="67"/>
      <c r="I34" s="67"/>
    </row>
    <row r="35" spans="1:9">
      <c r="C35" s="67"/>
      <c r="D35" s="67"/>
      <c r="E35" s="74"/>
      <c r="F35" s="71"/>
      <c r="G35" s="71"/>
      <c r="H35" s="72"/>
    </row>
    <row r="36" spans="1:9">
      <c r="C36" s="67"/>
      <c r="D36" s="67"/>
      <c r="E36" s="70"/>
      <c r="F36" s="71"/>
      <c r="G36" s="73"/>
      <c r="H36" s="72"/>
    </row>
    <row r="37" spans="1:9">
      <c r="C37" s="67"/>
      <c r="D37" s="67"/>
      <c r="E37" s="70"/>
      <c r="F37" s="71"/>
      <c r="G37" s="71"/>
      <c r="H37" s="72"/>
    </row>
    <row r="38" spans="1:9">
      <c r="C38" s="67"/>
      <c r="D38" s="67"/>
      <c r="E38" s="70"/>
      <c r="F38" s="71"/>
      <c r="G38" s="71"/>
      <c r="H38" s="72"/>
    </row>
    <row r="39" spans="1:9">
      <c r="C39" s="67"/>
      <c r="D39" s="67"/>
      <c r="E39" s="70"/>
      <c r="F39" s="71"/>
      <c r="G39" s="71"/>
      <c r="H39" s="72"/>
    </row>
    <row r="40" spans="1:9">
      <c r="C40" s="67"/>
      <c r="D40" s="67"/>
      <c r="E40" s="67"/>
      <c r="F40" s="67"/>
      <c r="G40" s="67"/>
      <c r="H40" s="67"/>
    </row>
    <row r="41" spans="1:9">
      <c r="C41" s="67"/>
      <c r="D41" s="67"/>
      <c r="E41" s="67"/>
      <c r="F41" s="67"/>
      <c r="G41" s="67"/>
      <c r="H41" s="67"/>
    </row>
    <row r="42" spans="1:9">
      <c r="C42" s="67"/>
      <c r="D42" s="67"/>
      <c r="E42" s="67"/>
      <c r="F42" s="67"/>
      <c r="G42" s="67"/>
      <c r="H42" s="67"/>
    </row>
    <row r="43" spans="1:9">
      <c r="C43" s="67"/>
      <c r="D43" s="67"/>
      <c r="E43" s="75"/>
      <c r="F43" s="67"/>
      <c r="G43" s="67"/>
      <c r="H43" s="67"/>
    </row>
    <row r="44" spans="1:9">
      <c r="C44" s="67"/>
      <c r="D44" s="67"/>
      <c r="E44" s="67"/>
      <c r="F44" s="67"/>
      <c r="G44" s="67"/>
      <c r="H44" s="67"/>
    </row>
    <row r="45" spans="1:9">
      <c r="C45" s="67"/>
      <c r="D45" s="67"/>
      <c r="E45" s="67"/>
      <c r="F45" s="67"/>
      <c r="G45" s="67"/>
      <c r="H45" s="67"/>
    </row>
    <row r="46" spans="1:9">
      <c r="C46" s="67"/>
      <c r="D46" s="67"/>
      <c r="E46" s="67"/>
      <c r="F46" s="67"/>
      <c r="G46" s="67"/>
      <c r="H46" s="67"/>
    </row>
  </sheetData>
  <phoneticPr fontId="30"/>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67"/>
  <dimension ref="A1:U37"/>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1090</v>
      </c>
    </row>
    <row r="2" spans="1:21">
      <c r="A2" s="298" t="s">
        <v>1089</v>
      </c>
      <c r="D2" s="298" t="s">
        <v>935</v>
      </c>
      <c r="I2" s="346" t="s">
        <v>903</v>
      </c>
      <c r="J2" s="346" t="s">
        <v>904</v>
      </c>
    </row>
    <row r="3" spans="1:21">
      <c r="I3" s="347" t="s">
        <v>1092</v>
      </c>
      <c r="J3" s="348" t="s">
        <v>1093</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1092</v>
      </c>
      <c r="J6" s="348" t="s">
        <v>1093</v>
      </c>
      <c r="K6" s="307" t="s">
        <v>917</v>
      </c>
      <c r="L6" s="307" t="s">
        <v>917</v>
      </c>
      <c r="M6" s="308" t="s">
        <v>917</v>
      </c>
      <c r="N6" s="308" t="s">
        <v>917</v>
      </c>
      <c r="O6" s="307" t="s">
        <v>917</v>
      </c>
      <c r="U6" s="310"/>
    </row>
    <row r="8" spans="1:21">
      <c r="B8" s="298" t="s">
        <v>918</v>
      </c>
    </row>
    <row r="11" spans="1:21">
      <c r="A11" s="298" t="s">
        <v>1091</v>
      </c>
    </row>
    <row r="12" spans="1:21">
      <c r="A12" s="298" t="s">
        <v>1251</v>
      </c>
      <c r="D12" s="298" t="s">
        <v>919</v>
      </c>
    </row>
    <row r="14" spans="1:21">
      <c r="B14" s="311" t="s">
        <v>920</v>
      </c>
      <c r="C14" s="311"/>
      <c r="D14" s="311"/>
      <c r="E14" s="311"/>
      <c r="F14" s="311"/>
      <c r="G14" s="352"/>
    </row>
    <row r="15" spans="1:21">
      <c r="B15" s="311" t="s">
        <v>921</v>
      </c>
      <c r="C15" s="311"/>
      <c r="D15" s="312"/>
      <c r="E15" s="312"/>
      <c r="F15" s="312"/>
      <c r="G15" s="353"/>
      <c r="I15" s="344" t="s">
        <v>903</v>
      </c>
      <c r="J15" s="344" t="s">
        <v>904</v>
      </c>
      <c r="M15" s="313"/>
    </row>
    <row r="16" spans="1:21">
      <c r="B16" s="311" t="s">
        <v>922</v>
      </c>
      <c r="C16" s="311"/>
      <c r="D16" s="312"/>
      <c r="E16" s="312"/>
      <c r="F16" s="312"/>
      <c r="G16" s="353"/>
      <c r="I16" s="345" t="s">
        <v>1361</v>
      </c>
      <c r="J16" s="345" t="s">
        <v>1360</v>
      </c>
      <c r="M16" s="314"/>
    </row>
    <row r="17" spans="1:21">
      <c r="B17" s="311" t="s">
        <v>923</v>
      </c>
      <c r="C17" s="311"/>
      <c r="D17" s="312"/>
      <c r="E17" s="312"/>
      <c r="F17" s="312"/>
      <c r="G17" s="353"/>
      <c r="I17" s="345" t="s">
        <v>1363</v>
      </c>
      <c r="J17" s="345" t="s">
        <v>1362</v>
      </c>
      <c r="M17" s="313"/>
    </row>
    <row r="18" spans="1:21">
      <c r="B18" s="311" t="s">
        <v>924</v>
      </c>
      <c r="C18" s="311"/>
      <c r="D18" s="312"/>
      <c r="E18" s="312"/>
      <c r="F18" s="312"/>
      <c r="G18" s="353"/>
      <c r="I18" s="345" t="s">
        <v>1365</v>
      </c>
      <c r="J18" s="349" t="s">
        <v>1364</v>
      </c>
      <c r="M18" s="313"/>
    </row>
    <row r="19" spans="1:21">
      <c r="B19" s="315" t="s">
        <v>925</v>
      </c>
      <c r="C19" s="311"/>
      <c r="D19" s="312"/>
      <c r="E19" s="312"/>
      <c r="F19" s="312"/>
      <c r="G19" s="353"/>
      <c r="I19" s="345" t="s">
        <v>1366</v>
      </c>
      <c r="J19" s="349" t="s">
        <v>1314</v>
      </c>
    </row>
    <row r="20" spans="1:21">
      <c r="B20" s="315" t="s">
        <v>927</v>
      </c>
      <c r="C20" s="311"/>
      <c r="D20" s="311"/>
      <c r="E20" s="311"/>
      <c r="F20" s="311"/>
      <c r="G20" s="352"/>
      <c r="I20" s="345" t="s">
        <v>1367</v>
      </c>
      <c r="J20" s="345" t="s">
        <v>1342</v>
      </c>
    </row>
    <row r="21" spans="1:21">
      <c r="I21" s="345" t="s">
        <v>1369</v>
      </c>
      <c r="J21" s="345" t="s">
        <v>1368</v>
      </c>
    </row>
    <row r="22" spans="1:21">
      <c r="B22" s="48" t="s">
        <v>2213</v>
      </c>
      <c r="C22" s="4"/>
      <c r="I22" s="345" t="s">
        <v>1370</v>
      </c>
      <c r="J22" s="345" t="s">
        <v>1315</v>
      </c>
    </row>
    <row r="23" spans="1:21">
      <c r="B23" s="48" t="s">
        <v>1930</v>
      </c>
      <c r="C23" s="4"/>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t="s">
        <v>2449</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2331</v>
      </c>
      <c r="C27" s="304" t="s">
        <v>2336</v>
      </c>
      <c r="D27" s="304" t="s">
        <v>2195</v>
      </c>
      <c r="E27" s="304">
        <v>8</v>
      </c>
      <c r="F27" s="304"/>
      <c r="G27" s="322"/>
      <c r="H27" s="306"/>
      <c r="I27" s="319"/>
      <c r="J27" s="320"/>
      <c r="K27" s="321"/>
      <c r="L27" s="321"/>
      <c r="M27" s="304"/>
      <c r="N27" s="304"/>
      <c r="O27" s="322"/>
      <c r="R27" s="309" t="str">
        <f t="shared" ref="R27:R37" si="0">C27</f>
        <v>DIALYSIS_DATE</v>
      </c>
      <c r="S27" s="309" t="str">
        <f t="shared" ref="S27:S37" si="1">(IF(D27="DATE", D27&amp;",",D27&amp;"("&amp;E27&amp;"), "))</f>
        <v xml:space="preserve">VARCHAR2(8), </v>
      </c>
      <c r="U27" s="310"/>
    </row>
    <row r="28" spans="1:21" s="309" customFormat="1">
      <c r="A28" s="304">
        <v>3</v>
      </c>
      <c r="B28" s="323" t="s">
        <v>2333</v>
      </c>
      <c r="C28" s="304" t="s">
        <v>2339</v>
      </c>
      <c r="D28" s="304" t="s">
        <v>2189</v>
      </c>
      <c r="E28" s="304"/>
      <c r="F28" s="304"/>
      <c r="G28" s="322"/>
      <c r="H28" s="306"/>
      <c r="I28" s="324"/>
      <c r="J28" s="325"/>
      <c r="K28" s="322"/>
      <c r="L28" s="322"/>
      <c r="M28" s="304"/>
      <c r="N28" s="304"/>
      <c r="O28" s="326"/>
      <c r="R28" s="309" t="str">
        <f t="shared" si="0"/>
        <v>PLURAL</v>
      </c>
      <c r="S28" s="309" t="str">
        <f t="shared" si="1"/>
        <v xml:space="preserve">NUMBER(), </v>
      </c>
      <c r="U28" s="310"/>
    </row>
    <row r="29" spans="1:21" s="309" customFormat="1" ht="27">
      <c r="A29" s="304">
        <v>4</v>
      </c>
      <c r="B29" s="323" t="s">
        <v>1907</v>
      </c>
      <c r="C29" s="304" t="s">
        <v>2155</v>
      </c>
      <c r="D29" s="304" t="s">
        <v>2188</v>
      </c>
      <c r="E29" s="304">
        <v>3</v>
      </c>
      <c r="F29" s="304"/>
      <c r="G29" s="322" t="s">
        <v>2219</v>
      </c>
      <c r="H29" s="306"/>
      <c r="I29" s="322"/>
      <c r="J29" s="322"/>
      <c r="K29" s="322"/>
      <c r="L29" s="322"/>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22"/>
      <c r="H30" s="306"/>
      <c r="I30" s="328"/>
      <c r="J30" s="328"/>
      <c r="K30" s="304"/>
      <c r="L30" s="304"/>
      <c r="M30" s="304"/>
      <c r="N30" s="327"/>
      <c r="O30" s="322"/>
      <c r="R30" s="309" t="str">
        <f t="shared" si="0"/>
        <v>UP_DATE</v>
      </c>
      <c r="S30" s="309" t="str">
        <f t="shared" si="1"/>
        <v>DATE,</v>
      </c>
      <c r="U30" s="310"/>
    </row>
    <row r="31" spans="1:21" s="309" customFormat="1" ht="27">
      <c r="A31" s="304">
        <v>6</v>
      </c>
      <c r="B31" s="323" t="s">
        <v>1908</v>
      </c>
      <c r="C31" s="322" t="s">
        <v>1909</v>
      </c>
      <c r="D31" s="322" t="s">
        <v>2195</v>
      </c>
      <c r="E31" s="322">
        <v>40</v>
      </c>
      <c r="F31" s="322"/>
      <c r="G31" s="322"/>
      <c r="H31" s="306"/>
      <c r="I31" s="329"/>
      <c r="J31" s="329"/>
      <c r="K31" s="304"/>
      <c r="L31" s="322"/>
      <c r="M31" s="322"/>
      <c r="N31" s="322"/>
      <c r="O31" s="330"/>
      <c r="R31" s="309" t="str">
        <f t="shared" si="0"/>
        <v>DIALYSIS_ITEM_NAME</v>
      </c>
      <c r="S31" s="309" t="str">
        <f t="shared" si="1"/>
        <v xml:space="preserve">VARCHAR2(40), </v>
      </c>
      <c r="U31" s="331"/>
    </row>
    <row r="32" spans="1:21" s="309" customFormat="1" ht="27">
      <c r="A32" s="304">
        <v>7</v>
      </c>
      <c r="B32" s="304" t="s">
        <v>1910</v>
      </c>
      <c r="C32" s="322" t="s">
        <v>2178</v>
      </c>
      <c r="D32" s="322" t="s">
        <v>2195</v>
      </c>
      <c r="E32" s="322">
        <v>20</v>
      </c>
      <c r="F32" s="322"/>
      <c r="G32" s="322"/>
      <c r="H32" s="306"/>
      <c r="I32" s="329"/>
      <c r="J32" s="329"/>
      <c r="K32" s="304"/>
      <c r="L32" s="322"/>
      <c r="M32" s="322"/>
      <c r="N32" s="332"/>
      <c r="O32" s="322"/>
      <c r="R32" s="309" t="str">
        <f t="shared" si="0"/>
        <v>VALUE</v>
      </c>
      <c r="S32" s="309" t="str">
        <f t="shared" si="1"/>
        <v xml:space="preserve">VARCHAR2(20), </v>
      </c>
    </row>
    <row r="33" spans="1:19" s="309" customFormat="1" ht="27">
      <c r="A33" s="304">
        <v>8</v>
      </c>
      <c r="B33" s="323" t="s">
        <v>2068</v>
      </c>
      <c r="C33" s="322" t="s">
        <v>1056</v>
      </c>
      <c r="D33" s="322" t="s">
        <v>2195</v>
      </c>
      <c r="E33" s="322">
        <v>100</v>
      </c>
      <c r="F33" s="322"/>
      <c r="G33" s="322"/>
      <c r="H33" s="306"/>
      <c r="I33" s="304"/>
      <c r="J33" s="328"/>
      <c r="K33" s="304"/>
      <c r="L33" s="322"/>
      <c r="M33" s="322"/>
      <c r="N33" s="332"/>
      <c r="O33" s="322"/>
      <c r="R33" s="309" t="str">
        <f t="shared" si="0"/>
        <v>VALUE_NAME</v>
      </c>
      <c r="S33" s="309" t="str">
        <f t="shared" si="1"/>
        <v xml:space="preserve">VARCHAR2(100), </v>
      </c>
    </row>
    <row r="34" spans="1:19" s="309" customFormat="1" ht="27">
      <c r="A34" s="304">
        <v>9</v>
      </c>
      <c r="B34" s="304" t="s">
        <v>1911</v>
      </c>
      <c r="C34" s="322" t="s">
        <v>2100</v>
      </c>
      <c r="D34" s="322" t="s">
        <v>2195</v>
      </c>
      <c r="E34" s="322">
        <v>20</v>
      </c>
      <c r="F34" s="322"/>
      <c r="G34" s="322"/>
      <c r="H34" s="306"/>
      <c r="I34" s="333"/>
      <c r="J34" s="333"/>
      <c r="K34" s="304"/>
      <c r="L34" s="322"/>
      <c r="M34" s="322"/>
      <c r="N34" s="332"/>
      <c r="O34" s="322"/>
      <c r="R34" s="309" t="str">
        <f t="shared" si="0"/>
        <v>UNIT</v>
      </c>
      <c r="S34" s="309" t="str">
        <f t="shared" si="1"/>
        <v xml:space="preserve">VARCHAR2(20), </v>
      </c>
    </row>
    <row r="35" spans="1:19" s="309" customFormat="1" ht="27">
      <c r="A35" s="304">
        <v>10</v>
      </c>
      <c r="B35" s="304" t="s">
        <v>2356</v>
      </c>
      <c r="C35" s="304" t="s">
        <v>1057</v>
      </c>
      <c r="D35" s="322" t="s">
        <v>2195</v>
      </c>
      <c r="E35" s="332">
        <v>20</v>
      </c>
      <c r="F35" s="304"/>
      <c r="G35" s="322" t="s">
        <v>2357</v>
      </c>
      <c r="H35" s="306"/>
      <c r="I35" s="333"/>
      <c r="J35" s="333"/>
      <c r="K35" s="304"/>
      <c r="L35" s="322"/>
      <c r="M35" s="322"/>
      <c r="N35" s="332"/>
      <c r="O35" s="322"/>
      <c r="R35" s="309" t="str">
        <f t="shared" si="0"/>
        <v>VALUE_CD2</v>
      </c>
      <c r="S35" s="309" t="str">
        <f t="shared" si="1"/>
        <v xml:space="preserve">VARCHAR2(20), </v>
      </c>
    </row>
    <row r="36" spans="1:19" s="309" customFormat="1">
      <c r="A36" s="304">
        <v>11</v>
      </c>
      <c r="B36" s="304" t="s">
        <v>2320</v>
      </c>
      <c r="C36" s="304" t="s">
        <v>1094</v>
      </c>
      <c r="D36" s="334" t="s">
        <v>2188</v>
      </c>
      <c r="E36" s="334">
        <v>10</v>
      </c>
      <c r="F36" s="334"/>
      <c r="G36" s="322"/>
      <c r="H36" s="306"/>
      <c r="I36" s="320"/>
      <c r="J36" s="320"/>
      <c r="K36" s="322"/>
      <c r="L36" s="322"/>
      <c r="M36" s="322"/>
      <c r="N36" s="332"/>
      <c r="O36" s="322"/>
      <c r="R36" s="309" t="str">
        <f t="shared" si="0"/>
        <v>INDICATOR_CD</v>
      </c>
      <c r="S36" s="309" t="str">
        <f t="shared" si="1"/>
        <v xml:space="preserve">CHAR(10), </v>
      </c>
    </row>
    <row r="37" spans="1:19" s="309" customFormat="1" ht="40.5">
      <c r="A37" s="304">
        <v>12</v>
      </c>
      <c r="B37" s="304" t="s">
        <v>2335</v>
      </c>
      <c r="C37" s="304" t="s">
        <v>2341</v>
      </c>
      <c r="D37" s="334" t="s">
        <v>2188</v>
      </c>
      <c r="E37" s="334">
        <v>1</v>
      </c>
      <c r="F37" s="334"/>
      <c r="G37" s="322" t="s">
        <v>1088</v>
      </c>
      <c r="H37" s="306"/>
      <c r="I37" s="320"/>
      <c r="J37" s="320"/>
      <c r="K37" s="334"/>
      <c r="L37" s="322"/>
      <c r="M37" s="320"/>
      <c r="N37" s="334"/>
      <c r="O37" s="320"/>
      <c r="R37" s="309" t="str">
        <f t="shared" si="0"/>
        <v>OPE_IND_PLAN</v>
      </c>
      <c r="S37" s="309" t="str">
        <f t="shared" si="1"/>
        <v xml:space="preserve">CHAR(1),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6">
    <pageSetUpPr fitToPage="1"/>
  </sheetPr>
  <dimension ref="A1:Q44"/>
  <sheetViews>
    <sheetView showGridLines="0" zoomScaleNormal="100" workbookViewId="0">
      <selection activeCell="G5" sqref="G5"/>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7.875" style="10" customWidth="1"/>
    <col min="10" max="10" width="4" style="10" customWidth="1"/>
    <col min="11" max="11" width="15" style="10" customWidth="1"/>
    <col min="12" max="12" width="14.625" style="10" customWidth="1"/>
    <col min="13" max="16384" width="3.25" style="10"/>
  </cols>
  <sheetData>
    <row r="1" spans="1:15" s="2" customFormat="1" ht="17.25" customHeight="1">
      <c r="A1" s="128" t="s">
        <v>858</v>
      </c>
      <c r="B1" s="4"/>
      <c r="C1" s="128" t="s">
        <v>889</v>
      </c>
      <c r="D1" s="4"/>
      <c r="E1" s="5"/>
      <c r="F1" s="6"/>
      <c r="G1" s="4"/>
      <c r="H1" s="4"/>
      <c r="I1" s="7"/>
      <c r="J1" s="7"/>
      <c r="K1" s="4"/>
      <c r="L1" s="4"/>
    </row>
    <row r="2" spans="1:15" s="2" customFormat="1" ht="17.25" customHeight="1">
      <c r="A2" s="48" t="s">
        <v>2213</v>
      </c>
      <c r="B2" s="4"/>
      <c r="C2" s="4"/>
      <c r="D2" s="4"/>
      <c r="E2" s="5"/>
      <c r="F2" s="6"/>
      <c r="G2" s="4"/>
      <c r="H2" s="4"/>
      <c r="I2" s="7"/>
      <c r="J2" s="1"/>
    </row>
    <row r="3" spans="1:15" s="2" customFormat="1" ht="12.75" customHeight="1">
      <c r="A3" s="48" t="s">
        <v>1930</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1558</v>
      </c>
      <c r="B5" s="401"/>
      <c r="C5" s="402"/>
      <c r="D5" s="403" t="s">
        <v>2343</v>
      </c>
      <c r="E5" s="401"/>
      <c r="F5" s="404" t="s">
        <v>1559</v>
      </c>
      <c r="G5" s="405" t="s">
        <v>155</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V_IND_DIALYSIS_COND_GETと同様のフォーマット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2094</v>
      </c>
      <c r="B13" s="401"/>
      <c r="C13" s="402"/>
      <c r="D13" s="403" t="s">
        <v>53</v>
      </c>
      <c r="E13" s="401"/>
      <c r="F13" s="404" t="s">
        <v>2095</v>
      </c>
      <c r="G13" s="405" t="s">
        <v>17</v>
      </c>
      <c r="H13" s="406"/>
      <c r="I13" s="407" t="s">
        <v>71</v>
      </c>
    </row>
    <row r="14" spans="1:15" s="9" customFormat="1" ht="17.25" customHeight="1">
      <c r="A14" s="30" t="s">
        <v>2183</v>
      </c>
      <c r="B14" s="32"/>
      <c r="C14" s="33" t="s">
        <v>122</v>
      </c>
      <c r="D14" s="31"/>
      <c r="E14" s="31"/>
      <c r="F14" s="31"/>
      <c r="G14" s="31"/>
      <c r="H14" s="31"/>
      <c r="I14" s="181"/>
    </row>
    <row r="15" spans="1:15" ht="2.25" customHeight="1"/>
    <row r="16" spans="1:15" s="8" customFormat="1" ht="12.75" customHeight="1" thickBot="1">
      <c r="A16" s="12" t="s">
        <v>1905</v>
      </c>
      <c r="B16" s="13" t="s">
        <v>1906</v>
      </c>
      <c r="C16" s="13" t="s">
        <v>2140</v>
      </c>
      <c r="D16" s="13"/>
      <c r="E16" s="34" t="s">
        <v>2179</v>
      </c>
      <c r="F16" s="35" t="s">
        <v>2180</v>
      </c>
      <c r="G16" s="39" t="s">
        <v>2181</v>
      </c>
      <c r="H16" s="51" t="s">
        <v>2184</v>
      </c>
      <c r="I16" s="49" t="s">
        <v>2330</v>
      </c>
    </row>
    <row r="17" spans="1:17" s="17" customFormat="1" ht="12.75" thickTop="1">
      <c r="A17" s="52" t="s">
        <v>2161</v>
      </c>
      <c r="B17" s="14">
        <v>1</v>
      </c>
      <c r="C17" s="14"/>
      <c r="D17" s="15"/>
      <c r="E17" s="36" t="s">
        <v>2164</v>
      </c>
      <c r="F17" s="37" t="s">
        <v>477</v>
      </c>
      <c r="G17" s="38" t="s">
        <v>2322</v>
      </c>
      <c r="H17" s="16">
        <v>12</v>
      </c>
      <c r="I17" s="40" t="s">
        <v>2449</v>
      </c>
      <c r="J17" s="105"/>
      <c r="O17" s="106"/>
      <c r="P17" s="106"/>
      <c r="Q17" s="106"/>
    </row>
    <row r="18" spans="1:17" s="17" customFormat="1" ht="12">
      <c r="A18" s="53">
        <f t="shared" ref="A18:A28" si="0">A17+1</f>
        <v>2</v>
      </c>
      <c r="B18" s="18" t="s">
        <v>2098</v>
      </c>
      <c r="C18" s="19"/>
      <c r="D18" s="20"/>
      <c r="E18" s="36" t="s">
        <v>2331</v>
      </c>
      <c r="F18" s="38" t="s">
        <v>7508</v>
      </c>
      <c r="G18" s="24" t="s">
        <v>2195</v>
      </c>
      <c r="H18" s="16">
        <v>8</v>
      </c>
      <c r="I18" s="63"/>
      <c r="J18" s="105"/>
      <c r="O18" s="106"/>
      <c r="P18" s="106"/>
      <c r="Q18" s="106"/>
    </row>
    <row r="19" spans="1:17" s="17" customFormat="1" ht="12">
      <c r="A19" s="53">
        <f t="shared" si="0"/>
        <v>3</v>
      </c>
      <c r="B19" s="18" t="s">
        <v>2099</v>
      </c>
      <c r="C19" s="19"/>
      <c r="D19" s="20"/>
      <c r="E19" s="23" t="s">
        <v>2333</v>
      </c>
      <c r="F19" s="24" t="s">
        <v>7510</v>
      </c>
      <c r="G19" s="24" t="s">
        <v>2189</v>
      </c>
      <c r="H19" s="21"/>
      <c r="I19" s="63"/>
      <c r="J19" s="105"/>
      <c r="O19" s="106"/>
      <c r="P19" s="106"/>
      <c r="Q19" s="106"/>
    </row>
    <row r="20" spans="1:17" s="17" customFormat="1" ht="12">
      <c r="A20" s="53">
        <f t="shared" si="0"/>
        <v>4</v>
      </c>
      <c r="B20" s="55">
        <v>4</v>
      </c>
      <c r="C20" s="25"/>
      <c r="D20" s="26"/>
      <c r="E20" s="27" t="s">
        <v>1907</v>
      </c>
      <c r="F20" s="24" t="s">
        <v>7426</v>
      </c>
      <c r="G20" s="24" t="s">
        <v>2188</v>
      </c>
      <c r="H20" s="21">
        <v>3</v>
      </c>
      <c r="I20" s="42" t="s">
        <v>2219</v>
      </c>
      <c r="J20" s="105"/>
      <c r="O20" s="106"/>
      <c r="P20" s="106"/>
      <c r="Q20" s="106"/>
    </row>
    <row r="21" spans="1:17" s="17" customFormat="1" ht="12" customHeight="1">
      <c r="A21" s="53">
        <f t="shared" si="0"/>
        <v>5</v>
      </c>
      <c r="B21" s="19"/>
      <c r="C21" s="19"/>
      <c r="D21" s="20"/>
      <c r="E21" s="23" t="s">
        <v>2162</v>
      </c>
      <c r="F21" s="24" t="s">
        <v>7427</v>
      </c>
      <c r="G21" s="24" t="s">
        <v>2163</v>
      </c>
      <c r="H21" s="21"/>
      <c r="I21" s="42"/>
      <c r="J21" s="105"/>
      <c r="O21" s="106"/>
      <c r="P21" s="106"/>
      <c r="Q21" s="106"/>
    </row>
    <row r="22" spans="1:17" s="17" customFormat="1" ht="12" customHeight="1">
      <c r="A22" s="53">
        <f t="shared" si="0"/>
        <v>6</v>
      </c>
      <c r="B22" s="19"/>
      <c r="C22" s="19"/>
      <c r="D22" s="20"/>
      <c r="E22" s="23" t="s">
        <v>1908</v>
      </c>
      <c r="F22" s="24" t="s">
        <v>7479</v>
      </c>
      <c r="G22" s="24" t="s">
        <v>2195</v>
      </c>
      <c r="H22" s="21">
        <v>40</v>
      </c>
      <c r="I22" s="42"/>
      <c r="J22" s="105"/>
      <c r="O22" s="106"/>
      <c r="P22" s="106"/>
      <c r="Q22" s="106"/>
    </row>
    <row r="23" spans="1:17" s="17" customFormat="1" ht="12" customHeight="1">
      <c r="A23" s="53">
        <f t="shared" si="0"/>
        <v>7</v>
      </c>
      <c r="B23" s="19"/>
      <c r="C23" s="19"/>
      <c r="D23" s="20"/>
      <c r="E23" s="23" t="s">
        <v>1910</v>
      </c>
      <c r="F23" s="24" t="s">
        <v>7480</v>
      </c>
      <c r="G23" s="24" t="s">
        <v>2195</v>
      </c>
      <c r="H23" s="21">
        <v>20</v>
      </c>
      <c r="I23" s="42"/>
      <c r="J23" s="105"/>
      <c r="O23" s="106"/>
      <c r="P23" s="106"/>
      <c r="Q23" s="106"/>
    </row>
    <row r="24" spans="1:17" s="17" customFormat="1" ht="12" customHeight="1">
      <c r="A24" s="53">
        <f t="shared" si="0"/>
        <v>8</v>
      </c>
      <c r="B24" s="19"/>
      <c r="C24" s="19"/>
      <c r="D24" s="20"/>
      <c r="E24" s="23" t="s">
        <v>2068</v>
      </c>
      <c r="F24" s="24" t="s">
        <v>766</v>
      </c>
      <c r="G24" s="24" t="s">
        <v>2195</v>
      </c>
      <c r="H24" s="21">
        <v>100</v>
      </c>
      <c r="I24" s="42"/>
      <c r="J24" s="105"/>
      <c r="O24" s="106"/>
      <c r="P24" s="106"/>
      <c r="Q24" s="106"/>
    </row>
    <row r="25" spans="1:17" s="17" customFormat="1" ht="12" customHeight="1">
      <c r="A25" s="53">
        <f t="shared" si="0"/>
        <v>9</v>
      </c>
      <c r="B25" s="19"/>
      <c r="C25" s="19"/>
      <c r="D25" s="20"/>
      <c r="E25" s="23" t="s">
        <v>1911</v>
      </c>
      <c r="F25" s="24" t="s">
        <v>7481</v>
      </c>
      <c r="G25" s="24" t="s">
        <v>2195</v>
      </c>
      <c r="H25" s="21">
        <v>20</v>
      </c>
      <c r="I25" s="42"/>
      <c r="J25" s="105"/>
      <c r="O25" s="106"/>
      <c r="P25" s="106"/>
      <c r="Q25" s="106"/>
    </row>
    <row r="26" spans="1:17" s="17" customFormat="1" ht="16.5" customHeight="1">
      <c r="A26" s="53">
        <f t="shared" si="0"/>
        <v>10</v>
      </c>
      <c r="B26" s="19"/>
      <c r="C26" s="19"/>
      <c r="D26" s="20"/>
      <c r="E26" s="23" t="s">
        <v>2356</v>
      </c>
      <c r="F26" s="24" t="s">
        <v>767</v>
      </c>
      <c r="G26" s="24" t="s">
        <v>2195</v>
      </c>
      <c r="H26" s="21">
        <v>20</v>
      </c>
      <c r="I26" s="133" t="s">
        <v>2357</v>
      </c>
      <c r="J26" s="105"/>
      <c r="O26" s="106"/>
      <c r="P26" s="106"/>
      <c r="Q26" s="106"/>
    </row>
    <row r="27" spans="1:17" s="17" customFormat="1" ht="16.5" customHeight="1">
      <c r="A27" s="53">
        <f t="shared" si="0"/>
        <v>11</v>
      </c>
      <c r="B27" s="19"/>
      <c r="C27" s="19"/>
      <c r="D27" s="20"/>
      <c r="E27" s="77" t="s">
        <v>2320</v>
      </c>
      <c r="F27" s="78" t="s">
        <v>2321</v>
      </c>
      <c r="G27" s="78" t="s">
        <v>2077</v>
      </c>
      <c r="H27" s="76">
        <v>10</v>
      </c>
      <c r="I27" s="43"/>
      <c r="J27" s="105"/>
      <c r="O27" s="106"/>
      <c r="P27" s="106"/>
      <c r="Q27" s="106"/>
    </row>
    <row r="28" spans="1:17" s="17" customFormat="1" ht="12" customHeight="1">
      <c r="A28" s="53">
        <f t="shared" si="0"/>
        <v>12</v>
      </c>
      <c r="B28" s="19"/>
      <c r="C28" s="19"/>
      <c r="D28" s="20"/>
      <c r="E28" s="23" t="s">
        <v>2335</v>
      </c>
      <c r="F28" s="24" t="s">
        <v>7509</v>
      </c>
      <c r="G28" s="24" t="s">
        <v>2188</v>
      </c>
      <c r="H28" s="21">
        <v>1</v>
      </c>
      <c r="I28" s="42" t="s">
        <v>2348</v>
      </c>
      <c r="J28" s="105"/>
      <c r="O28" s="106"/>
      <c r="P28" s="106"/>
      <c r="Q28" s="106"/>
    </row>
    <row r="33" spans="2:8" ht="10.5" customHeight="1">
      <c r="C33" s="68"/>
      <c r="D33" s="68"/>
      <c r="E33" s="68"/>
      <c r="F33" s="69"/>
      <c r="G33" s="68"/>
      <c r="H33" s="68"/>
    </row>
    <row r="34" spans="2:8" ht="10.5" customHeight="1">
      <c r="C34" s="66"/>
      <c r="D34" s="66"/>
      <c r="E34" s="70"/>
      <c r="F34" s="71"/>
      <c r="G34" s="71"/>
      <c r="H34" s="72"/>
    </row>
    <row r="35" spans="2:8" ht="10.5" customHeight="1">
      <c r="B35" s="463"/>
      <c r="C35" s="463"/>
      <c r="D35" s="66"/>
      <c r="E35" s="66"/>
      <c r="F35" s="70"/>
      <c r="G35" s="71"/>
      <c r="H35" s="72"/>
    </row>
    <row r="36" spans="2:8" ht="10.5" customHeight="1">
      <c r="B36" s="463"/>
      <c r="C36" s="463"/>
      <c r="D36" s="66"/>
      <c r="E36" s="66"/>
      <c r="F36" s="70"/>
      <c r="G36" s="71"/>
      <c r="H36" s="72"/>
    </row>
    <row r="37" spans="2:8" ht="10.5" customHeight="1">
      <c r="B37" s="463"/>
      <c r="C37" s="463"/>
      <c r="D37" s="66"/>
      <c r="E37" s="66"/>
      <c r="F37" s="70"/>
      <c r="G37" s="71"/>
      <c r="H37" s="72"/>
    </row>
    <row r="38" spans="2:8" ht="10.5" customHeight="1">
      <c r="B38" s="463"/>
      <c r="C38" s="463"/>
      <c r="D38" s="66"/>
      <c r="E38" s="66"/>
      <c r="F38" s="74"/>
      <c r="G38" s="71"/>
      <c r="H38" s="72"/>
    </row>
    <row r="39" spans="2:8" ht="10.5" customHeight="1">
      <c r="B39" s="463"/>
      <c r="C39" s="463"/>
      <c r="D39" s="66"/>
      <c r="E39" s="66"/>
      <c r="F39" s="70"/>
      <c r="G39" s="71"/>
      <c r="H39" s="72"/>
    </row>
    <row r="40" spans="2:8" ht="10.5" customHeight="1">
      <c r="B40" s="463"/>
      <c r="C40" s="463"/>
      <c r="D40" s="66"/>
      <c r="E40" s="66"/>
      <c r="F40" s="70"/>
      <c r="G40" s="71"/>
      <c r="H40" s="72"/>
    </row>
    <row r="41" spans="2:8" ht="10.5" customHeight="1">
      <c r="B41" s="463"/>
      <c r="C41" s="463"/>
      <c r="D41" s="66"/>
      <c r="E41" s="66"/>
      <c r="F41" s="66"/>
      <c r="G41" s="67"/>
      <c r="H41" s="66"/>
    </row>
    <row r="42" spans="2:8" ht="10.5" customHeight="1">
      <c r="B42" s="463"/>
      <c r="C42" s="463"/>
      <c r="D42" s="66"/>
      <c r="E42" s="66"/>
      <c r="F42" s="66"/>
      <c r="G42" s="67"/>
      <c r="H42" s="66"/>
    </row>
    <row r="43" spans="2:8" ht="10.5" customHeight="1">
      <c r="B43" s="463"/>
      <c r="C43" s="463"/>
      <c r="D43" s="66"/>
      <c r="E43" s="66"/>
      <c r="F43" s="66"/>
      <c r="G43" s="67"/>
      <c r="H43" s="66"/>
    </row>
    <row r="44" spans="2:8" ht="10.5" customHeight="1">
      <c r="F44" s="10"/>
      <c r="G44" s="11"/>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0"/>
  <dimension ref="B2:H45"/>
  <sheetViews>
    <sheetView topLeftCell="A15" zoomScaleNormal="100" workbookViewId="0"/>
  </sheetViews>
  <sheetFormatPr defaultRowHeight="13.5"/>
  <cols>
    <col min="1" max="1" width="1.75" customWidth="1"/>
    <col min="2" max="2" width="7.75" customWidth="1"/>
    <col min="3" max="3" width="23.375" customWidth="1"/>
    <col min="4" max="4" width="30.75" customWidth="1"/>
    <col min="5" max="5" width="23" customWidth="1"/>
    <col min="6" max="6" width="16.5" customWidth="1"/>
    <col min="7" max="7" width="30.875" style="140" customWidth="1"/>
    <col min="8" max="8" width="22.625" customWidth="1"/>
  </cols>
  <sheetData>
    <row r="2" spans="2:8" ht="16.5" customHeight="1">
      <c r="B2" s="132" t="s">
        <v>3462</v>
      </c>
    </row>
    <row r="3" spans="2:8" ht="7.5" customHeight="1" thickBot="1"/>
    <row r="4" spans="2:8" ht="43.5" customHeight="1" thickBot="1">
      <c r="B4" s="131" t="s">
        <v>2203</v>
      </c>
      <c r="C4" s="102" t="s">
        <v>2016</v>
      </c>
      <c r="D4" s="103" t="s">
        <v>2017</v>
      </c>
      <c r="E4" s="103" t="s">
        <v>2028</v>
      </c>
      <c r="F4" s="103" t="s">
        <v>2018</v>
      </c>
      <c r="G4" s="141" t="s">
        <v>2029</v>
      </c>
      <c r="H4" s="104" t="s">
        <v>2185</v>
      </c>
    </row>
    <row r="5" spans="2:8" s="462" customFormat="1" ht="60">
      <c r="B5" s="478" t="s">
        <v>3175</v>
      </c>
      <c r="C5" s="91" t="s">
        <v>3133</v>
      </c>
      <c r="D5" s="479" t="s">
        <v>3184</v>
      </c>
      <c r="E5" s="82" t="s">
        <v>3133</v>
      </c>
      <c r="F5" s="82"/>
      <c r="G5" s="480"/>
      <c r="H5" s="88" t="s">
        <v>3183</v>
      </c>
    </row>
    <row r="6" spans="2:8">
      <c r="B6" s="84" t="s">
        <v>1912</v>
      </c>
      <c r="C6" s="91" t="s">
        <v>1913</v>
      </c>
      <c r="D6" s="82" t="s">
        <v>2022</v>
      </c>
      <c r="E6" s="82"/>
      <c r="F6" s="82" t="s">
        <v>2019</v>
      </c>
      <c r="G6" s="142"/>
      <c r="H6" s="87"/>
    </row>
    <row r="7" spans="2:8">
      <c r="B7" s="85" t="s">
        <v>1914</v>
      </c>
      <c r="C7" s="191" t="s">
        <v>1915</v>
      </c>
      <c r="D7" s="139" t="s">
        <v>2020</v>
      </c>
      <c r="E7" s="139" t="s">
        <v>2040</v>
      </c>
      <c r="F7" s="192"/>
      <c r="G7" s="193"/>
      <c r="H7" s="87"/>
    </row>
    <row r="8" spans="2:8">
      <c r="B8" s="85" t="s">
        <v>1916</v>
      </c>
      <c r="C8" s="191" t="s">
        <v>1917</v>
      </c>
      <c r="D8" s="139" t="s">
        <v>2023</v>
      </c>
      <c r="E8" s="139"/>
      <c r="F8" s="139" t="s">
        <v>2021</v>
      </c>
      <c r="G8" s="193"/>
      <c r="H8" s="89" t="s">
        <v>2457</v>
      </c>
    </row>
    <row r="9" spans="2:8">
      <c r="B9" s="85" t="s">
        <v>1918</v>
      </c>
      <c r="C9" s="191" t="s">
        <v>1919</v>
      </c>
      <c r="D9" s="139" t="s">
        <v>2023</v>
      </c>
      <c r="E9" s="139"/>
      <c r="F9" s="139" t="s">
        <v>2021</v>
      </c>
      <c r="G9" s="193"/>
      <c r="H9" s="89" t="s">
        <v>2457</v>
      </c>
    </row>
    <row r="10" spans="2:8" ht="18" customHeight="1">
      <c r="B10" s="85" t="s">
        <v>1920</v>
      </c>
      <c r="C10" s="191" t="s">
        <v>1921</v>
      </c>
      <c r="D10" s="139" t="s">
        <v>2024</v>
      </c>
      <c r="E10" s="139" t="s">
        <v>2028</v>
      </c>
      <c r="F10" s="139"/>
      <c r="G10" s="194" t="s">
        <v>2051</v>
      </c>
      <c r="H10" s="87"/>
    </row>
    <row r="11" spans="2:8">
      <c r="B11" s="85" t="s">
        <v>1922</v>
      </c>
      <c r="C11" s="191" t="s">
        <v>1923</v>
      </c>
      <c r="D11" s="139" t="s">
        <v>2025</v>
      </c>
      <c r="E11" s="139"/>
      <c r="F11" s="139" t="s">
        <v>2041</v>
      </c>
      <c r="G11" s="193"/>
      <c r="H11" s="89" t="s">
        <v>2458</v>
      </c>
    </row>
    <row r="12" spans="2:8" ht="16.5" customHeight="1">
      <c r="B12" s="85" t="s">
        <v>1924</v>
      </c>
      <c r="C12" s="191" t="s">
        <v>2440</v>
      </c>
      <c r="D12" s="139" t="s">
        <v>2026</v>
      </c>
      <c r="E12" s="139" t="s">
        <v>2030</v>
      </c>
      <c r="F12" s="139"/>
      <c r="G12" s="194" t="s">
        <v>2052</v>
      </c>
      <c r="H12" s="87"/>
    </row>
    <row r="13" spans="2:8" ht="16.5" customHeight="1">
      <c r="B13" s="85" t="s">
        <v>1925</v>
      </c>
      <c r="C13" s="191" t="s">
        <v>1926</v>
      </c>
      <c r="D13" s="139" t="s">
        <v>2027</v>
      </c>
      <c r="E13" s="139" t="s">
        <v>2031</v>
      </c>
      <c r="F13" s="139" t="s">
        <v>2066</v>
      </c>
      <c r="G13" s="194" t="s">
        <v>2053</v>
      </c>
      <c r="H13" s="87"/>
    </row>
    <row r="14" spans="2:8">
      <c r="B14" s="85" t="s">
        <v>1927</v>
      </c>
      <c r="C14" s="191" t="s">
        <v>1928</v>
      </c>
      <c r="D14" s="139" t="s">
        <v>2032</v>
      </c>
      <c r="E14" s="192"/>
      <c r="F14" s="139" t="s">
        <v>2042</v>
      </c>
      <c r="G14" s="193"/>
      <c r="H14" s="89"/>
    </row>
    <row r="15" spans="2:8">
      <c r="B15" s="85" t="s">
        <v>1929</v>
      </c>
      <c r="C15" s="191" t="s">
        <v>1957</v>
      </c>
      <c r="D15" s="139" t="s">
        <v>2034</v>
      </c>
      <c r="E15" s="139" t="s">
        <v>2035</v>
      </c>
      <c r="F15" s="139" t="s">
        <v>2065</v>
      </c>
      <c r="G15" s="194" t="s">
        <v>2054</v>
      </c>
      <c r="H15" s="87"/>
    </row>
    <row r="16" spans="2:8">
      <c r="B16" s="85" t="s">
        <v>1958</v>
      </c>
      <c r="C16" s="191" t="s">
        <v>1959</v>
      </c>
      <c r="D16" s="192" t="s">
        <v>2033</v>
      </c>
      <c r="E16" s="192"/>
      <c r="F16" s="139" t="s">
        <v>2441</v>
      </c>
      <c r="G16" s="193"/>
      <c r="H16" s="89" t="s">
        <v>2459</v>
      </c>
    </row>
    <row r="17" spans="2:8">
      <c r="B17" s="85" t="s">
        <v>1960</v>
      </c>
      <c r="C17" s="191" t="s">
        <v>1961</v>
      </c>
      <c r="D17" s="192" t="s">
        <v>2033</v>
      </c>
      <c r="E17" s="192"/>
      <c r="F17" s="139" t="s">
        <v>2442</v>
      </c>
      <c r="G17" s="193"/>
      <c r="H17" s="89" t="s">
        <v>2459</v>
      </c>
    </row>
    <row r="18" spans="2:8">
      <c r="B18" s="85" t="s">
        <v>1962</v>
      </c>
      <c r="C18" s="191" t="s">
        <v>1963</v>
      </c>
      <c r="D18" s="192" t="s">
        <v>2033</v>
      </c>
      <c r="E18" s="192"/>
      <c r="F18" s="139" t="s">
        <v>2443</v>
      </c>
      <c r="G18" s="193"/>
      <c r="H18" s="89" t="s">
        <v>2459</v>
      </c>
    </row>
    <row r="19" spans="2:8">
      <c r="B19" s="85" t="s">
        <v>1964</v>
      </c>
      <c r="C19" s="191" t="s">
        <v>1965</v>
      </c>
      <c r="D19" s="139" t="s">
        <v>2047</v>
      </c>
      <c r="E19" s="139" t="s">
        <v>2046</v>
      </c>
      <c r="F19" s="192"/>
      <c r="G19" s="193"/>
      <c r="H19" s="87"/>
    </row>
    <row r="20" spans="2:8">
      <c r="B20" s="85" t="s">
        <v>1966</v>
      </c>
      <c r="C20" s="191" t="s">
        <v>1967</v>
      </c>
      <c r="D20" s="192" t="s">
        <v>2049</v>
      </c>
      <c r="E20" s="192"/>
      <c r="F20" s="139" t="s">
        <v>2444</v>
      </c>
      <c r="G20" s="193"/>
      <c r="H20" s="89" t="s">
        <v>2460</v>
      </c>
    </row>
    <row r="21" spans="2:8">
      <c r="B21" s="85" t="s">
        <v>1968</v>
      </c>
      <c r="C21" s="191" t="s">
        <v>1969</v>
      </c>
      <c r="D21" s="139" t="s">
        <v>2050</v>
      </c>
      <c r="E21" s="192"/>
      <c r="F21" s="139" t="s">
        <v>2445</v>
      </c>
      <c r="G21" s="193"/>
      <c r="H21" s="89" t="s">
        <v>2460</v>
      </c>
    </row>
    <row r="22" spans="2:8">
      <c r="B22" s="85" t="s">
        <v>1970</v>
      </c>
      <c r="C22" s="191" t="s">
        <v>1971</v>
      </c>
      <c r="D22" s="139" t="s">
        <v>2034</v>
      </c>
      <c r="E22" s="139" t="s">
        <v>2035</v>
      </c>
      <c r="F22" s="139" t="s">
        <v>2065</v>
      </c>
      <c r="G22" s="194" t="s">
        <v>2054</v>
      </c>
      <c r="H22" s="87"/>
    </row>
    <row r="23" spans="2:8">
      <c r="B23" s="85" t="s">
        <v>1972</v>
      </c>
      <c r="C23" s="191" t="s">
        <v>1973</v>
      </c>
      <c r="D23" s="192" t="s">
        <v>2055</v>
      </c>
      <c r="E23" s="192"/>
      <c r="F23" s="139" t="s">
        <v>2446</v>
      </c>
      <c r="G23" s="193"/>
      <c r="H23" s="87"/>
    </row>
    <row r="24" spans="2:8">
      <c r="B24" s="85" t="s">
        <v>1974</v>
      </c>
      <c r="C24" s="191" t="s">
        <v>1975</v>
      </c>
      <c r="D24" s="139" t="s">
        <v>2456</v>
      </c>
      <c r="E24" s="192"/>
      <c r="F24" s="139" t="s">
        <v>2447</v>
      </c>
      <c r="G24" s="193"/>
      <c r="H24" s="89" t="s">
        <v>2459</v>
      </c>
    </row>
    <row r="25" spans="2:8">
      <c r="B25" s="85" t="s">
        <v>1976</v>
      </c>
      <c r="C25" s="191" t="s">
        <v>1977</v>
      </c>
      <c r="D25" s="192" t="s">
        <v>2056</v>
      </c>
      <c r="E25" s="192"/>
      <c r="F25" s="139" t="s">
        <v>2063</v>
      </c>
      <c r="G25" s="193"/>
      <c r="H25" s="89" t="s">
        <v>2460</v>
      </c>
    </row>
    <row r="26" spans="2:8">
      <c r="B26" s="85" t="s">
        <v>1978</v>
      </c>
      <c r="C26" s="191" t="s">
        <v>1979</v>
      </c>
      <c r="D26" s="139" t="s">
        <v>2034</v>
      </c>
      <c r="E26" s="139" t="s">
        <v>2035</v>
      </c>
      <c r="F26" s="139" t="s">
        <v>2065</v>
      </c>
      <c r="G26" s="194" t="s">
        <v>2054</v>
      </c>
      <c r="H26" s="87"/>
    </row>
    <row r="27" spans="2:8" ht="55.5" customHeight="1">
      <c r="B27" s="85" t="s">
        <v>1980</v>
      </c>
      <c r="C27" s="191" t="s">
        <v>1981</v>
      </c>
      <c r="D27" s="139" t="s">
        <v>2058</v>
      </c>
      <c r="E27" s="192"/>
      <c r="F27" s="139" t="s">
        <v>2448</v>
      </c>
      <c r="G27" s="193"/>
      <c r="H27" s="88" t="s">
        <v>2461</v>
      </c>
    </row>
    <row r="28" spans="2:8">
      <c r="B28" s="85" t="s">
        <v>1982</v>
      </c>
      <c r="C28" s="191" t="s">
        <v>1983</v>
      </c>
      <c r="D28" s="139" t="s">
        <v>2047</v>
      </c>
      <c r="E28" s="139" t="s">
        <v>2057</v>
      </c>
      <c r="F28" s="192"/>
      <c r="G28" s="193"/>
      <c r="H28" s="83"/>
    </row>
    <row r="29" spans="2:8">
      <c r="B29" s="85" t="s">
        <v>1984</v>
      </c>
      <c r="C29" s="191" t="s">
        <v>1985</v>
      </c>
      <c r="D29" s="192" t="s">
        <v>2056</v>
      </c>
      <c r="E29" s="192"/>
      <c r="F29" s="139" t="s">
        <v>2063</v>
      </c>
      <c r="G29" s="193"/>
      <c r="H29" s="89" t="s">
        <v>2460</v>
      </c>
    </row>
    <row r="30" spans="2:8">
      <c r="B30" s="85" t="s">
        <v>1986</v>
      </c>
      <c r="C30" s="191" t="s">
        <v>1987</v>
      </c>
      <c r="D30" s="139" t="s">
        <v>2047</v>
      </c>
      <c r="E30" s="139" t="s">
        <v>2067</v>
      </c>
      <c r="F30" s="192"/>
      <c r="G30" s="193"/>
      <c r="H30" s="87"/>
    </row>
    <row r="31" spans="2:8">
      <c r="B31" s="85" t="s">
        <v>1994</v>
      </c>
      <c r="C31" s="191" t="s">
        <v>1995</v>
      </c>
      <c r="D31" s="192" t="s">
        <v>2059</v>
      </c>
      <c r="E31" s="192"/>
      <c r="F31" s="139" t="s">
        <v>2064</v>
      </c>
      <c r="G31" s="193"/>
      <c r="H31" s="89"/>
    </row>
    <row r="32" spans="2:8">
      <c r="B32" s="85" t="s">
        <v>1996</v>
      </c>
      <c r="C32" s="191" t="s">
        <v>1997</v>
      </c>
      <c r="D32" s="139" t="s">
        <v>2047</v>
      </c>
      <c r="E32" s="139" t="s">
        <v>2060</v>
      </c>
      <c r="F32" s="192"/>
      <c r="G32" s="193"/>
      <c r="H32" s="87"/>
    </row>
    <row r="33" spans="2:8">
      <c r="B33" s="85" t="s">
        <v>1998</v>
      </c>
      <c r="C33" s="191" t="s">
        <v>1999</v>
      </c>
      <c r="D33" s="139" t="s">
        <v>2047</v>
      </c>
      <c r="E33" s="139" t="s">
        <v>2067</v>
      </c>
      <c r="F33" s="192"/>
      <c r="G33" s="193"/>
      <c r="H33" s="87"/>
    </row>
    <row r="34" spans="2:8">
      <c r="B34" s="85" t="s">
        <v>2000</v>
      </c>
      <c r="C34" s="191" t="s">
        <v>2001</v>
      </c>
      <c r="D34" s="139" t="s">
        <v>2047</v>
      </c>
      <c r="E34" s="139" t="s">
        <v>2061</v>
      </c>
      <c r="F34" s="192"/>
      <c r="G34" s="193"/>
      <c r="H34" s="87"/>
    </row>
    <row r="35" spans="2:8">
      <c r="B35" s="85" t="s">
        <v>2002</v>
      </c>
      <c r="C35" s="191" t="s">
        <v>2003</v>
      </c>
      <c r="D35" s="192" t="s">
        <v>2062</v>
      </c>
      <c r="E35" s="192"/>
      <c r="F35" s="139" t="s">
        <v>2019</v>
      </c>
      <c r="G35" s="193"/>
      <c r="H35" s="89"/>
    </row>
    <row r="36" spans="2:8">
      <c r="B36" s="85" t="s">
        <v>2004</v>
      </c>
      <c r="C36" s="191" t="s">
        <v>2005</v>
      </c>
      <c r="D36" s="139" t="s">
        <v>2047</v>
      </c>
      <c r="E36" s="139" t="s">
        <v>2061</v>
      </c>
      <c r="F36" s="192"/>
      <c r="G36" s="193"/>
      <c r="H36" s="87"/>
    </row>
    <row r="37" spans="2:8">
      <c r="B37" s="85" t="s">
        <v>2006</v>
      </c>
      <c r="C37" s="191" t="s">
        <v>2007</v>
      </c>
      <c r="D37" s="192" t="s">
        <v>2062</v>
      </c>
      <c r="E37" s="192"/>
      <c r="F37" s="139" t="s">
        <v>2019</v>
      </c>
      <c r="G37" s="193"/>
      <c r="H37" s="89"/>
    </row>
    <row r="38" spans="2:8">
      <c r="B38" s="85" t="s">
        <v>2008</v>
      </c>
      <c r="C38" s="191" t="s">
        <v>2009</v>
      </c>
      <c r="D38" s="139" t="s">
        <v>2050</v>
      </c>
      <c r="E38" s="192"/>
      <c r="F38" s="139" t="s">
        <v>2048</v>
      </c>
      <c r="G38" s="193"/>
      <c r="H38" s="89" t="s">
        <v>2460</v>
      </c>
    </row>
    <row r="39" spans="2:8" ht="36">
      <c r="B39" s="85" t="s">
        <v>2010</v>
      </c>
      <c r="C39" s="191" t="s">
        <v>2011</v>
      </c>
      <c r="D39" s="139" t="s">
        <v>3454</v>
      </c>
      <c r="E39" s="192"/>
      <c r="F39" s="139" t="s">
        <v>3136</v>
      </c>
      <c r="G39" s="193"/>
      <c r="H39" s="88" t="s">
        <v>3436</v>
      </c>
    </row>
    <row r="40" spans="2:8" ht="18" customHeight="1">
      <c r="B40" s="85" t="s">
        <v>2012</v>
      </c>
      <c r="C40" s="191" t="s">
        <v>2013</v>
      </c>
      <c r="D40" s="139" t="s">
        <v>2027</v>
      </c>
      <c r="E40" s="139" t="s">
        <v>2031</v>
      </c>
      <c r="F40" s="192"/>
      <c r="G40" s="194" t="s">
        <v>2053</v>
      </c>
      <c r="H40" s="87"/>
    </row>
    <row r="41" spans="2:8" ht="18" customHeight="1" thickBot="1">
      <c r="B41" s="86" t="s">
        <v>2014</v>
      </c>
      <c r="C41" s="195" t="s">
        <v>2015</v>
      </c>
      <c r="D41" s="196" t="s">
        <v>2027</v>
      </c>
      <c r="E41" s="196" t="s">
        <v>2031</v>
      </c>
      <c r="F41" s="197"/>
      <c r="G41" s="198" t="s">
        <v>2053</v>
      </c>
      <c r="H41" s="90"/>
    </row>
    <row r="42" spans="2:8">
      <c r="B42" s="10"/>
      <c r="C42" s="67"/>
      <c r="D42" s="66"/>
      <c r="E42" s="66"/>
      <c r="F42" s="66"/>
      <c r="G42" s="199"/>
      <c r="H42" s="10"/>
    </row>
    <row r="43" spans="2:8">
      <c r="C43" s="200"/>
      <c r="D43" s="200"/>
      <c r="E43" s="200"/>
      <c r="F43" s="200"/>
      <c r="G43" s="201"/>
    </row>
    <row r="44" spans="2:8">
      <c r="C44" s="200"/>
      <c r="D44" s="200"/>
      <c r="E44" s="200"/>
      <c r="F44" s="200"/>
      <c r="G44" s="201"/>
    </row>
    <row r="45" spans="2:8">
      <c r="C45" s="200"/>
      <c r="D45" s="200"/>
      <c r="E45" s="200"/>
      <c r="F45" s="200"/>
      <c r="G45" s="201"/>
    </row>
  </sheetData>
  <phoneticPr fontId="30"/>
  <pageMargins left="0.55118110236220474" right="0.55118110236220474" top="0.78740157480314965" bottom="0.59055118110236227" header="0.51181102362204722" footer="0.51181102362204722"/>
  <pageSetup paperSize="9" scale="80" orientation="landscape"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68"/>
  <dimension ref="A1:U40"/>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1095</v>
      </c>
    </row>
    <row r="2" spans="1:21">
      <c r="A2" s="298" t="s">
        <v>1096</v>
      </c>
      <c r="D2" s="298" t="s">
        <v>935</v>
      </c>
      <c r="I2" s="346" t="s">
        <v>903</v>
      </c>
      <c r="J2" s="346" t="s">
        <v>904</v>
      </c>
    </row>
    <row r="3" spans="1:21">
      <c r="I3" s="347" t="s">
        <v>1099</v>
      </c>
      <c r="J3" s="348" t="s">
        <v>1097</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1099</v>
      </c>
      <c r="J6" s="348" t="s">
        <v>1097</v>
      </c>
      <c r="K6" s="307" t="s">
        <v>917</v>
      </c>
      <c r="L6" s="307" t="s">
        <v>917</v>
      </c>
      <c r="M6" s="308" t="s">
        <v>917</v>
      </c>
      <c r="N6" s="308" t="s">
        <v>917</v>
      </c>
      <c r="O6" s="307" t="s">
        <v>917</v>
      </c>
      <c r="U6" s="310"/>
    </row>
    <row r="8" spans="1:21">
      <c r="B8" s="298" t="s">
        <v>918</v>
      </c>
    </row>
    <row r="11" spans="1:21">
      <c r="A11" s="298" t="s">
        <v>1098</v>
      </c>
    </row>
    <row r="12" spans="1:21">
      <c r="A12" s="298" t="s">
        <v>1252</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I17" s="344" t="s">
        <v>903</v>
      </c>
      <c r="J17" s="344" t="s">
        <v>904</v>
      </c>
      <c r="M17" s="313"/>
    </row>
    <row r="18" spans="1:21">
      <c r="B18" s="311" t="s">
        <v>924</v>
      </c>
      <c r="C18" s="311"/>
      <c r="D18" s="312"/>
      <c r="E18" s="312"/>
      <c r="F18" s="312"/>
      <c r="G18" s="353"/>
      <c r="I18" s="345" t="s">
        <v>1319</v>
      </c>
      <c r="J18" s="345" t="s">
        <v>1371</v>
      </c>
      <c r="M18" s="313"/>
    </row>
    <row r="19" spans="1:21">
      <c r="B19" s="315" t="s">
        <v>925</v>
      </c>
      <c r="C19" s="311"/>
      <c r="D19" s="312"/>
      <c r="E19" s="312"/>
      <c r="F19" s="312"/>
      <c r="G19" s="353"/>
      <c r="I19" s="345" t="s">
        <v>1373</v>
      </c>
      <c r="J19" s="345" t="s">
        <v>1372</v>
      </c>
    </row>
    <row r="20" spans="1:21">
      <c r="B20" s="315" t="s">
        <v>927</v>
      </c>
      <c r="C20" s="311"/>
      <c r="D20" s="311"/>
      <c r="E20" s="311"/>
      <c r="F20" s="311"/>
      <c r="G20" s="352"/>
      <c r="I20" s="345" t="s">
        <v>1374</v>
      </c>
      <c r="J20" s="349" t="s">
        <v>1320</v>
      </c>
    </row>
    <row r="21" spans="1:21">
      <c r="I21" s="345" t="s">
        <v>1308</v>
      </c>
      <c r="J21" s="349" t="s">
        <v>1304</v>
      </c>
    </row>
    <row r="22" spans="1:21">
      <c r="B22" s="48" t="s">
        <v>2213</v>
      </c>
      <c r="C22" s="4"/>
      <c r="I22" s="345" t="s">
        <v>1349</v>
      </c>
      <c r="J22" s="345" t="s">
        <v>1348</v>
      </c>
    </row>
    <row r="23" spans="1:21">
      <c r="B23" s="48" t="s">
        <v>2345</v>
      </c>
      <c r="C23" s="4"/>
      <c r="I23" s="345" t="s">
        <v>1376</v>
      </c>
      <c r="J23" s="345" t="s">
        <v>1375</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t="s">
        <v>2449</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2331</v>
      </c>
      <c r="C27" s="304" t="s">
        <v>2336</v>
      </c>
      <c r="D27" s="304" t="s">
        <v>2195</v>
      </c>
      <c r="E27" s="304">
        <v>8</v>
      </c>
      <c r="F27" s="304"/>
      <c r="G27" s="322"/>
      <c r="H27" s="306"/>
      <c r="I27" s="319"/>
      <c r="J27" s="320"/>
      <c r="K27" s="321"/>
      <c r="L27" s="321"/>
      <c r="M27" s="304"/>
      <c r="N27" s="304"/>
      <c r="O27" s="322"/>
      <c r="R27" s="309" t="str">
        <f t="shared" ref="R27:R40" si="0">C27</f>
        <v>DIALYSIS_DATE</v>
      </c>
      <c r="S27" s="309" t="str">
        <f t="shared" ref="S27:S40" si="1">(IF(D27="DATE", D27&amp;",",D27&amp;"("&amp;E27&amp;"), "))</f>
        <v xml:space="preserve">VARCHAR2(8), </v>
      </c>
      <c r="U27" s="310"/>
    </row>
    <row r="28" spans="1:21" s="309" customFormat="1">
      <c r="A28" s="304">
        <v>3</v>
      </c>
      <c r="B28" s="323" t="s">
        <v>2333</v>
      </c>
      <c r="C28" s="304" t="s">
        <v>2339</v>
      </c>
      <c r="D28" s="304" t="s">
        <v>2189</v>
      </c>
      <c r="E28" s="304"/>
      <c r="F28" s="304"/>
      <c r="G28" s="322"/>
      <c r="H28" s="306"/>
      <c r="I28" s="324"/>
      <c r="J28" s="325"/>
      <c r="K28" s="322"/>
      <c r="L28" s="322"/>
      <c r="M28" s="304"/>
      <c r="N28" s="304"/>
      <c r="O28" s="326"/>
      <c r="R28" s="309" t="str">
        <f t="shared" si="0"/>
        <v>PLURAL</v>
      </c>
      <c r="S28" s="309" t="str">
        <f t="shared" si="1"/>
        <v xml:space="preserve">NUMBER(), </v>
      </c>
      <c r="U28" s="310"/>
    </row>
    <row r="29" spans="1:21" s="309" customFormat="1" ht="27">
      <c r="A29" s="304">
        <v>4</v>
      </c>
      <c r="B29" s="323" t="s">
        <v>1064</v>
      </c>
      <c r="C29" s="304" t="s">
        <v>2155</v>
      </c>
      <c r="D29" s="304" t="s">
        <v>2188</v>
      </c>
      <c r="E29" s="304">
        <v>3</v>
      </c>
      <c r="F29" s="304"/>
      <c r="G29" s="322" t="s">
        <v>2219</v>
      </c>
      <c r="H29" s="306"/>
      <c r="I29" s="322"/>
      <c r="J29" s="322"/>
      <c r="K29" s="322"/>
      <c r="L29" s="322"/>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22"/>
      <c r="H30" s="306"/>
      <c r="I30" s="328"/>
      <c r="J30" s="328"/>
      <c r="K30" s="304"/>
      <c r="L30" s="304"/>
      <c r="M30" s="304"/>
      <c r="N30" s="327"/>
      <c r="O30" s="322"/>
      <c r="R30" s="309" t="str">
        <f t="shared" si="0"/>
        <v>UP_DATE</v>
      </c>
      <c r="S30" s="309" t="str">
        <f t="shared" si="1"/>
        <v>DATE,</v>
      </c>
      <c r="U30" s="310"/>
    </row>
    <row r="31" spans="1:21" s="309" customFormat="1">
      <c r="A31" s="304">
        <v>6</v>
      </c>
      <c r="B31" s="323" t="s">
        <v>2076</v>
      </c>
      <c r="C31" s="322" t="s">
        <v>2165</v>
      </c>
      <c r="D31" s="322" t="s">
        <v>2188</v>
      </c>
      <c r="E31" s="322">
        <v>20</v>
      </c>
      <c r="F31" s="322"/>
      <c r="G31" s="322"/>
      <c r="H31" s="306"/>
      <c r="I31" s="329"/>
      <c r="J31" s="329"/>
      <c r="K31" s="304"/>
      <c r="L31" s="322"/>
      <c r="M31" s="322"/>
      <c r="N31" s="322"/>
      <c r="O31" s="330"/>
      <c r="R31" s="309" t="str">
        <f t="shared" si="0"/>
        <v>EQUIP_CD</v>
      </c>
      <c r="S31" s="309" t="str">
        <f t="shared" si="1"/>
        <v xml:space="preserve">CHAR(20), </v>
      </c>
      <c r="U31" s="331"/>
    </row>
    <row r="32" spans="1:21" s="309" customFormat="1">
      <c r="A32" s="304">
        <v>7</v>
      </c>
      <c r="B32" s="304" t="s">
        <v>2075</v>
      </c>
      <c r="C32" s="322" t="s">
        <v>1065</v>
      </c>
      <c r="D32" s="322" t="s">
        <v>2188</v>
      </c>
      <c r="E32" s="322">
        <v>20</v>
      </c>
      <c r="F32" s="322"/>
      <c r="G32" s="322"/>
      <c r="H32" s="306"/>
      <c r="I32" s="329"/>
      <c r="J32" s="329"/>
      <c r="K32" s="304"/>
      <c r="L32" s="322"/>
      <c r="M32" s="322"/>
      <c r="N32" s="332"/>
      <c r="O32" s="322"/>
      <c r="R32" s="309" t="str">
        <f t="shared" si="0"/>
        <v>EQUIP_CD2</v>
      </c>
      <c r="S32" s="309" t="str">
        <f t="shared" si="1"/>
        <v xml:space="preserve">CHAR(20), </v>
      </c>
    </row>
    <row r="33" spans="1:19" s="309" customFormat="1" ht="27">
      <c r="A33" s="304">
        <v>8</v>
      </c>
      <c r="B33" s="323" t="s">
        <v>2070</v>
      </c>
      <c r="C33" s="322" t="s">
        <v>2071</v>
      </c>
      <c r="D33" s="322" t="s">
        <v>2195</v>
      </c>
      <c r="E33" s="322">
        <v>40</v>
      </c>
      <c r="F33" s="322"/>
      <c r="G33" s="322"/>
      <c r="H33" s="306"/>
      <c r="I33" s="304"/>
      <c r="J33" s="328"/>
      <c r="K33" s="304"/>
      <c r="L33" s="322"/>
      <c r="M33" s="322"/>
      <c r="N33" s="332"/>
      <c r="O33" s="322"/>
      <c r="R33" s="309" t="str">
        <f t="shared" si="0"/>
        <v>EQUIP_CLASS_NAME</v>
      </c>
      <c r="S33" s="309" t="str">
        <f t="shared" si="1"/>
        <v xml:space="preserve">VARCHAR2(40), </v>
      </c>
    </row>
    <row r="34" spans="1:19" s="309" customFormat="1" ht="27">
      <c r="A34" s="304">
        <v>9</v>
      </c>
      <c r="B34" s="304" t="s">
        <v>2072</v>
      </c>
      <c r="C34" s="322" t="s">
        <v>2104</v>
      </c>
      <c r="D34" s="322" t="s">
        <v>2195</v>
      </c>
      <c r="E34" s="322">
        <v>40</v>
      </c>
      <c r="F34" s="322"/>
      <c r="G34" s="322"/>
      <c r="H34" s="306"/>
      <c r="I34" s="333"/>
      <c r="J34" s="333"/>
      <c r="K34" s="304"/>
      <c r="L34" s="322"/>
      <c r="M34" s="322"/>
      <c r="N34" s="332"/>
      <c r="O34" s="322"/>
      <c r="R34" s="309" t="str">
        <f t="shared" si="0"/>
        <v>EQUIP_NAME</v>
      </c>
      <c r="S34" s="309" t="str">
        <f t="shared" si="1"/>
        <v xml:space="preserve">VARCHAR2(40), </v>
      </c>
    </row>
    <row r="35" spans="1:19" s="309" customFormat="1" ht="94.5">
      <c r="A35" s="304">
        <v>10</v>
      </c>
      <c r="B35" s="304" t="s">
        <v>2073</v>
      </c>
      <c r="C35" s="304" t="s">
        <v>2103</v>
      </c>
      <c r="D35" s="322" t="s">
        <v>2188</v>
      </c>
      <c r="E35" s="332">
        <v>1</v>
      </c>
      <c r="F35" s="304"/>
      <c r="G35" s="322" t="s">
        <v>1066</v>
      </c>
      <c r="H35" s="306"/>
      <c r="I35" s="333"/>
      <c r="J35" s="333"/>
      <c r="K35" s="304"/>
      <c r="L35" s="322"/>
      <c r="M35" s="322"/>
      <c r="N35" s="332"/>
      <c r="O35" s="322"/>
      <c r="R35" s="309" t="str">
        <f t="shared" si="0"/>
        <v>PUNCTURE_CLASS</v>
      </c>
      <c r="S35" s="309" t="str">
        <f t="shared" si="1"/>
        <v xml:space="preserve">CHAR(1), </v>
      </c>
    </row>
    <row r="36" spans="1:19" s="309" customFormat="1">
      <c r="A36" s="304">
        <v>11</v>
      </c>
      <c r="B36" s="304" t="s">
        <v>2074</v>
      </c>
      <c r="C36" s="304" t="s">
        <v>2166</v>
      </c>
      <c r="D36" s="334" t="s">
        <v>2189</v>
      </c>
      <c r="E36" s="334"/>
      <c r="F36" s="334"/>
      <c r="G36" s="322"/>
      <c r="H36" s="306"/>
      <c r="I36" s="320"/>
      <c r="J36" s="320"/>
      <c r="K36" s="322"/>
      <c r="L36" s="322"/>
      <c r="M36" s="322"/>
      <c r="N36" s="332"/>
      <c r="O36" s="322"/>
      <c r="R36" s="309" t="str">
        <f t="shared" si="0"/>
        <v>AMOUNT</v>
      </c>
      <c r="S36" s="309" t="str">
        <f t="shared" si="1"/>
        <v xml:space="preserve">NUMBER(), </v>
      </c>
    </row>
    <row r="37" spans="1:19" s="309" customFormat="1">
      <c r="A37" s="304">
        <v>12</v>
      </c>
      <c r="B37" s="304" t="s">
        <v>1911</v>
      </c>
      <c r="C37" s="304" t="s">
        <v>2100</v>
      </c>
      <c r="D37" s="334" t="s">
        <v>2195</v>
      </c>
      <c r="E37" s="334">
        <v>20</v>
      </c>
      <c r="F37" s="334"/>
      <c r="G37" s="322"/>
      <c r="H37" s="306"/>
      <c r="I37" s="320"/>
      <c r="J37" s="320"/>
      <c r="K37" s="334"/>
      <c r="L37" s="322"/>
      <c r="M37" s="320"/>
      <c r="N37" s="334"/>
      <c r="O37" s="320"/>
      <c r="R37" s="309" t="str">
        <f t="shared" si="0"/>
        <v>UNIT</v>
      </c>
      <c r="S37" s="309" t="str">
        <f t="shared" si="1"/>
        <v xml:space="preserve">VARCHAR2(20), </v>
      </c>
    </row>
    <row r="38" spans="1:19" s="309" customFormat="1">
      <c r="A38" s="304">
        <v>13</v>
      </c>
      <c r="B38" s="304" t="s">
        <v>2170</v>
      </c>
      <c r="C38" s="334" t="s">
        <v>2167</v>
      </c>
      <c r="D38" s="334" t="s">
        <v>2195</v>
      </c>
      <c r="E38" s="334">
        <v>1024</v>
      </c>
      <c r="F38" s="334"/>
      <c r="G38" s="322"/>
      <c r="H38" s="306"/>
      <c r="I38" s="320"/>
      <c r="J38" s="320"/>
      <c r="K38" s="320"/>
      <c r="L38" s="320"/>
      <c r="M38" s="320"/>
      <c r="N38" s="335"/>
      <c r="O38" s="322"/>
      <c r="R38" s="309" t="str">
        <f t="shared" si="0"/>
        <v>COMMENTS</v>
      </c>
      <c r="S38" s="309" t="str">
        <f t="shared" si="1"/>
        <v xml:space="preserve">VARCHAR2(1024), </v>
      </c>
    </row>
    <row r="39" spans="1:19" s="309" customFormat="1">
      <c r="A39" s="304">
        <v>14</v>
      </c>
      <c r="B39" s="304" t="s">
        <v>2320</v>
      </c>
      <c r="C39" s="304" t="s">
        <v>1094</v>
      </c>
      <c r="D39" s="304" t="s">
        <v>2188</v>
      </c>
      <c r="E39" s="327">
        <v>10</v>
      </c>
      <c r="F39" s="327"/>
      <c r="G39" s="322"/>
      <c r="H39" s="306"/>
      <c r="I39" s="320"/>
      <c r="J39" s="320"/>
      <c r="K39" s="320"/>
      <c r="L39" s="320"/>
      <c r="M39" s="320"/>
      <c r="N39" s="327"/>
      <c r="O39" s="322"/>
      <c r="R39" s="309" t="str">
        <f t="shared" si="0"/>
        <v>INDICATOR_CD</v>
      </c>
      <c r="S39" s="309" t="str">
        <f t="shared" si="1"/>
        <v xml:space="preserve">CHAR(10), </v>
      </c>
    </row>
    <row r="40" spans="1:19" s="309" customFormat="1" ht="40.5">
      <c r="A40" s="304">
        <v>15</v>
      </c>
      <c r="B40" s="304" t="s">
        <v>2335</v>
      </c>
      <c r="C40" s="320" t="s">
        <v>2341</v>
      </c>
      <c r="D40" s="304" t="s">
        <v>2188</v>
      </c>
      <c r="E40" s="327">
        <v>1</v>
      </c>
      <c r="F40" s="327"/>
      <c r="G40" s="322" t="s">
        <v>1088</v>
      </c>
      <c r="H40" s="306"/>
      <c r="I40" s="336"/>
      <c r="J40" s="336"/>
      <c r="K40" s="320"/>
      <c r="L40" s="320"/>
      <c r="M40" s="320"/>
      <c r="N40" s="327"/>
      <c r="O40" s="322"/>
      <c r="R40" s="309" t="str">
        <f t="shared" si="0"/>
        <v>OPE_IND_PLAN</v>
      </c>
      <c r="S40" s="309" t="str">
        <f t="shared" si="1"/>
        <v xml:space="preserve">CHAR(1),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7">
    <pageSetUpPr fitToPage="1"/>
  </sheetPr>
  <dimension ref="A1:Q37"/>
  <sheetViews>
    <sheetView showGridLines="0" zoomScaleNormal="100" workbookViewId="0">
      <selection activeCell="G5" sqref="G5"/>
    </sheetView>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13.25" style="11" customWidth="1"/>
    <col min="9" max="9" width="37.875" style="11" customWidth="1"/>
    <col min="10" max="10" width="4.75" style="11" customWidth="1"/>
    <col min="11" max="11" width="15.75" style="11" customWidth="1"/>
    <col min="12" max="12" width="13.75" style="11" customWidth="1"/>
    <col min="13" max="13" width="6.125" style="11" customWidth="1"/>
    <col min="14" max="16384" width="3.25" style="11"/>
  </cols>
  <sheetData>
    <row r="1" spans="1:15" s="2" customFormat="1" ht="17.25" customHeight="1">
      <c r="A1" s="128" t="s">
        <v>863</v>
      </c>
      <c r="B1" s="4"/>
      <c r="C1" s="128" t="s">
        <v>890</v>
      </c>
      <c r="D1" s="4"/>
      <c r="E1" s="5"/>
      <c r="F1" s="6"/>
      <c r="G1" s="4"/>
      <c r="H1" s="4"/>
      <c r="I1" s="7"/>
      <c r="J1" s="7"/>
    </row>
    <row r="2" spans="1:15" s="2" customFormat="1" ht="17.25" customHeight="1">
      <c r="A2" s="48" t="s">
        <v>2213</v>
      </c>
      <c r="B2" s="4"/>
      <c r="C2" s="4"/>
      <c r="D2" s="4"/>
      <c r="E2" s="5"/>
      <c r="F2" s="6"/>
      <c r="G2" s="4"/>
      <c r="H2" s="4"/>
      <c r="I2" s="7"/>
      <c r="J2" s="1"/>
    </row>
    <row r="3" spans="1:15" s="2" customFormat="1" ht="12.75" customHeight="1">
      <c r="A3" s="48" t="s">
        <v>2345</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463</v>
      </c>
      <c r="B5" s="439"/>
      <c r="C5" s="438"/>
      <c r="D5" s="403" t="s">
        <v>2344</v>
      </c>
      <c r="E5" s="439"/>
      <c r="F5" s="404" t="s">
        <v>464</v>
      </c>
      <c r="G5" s="405" t="s">
        <v>156</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V_IND_DIALYSIS_EQUIP_GETと同様のフォーマット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52</v>
      </c>
      <c r="E13" s="439"/>
      <c r="F13" s="404" t="s">
        <v>3269</v>
      </c>
      <c r="G13" s="405" t="s">
        <v>3283</v>
      </c>
      <c r="H13" s="437"/>
      <c r="I13" s="407" t="s">
        <v>71</v>
      </c>
    </row>
    <row r="14" spans="1:15" s="9" customFormat="1" ht="17.25" customHeight="1">
      <c r="A14" s="30" t="s">
        <v>2183</v>
      </c>
      <c r="B14" s="436"/>
      <c r="C14" s="33" t="s">
        <v>122</v>
      </c>
      <c r="D14" s="435"/>
      <c r="E14" s="435"/>
      <c r="F14" s="435"/>
      <c r="G14" s="435"/>
      <c r="H14" s="435"/>
      <c r="I14" s="434"/>
    </row>
    <row r="15" spans="1:15" ht="2.25" customHeight="1"/>
    <row r="16" spans="1:15" s="8" customFormat="1" ht="12.75" customHeight="1" thickBot="1">
      <c r="A16" s="12" t="s">
        <v>3271</v>
      </c>
      <c r="B16" s="13" t="s">
        <v>3272</v>
      </c>
      <c r="C16" s="13" t="s">
        <v>3273</v>
      </c>
      <c r="D16" s="13"/>
      <c r="E16" s="34" t="s">
        <v>2179</v>
      </c>
      <c r="F16" s="35" t="s">
        <v>2180</v>
      </c>
      <c r="G16" s="39" t="s">
        <v>2181</v>
      </c>
      <c r="H16" s="51" t="s">
        <v>2184</v>
      </c>
      <c r="I16" s="49" t="s">
        <v>3265</v>
      </c>
    </row>
    <row r="17" spans="1:17" s="17" customFormat="1" ht="12.75" thickTop="1">
      <c r="A17" s="52" t="s">
        <v>3266</v>
      </c>
      <c r="B17" s="14">
        <v>1</v>
      </c>
      <c r="C17" s="14"/>
      <c r="D17" s="15"/>
      <c r="E17" s="36" t="s">
        <v>2164</v>
      </c>
      <c r="F17" s="37" t="s">
        <v>477</v>
      </c>
      <c r="G17" s="38" t="s">
        <v>3275</v>
      </c>
      <c r="H17" s="16">
        <v>12</v>
      </c>
      <c r="I17" s="40" t="s">
        <v>2449</v>
      </c>
      <c r="J17" s="105"/>
      <c r="O17" s="106"/>
      <c r="P17" s="106"/>
      <c r="Q17" s="106"/>
    </row>
    <row r="18" spans="1:17" s="17" customFormat="1" ht="12">
      <c r="A18" s="53">
        <f t="shared" ref="A18:A29" si="0">A17+1</f>
        <v>2</v>
      </c>
      <c r="B18" s="18" t="s">
        <v>3276</v>
      </c>
      <c r="C18" s="19"/>
      <c r="D18" s="20"/>
      <c r="E18" s="36" t="s">
        <v>2331</v>
      </c>
      <c r="F18" s="38" t="s">
        <v>7508</v>
      </c>
      <c r="G18" s="24" t="s">
        <v>2195</v>
      </c>
      <c r="H18" s="16">
        <v>8</v>
      </c>
      <c r="I18" s="63"/>
      <c r="J18" s="105"/>
      <c r="O18" s="106"/>
      <c r="P18" s="106"/>
      <c r="Q18" s="106"/>
    </row>
    <row r="19" spans="1:17" s="17" customFormat="1" ht="12">
      <c r="A19" s="53">
        <f t="shared" si="0"/>
        <v>3</v>
      </c>
      <c r="B19" s="18" t="s">
        <v>3277</v>
      </c>
      <c r="C19" s="19"/>
      <c r="D19" s="20"/>
      <c r="E19" s="23" t="s">
        <v>2333</v>
      </c>
      <c r="F19" s="24" t="s">
        <v>7510</v>
      </c>
      <c r="G19" s="24" t="s">
        <v>2189</v>
      </c>
      <c r="H19" s="21"/>
      <c r="I19" s="63"/>
      <c r="J19" s="105"/>
      <c r="O19" s="106"/>
      <c r="P19" s="106"/>
      <c r="Q19" s="106"/>
    </row>
    <row r="20" spans="1:17" s="17" customFormat="1" ht="12">
      <c r="A20" s="53">
        <f t="shared" si="0"/>
        <v>4</v>
      </c>
      <c r="B20" s="55">
        <v>4</v>
      </c>
      <c r="C20" s="25"/>
      <c r="D20" s="26"/>
      <c r="E20" s="27" t="s">
        <v>3278</v>
      </c>
      <c r="F20" s="24" t="s">
        <v>7426</v>
      </c>
      <c r="G20" s="24" t="s">
        <v>2188</v>
      </c>
      <c r="H20" s="21">
        <v>7</v>
      </c>
      <c r="I20" s="42" t="s">
        <v>2219</v>
      </c>
      <c r="J20" s="105"/>
      <c r="O20" s="106"/>
      <c r="P20" s="106"/>
      <c r="Q20" s="106"/>
    </row>
    <row r="21" spans="1:17" s="17" customFormat="1" ht="12" customHeight="1">
      <c r="A21" s="53">
        <f t="shared" si="0"/>
        <v>5</v>
      </c>
      <c r="B21" s="19"/>
      <c r="C21" s="19"/>
      <c r="D21" s="20"/>
      <c r="E21" s="23" t="s">
        <v>2162</v>
      </c>
      <c r="F21" s="24" t="s">
        <v>7427</v>
      </c>
      <c r="G21" s="24" t="s">
        <v>2163</v>
      </c>
      <c r="H21" s="21"/>
      <c r="I21" s="42"/>
      <c r="J21" s="105"/>
      <c r="O21" s="106"/>
      <c r="P21" s="106"/>
      <c r="Q21" s="106"/>
    </row>
    <row r="22" spans="1:17" s="17" customFormat="1" ht="12" customHeight="1">
      <c r="A22" s="53">
        <f t="shared" si="0"/>
        <v>6</v>
      </c>
      <c r="B22" s="19"/>
      <c r="C22" s="19"/>
      <c r="D22" s="20"/>
      <c r="E22" s="23" t="s">
        <v>2076</v>
      </c>
      <c r="F22" s="24" t="s">
        <v>7511</v>
      </c>
      <c r="G22" s="24" t="s">
        <v>7425</v>
      </c>
      <c r="H22" s="21">
        <v>20</v>
      </c>
      <c r="I22" s="42"/>
      <c r="J22" s="105"/>
      <c r="O22" s="106"/>
      <c r="P22" s="106"/>
      <c r="Q22" s="106"/>
    </row>
    <row r="23" spans="1:17" s="17" customFormat="1" ht="16.5" customHeight="1">
      <c r="A23" s="53">
        <f t="shared" si="0"/>
        <v>7</v>
      </c>
      <c r="B23" s="19"/>
      <c r="C23" s="19"/>
      <c r="D23" s="20"/>
      <c r="E23" s="23" t="s">
        <v>2075</v>
      </c>
      <c r="F23" s="24" t="s">
        <v>3284</v>
      </c>
      <c r="G23" s="24" t="s">
        <v>2188</v>
      </c>
      <c r="H23" s="21">
        <v>20</v>
      </c>
      <c r="I23" s="42"/>
      <c r="J23" s="105"/>
      <c r="O23" s="106"/>
      <c r="P23" s="106"/>
      <c r="Q23" s="106"/>
    </row>
    <row r="24" spans="1:17" s="17" customFormat="1" ht="12" customHeight="1">
      <c r="A24" s="53">
        <f t="shared" si="0"/>
        <v>8</v>
      </c>
      <c r="B24" s="19"/>
      <c r="C24" s="19"/>
      <c r="D24" s="20"/>
      <c r="E24" s="23" t="s">
        <v>2070</v>
      </c>
      <c r="F24" s="24" t="s">
        <v>7512</v>
      </c>
      <c r="G24" s="24" t="s">
        <v>2195</v>
      </c>
      <c r="H24" s="21">
        <v>40</v>
      </c>
      <c r="I24" s="42"/>
      <c r="J24" s="105"/>
      <c r="O24" s="106"/>
      <c r="P24" s="106"/>
      <c r="Q24" s="106"/>
    </row>
    <row r="25" spans="1:17" s="17" customFormat="1" ht="12" customHeight="1">
      <c r="A25" s="53">
        <f t="shared" si="0"/>
        <v>9</v>
      </c>
      <c r="B25" s="19"/>
      <c r="C25" s="19"/>
      <c r="D25" s="20"/>
      <c r="E25" s="23" t="s">
        <v>2072</v>
      </c>
      <c r="F25" s="24" t="s">
        <v>7513</v>
      </c>
      <c r="G25" s="24" t="s">
        <v>2195</v>
      </c>
      <c r="H25" s="21">
        <v>40</v>
      </c>
      <c r="I25" s="42"/>
      <c r="J25" s="105"/>
      <c r="O25" s="106"/>
      <c r="P25" s="106"/>
      <c r="Q25" s="106"/>
    </row>
    <row r="26" spans="1:17" s="17" customFormat="1" ht="68.25" customHeight="1">
      <c r="A26" s="53">
        <f t="shared" si="0"/>
        <v>10</v>
      </c>
      <c r="B26" s="19"/>
      <c r="C26" s="19"/>
      <c r="D26" s="20"/>
      <c r="E26" s="23" t="s">
        <v>2073</v>
      </c>
      <c r="F26" s="24" t="s">
        <v>7514</v>
      </c>
      <c r="G26" s="24" t="s">
        <v>2188</v>
      </c>
      <c r="H26" s="21">
        <v>1</v>
      </c>
      <c r="I26" s="42" t="s">
        <v>3285</v>
      </c>
      <c r="J26" s="105"/>
      <c r="O26" s="106"/>
      <c r="P26" s="106"/>
      <c r="Q26" s="106"/>
    </row>
    <row r="27" spans="1:17" s="17" customFormat="1" ht="16.5" customHeight="1">
      <c r="A27" s="53">
        <f t="shared" si="0"/>
        <v>11</v>
      </c>
      <c r="B27" s="19"/>
      <c r="C27" s="19"/>
      <c r="D27" s="20"/>
      <c r="E27" s="23" t="s">
        <v>2074</v>
      </c>
      <c r="F27" s="24" t="s">
        <v>7515</v>
      </c>
      <c r="G27" s="24" t="s">
        <v>2189</v>
      </c>
      <c r="H27" s="21"/>
      <c r="I27" s="42"/>
      <c r="J27" s="105"/>
      <c r="O27" s="106"/>
      <c r="P27" s="106"/>
      <c r="Q27" s="106"/>
    </row>
    <row r="28" spans="1:17" s="17" customFormat="1" ht="16.5" customHeight="1">
      <c r="A28" s="53">
        <f t="shared" si="0"/>
        <v>12</v>
      </c>
      <c r="B28" s="19"/>
      <c r="C28" s="19"/>
      <c r="D28" s="20"/>
      <c r="E28" s="23" t="s">
        <v>1911</v>
      </c>
      <c r="F28" s="24" t="s">
        <v>7481</v>
      </c>
      <c r="G28" s="24" t="s">
        <v>2195</v>
      </c>
      <c r="H28" s="21">
        <v>20</v>
      </c>
      <c r="I28" s="42"/>
      <c r="J28" s="105"/>
      <c r="O28" s="106"/>
      <c r="P28" s="106"/>
      <c r="Q28" s="106"/>
    </row>
    <row r="29" spans="1:17" s="17" customFormat="1" ht="16.5" customHeight="1">
      <c r="A29" s="53">
        <f t="shared" si="0"/>
        <v>13</v>
      </c>
      <c r="B29" s="19"/>
      <c r="C29" s="19"/>
      <c r="D29" s="20"/>
      <c r="E29" s="23" t="s">
        <v>2170</v>
      </c>
      <c r="F29" s="24" t="s">
        <v>7516</v>
      </c>
      <c r="G29" s="24" t="s">
        <v>2195</v>
      </c>
      <c r="H29" s="21">
        <v>1024</v>
      </c>
      <c r="I29" s="42"/>
      <c r="J29" s="105"/>
      <c r="O29" s="106"/>
      <c r="P29" s="106"/>
      <c r="Q29" s="106"/>
    </row>
    <row r="30" spans="1:17" s="17" customFormat="1" ht="16.5" customHeight="1">
      <c r="A30" s="53">
        <f>A29+1</f>
        <v>14</v>
      </c>
      <c r="B30" s="19"/>
      <c r="C30" s="19"/>
      <c r="D30" s="20"/>
      <c r="E30" s="77" t="s">
        <v>2320</v>
      </c>
      <c r="F30" s="78" t="s">
        <v>2321</v>
      </c>
      <c r="G30" s="78" t="s">
        <v>3275</v>
      </c>
      <c r="H30" s="76">
        <v>10</v>
      </c>
      <c r="I30" s="42"/>
      <c r="J30" s="105"/>
      <c r="O30" s="106"/>
      <c r="P30" s="106"/>
      <c r="Q30" s="106"/>
    </row>
    <row r="31" spans="1:17" s="17" customFormat="1" ht="12" customHeight="1">
      <c r="A31" s="53">
        <f>A30+1</f>
        <v>15</v>
      </c>
      <c r="B31" s="19"/>
      <c r="C31" s="19"/>
      <c r="D31" s="20"/>
      <c r="E31" s="23" t="s">
        <v>2335</v>
      </c>
      <c r="F31" s="24" t="s">
        <v>7509</v>
      </c>
      <c r="G31" s="24" t="s">
        <v>2188</v>
      </c>
      <c r="H31" s="21">
        <v>1</v>
      </c>
      <c r="I31" s="42" t="s">
        <v>3281</v>
      </c>
      <c r="J31" s="105"/>
      <c r="O31" s="106"/>
      <c r="P31" s="106"/>
      <c r="Q31" s="106"/>
    </row>
    <row r="33" spans="3:8" ht="10.5" customHeight="1">
      <c r="C33" s="67"/>
      <c r="D33" s="67"/>
      <c r="E33" s="67"/>
      <c r="F33" s="67"/>
      <c r="G33" s="67"/>
      <c r="H33" s="67"/>
    </row>
    <row r="34" spans="3:8" ht="10.5" customHeight="1">
      <c r="C34" s="67"/>
      <c r="D34" s="67"/>
      <c r="E34" s="75"/>
      <c r="F34" s="67"/>
      <c r="G34" s="67"/>
      <c r="H34" s="67"/>
    </row>
    <row r="35" spans="3:8" ht="10.5" customHeight="1">
      <c r="C35" s="67"/>
      <c r="D35" s="67"/>
      <c r="E35" s="67"/>
      <c r="F35" s="67"/>
      <c r="G35" s="67"/>
      <c r="H35" s="67"/>
    </row>
    <row r="36" spans="3:8" ht="10.5" customHeight="1">
      <c r="C36" s="67"/>
      <c r="D36" s="67"/>
      <c r="E36" s="67"/>
      <c r="F36" s="67"/>
      <c r="G36" s="67"/>
      <c r="H36" s="67"/>
    </row>
    <row r="37" spans="3:8" ht="10.5" customHeight="1">
      <c r="C37" s="67"/>
      <c r="D37" s="67"/>
      <c r="G37" s="67"/>
      <c r="H37" s="67"/>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9"/>
  <dimension ref="A1:U43"/>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1101</v>
      </c>
    </row>
    <row r="2" spans="1:21">
      <c r="A2" s="298" t="s">
        <v>1100</v>
      </c>
      <c r="D2" s="298" t="s">
        <v>935</v>
      </c>
      <c r="I2" s="346" t="s">
        <v>903</v>
      </c>
      <c r="J2" s="346" t="s">
        <v>904</v>
      </c>
    </row>
    <row r="3" spans="1:21">
      <c r="I3" s="347" t="s">
        <v>1104</v>
      </c>
      <c r="J3" s="348" t="s">
        <v>1102</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1104</v>
      </c>
      <c r="J6" s="348" t="s">
        <v>1102</v>
      </c>
      <c r="K6" s="307" t="s">
        <v>917</v>
      </c>
      <c r="L6" s="307" t="s">
        <v>917</v>
      </c>
      <c r="M6" s="308" t="s">
        <v>917</v>
      </c>
      <c r="N6" s="308" t="s">
        <v>917</v>
      </c>
      <c r="O6" s="307" t="s">
        <v>917</v>
      </c>
      <c r="U6" s="310"/>
    </row>
    <row r="8" spans="1:21">
      <c r="B8" s="298" t="s">
        <v>918</v>
      </c>
    </row>
    <row r="11" spans="1:21">
      <c r="A11" s="298" t="s">
        <v>1103</v>
      </c>
    </row>
    <row r="12" spans="1:21">
      <c r="A12" s="298" t="s">
        <v>1253</v>
      </c>
      <c r="D12" s="298" t="s">
        <v>919</v>
      </c>
    </row>
    <row r="14" spans="1:21">
      <c r="B14" s="311" t="s">
        <v>920</v>
      </c>
      <c r="C14" s="311"/>
      <c r="D14" s="311"/>
      <c r="E14" s="311"/>
      <c r="F14" s="311"/>
      <c r="G14" s="352"/>
      <c r="I14" s="344" t="s">
        <v>903</v>
      </c>
      <c r="J14" s="344" t="s">
        <v>904</v>
      </c>
    </row>
    <row r="15" spans="1:21">
      <c r="B15" s="311" t="s">
        <v>921</v>
      </c>
      <c r="C15" s="311"/>
      <c r="D15" s="312"/>
      <c r="E15" s="312"/>
      <c r="F15" s="312"/>
      <c r="G15" s="353"/>
      <c r="I15" s="345" t="s">
        <v>1319</v>
      </c>
      <c r="J15" s="345" t="s">
        <v>1318</v>
      </c>
      <c r="M15" s="313"/>
    </row>
    <row r="16" spans="1:21">
      <c r="B16" s="311" t="s">
        <v>922</v>
      </c>
      <c r="C16" s="311"/>
      <c r="D16" s="312"/>
      <c r="E16" s="312"/>
      <c r="F16" s="312"/>
      <c r="G16" s="353"/>
      <c r="I16" s="345" t="s">
        <v>1378</v>
      </c>
      <c r="J16" s="345" t="s">
        <v>1377</v>
      </c>
      <c r="M16" s="314"/>
    </row>
    <row r="17" spans="1:21">
      <c r="B17" s="311" t="s">
        <v>923</v>
      </c>
      <c r="C17" s="311"/>
      <c r="D17" s="312"/>
      <c r="E17" s="312"/>
      <c r="F17" s="312"/>
      <c r="G17" s="353"/>
      <c r="I17" s="345" t="s">
        <v>1365</v>
      </c>
      <c r="J17" s="349" t="s">
        <v>1320</v>
      </c>
      <c r="M17" s="313"/>
    </row>
    <row r="18" spans="1:21">
      <c r="B18" s="311" t="s">
        <v>924</v>
      </c>
      <c r="C18" s="311"/>
      <c r="D18" s="312"/>
      <c r="E18" s="312"/>
      <c r="F18" s="312"/>
      <c r="G18" s="353"/>
      <c r="I18" s="345" t="s">
        <v>1308</v>
      </c>
      <c r="J18" s="349" t="s">
        <v>1304</v>
      </c>
      <c r="M18" s="313"/>
    </row>
    <row r="19" spans="1:21">
      <c r="B19" s="315" t="s">
        <v>925</v>
      </c>
      <c r="C19" s="311"/>
      <c r="D19" s="312"/>
      <c r="E19" s="312"/>
      <c r="F19" s="312"/>
      <c r="G19" s="353"/>
      <c r="I19" s="345" t="s">
        <v>1353</v>
      </c>
      <c r="J19" s="345" t="s">
        <v>1352</v>
      </c>
    </row>
    <row r="20" spans="1:21">
      <c r="B20" s="315" t="s">
        <v>927</v>
      </c>
      <c r="C20" s="311"/>
      <c r="D20" s="311"/>
      <c r="E20" s="311"/>
      <c r="F20" s="311"/>
      <c r="G20" s="352"/>
      <c r="I20" s="345" t="s">
        <v>1379</v>
      </c>
      <c r="J20" s="345" t="s">
        <v>1316</v>
      </c>
    </row>
    <row r="21" spans="1:21">
      <c r="I21" s="345" t="s">
        <v>1381</v>
      </c>
      <c r="J21" s="345" t="s">
        <v>1380</v>
      </c>
    </row>
    <row r="22" spans="1:21">
      <c r="B22" s="48" t="s">
        <v>2213</v>
      </c>
      <c r="C22" s="4"/>
      <c r="I22" s="345" t="s">
        <v>1382</v>
      </c>
      <c r="J22" s="345" t="s">
        <v>1317</v>
      </c>
    </row>
    <row r="23" spans="1:21">
      <c r="B23" s="48" t="s">
        <v>2345</v>
      </c>
      <c r="C23" s="4"/>
      <c r="I23" s="345" t="s">
        <v>1383</v>
      </c>
      <c r="J23" s="345" t="s">
        <v>1375</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t="s">
        <v>2449</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2331</v>
      </c>
      <c r="C27" s="304" t="s">
        <v>2336</v>
      </c>
      <c r="D27" s="304" t="s">
        <v>2195</v>
      </c>
      <c r="E27" s="304">
        <v>8</v>
      </c>
      <c r="F27" s="304"/>
      <c r="G27" s="322"/>
      <c r="H27" s="306"/>
      <c r="I27" s="319"/>
      <c r="J27" s="320"/>
      <c r="K27" s="321"/>
      <c r="L27" s="321"/>
      <c r="M27" s="304"/>
      <c r="N27" s="304"/>
      <c r="O27" s="322"/>
      <c r="R27" s="309" t="str">
        <f t="shared" ref="R27:R43" si="0">C27</f>
        <v>DIALYSIS_DATE</v>
      </c>
      <c r="S27" s="309" t="str">
        <f t="shared" ref="S27:S43" si="1">(IF(D27="DATE", D27&amp;",",D27&amp;"("&amp;E27&amp;"), "))</f>
        <v xml:space="preserve">VARCHAR2(8), </v>
      </c>
      <c r="U27" s="310"/>
    </row>
    <row r="28" spans="1:21" s="309" customFormat="1">
      <c r="A28" s="304">
        <v>3</v>
      </c>
      <c r="B28" s="323" t="s">
        <v>2333</v>
      </c>
      <c r="C28" s="304" t="s">
        <v>2339</v>
      </c>
      <c r="D28" s="304" t="s">
        <v>2189</v>
      </c>
      <c r="E28" s="304"/>
      <c r="F28" s="304"/>
      <c r="G28" s="322"/>
      <c r="H28" s="306"/>
      <c r="I28" s="324"/>
      <c r="J28" s="325"/>
      <c r="K28" s="322"/>
      <c r="L28" s="322"/>
      <c r="M28" s="304"/>
      <c r="N28" s="304"/>
      <c r="O28" s="326"/>
      <c r="R28" s="309" t="str">
        <f t="shared" si="0"/>
        <v>PLURAL</v>
      </c>
      <c r="S28" s="309" t="str">
        <f t="shared" si="1"/>
        <v xml:space="preserve">NUMBER(), </v>
      </c>
      <c r="U28" s="310"/>
    </row>
    <row r="29" spans="1:21" s="309" customFormat="1" ht="27">
      <c r="A29" s="304">
        <v>4</v>
      </c>
      <c r="B29" s="323" t="s">
        <v>1064</v>
      </c>
      <c r="C29" s="304" t="s">
        <v>2155</v>
      </c>
      <c r="D29" s="304" t="s">
        <v>2188</v>
      </c>
      <c r="E29" s="304">
        <v>3</v>
      </c>
      <c r="F29" s="304"/>
      <c r="G29" s="322" t="s">
        <v>2219</v>
      </c>
      <c r="H29" s="306"/>
      <c r="I29" s="322"/>
      <c r="J29" s="322"/>
      <c r="K29" s="322"/>
      <c r="L29" s="322"/>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22"/>
      <c r="H30" s="306"/>
      <c r="I30" s="328"/>
      <c r="J30" s="328"/>
      <c r="K30" s="304"/>
      <c r="L30" s="304"/>
      <c r="M30" s="304"/>
      <c r="N30" s="327"/>
      <c r="O30" s="322"/>
      <c r="R30" s="309" t="str">
        <f t="shared" si="0"/>
        <v>UP_DATE</v>
      </c>
      <c r="S30" s="309" t="str">
        <f t="shared" si="1"/>
        <v>DATE,</v>
      </c>
      <c r="U30" s="310"/>
    </row>
    <row r="31" spans="1:21" s="309" customFormat="1">
      <c r="A31" s="304">
        <v>6</v>
      </c>
      <c r="B31" s="323" t="s">
        <v>2078</v>
      </c>
      <c r="C31" s="322" t="s">
        <v>2421</v>
      </c>
      <c r="D31" s="322" t="s">
        <v>2188</v>
      </c>
      <c r="E31" s="322">
        <v>20</v>
      </c>
      <c r="F31" s="322"/>
      <c r="G31" s="322"/>
      <c r="H31" s="306"/>
      <c r="I31" s="329"/>
      <c r="J31" s="329"/>
      <c r="K31" s="304"/>
      <c r="L31" s="322"/>
      <c r="M31" s="322"/>
      <c r="N31" s="322"/>
      <c r="O31" s="330"/>
      <c r="R31" s="309" t="str">
        <f t="shared" si="0"/>
        <v>MEDICINE_CD</v>
      </c>
      <c r="S31" s="309" t="str">
        <f t="shared" si="1"/>
        <v xml:space="preserve">CHAR(20), </v>
      </c>
      <c r="U31" s="331"/>
    </row>
    <row r="32" spans="1:21" s="309" customFormat="1">
      <c r="A32" s="304">
        <v>7</v>
      </c>
      <c r="B32" s="304" t="s">
        <v>2081</v>
      </c>
      <c r="C32" s="322" t="s">
        <v>2422</v>
      </c>
      <c r="D32" s="322" t="s">
        <v>2188</v>
      </c>
      <c r="E32" s="322">
        <v>20</v>
      </c>
      <c r="F32" s="322"/>
      <c r="G32" s="322"/>
      <c r="H32" s="306"/>
      <c r="I32" s="329"/>
      <c r="J32" s="329"/>
      <c r="K32" s="304"/>
      <c r="L32" s="322"/>
      <c r="M32" s="322"/>
      <c r="N32" s="332"/>
      <c r="O32" s="322"/>
      <c r="R32" s="309" t="str">
        <f t="shared" si="0"/>
        <v>MEDICINE_CD2</v>
      </c>
      <c r="S32" s="309" t="str">
        <f t="shared" si="1"/>
        <v xml:space="preserve">CHAR(20), </v>
      </c>
    </row>
    <row r="33" spans="1:19" s="309" customFormat="1" ht="27">
      <c r="A33" s="304">
        <v>8</v>
      </c>
      <c r="B33" s="323" t="s">
        <v>2080</v>
      </c>
      <c r="C33" s="322" t="s">
        <v>2423</v>
      </c>
      <c r="D33" s="322" t="s">
        <v>2195</v>
      </c>
      <c r="E33" s="322">
        <v>80</v>
      </c>
      <c r="F33" s="322"/>
      <c r="G33" s="322"/>
      <c r="H33" s="306"/>
      <c r="I33" s="304"/>
      <c r="J33" s="328"/>
      <c r="K33" s="304"/>
      <c r="L33" s="322"/>
      <c r="M33" s="322"/>
      <c r="N33" s="332"/>
      <c r="O33" s="322"/>
      <c r="R33" s="309" t="str">
        <f t="shared" si="0"/>
        <v>MEDICINE_NAME</v>
      </c>
      <c r="S33" s="309" t="str">
        <f t="shared" si="1"/>
        <v xml:space="preserve">VARCHAR2(80), </v>
      </c>
    </row>
    <row r="34" spans="1:19" s="309" customFormat="1" ht="27">
      <c r="A34" s="304">
        <v>9</v>
      </c>
      <c r="B34" s="304" t="s">
        <v>2079</v>
      </c>
      <c r="C34" s="322" t="s">
        <v>2424</v>
      </c>
      <c r="D34" s="322" t="s">
        <v>2195</v>
      </c>
      <c r="E34" s="322">
        <v>40</v>
      </c>
      <c r="F34" s="322"/>
      <c r="G34" s="322"/>
      <c r="H34" s="306"/>
      <c r="I34" s="333"/>
      <c r="J34" s="333"/>
      <c r="K34" s="304"/>
      <c r="L34" s="322"/>
      <c r="M34" s="322"/>
      <c r="N34" s="332"/>
      <c r="O34" s="322"/>
      <c r="R34" s="309" t="str">
        <f t="shared" si="0"/>
        <v>MEDI_CLASS_NAME</v>
      </c>
      <c r="S34" s="309" t="str">
        <f t="shared" si="1"/>
        <v xml:space="preserve">VARCHAR2(40), </v>
      </c>
    </row>
    <row r="35" spans="1:19" s="309" customFormat="1">
      <c r="A35" s="304">
        <v>10</v>
      </c>
      <c r="B35" s="304" t="s">
        <v>2074</v>
      </c>
      <c r="C35" s="304" t="s">
        <v>2166</v>
      </c>
      <c r="D35" s="322" t="s">
        <v>2189</v>
      </c>
      <c r="E35" s="332"/>
      <c r="F35" s="304"/>
      <c r="G35" s="322"/>
      <c r="H35" s="306"/>
      <c r="I35" s="333"/>
      <c r="J35" s="333"/>
      <c r="K35" s="304"/>
      <c r="L35" s="322"/>
      <c r="M35" s="322"/>
      <c r="N35" s="332"/>
      <c r="O35" s="322"/>
      <c r="R35" s="309" t="str">
        <f t="shared" si="0"/>
        <v>AMOUNT</v>
      </c>
      <c r="S35" s="309" t="str">
        <f t="shared" si="1"/>
        <v xml:space="preserve">NUMBER(), </v>
      </c>
    </row>
    <row r="36" spans="1:19" s="309" customFormat="1">
      <c r="A36" s="304">
        <v>11</v>
      </c>
      <c r="B36" s="304" t="s">
        <v>1911</v>
      </c>
      <c r="C36" s="304" t="s">
        <v>2100</v>
      </c>
      <c r="D36" s="334" t="s">
        <v>2195</v>
      </c>
      <c r="E36" s="334">
        <v>20</v>
      </c>
      <c r="F36" s="334"/>
      <c r="G36" s="322"/>
      <c r="H36" s="306"/>
      <c r="I36" s="320"/>
      <c r="J36" s="320"/>
      <c r="K36" s="322"/>
      <c r="L36" s="322"/>
      <c r="M36" s="322"/>
      <c r="N36" s="332"/>
      <c r="O36" s="322"/>
      <c r="R36" s="309" t="str">
        <f t="shared" si="0"/>
        <v>UNIT</v>
      </c>
      <c r="S36" s="309" t="str">
        <f t="shared" si="1"/>
        <v xml:space="preserve">VARCHAR2(20), </v>
      </c>
    </row>
    <row r="37" spans="1:19" s="309" customFormat="1">
      <c r="A37" s="304">
        <v>12</v>
      </c>
      <c r="B37" s="304" t="s">
        <v>2082</v>
      </c>
      <c r="C37" s="304" t="s">
        <v>2101</v>
      </c>
      <c r="D37" s="334" t="s">
        <v>2195</v>
      </c>
      <c r="E37" s="334">
        <v>40</v>
      </c>
      <c r="F37" s="334"/>
      <c r="G37" s="322"/>
      <c r="H37" s="306"/>
      <c r="I37" s="320"/>
      <c r="J37" s="320"/>
      <c r="K37" s="334"/>
      <c r="L37" s="322"/>
      <c r="M37" s="320"/>
      <c r="N37" s="334"/>
      <c r="O37" s="320"/>
      <c r="R37" s="309" t="str">
        <f t="shared" si="0"/>
        <v>TIMING_NAME</v>
      </c>
      <c r="S37" s="309" t="str">
        <f t="shared" si="1"/>
        <v xml:space="preserve">VARCHAR2(40), </v>
      </c>
    </row>
    <row r="38" spans="1:19" s="309" customFormat="1">
      <c r="A38" s="304">
        <v>13</v>
      </c>
      <c r="B38" s="304" t="s">
        <v>2323</v>
      </c>
      <c r="C38" s="334" t="s">
        <v>2083</v>
      </c>
      <c r="D38" s="334" t="s">
        <v>2195</v>
      </c>
      <c r="E38" s="334">
        <v>20</v>
      </c>
      <c r="F38" s="334"/>
      <c r="G38" s="322"/>
      <c r="H38" s="306"/>
      <c r="I38" s="320"/>
      <c r="J38" s="320"/>
      <c r="K38" s="320"/>
      <c r="L38" s="320"/>
      <c r="M38" s="320"/>
      <c r="N38" s="335"/>
      <c r="O38" s="322"/>
      <c r="R38" s="309" t="str">
        <f t="shared" si="0"/>
        <v>PROCEDURE_CD</v>
      </c>
      <c r="S38" s="309" t="str">
        <f t="shared" si="1"/>
        <v xml:space="preserve">VARCHAR2(20), </v>
      </c>
    </row>
    <row r="39" spans="1:19" s="309" customFormat="1">
      <c r="A39" s="304">
        <v>14</v>
      </c>
      <c r="B39" s="304" t="s">
        <v>2324</v>
      </c>
      <c r="C39" s="304" t="s">
        <v>1076</v>
      </c>
      <c r="D39" s="304" t="s">
        <v>2195</v>
      </c>
      <c r="E39" s="327">
        <v>20</v>
      </c>
      <c r="F39" s="327"/>
      <c r="G39" s="322"/>
      <c r="H39" s="306"/>
      <c r="I39" s="320"/>
      <c r="J39" s="320"/>
      <c r="K39" s="320"/>
      <c r="L39" s="320"/>
      <c r="M39" s="320"/>
      <c r="N39" s="327"/>
      <c r="O39" s="322"/>
      <c r="R39" s="309" t="str">
        <f t="shared" si="0"/>
        <v>PROCEDURE_CD2</v>
      </c>
      <c r="S39" s="309" t="str">
        <f t="shared" si="1"/>
        <v xml:space="preserve">VARCHAR2(20), </v>
      </c>
    </row>
    <row r="40" spans="1:19" s="309" customFormat="1">
      <c r="A40" s="304">
        <v>15</v>
      </c>
      <c r="B40" s="304" t="s">
        <v>2084</v>
      </c>
      <c r="C40" s="320" t="s">
        <v>2102</v>
      </c>
      <c r="D40" s="304" t="s">
        <v>2195</v>
      </c>
      <c r="E40" s="327">
        <v>40</v>
      </c>
      <c r="F40" s="327"/>
      <c r="G40" s="322"/>
      <c r="H40" s="306"/>
      <c r="I40" s="336"/>
      <c r="J40" s="336"/>
      <c r="K40" s="320"/>
      <c r="L40" s="320"/>
      <c r="M40" s="320"/>
      <c r="N40" s="327"/>
      <c r="O40" s="322"/>
      <c r="R40" s="309" t="str">
        <f t="shared" si="0"/>
        <v>PROCEDURE_NAME</v>
      </c>
      <c r="S40" s="309" t="str">
        <f t="shared" si="1"/>
        <v xml:space="preserve">VARCHAR2(40), </v>
      </c>
    </row>
    <row r="41" spans="1:19" s="309" customFormat="1">
      <c r="A41" s="304">
        <v>16</v>
      </c>
      <c r="B41" s="304" t="s">
        <v>2170</v>
      </c>
      <c r="C41" s="304" t="s">
        <v>2167</v>
      </c>
      <c r="D41" s="304" t="s">
        <v>2195</v>
      </c>
      <c r="E41" s="327">
        <v>1024</v>
      </c>
      <c r="F41" s="327"/>
      <c r="G41" s="322"/>
      <c r="H41" s="306"/>
      <c r="I41" s="336"/>
      <c r="J41" s="336"/>
      <c r="K41" s="304"/>
      <c r="L41" s="322"/>
      <c r="M41" s="304"/>
      <c r="N41" s="327"/>
      <c r="O41" s="322"/>
      <c r="R41" s="309" t="str">
        <f t="shared" si="0"/>
        <v>COMMENTS</v>
      </c>
      <c r="S41" s="309" t="str">
        <f t="shared" si="1"/>
        <v xml:space="preserve">VARCHAR2(1024), </v>
      </c>
    </row>
    <row r="42" spans="1:19" s="309" customFormat="1">
      <c r="A42" s="304">
        <v>17</v>
      </c>
      <c r="B42" s="304" t="s">
        <v>2320</v>
      </c>
      <c r="C42" s="304" t="s">
        <v>1094</v>
      </c>
      <c r="D42" s="304" t="s">
        <v>2188</v>
      </c>
      <c r="E42" s="327">
        <v>10</v>
      </c>
      <c r="F42" s="327"/>
      <c r="G42" s="322"/>
      <c r="H42" s="306"/>
      <c r="I42" s="336"/>
      <c r="J42" s="336"/>
      <c r="K42" s="304"/>
      <c r="L42" s="322"/>
      <c r="M42" s="304"/>
      <c r="N42" s="327"/>
      <c r="O42" s="322"/>
      <c r="R42" s="309" t="str">
        <f t="shared" si="0"/>
        <v>INDICATOR_CD</v>
      </c>
      <c r="S42" s="309" t="str">
        <f t="shared" si="1"/>
        <v xml:space="preserve">CHAR(10), </v>
      </c>
    </row>
    <row r="43" spans="1:19" s="309" customFormat="1" ht="40.5">
      <c r="A43" s="304">
        <v>18</v>
      </c>
      <c r="B43" s="304" t="s">
        <v>2335</v>
      </c>
      <c r="C43" s="304" t="s">
        <v>2341</v>
      </c>
      <c r="D43" s="304" t="s">
        <v>2188</v>
      </c>
      <c r="E43" s="304">
        <v>1</v>
      </c>
      <c r="F43" s="304"/>
      <c r="G43" s="322" t="s">
        <v>1088</v>
      </c>
      <c r="H43" s="306"/>
      <c r="I43" s="336"/>
      <c r="J43" s="336"/>
      <c r="K43" s="320"/>
      <c r="L43" s="322"/>
      <c r="M43" s="304"/>
      <c r="N43" s="304"/>
      <c r="O43" s="322"/>
      <c r="R43" s="309" t="str">
        <f t="shared" si="0"/>
        <v>OPE_IND_PLAN</v>
      </c>
      <c r="S43" s="309" t="str">
        <f t="shared" si="1"/>
        <v xml:space="preserve">CHAR(1),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8">
    <pageSetUpPr fitToPage="1"/>
  </sheetPr>
  <dimension ref="A1:Q35"/>
  <sheetViews>
    <sheetView showGridLines="0" zoomScaleNormal="100" workbookViewId="0">
      <selection activeCell="F34" sqref="F34"/>
    </sheetView>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13.25" style="11" customWidth="1"/>
    <col min="9" max="9" width="37.875" style="11" customWidth="1"/>
    <col min="10" max="10" width="4.75" style="11" customWidth="1"/>
    <col min="11" max="11" width="15" style="11" customWidth="1"/>
    <col min="12" max="12" width="11.875" style="11" customWidth="1"/>
    <col min="13" max="13" width="6.125" style="11" customWidth="1"/>
    <col min="14" max="16384" width="3.25" style="11"/>
  </cols>
  <sheetData>
    <row r="1" spans="1:15" s="2" customFormat="1" ht="17.25" customHeight="1">
      <c r="A1" s="128" t="s">
        <v>864</v>
      </c>
      <c r="B1" s="4"/>
      <c r="C1" s="128" t="s">
        <v>891</v>
      </c>
      <c r="D1" s="4"/>
      <c r="E1" s="5"/>
      <c r="F1" s="6"/>
      <c r="G1" s="4"/>
      <c r="H1" s="4"/>
      <c r="I1" s="7"/>
      <c r="J1" s="7"/>
    </row>
    <row r="2" spans="1:15" s="2" customFormat="1" ht="17.25" customHeight="1">
      <c r="A2" s="48" t="s">
        <v>2213</v>
      </c>
      <c r="B2" s="4"/>
      <c r="C2" s="4"/>
      <c r="D2" s="4"/>
      <c r="E2" s="5"/>
      <c r="F2" s="6"/>
      <c r="G2" s="4"/>
      <c r="H2" s="4"/>
      <c r="I2" s="7"/>
      <c r="J2" s="1"/>
    </row>
    <row r="3" spans="1:15" s="2" customFormat="1" ht="12.75" customHeight="1">
      <c r="A3" s="48" t="s">
        <v>2345</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463</v>
      </c>
      <c r="B5" s="439"/>
      <c r="C5" s="438"/>
      <c r="D5" s="403" t="s">
        <v>2346</v>
      </c>
      <c r="E5" s="439"/>
      <c r="F5" s="404" t="s">
        <v>464</v>
      </c>
      <c r="G5" s="405" t="s">
        <v>75</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V_IND_DIALYSIS_MEDI_GETと同様のフォーマット</v>
      </c>
      <c r="J9" s="105"/>
      <c r="L9" s="105"/>
      <c r="M9" s="106"/>
      <c r="N9" s="106"/>
      <c r="O9" s="106"/>
    </row>
    <row r="10" spans="1:15" s="17" customFormat="1" ht="12">
      <c r="A10" s="390"/>
      <c r="B10" s="229"/>
      <c r="C10" s="229"/>
      <c r="D10" s="230"/>
      <c r="E10" s="211"/>
      <c r="F10" s="212"/>
      <c r="G10" s="215"/>
      <c r="H10" s="214"/>
      <c r="I10" s="162"/>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51</v>
      </c>
      <c r="E13" s="439"/>
      <c r="F13" s="404" t="s">
        <v>3269</v>
      </c>
      <c r="G13" s="405" t="s">
        <v>1102</v>
      </c>
      <c r="H13" s="437"/>
      <c r="I13" s="407" t="s">
        <v>71</v>
      </c>
    </row>
    <row r="14" spans="1:15" s="9" customFormat="1" ht="17.25" customHeight="1">
      <c r="A14" s="30" t="s">
        <v>2183</v>
      </c>
      <c r="B14" s="436"/>
      <c r="C14" s="33" t="s">
        <v>122</v>
      </c>
      <c r="D14" s="435"/>
      <c r="E14" s="435"/>
      <c r="F14" s="435"/>
      <c r="G14" s="435"/>
      <c r="H14" s="435"/>
      <c r="I14" s="434"/>
    </row>
    <row r="15" spans="1:15" ht="2.25" customHeight="1"/>
    <row r="16" spans="1:15" s="8" customFormat="1" ht="12.75" customHeight="1" thickBot="1">
      <c r="A16" s="12" t="s">
        <v>3271</v>
      </c>
      <c r="B16" s="13" t="s">
        <v>3272</v>
      </c>
      <c r="C16" s="13" t="s">
        <v>3273</v>
      </c>
      <c r="D16" s="13"/>
      <c r="E16" s="34" t="s">
        <v>2179</v>
      </c>
      <c r="F16" s="35" t="s">
        <v>2180</v>
      </c>
      <c r="G16" s="39" t="s">
        <v>2181</v>
      </c>
      <c r="H16" s="51" t="s">
        <v>2184</v>
      </c>
      <c r="I16" s="49" t="s">
        <v>3265</v>
      </c>
    </row>
    <row r="17" spans="1:17" s="17" customFormat="1" ht="12.75" thickTop="1">
      <c r="A17" s="52" t="s">
        <v>3266</v>
      </c>
      <c r="B17" s="14">
        <v>1</v>
      </c>
      <c r="C17" s="14"/>
      <c r="D17" s="15"/>
      <c r="E17" s="36" t="s">
        <v>2164</v>
      </c>
      <c r="F17" s="37" t="s">
        <v>477</v>
      </c>
      <c r="G17" s="38" t="s">
        <v>3275</v>
      </c>
      <c r="H17" s="16">
        <v>12</v>
      </c>
      <c r="I17" s="40" t="s">
        <v>2449</v>
      </c>
      <c r="J17" s="105"/>
      <c r="N17" s="105"/>
      <c r="O17" s="106"/>
      <c r="P17" s="106"/>
      <c r="Q17" s="106"/>
    </row>
    <row r="18" spans="1:17" s="17" customFormat="1" ht="12">
      <c r="A18" s="53">
        <f t="shared" ref="A18:A34" si="0">A17+1</f>
        <v>2</v>
      </c>
      <c r="B18" s="18" t="s">
        <v>3276</v>
      </c>
      <c r="C18" s="19"/>
      <c r="D18" s="20"/>
      <c r="E18" s="36" t="s">
        <v>2331</v>
      </c>
      <c r="F18" s="38" t="s">
        <v>2336</v>
      </c>
      <c r="G18" s="24" t="s">
        <v>2195</v>
      </c>
      <c r="H18" s="16">
        <v>8</v>
      </c>
      <c r="I18" s="63"/>
      <c r="J18" s="105"/>
      <c r="N18" s="105"/>
      <c r="O18" s="106"/>
      <c r="P18" s="106"/>
      <c r="Q18" s="106"/>
    </row>
    <row r="19" spans="1:17" s="17" customFormat="1" ht="12">
      <c r="A19" s="53">
        <f t="shared" si="0"/>
        <v>3</v>
      </c>
      <c r="B19" s="18" t="s">
        <v>3277</v>
      </c>
      <c r="C19" s="19"/>
      <c r="D19" s="20"/>
      <c r="E19" s="23" t="s">
        <v>2333</v>
      </c>
      <c r="F19" s="24" t="s">
        <v>2339</v>
      </c>
      <c r="G19" s="24" t="s">
        <v>2189</v>
      </c>
      <c r="H19" s="21"/>
      <c r="I19" s="63"/>
      <c r="J19" s="105"/>
      <c r="N19" s="105"/>
      <c r="O19" s="106"/>
      <c r="P19" s="106"/>
      <c r="Q19" s="106"/>
    </row>
    <row r="20" spans="1:17" s="17" customFormat="1" ht="12">
      <c r="A20" s="53">
        <f t="shared" si="0"/>
        <v>4</v>
      </c>
      <c r="B20" s="55">
        <v>4</v>
      </c>
      <c r="C20" s="25"/>
      <c r="D20" s="26"/>
      <c r="E20" s="27" t="s">
        <v>3278</v>
      </c>
      <c r="F20" s="24" t="s">
        <v>2155</v>
      </c>
      <c r="G20" s="24" t="s">
        <v>2188</v>
      </c>
      <c r="H20" s="21">
        <v>7</v>
      </c>
      <c r="I20" s="42" t="s">
        <v>2219</v>
      </c>
      <c r="J20" s="105"/>
      <c r="N20" s="105"/>
      <c r="O20" s="106"/>
      <c r="P20" s="106"/>
      <c r="Q20" s="106"/>
    </row>
    <row r="21" spans="1:17" s="17" customFormat="1" ht="12" customHeight="1">
      <c r="A21" s="53">
        <f t="shared" si="0"/>
        <v>5</v>
      </c>
      <c r="B21" s="19"/>
      <c r="C21" s="19"/>
      <c r="D21" s="20"/>
      <c r="E21" s="23" t="s">
        <v>2162</v>
      </c>
      <c r="F21" s="24" t="s">
        <v>2193</v>
      </c>
      <c r="G21" s="24" t="s">
        <v>2163</v>
      </c>
      <c r="H21" s="21"/>
      <c r="I21" s="42"/>
      <c r="J21" s="105"/>
      <c r="N21" s="105"/>
      <c r="O21" s="106"/>
      <c r="P21" s="106"/>
      <c r="Q21" s="106"/>
    </row>
    <row r="22" spans="1:17" s="17" customFormat="1" ht="12" customHeight="1">
      <c r="A22" s="53">
        <f t="shared" si="0"/>
        <v>6</v>
      </c>
      <c r="B22" s="19"/>
      <c r="C22" s="19"/>
      <c r="D22" s="20"/>
      <c r="E22" s="23" t="s">
        <v>2078</v>
      </c>
      <c r="F22" s="24" t="s">
        <v>7517</v>
      </c>
      <c r="G22" s="24" t="s">
        <v>3275</v>
      </c>
      <c r="H22" s="21">
        <v>20</v>
      </c>
      <c r="I22" s="42"/>
      <c r="J22" s="105"/>
      <c r="N22" s="105"/>
      <c r="O22" s="106"/>
      <c r="P22" s="106"/>
      <c r="Q22" s="106"/>
    </row>
    <row r="23" spans="1:17" s="17" customFormat="1" ht="16.5" customHeight="1">
      <c r="A23" s="53">
        <f t="shared" si="0"/>
        <v>7</v>
      </c>
      <c r="B23" s="19"/>
      <c r="C23" s="19"/>
      <c r="D23" s="20"/>
      <c r="E23" s="23" t="s">
        <v>2081</v>
      </c>
      <c r="F23" s="24" t="s">
        <v>7523</v>
      </c>
      <c r="G23" s="24" t="s">
        <v>3275</v>
      </c>
      <c r="H23" s="21">
        <v>20</v>
      </c>
      <c r="I23" s="42"/>
      <c r="J23" s="105"/>
      <c r="N23" s="105"/>
      <c r="O23" s="106"/>
      <c r="P23" s="106"/>
      <c r="Q23" s="106"/>
    </row>
    <row r="24" spans="1:17" s="17" customFormat="1" ht="12" customHeight="1">
      <c r="A24" s="53">
        <f t="shared" si="0"/>
        <v>8</v>
      </c>
      <c r="B24" s="19"/>
      <c r="C24" s="19"/>
      <c r="D24" s="20"/>
      <c r="E24" s="23" t="s">
        <v>2080</v>
      </c>
      <c r="F24" s="24" t="s">
        <v>7518</v>
      </c>
      <c r="G24" s="24" t="s">
        <v>2195</v>
      </c>
      <c r="H24" s="21">
        <v>80</v>
      </c>
      <c r="I24" s="42"/>
      <c r="J24" s="105"/>
      <c r="N24" s="105"/>
      <c r="O24" s="106"/>
      <c r="P24" s="106"/>
      <c r="Q24" s="106"/>
    </row>
    <row r="25" spans="1:17" s="17" customFormat="1" ht="12" customHeight="1">
      <c r="A25" s="53">
        <f t="shared" si="0"/>
        <v>9</v>
      </c>
      <c r="B25" s="19"/>
      <c r="C25" s="19"/>
      <c r="D25" s="20"/>
      <c r="E25" s="23" t="s">
        <v>2079</v>
      </c>
      <c r="F25" s="24" t="s">
        <v>7519</v>
      </c>
      <c r="G25" s="24" t="s">
        <v>2195</v>
      </c>
      <c r="H25" s="21">
        <v>40</v>
      </c>
      <c r="I25" s="42"/>
      <c r="J25" s="105"/>
      <c r="N25" s="105"/>
      <c r="O25" s="106"/>
      <c r="P25" s="106"/>
      <c r="Q25" s="106"/>
    </row>
    <row r="26" spans="1:17" s="17" customFormat="1" ht="12.75" customHeight="1">
      <c r="A26" s="53">
        <f t="shared" si="0"/>
        <v>10</v>
      </c>
      <c r="B26" s="19"/>
      <c r="C26" s="19"/>
      <c r="D26" s="20"/>
      <c r="E26" s="23" t="s">
        <v>2074</v>
      </c>
      <c r="F26" s="24" t="s">
        <v>7515</v>
      </c>
      <c r="G26" s="24" t="s">
        <v>2189</v>
      </c>
      <c r="H26" s="21"/>
      <c r="I26" s="42"/>
      <c r="J26" s="105"/>
      <c r="N26" s="105"/>
      <c r="O26" s="106"/>
      <c r="P26" s="106"/>
      <c r="Q26" s="106"/>
    </row>
    <row r="27" spans="1:17" s="17" customFormat="1" ht="16.5" customHeight="1">
      <c r="A27" s="53">
        <f t="shared" si="0"/>
        <v>11</v>
      </c>
      <c r="B27" s="19"/>
      <c r="C27" s="19"/>
      <c r="D27" s="20"/>
      <c r="E27" s="23" t="s">
        <v>1911</v>
      </c>
      <c r="F27" s="24" t="s">
        <v>7481</v>
      </c>
      <c r="G27" s="24" t="s">
        <v>2195</v>
      </c>
      <c r="H27" s="21">
        <v>20</v>
      </c>
      <c r="I27" s="42"/>
      <c r="J27" s="105"/>
      <c r="N27" s="105"/>
      <c r="O27" s="106"/>
      <c r="P27" s="106"/>
      <c r="Q27" s="106"/>
    </row>
    <row r="28" spans="1:17" s="17" customFormat="1" ht="14.25" customHeight="1">
      <c r="A28" s="53">
        <f t="shared" si="0"/>
        <v>12</v>
      </c>
      <c r="B28" s="19"/>
      <c r="C28" s="19"/>
      <c r="D28" s="20"/>
      <c r="E28" s="23" t="s">
        <v>2082</v>
      </c>
      <c r="F28" s="24" t="s">
        <v>7520</v>
      </c>
      <c r="G28" s="24" t="s">
        <v>2195</v>
      </c>
      <c r="H28" s="21">
        <v>40</v>
      </c>
      <c r="I28" s="42"/>
      <c r="J28" s="105"/>
      <c r="N28" s="105"/>
      <c r="O28" s="106"/>
      <c r="P28" s="106"/>
      <c r="Q28" s="106"/>
    </row>
    <row r="29" spans="1:17" s="17" customFormat="1" ht="14.25" customHeight="1">
      <c r="A29" s="53">
        <f t="shared" si="0"/>
        <v>13</v>
      </c>
      <c r="B29" s="19"/>
      <c r="C29" s="19"/>
      <c r="D29" s="20"/>
      <c r="E29" s="23" t="s">
        <v>2323</v>
      </c>
      <c r="F29" s="24" t="s">
        <v>7521</v>
      </c>
      <c r="G29" s="24" t="s">
        <v>2195</v>
      </c>
      <c r="H29" s="21">
        <v>20</v>
      </c>
      <c r="I29" s="42"/>
      <c r="J29" s="105"/>
      <c r="N29" s="105"/>
      <c r="O29" s="106"/>
      <c r="P29" s="106"/>
      <c r="Q29" s="106"/>
    </row>
    <row r="30" spans="1:17" s="17" customFormat="1" ht="14.25" customHeight="1">
      <c r="A30" s="53">
        <f t="shared" si="0"/>
        <v>14</v>
      </c>
      <c r="B30" s="19"/>
      <c r="C30" s="19"/>
      <c r="D30" s="20"/>
      <c r="E30" s="23" t="s">
        <v>2324</v>
      </c>
      <c r="F30" s="24" t="s">
        <v>3282</v>
      </c>
      <c r="G30" s="24" t="s">
        <v>2195</v>
      </c>
      <c r="H30" s="21">
        <v>20</v>
      </c>
      <c r="I30" s="42"/>
      <c r="J30" s="105"/>
      <c r="N30" s="105"/>
      <c r="O30" s="106"/>
      <c r="P30" s="106"/>
      <c r="Q30" s="106"/>
    </row>
    <row r="31" spans="1:17" s="17" customFormat="1" ht="14.25" customHeight="1">
      <c r="A31" s="53">
        <f t="shared" si="0"/>
        <v>15</v>
      </c>
      <c r="B31" s="19"/>
      <c r="C31" s="19"/>
      <c r="D31" s="20"/>
      <c r="E31" s="23" t="s">
        <v>2084</v>
      </c>
      <c r="F31" s="24" t="s">
        <v>7522</v>
      </c>
      <c r="G31" s="24" t="s">
        <v>2195</v>
      </c>
      <c r="H31" s="21">
        <v>40</v>
      </c>
      <c r="I31" s="42"/>
      <c r="J31" s="105"/>
      <c r="N31" s="105"/>
      <c r="O31" s="106"/>
      <c r="P31" s="106"/>
      <c r="Q31" s="106"/>
    </row>
    <row r="32" spans="1:17" s="17" customFormat="1" ht="14.25" customHeight="1">
      <c r="A32" s="53">
        <f t="shared" si="0"/>
        <v>16</v>
      </c>
      <c r="B32" s="19"/>
      <c r="C32" s="19"/>
      <c r="D32" s="20"/>
      <c r="E32" s="23" t="s">
        <v>2170</v>
      </c>
      <c r="F32" s="24" t="s">
        <v>7516</v>
      </c>
      <c r="G32" s="24" t="s">
        <v>2195</v>
      </c>
      <c r="H32" s="21">
        <v>1024</v>
      </c>
      <c r="I32" s="42"/>
      <c r="J32" s="105"/>
      <c r="N32" s="105"/>
      <c r="O32" s="106"/>
      <c r="P32" s="106"/>
      <c r="Q32" s="106"/>
    </row>
    <row r="33" spans="1:17" s="17" customFormat="1" ht="14.25" customHeight="1">
      <c r="A33" s="53">
        <f t="shared" si="0"/>
        <v>17</v>
      </c>
      <c r="B33" s="19"/>
      <c r="C33" s="19"/>
      <c r="D33" s="20"/>
      <c r="E33" s="77" t="s">
        <v>2320</v>
      </c>
      <c r="F33" s="78" t="s">
        <v>2321</v>
      </c>
      <c r="G33" s="78" t="s">
        <v>745</v>
      </c>
      <c r="H33" s="76">
        <v>10</v>
      </c>
      <c r="I33" s="42"/>
      <c r="J33" s="105"/>
      <c r="N33" s="105"/>
      <c r="O33" s="106"/>
      <c r="P33" s="106"/>
      <c r="Q33" s="106"/>
    </row>
    <row r="34" spans="1:17" s="17" customFormat="1" ht="14.25" customHeight="1">
      <c r="A34" s="53">
        <f t="shared" si="0"/>
        <v>18</v>
      </c>
      <c r="B34" s="19"/>
      <c r="C34" s="19"/>
      <c r="D34" s="20"/>
      <c r="E34" s="23" t="s">
        <v>2335</v>
      </c>
      <c r="F34" s="24" t="s">
        <v>7509</v>
      </c>
      <c r="G34" s="24" t="s">
        <v>2188</v>
      </c>
      <c r="H34" s="21">
        <v>1</v>
      </c>
      <c r="I34" s="42" t="s">
        <v>3281</v>
      </c>
      <c r="J34" s="105"/>
      <c r="N34" s="105"/>
      <c r="O34" s="106"/>
      <c r="P34" s="106"/>
      <c r="Q34" s="106"/>
    </row>
    <row r="35" spans="1:17" ht="10.5" customHeight="1">
      <c r="K35" s="17"/>
      <c r="L35" s="17"/>
      <c r="M35" s="17"/>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0"/>
  <dimension ref="A1:U33"/>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1106</v>
      </c>
    </row>
    <row r="2" spans="1:21">
      <c r="A2" s="298" t="s">
        <v>1105</v>
      </c>
      <c r="D2" s="298" t="s">
        <v>935</v>
      </c>
      <c r="I2" s="346" t="s">
        <v>903</v>
      </c>
      <c r="J2" s="346" t="s">
        <v>904</v>
      </c>
    </row>
    <row r="3" spans="1:21">
      <c r="I3" s="347" t="s">
        <v>1108</v>
      </c>
      <c r="J3" s="348" t="s">
        <v>1239</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1108</v>
      </c>
      <c r="J6" s="348" t="s">
        <v>1239</v>
      </c>
      <c r="K6" s="307" t="s">
        <v>917</v>
      </c>
      <c r="L6" s="307" t="s">
        <v>917</v>
      </c>
      <c r="M6" s="308" t="s">
        <v>917</v>
      </c>
      <c r="N6" s="308" t="s">
        <v>917</v>
      </c>
      <c r="O6" s="307" t="s">
        <v>917</v>
      </c>
      <c r="U6" s="310"/>
    </row>
    <row r="8" spans="1:21">
      <c r="B8" s="298" t="s">
        <v>918</v>
      </c>
    </row>
    <row r="11" spans="1:21">
      <c r="A11" s="298" t="s">
        <v>1107</v>
      </c>
    </row>
    <row r="12" spans="1:21">
      <c r="A12" s="298" t="s">
        <v>1254</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c r="I20" s="344" t="s">
        <v>903</v>
      </c>
      <c r="J20" s="344" t="s">
        <v>904</v>
      </c>
    </row>
    <row r="21" spans="1:21">
      <c r="I21" s="345" t="s">
        <v>1319</v>
      </c>
      <c r="J21" s="345" t="s">
        <v>1360</v>
      </c>
    </row>
    <row r="22" spans="1:21">
      <c r="B22" s="48" t="s">
        <v>2213</v>
      </c>
      <c r="C22" s="4"/>
      <c r="I22" s="345" t="s">
        <v>1384</v>
      </c>
      <c r="J22" s="345" t="s">
        <v>1321</v>
      </c>
    </row>
    <row r="23" spans="1:21">
      <c r="B23" s="48" t="s">
        <v>2345</v>
      </c>
      <c r="C23" s="4"/>
      <c r="I23" s="345" t="s">
        <v>1308</v>
      </c>
      <c r="J23" s="349"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t="s">
        <v>2449</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2331</v>
      </c>
      <c r="C27" s="304" t="s">
        <v>2336</v>
      </c>
      <c r="D27" s="304" t="s">
        <v>2195</v>
      </c>
      <c r="E27" s="304">
        <v>8</v>
      </c>
      <c r="F27" s="304"/>
      <c r="G27" s="322"/>
      <c r="H27" s="306"/>
      <c r="I27" s="319"/>
      <c r="J27" s="320"/>
      <c r="K27" s="321"/>
      <c r="L27" s="321"/>
      <c r="M27" s="304"/>
      <c r="N27" s="304"/>
      <c r="O27" s="322"/>
      <c r="R27" s="309" t="str">
        <f t="shared" ref="R27:R33" si="0">C27</f>
        <v>DIALYSIS_DATE</v>
      </c>
      <c r="S27" s="309" t="str">
        <f t="shared" ref="S27:S33" si="1">(IF(D27="DATE", D27&amp;",",D27&amp;"("&amp;E27&amp;"), "))</f>
        <v xml:space="preserve">VARCHAR2(8), </v>
      </c>
      <c r="U27" s="310"/>
    </row>
    <row r="28" spans="1:21" s="309" customFormat="1">
      <c r="A28" s="304">
        <v>3</v>
      </c>
      <c r="B28" s="323" t="s">
        <v>2333</v>
      </c>
      <c r="C28" s="304" t="s">
        <v>2339</v>
      </c>
      <c r="D28" s="304" t="s">
        <v>2189</v>
      </c>
      <c r="E28" s="304"/>
      <c r="F28" s="304"/>
      <c r="G28" s="322"/>
      <c r="H28" s="306"/>
      <c r="I28" s="324"/>
      <c r="J28" s="325"/>
      <c r="K28" s="322"/>
      <c r="L28" s="322"/>
      <c r="M28" s="304"/>
      <c r="N28" s="304"/>
      <c r="O28" s="326"/>
      <c r="R28" s="309" t="str">
        <f t="shared" si="0"/>
        <v>PLURAL</v>
      </c>
      <c r="S28" s="309" t="str">
        <f t="shared" si="1"/>
        <v xml:space="preserve">NUMBER(), </v>
      </c>
      <c r="U28" s="310"/>
    </row>
    <row r="29" spans="1:21" s="309" customFormat="1" ht="27">
      <c r="A29" s="304">
        <v>4</v>
      </c>
      <c r="B29" s="323" t="s">
        <v>1064</v>
      </c>
      <c r="C29" s="304" t="s">
        <v>2155</v>
      </c>
      <c r="D29" s="304" t="s">
        <v>2188</v>
      </c>
      <c r="E29" s="304">
        <v>3</v>
      </c>
      <c r="F29" s="304"/>
      <c r="G29" s="322" t="s">
        <v>2219</v>
      </c>
      <c r="H29" s="306"/>
      <c r="I29" s="322"/>
      <c r="J29" s="322"/>
      <c r="K29" s="322"/>
      <c r="L29" s="322"/>
      <c r="M29" s="304"/>
      <c r="N29" s="304"/>
      <c r="O29" s="322"/>
      <c r="R29" s="309" t="str">
        <f t="shared" si="0"/>
        <v>CTL_NO</v>
      </c>
      <c r="S29" s="309" t="str">
        <f t="shared" si="1"/>
        <v xml:space="preserve">CHAR(3), </v>
      </c>
      <c r="U29" s="310"/>
    </row>
    <row r="30" spans="1:21" s="309" customFormat="1">
      <c r="A30" s="304">
        <v>5</v>
      </c>
      <c r="B30" s="323" t="s">
        <v>2162</v>
      </c>
      <c r="C30" s="304" t="s">
        <v>2193</v>
      </c>
      <c r="D30" s="304" t="s">
        <v>2163</v>
      </c>
      <c r="E30" s="327"/>
      <c r="F30" s="327"/>
      <c r="G30" s="322"/>
      <c r="H30" s="306"/>
      <c r="I30" s="328"/>
      <c r="J30" s="328"/>
      <c r="K30" s="304"/>
      <c r="L30" s="304"/>
      <c r="M30" s="304"/>
      <c r="N30" s="327"/>
      <c r="O30" s="322"/>
      <c r="R30" s="309" t="str">
        <f t="shared" si="0"/>
        <v>UP_DATE</v>
      </c>
      <c r="S30" s="309" t="str">
        <f t="shared" si="1"/>
        <v>DATE,</v>
      </c>
      <c r="U30" s="310"/>
    </row>
    <row r="31" spans="1:21" s="309" customFormat="1" ht="27">
      <c r="A31" s="304">
        <v>6</v>
      </c>
      <c r="B31" s="323" t="s">
        <v>2355</v>
      </c>
      <c r="C31" s="322" t="s">
        <v>1082</v>
      </c>
      <c r="D31" s="322" t="s">
        <v>2195</v>
      </c>
      <c r="E31" s="322">
        <v>1024</v>
      </c>
      <c r="F31" s="322"/>
      <c r="G31" s="322"/>
      <c r="H31" s="306"/>
      <c r="I31" s="329"/>
      <c r="J31" s="329"/>
      <c r="K31" s="304"/>
      <c r="L31" s="322"/>
      <c r="M31" s="322"/>
      <c r="N31" s="322"/>
      <c r="O31" s="330"/>
      <c r="R31" s="309" t="str">
        <f t="shared" si="0"/>
        <v>ADDITION</v>
      </c>
      <c r="S31" s="309" t="str">
        <f t="shared" si="1"/>
        <v xml:space="preserve">VARCHAR2(1024), </v>
      </c>
      <c r="U31" s="331"/>
    </row>
    <row r="32" spans="1:21" s="309" customFormat="1">
      <c r="A32" s="304">
        <v>7</v>
      </c>
      <c r="B32" s="304" t="s">
        <v>2320</v>
      </c>
      <c r="C32" s="322" t="s">
        <v>1094</v>
      </c>
      <c r="D32" s="322" t="s">
        <v>2188</v>
      </c>
      <c r="E32" s="322">
        <v>10</v>
      </c>
      <c r="F32" s="322"/>
      <c r="G32" s="322"/>
      <c r="H32" s="306"/>
      <c r="I32" s="329"/>
      <c r="J32" s="329"/>
      <c r="K32" s="304"/>
      <c r="L32" s="322"/>
      <c r="M32" s="322"/>
      <c r="N32" s="332"/>
      <c r="O32" s="322"/>
      <c r="R32" s="309" t="str">
        <f t="shared" si="0"/>
        <v>INDICATOR_CD</v>
      </c>
      <c r="S32" s="309" t="str">
        <f t="shared" si="1"/>
        <v xml:space="preserve">CHAR(10), </v>
      </c>
    </row>
    <row r="33" spans="1:19" s="309" customFormat="1" ht="40.5">
      <c r="A33" s="304">
        <v>8</v>
      </c>
      <c r="B33" s="323" t="s">
        <v>2335</v>
      </c>
      <c r="C33" s="322" t="s">
        <v>2341</v>
      </c>
      <c r="D33" s="322" t="s">
        <v>2188</v>
      </c>
      <c r="E33" s="322">
        <v>1</v>
      </c>
      <c r="F33" s="322"/>
      <c r="G33" s="322" t="s">
        <v>1088</v>
      </c>
      <c r="H33" s="306"/>
      <c r="I33" s="304"/>
      <c r="J33" s="328"/>
      <c r="K33" s="304"/>
      <c r="L33" s="322"/>
      <c r="M33" s="322"/>
      <c r="N33" s="332"/>
      <c r="O33" s="322"/>
      <c r="R33" s="309" t="str">
        <f t="shared" si="0"/>
        <v>OPE_IND_PLAN</v>
      </c>
      <c r="S33" s="309" t="str">
        <f t="shared" si="1"/>
        <v xml:space="preserve">CHAR(1),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9">
    <pageSetUpPr fitToPage="1"/>
  </sheetPr>
  <dimension ref="A1:Q30"/>
  <sheetViews>
    <sheetView showGridLines="0" zoomScaleNormal="100" workbookViewId="0">
      <selection activeCell="F22" sqref="F22"/>
    </sheetView>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13.25" style="11" customWidth="1"/>
    <col min="9" max="9" width="37.875" style="11" customWidth="1"/>
    <col min="10" max="10" width="4.75" style="11" customWidth="1"/>
    <col min="11" max="11" width="13.75" style="11" customWidth="1"/>
    <col min="12" max="12" width="11" style="11" customWidth="1"/>
    <col min="13" max="13" width="5.25" style="11" customWidth="1"/>
    <col min="14" max="16384" width="3.25" style="11"/>
  </cols>
  <sheetData>
    <row r="1" spans="1:15" s="2" customFormat="1" ht="17.25" customHeight="1">
      <c r="A1" s="128" t="s">
        <v>875</v>
      </c>
      <c r="B1" s="4"/>
      <c r="C1" s="128" t="s">
        <v>892</v>
      </c>
      <c r="D1" s="4"/>
      <c r="E1" s="5"/>
      <c r="F1" s="6"/>
      <c r="G1" s="4"/>
      <c r="H1" s="4"/>
      <c r="I1" s="7"/>
      <c r="J1" s="7"/>
    </row>
    <row r="2" spans="1:15" s="2" customFormat="1" ht="17.25" customHeight="1">
      <c r="A2" s="48" t="s">
        <v>2213</v>
      </c>
      <c r="B2" s="4"/>
      <c r="C2" s="4"/>
      <c r="D2" s="4"/>
      <c r="E2" s="5"/>
      <c r="F2" s="6"/>
      <c r="G2" s="4"/>
      <c r="H2" s="4"/>
      <c r="I2" s="7"/>
      <c r="J2" s="1"/>
    </row>
    <row r="3" spans="1:15" s="2" customFormat="1" ht="12.75" customHeight="1">
      <c r="A3" s="48" t="s">
        <v>2345</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463</v>
      </c>
      <c r="B5" s="439"/>
      <c r="C5" s="438"/>
      <c r="D5" s="403" t="s">
        <v>2347</v>
      </c>
      <c r="E5" s="439"/>
      <c r="F5" s="404" t="s">
        <v>464</v>
      </c>
      <c r="G5" s="405" t="s">
        <v>152</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3265</v>
      </c>
      <c r="J8" s="368"/>
    </row>
    <row r="9" spans="1:15" s="17" customFormat="1" ht="12.75" thickTop="1">
      <c r="A9" s="57" t="s">
        <v>3266</v>
      </c>
      <c r="B9" s="220"/>
      <c r="C9" s="220"/>
      <c r="D9" s="221"/>
      <c r="E9" s="393" t="s">
        <v>3267</v>
      </c>
      <c r="F9" s="394" t="s">
        <v>3267</v>
      </c>
      <c r="G9" s="395" t="s">
        <v>3267</v>
      </c>
      <c r="H9" s="396" t="s">
        <v>3267</v>
      </c>
      <c r="I9" s="397" t="str">
        <f>G13&amp;"と同様のフォーマット"</f>
        <v>V_IND_DIALYSIS_ADD_GETと同様のフォーマット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3268</v>
      </c>
      <c r="B13" s="439"/>
      <c r="C13" s="438"/>
      <c r="D13" s="403" t="s">
        <v>50</v>
      </c>
      <c r="E13" s="439"/>
      <c r="F13" s="404" t="s">
        <v>3269</v>
      </c>
      <c r="G13" s="405" t="s">
        <v>3270</v>
      </c>
      <c r="H13" s="437"/>
      <c r="I13" s="407" t="s">
        <v>71</v>
      </c>
    </row>
    <row r="14" spans="1:15" s="9" customFormat="1" ht="17.25" customHeight="1">
      <c r="A14" s="30" t="s">
        <v>2183</v>
      </c>
      <c r="B14" s="436"/>
      <c r="C14" s="33" t="s">
        <v>122</v>
      </c>
      <c r="D14" s="435"/>
      <c r="E14" s="435"/>
      <c r="F14" s="435"/>
      <c r="G14" s="435"/>
      <c r="H14" s="435"/>
      <c r="I14" s="434"/>
    </row>
    <row r="15" spans="1:15" ht="2.25" customHeight="1"/>
    <row r="16" spans="1:15" s="8" customFormat="1" ht="12.75" customHeight="1" thickBot="1">
      <c r="A16" s="12" t="s">
        <v>3271</v>
      </c>
      <c r="B16" s="13" t="s">
        <v>3272</v>
      </c>
      <c r="C16" s="13" t="s">
        <v>3273</v>
      </c>
      <c r="D16" s="13"/>
      <c r="E16" s="34" t="s">
        <v>2179</v>
      </c>
      <c r="F16" s="35" t="s">
        <v>2180</v>
      </c>
      <c r="G16" s="39" t="s">
        <v>2181</v>
      </c>
      <c r="H16" s="51" t="s">
        <v>2184</v>
      </c>
      <c r="I16" s="49" t="s">
        <v>3265</v>
      </c>
    </row>
    <row r="17" spans="1:17" s="17" customFormat="1" ht="12.75" thickTop="1">
      <c r="A17" s="52" t="s">
        <v>3266</v>
      </c>
      <c r="B17" s="14">
        <v>1</v>
      </c>
      <c r="C17" s="14"/>
      <c r="D17" s="15"/>
      <c r="E17" s="36" t="s">
        <v>2164</v>
      </c>
      <c r="F17" s="37" t="s">
        <v>3274</v>
      </c>
      <c r="G17" s="38" t="s">
        <v>3275</v>
      </c>
      <c r="H17" s="16">
        <v>12</v>
      </c>
      <c r="I17" s="40" t="s">
        <v>2449</v>
      </c>
      <c r="J17" s="105"/>
      <c r="O17" s="106"/>
      <c r="P17" s="106"/>
      <c r="Q17" s="106"/>
    </row>
    <row r="18" spans="1:17" s="17" customFormat="1" ht="12">
      <c r="A18" s="53">
        <f t="shared" ref="A18:A24" si="0">A17+1</f>
        <v>2</v>
      </c>
      <c r="B18" s="18" t="s">
        <v>3276</v>
      </c>
      <c r="C18" s="19"/>
      <c r="D18" s="20"/>
      <c r="E18" s="36" t="s">
        <v>2331</v>
      </c>
      <c r="F18" s="38" t="s">
        <v>2336</v>
      </c>
      <c r="G18" s="24" t="s">
        <v>2195</v>
      </c>
      <c r="H18" s="16">
        <v>8</v>
      </c>
      <c r="I18" s="63"/>
      <c r="J18" s="105"/>
      <c r="O18" s="106"/>
      <c r="P18" s="106"/>
      <c r="Q18" s="106"/>
    </row>
    <row r="19" spans="1:17" s="17" customFormat="1" ht="12">
      <c r="A19" s="53">
        <f t="shared" si="0"/>
        <v>3</v>
      </c>
      <c r="B19" s="18" t="s">
        <v>3277</v>
      </c>
      <c r="C19" s="19"/>
      <c r="D19" s="20"/>
      <c r="E19" s="23" t="s">
        <v>2333</v>
      </c>
      <c r="F19" s="24" t="s">
        <v>2339</v>
      </c>
      <c r="G19" s="24" t="s">
        <v>2189</v>
      </c>
      <c r="H19" s="21"/>
      <c r="I19" s="63"/>
      <c r="J19" s="105"/>
      <c r="O19" s="106"/>
      <c r="P19" s="106"/>
      <c r="Q19" s="106"/>
    </row>
    <row r="20" spans="1:17" s="17" customFormat="1" ht="12">
      <c r="A20" s="53">
        <f t="shared" si="0"/>
        <v>4</v>
      </c>
      <c r="B20" s="55">
        <v>4</v>
      </c>
      <c r="C20" s="25"/>
      <c r="D20" s="26"/>
      <c r="E20" s="27" t="s">
        <v>3278</v>
      </c>
      <c r="F20" s="24" t="s">
        <v>2155</v>
      </c>
      <c r="G20" s="24" t="s">
        <v>2188</v>
      </c>
      <c r="H20" s="21">
        <v>7</v>
      </c>
      <c r="I20" s="42" t="s">
        <v>2219</v>
      </c>
      <c r="J20" s="105"/>
      <c r="O20" s="106"/>
      <c r="P20" s="106"/>
      <c r="Q20" s="106"/>
    </row>
    <row r="21" spans="1:17" s="17" customFormat="1" ht="12" customHeight="1">
      <c r="A21" s="53">
        <f t="shared" si="0"/>
        <v>5</v>
      </c>
      <c r="B21" s="19"/>
      <c r="C21" s="19"/>
      <c r="D21" s="20"/>
      <c r="E21" s="23" t="s">
        <v>2162</v>
      </c>
      <c r="F21" s="24" t="s">
        <v>2193</v>
      </c>
      <c r="G21" s="24" t="s">
        <v>2163</v>
      </c>
      <c r="H21" s="21"/>
      <c r="I21" s="42"/>
      <c r="J21" s="105"/>
      <c r="O21" s="106"/>
      <c r="P21" s="106"/>
      <c r="Q21" s="106"/>
    </row>
    <row r="22" spans="1:17" s="17" customFormat="1" ht="12" customHeight="1">
      <c r="A22" s="53">
        <f t="shared" si="0"/>
        <v>6</v>
      </c>
      <c r="B22" s="19"/>
      <c r="C22" s="19"/>
      <c r="D22" s="20"/>
      <c r="E22" s="60" t="s">
        <v>2355</v>
      </c>
      <c r="F22" s="61" t="s">
        <v>3279</v>
      </c>
      <c r="G22" s="61" t="s">
        <v>3280</v>
      </c>
      <c r="H22" s="62">
        <v>1024</v>
      </c>
      <c r="I22" s="42"/>
      <c r="J22" s="105"/>
      <c r="O22" s="106"/>
      <c r="P22" s="106"/>
      <c r="Q22" s="106"/>
    </row>
    <row r="23" spans="1:17" s="17" customFormat="1" ht="16.5" customHeight="1">
      <c r="A23" s="53">
        <f t="shared" si="0"/>
        <v>7</v>
      </c>
      <c r="B23" s="19"/>
      <c r="C23" s="19"/>
      <c r="D23" s="20"/>
      <c r="E23" s="77" t="s">
        <v>2320</v>
      </c>
      <c r="F23" s="78" t="s">
        <v>2321</v>
      </c>
      <c r="G23" s="78" t="s">
        <v>3275</v>
      </c>
      <c r="H23" s="76">
        <v>10</v>
      </c>
      <c r="I23" s="42"/>
      <c r="J23" s="105"/>
      <c r="O23" s="106"/>
      <c r="P23" s="106"/>
      <c r="Q23" s="106"/>
    </row>
    <row r="24" spans="1:17" s="17" customFormat="1" ht="12" customHeight="1">
      <c r="A24" s="53">
        <f t="shared" si="0"/>
        <v>8</v>
      </c>
      <c r="B24" s="19"/>
      <c r="C24" s="19"/>
      <c r="D24" s="20"/>
      <c r="E24" s="23" t="s">
        <v>2335</v>
      </c>
      <c r="F24" s="24" t="s">
        <v>7509</v>
      </c>
      <c r="G24" s="24" t="s">
        <v>2188</v>
      </c>
      <c r="H24" s="21">
        <v>1</v>
      </c>
      <c r="I24" s="42" t="s">
        <v>3281</v>
      </c>
      <c r="J24" s="105"/>
      <c r="O24" s="106"/>
      <c r="P24" s="106"/>
      <c r="Q24" s="106"/>
    </row>
    <row r="25" spans="1:17" ht="10.5" customHeight="1">
      <c r="E25" s="67"/>
      <c r="F25" s="67"/>
      <c r="G25" s="67"/>
      <c r="H25" s="67"/>
      <c r="I25" s="67"/>
    </row>
    <row r="26" spans="1:17" ht="10.5" customHeight="1">
      <c r="C26" s="67"/>
      <c r="D26" s="67"/>
      <c r="E26" s="67"/>
      <c r="F26" s="67"/>
      <c r="G26" s="67"/>
      <c r="H26" s="67"/>
    </row>
    <row r="27" spans="1:17" ht="10.5" customHeight="1">
      <c r="C27" s="67"/>
      <c r="D27" s="67"/>
      <c r="E27" s="75"/>
      <c r="F27" s="67"/>
      <c r="G27" s="67"/>
      <c r="H27" s="67"/>
    </row>
    <row r="28" spans="1:17" ht="10.5" customHeight="1">
      <c r="C28" s="67"/>
      <c r="D28" s="67"/>
      <c r="E28" s="67"/>
      <c r="F28" s="67"/>
      <c r="G28" s="67"/>
      <c r="H28" s="67"/>
    </row>
    <row r="29" spans="1:17" ht="10.5" customHeight="1">
      <c r="C29" s="67"/>
      <c r="D29" s="67"/>
      <c r="E29" s="67"/>
      <c r="F29" s="67"/>
      <c r="G29" s="67"/>
      <c r="H29" s="67"/>
    </row>
    <row r="30" spans="1:17" ht="10.5" customHeight="1">
      <c r="C30" s="67"/>
      <c r="D30" s="67"/>
      <c r="E30" s="67"/>
      <c r="F30" s="67"/>
      <c r="G30" s="67"/>
      <c r="H30" s="67"/>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71"/>
  <dimension ref="A1:U34"/>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1109</v>
      </c>
    </row>
    <row r="2" spans="1:21">
      <c r="A2" s="298" t="s">
        <v>1110</v>
      </c>
      <c r="D2" s="298" t="s">
        <v>935</v>
      </c>
      <c r="I2" s="346" t="s">
        <v>903</v>
      </c>
      <c r="J2" s="346" t="s">
        <v>904</v>
      </c>
    </row>
    <row r="3" spans="1:21">
      <c r="I3" s="347" t="s">
        <v>1112</v>
      </c>
      <c r="J3" s="348" t="s">
        <v>1113</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1112</v>
      </c>
      <c r="J6" s="348" t="s">
        <v>1113</v>
      </c>
      <c r="K6" s="307" t="s">
        <v>917</v>
      </c>
      <c r="L6" s="307" t="s">
        <v>917</v>
      </c>
      <c r="M6" s="308" t="s">
        <v>917</v>
      </c>
      <c r="N6" s="308" t="s">
        <v>917</v>
      </c>
      <c r="O6" s="307" t="s">
        <v>917</v>
      </c>
      <c r="U6" s="310"/>
    </row>
    <row r="8" spans="1:21">
      <c r="B8" s="298" t="s">
        <v>918</v>
      </c>
    </row>
    <row r="11" spans="1:21">
      <c r="A11" s="298" t="s">
        <v>1111</v>
      </c>
    </row>
    <row r="12" spans="1:21">
      <c r="A12" s="298" t="s">
        <v>1255</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row>
    <row r="21" spans="1:21">
      <c r="I21" s="344" t="s">
        <v>903</v>
      </c>
      <c r="J21" s="344" t="s">
        <v>904</v>
      </c>
    </row>
    <row r="22" spans="1:21">
      <c r="B22" s="48" t="s">
        <v>1737</v>
      </c>
      <c r="C22" s="4"/>
      <c r="I22" s="345" t="s">
        <v>1385</v>
      </c>
      <c r="J22" s="345" t="s">
        <v>1322</v>
      </c>
    </row>
    <row r="23" spans="1:21">
      <c r="B23" s="48" t="s">
        <v>1591</v>
      </c>
      <c r="C23" s="4"/>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2194</v>
      </c>
      <c r="C27" s="304" t="s">
        <v>1593</v>
      </c>
      <c r="D27" s="304" t="s">
        <v>2195</v>
      </c>
      <c r="E27" s="304">
        <v>40</v>
      </c>
      <c r="F27" s="304"/>
      <c r="G27" s="322"/>
      <c r="H27" s="306"/>
      <c r="I27" s="319"/>
      <c r="J27" s="320"/>
      <c r="K27" s="321"/>
      <c r="L27" s="321"/>
      <c r="M27" s="304"/>
      <c r="N27" s="304"/>
      <c r="O27" s="322"/>
      <c r="R27" s="309" t="str">
        <f t="shared" ref="R27:R34" si="0">C27</f>
        <v>Name</v>
      </c>
      <c r="S27" s="309" t="str">
        <f t="shared" ref="S27:S34" si="1">(IF(D27="DATE", D27&amp;",",D27&amp;"("&amp;E27&amp;"), "))</f>
        <v xml:space="preserve">VARCHAR2(40), </v>
      </c>
      <c r="U27" s="310"/>
    </row>
    <row r="28" spans="1:21" s="309" customFormat="1">
      <c r="A28" s="304">
        <v>3</v>
      </c>
      <c r="B28" s="323" t="s">
        <v>2162</v>
      </c>
      <c r="C28" s="304" t="s">
        <v>2193</v>
      </c>
      <c r="D28" s="304" t="s">
        <v>2163</v>
      </c>
      <c r="E28" s="304"/>
      <c r="F28" s="304"/>
      <c r="G28" s="322"/>
      <c r="H28" s="306"/>
      <c r="I28" s="324"/>
      <c r="J28" s="325"/>
      <c r="K28" s="322"/>
      <c r="L28" s="322"/>
      <c r="M28" s="304"/>
      <c r="N28" s="304"/>
      <c r="O28" s="326"/>
      <c r="R28" s="309" t="str">
        <f t="shared" si="0"/>
        <v>UP_DATE</v>
      </c>
      <c r="S28" s="309" t="str">
        <f t="shared" si="1"/>
        <v>DATE,</v>
      </c>
      <c r="U28" s="310"/>
    </row>
    <row r="29" spans="1:21" s="309" customFormat="1" ht="135">
      <c r="A29" s="304">
        <v>4</v>
      </c>
      <c r="B29" s="323" t="s">
        <v>1594</v>
      </c>
      <c r="C29" s="304" t="s">
        <v>1595</v>
      </c>
      <c r="D29" s="304" t="s">
        <v>2188</v>
      </c>
      <c r="E29" s="304">
        <v>2</v>
      </c>
      <c r="F29" s="304"/>
      <c r="G29" s="322" t="s">
        <v>1596</v>
      </c>
      <c r="H29" s="306"/>
      <c r="I29" s="322"/>
      <c r="J29" s="322"/>
      <c r="K29" s="322"/>
      <c r="L29" s="322"/>
      <c r="M29" s="304"/>
      <c r="N29" s="304"/>
      <c r="O29" s="322"/>
      <c r="R29" s="309" t="str">
        <f t="shared" si="0"/>
        <v>LOG_TYPE1</v>
      </c>
      <c r="S29" s="309" t="str">
        <f t="shared" si="1"/>
        <v xml:space="preserve">CHAR(2), </v>
      </c>
      <c r="U29" s="310"/>
    </row>
    <row r="30" spans="1:21" s="309" customFormat="1" ht="189">
      <c r="A30" s="304">
        <v>5</v>
      </c>
      <c r="B30" s="323" t="s">
        <v>1597</v>
      </c>
      <c r="C30" s="304" t="s">
        <v>1598</v>
      </c>
      <c r="D30" s="304" t="s">
        <v>2188</v>
      </c>
      <c r="E30" s="327">
        <v>2</v>
      </c>
      <c r="F30" s="327"/>
      <c r="G30" s="322" t="s">
        <v>1599</v>
      </c>
      <c r="H30" s="306"/>
      <c r="I30" s="328"/>
      <c r="J30" s="328"/>
      <c r="K30" s="304"/>
      <c r="L30" s="304"/>
      <c r="M30" s="304"/>
      <c r="N30" s="327"/>
      <c r="O30" s="322"/>
      <c r="R30" s="309" t="str">
        <f t="shared" si="0"/>
        <v>LOG_TYPE2</v>
      </c>
      <c r="S30" s="309" t="str">
        <f t="shared" si="1"/>
        <v xml:space="preserve">CHAR(2), </v>
      </c>
      <c r="U30" s="310"/>
    </row>
    <row r="31" spans="1:21" s="309" customFormat="1">
      <c r="A31" s="304">
        <v>6</v>
      </c>
      <c r="B31" s="323" t="s">
        <v>1600</v>
      </c>
      <c r="C31" s="322" t="s">
        <v>1601</v>
      </c>
      <c r="D31" s="322" t="s">
        <v>2189</v>
      </c>
      <c r="E31" s="322"/>
      <c r="F31" s="322"/>
      <c r="G31" s="322"/>
      <c r="H31" s="306"/>
      <c r="I31" s="329"/>
      <c r="J31" s="329"/>
      <c r="K31" s="304"/>
      <c r="L31" s="322"/>
      <c r="M31" s="322"/>
      <c r="N31" s="322"/>
      <c r="O31" s="330"/>
      <c r="R31" s="309" t="str">
        <f t="shared" si="0"/>
        <v>DIALYSIS_NO</v>
      </c>
      <c r="S31" s="309" t="str">
        <f t="shared" si="1"/>
        <v xml:space="preserve">NUMBER(), </v>
      </c>
      <c r="U31" s="331"/>
    </row>
    <row r="32" spans="1:21" s="309" customFormat="1" ht="27">
      <c r="A32" s="304">
        <v>7</v>
      </c>
      <c r="B32" s="304" t="s">
        <v>1602</v>
      </c>
      <c r="C32" s="322" t="s">
        <v>1603</v>
      </c>
      <c r="D32" s="322" t="s">
        <v>2195</v>
      </c>
      <c r="E32" s="322">
        <v>2048</v>
      </c>
      <c r="F32" s="322"/>
      <c r="G32" s="322"/>
      <c r="H32" s="306"/>
      <c r="I32" s="329"/>
      <c r="J32" s="329"/>
      <c r="K32" s="304"/>
      <c r="L32" s="322"/>
      <c r="M32" s="322"/>
      <c r="N32" s="332"/>
      <c r="O32" s="322"/>
      <c r="R32" s="309" t="str">
        <f t="shared" si="0"/>
        <v>LOG_CHANGE</v>
      </c>
      <c r="S32" s="309" t="str">
        <f t="shared" si="1"/>
        <v xml:space="preserve">VARCHAR2(2048), </v>
      </c>
    </row>
    <row r="33" spans="1:19" s="309" customFormat="1" ht="27">
      <c r="A33" s="304">
        <v>8</v>
      </c>
      <c r="B33" s="323" t="s">
        <v>1604</v>
      </c>
      <c r="C33" s="322" t="s">
        <v>1605</v>
      </c>
      <c r="D33" s="322" t="s">
        <v>2195</v>
      </c>
      <c r="E33" s="322">
        <v>1024</v>
      </c>
      <c r="F33" s="322"/>
      <c r="G33" s="322"/>
      <c r="H33" s="306"/>
      <c r="I33" s="304"/>
      <c r="J33" s="328"/>
      <c r="K33" s="304"/>
      <c r="L33" s="322"/>
      <c r="M33" s="322"/>
      <c r="N33" s="332"/>
      <c r="O33" s="322"/>
      <c r="R33" s="309" t="str">
        <f t="shared" si="0"/>
        <v>LOG_REASON</v>
      </c>
      <c r="S33" s="309" t="str">
        <f t="shared" si="1"/>
        <v xml:space="preserve">VARCHAR2(1024), </v>
      </c>
    </row>
    <row r="34" spans="1:19" s="309" customFormat="1">
      <c r="A34" s="304">
        <v>9</v>
      </c>
      <c r="B34" s="304" t="s">
        <v>1606</v>
      </c>
      <c r="C34" s="322" t="s">
        <v>720</v>
      </c>
      <c r="D34" s="322" t="s">
        <v>2188</v>
      </c>
      <c r="E34" s="322">
        <v>10</v>
      </c>
      <c r="F34" s="322"/>
      <c r="G34" s="322"/>
      <c r="H34" s="306"/>
      <c r="I34" s="333"/>
      <c r="J34" s="333"/>
      <c r="K34" s="304"/>
      <c r="L34" s="322"/>
      <c r="M34" s="322"/>
      <c r="N34" s="332"/>
      <c r="O34" s="322"/>
      <c r="R34" s="309" t="str">
        <f t="shared" si="0"/>
        <v>STAFF_CD</v>
      </c>
      <c r="S34" s="309" t="str">
        <f t="shared" si="1"/>
        <v xml:space="preserve">CHAR(10),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3">
    <pageSetUpPr fitToPage="1"/>
  </sheetPr>
  <dimension ref="A1:O29"/>
  <sheetViews>
    <sheetView showGridLines="0" zoomScaleNormal="100" workbookViewId="0">
      <selection activeCell="G13" sqref="G13"/>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7.875" style="10" customWidth="1"/>
    <col min="10" max="10" width="4.375" style="10" customWidth="1"/>
    <col min="11" max="16384" width="3.25" style="10"/>
  </cols>
  <sheetData>
    <row r="1" spans="1:15" s="4" customFormat="1" ht="17.25" customHeight="1">
      <c r="A1" s="295" t="s">
        <v>874</v>
      </c>
      <c r="C1" s="128" t="s">
        <v>893</v>
      </c>
      <c r="E1" s="5"/>
      <c r="F1" s="6"/>
      <c r="I1" s="7"/>
      <c r="J1" s="7"/>
    </row>
    <row r="2" spans="1:15" s="2" customFormat="1" ht="17.25" customHeight="1">
      <c r="A2" s="48" t="s">
        <v>1737</v>
      </c>
      <c r="B2" s="4"/>
      <c r="C2" s="4"/>
      <c r="D2" s="4"/>
      <c r="E2" s="5"/>
      <c r="F2" s="6"/>
      <c r="G2" s="4"/>
      <c r="H2" s="4"/>
      <c r="I2" s="7"/>
      <c r="J2" s="1"/>
    </row>
    <row r="3" spans="1:15" s="2" customFormat="1" ht="12.75" customHeight="1">
      <c r="A3" s="48" t="s">
        <v>1591</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1558</v>
      </c>
      <c r="B5" s="401"/>
      <c r="C5" s="402"/>
      <c r="D5" s="403" t="s">
        <v>1592</v>
      </c>
      <c r="E5" s="401"/>
      <c r="F5" s="404" t="s">
        <v>1559</v>
      </c>
      <c r="G5" s="405" t="s">
        <v>635</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V_CHANGE_HST_GETと同様のフォーマット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1738</v>
      </c>
      <c r="B13" s="401"/>
      <c r="C13" s="402"/>
      <c r="D13" s="403" t="s">
        <v>1112</v>
      </c>
      <c r="E13" s="401"/>
      <c r="F13" s="404" t="s">
        <v>1739</v>
      </c>
      <c r="G13" s="405" t="s">
        <v>3264</v>
      </c>
      <c r="H13" s="406"/>
      <c r="I13" s="407" t="s">
        <v>71</v>
      </c>
    </row>
    <row r="14" spans="1:15" s="9" customFormat="1" ht="17.25" customHeight="1">
      <c r="A14" s="30" t="s">
        <v>2183</v>
      </c>
      <c r="B14" s="32"/>
      <c r="C14" s="33" t="s">
        <v>122</v>
      </c>
      <c r="D14" s="31"/>
      <c r="E14" s="31"/>
      <c r="F14" s="31"/>
      <c r="G14" s="31"/>
      <c r="H14" s="31"/>
      <c r="I14" s="181"/>
    </row>
    <row r="15" spans="1:15" ht="2.25" customHeight="1"/>
    <row r="16" spans="1:15" s="8" customFormat="1" ht="12.75" customHeight="1" thickBot="1">
      <c r="A16" s="12" t="s">
        <v>1740</v>
      </c>
      <c r="B16" s="13" t="s">
        <v>1741</v>
      </c>
      <c r="C16" s="13" t="s">
        <v>1742</v>
      </c>
      <c r="D16" s="13"/>
      <c r="E16" s="34" t="s">
        <v>2179</v>
      </c>
      <c r="F16" s="35" t="s">
        <v>2180</v>
      </c>
      <c r="G16" s="39" t="s">
        <v>2181</v>
      </c>
      <c r="H16" s="51" t="s">
        <v>2184</v>
      </c>
      <c r="I16" s="49" t="s">
        <v>1743</v>
      </c>
    </row>
    <row r="17" spans="1:9" s="17" customFormat="1" ht="12.75" thickTop="1">
      <c r="A17" s="52" t="s">
        <v>2187</v>
      </c>
      <c r="B17" s="14">
        <v>1</v>
      </c>
      <c r="C17" s="14"/>
      <c r="D17" s="15"/>
      <c r="E17" s="36" t="s">
        <v>2164</v>
      </c>
      <c r="F17" s="37" t="s">
        <v>1744</v>
      </c>
      <c r="G17" s="38" t="s">
        <v>1745</v>
      </c>
      <c r="H17" s="16">
        <v>12</v>
      </c>
      <c r="I17" s="40"/>
    </row>
    <row r="18" spans="1:9" s="17" customFormat="1" ht="12">
      <c r="A18" s="53">
        <v>2</v>
      </c>
      <c r="B18" s="18"/>
      <c r="C18" s="19"/>
      <c r="D18" s="20"/>
      <c r="E18" s="36" t="s">
        <v>2194</v>
      </c>
      <c r="F18" s="38" t="s">
        <v>1593</v>
      </c>
      <c r="G18" s="165" t="s">
        <v>2195</v>
      </c>
      <c r="H18" s="21">
        <v>40</v>
      </c>
      <c r="I18" s="63"/>
    </row>
    <row r="19" spans="1:9" s="17" customFormat="1" ht="12">
      <c r="A19" s="53">
        <f t="shared" ref="A19:A25" si="0">A18+1</f>
        <v>3</v>
      </c>
      <c r="B19" s="18" t="s">
        <v>1746</v>
      </c>
      <c r="C19" s="19"/>
      <c r="D19" s="20"/>
      <c r="E19" s="23" t="s">
        <v>2162</v>
      </c>
      <c r="F19" s="24" t="s">
        <v>2193</v>
      </c>
      <c r="G19" s="24" t="s">
        <v>2163</v>
      </c>
      <c r="H19" s="21"/>
      <c r="I19" s="170"/>
    </row>
    <row r="20" spans="1:9" s="17" customFormat="1" ht="53.25" customHeight="1">
      <c r="A20" s="53">
        <f t="shared" si="0"/>
        <v>4</v>
      </c>
      <c r="B20" s="55"/>
      <c r="C20" s="25"/>
      <c r="D20" s="26"/>
      <c r="E20" s="27" t="s">
        <v>1594</v>
      </c>
      <c r="F20" s="24" t="s">
        <v>1595</v>
      </c>
      <c r="G20" s="24" t="s">
        <v>2188</v>
      </c>
      <c r="H20" s="21">
        <v>2</v>
      </c>
      <c r="I20" s="171" t="s">
        <v>1596</v>
      </c>
    </row>
    <row r="21" spans="1:9" s="17" customFormat="1" ht="75" customHeight="1">
      <c r="A21" s="53">
        <f t="shared" si="0"/>
        <v>5</v>
      </c>
      <c r="B21" s="19"/>
      <c r="C21" s="19"/>
      <c r="D21" s="20"/>
      <c r="E21" s="23" t="s">
        <v>1597</v>
      </c>
      <c r="F21" s="24" t="s">
        <v>1598</v>
      </c>
      <c r="G21" s="24" t="s">
        <v>2188</v>
      </c>
      <c r="H21" s="21">
        <v>2</v>
      </c>
      <c r="I21" s="171" t="s">
        <v>1599</v>
      </c>
    </row>
    <row r="22" spans="1:9" s="17" customFormat="1" ht="21" customHeight="1">
      <c r="A22" s="53">
        <f t="shared" si="0"/>
        <v>6</v>
      </c>
      <c r="B22" s="19"/>
      <c r="C22" s="19"/>
      <c r="D22" s="20"/>
      <c r="E22" s="23" t="s">
        <v>1600</v>
      </c>
      <c r="F22" s="24" t="s">
        <v>1601</v>
      </c>
      <c r="G22" s="24" t="s">
        <v>2189</v>
      </c>
      <c r="H22" s="21"/>
      <c r="I22" s="171"/>
    </row>
    <row r="23" spans="1:9" s="17" customFormat="1" ht="12" customHeight="1">
      <c r="A23" s="53">
        <f t="shared" si="0"/>
        <v>7</v>
      </c>
      <c r="B23" s="19"/>
      <c r="C23" s="19"/>
      <c r="D23" s="20"/>
      <c r="E23" s="23" t="s">
        <v>1602</v>
      </c>
      <c r="F23" s="24" t="s">
        <v>1603</v>
      </c>
      <c r="G23" s="24" t="s">
        <v>2195</v>
      </c>
      <c r="H23" s="62">
        <v>2048</v>
      </c>
      <c r="I23" s="42"/>
    </row>
    <row r="24" spans="1:9" s="17" customFormat="1" ht="12" customHeight="1">
      <c r="A24" s="53">
        <f t="shared" si="0"/>
        <v>8</v>
      </c>
      <c r="B24" s="19"/>
      <c r="C24" s="19"/>
      <c r="D24" s="20"/>
      <c r="E24" s="23" t="s">
        <v>1604</v>
      </c>
      <c r="F24" s="24" t="s">
        <v>1605</v>
      </c>
      <c r="G24" s="24" t="s">
        <v>2195</v>
      </c>
      <c r="H24" s="21">
        <v>1024</v>
      </c>
      <c r="I24" s="42"/>
    </row>
    <row r="25" spans="1:9" s="17" customFormat="1" ht="12" customHeight="1">
      <c r="A25" s="53">
        <f t="shared" si="0"/>
        <v>9</v>
      </c>
      <c r="B25" s="19"/>
      <c r="C25" s="19"/>
      <c r="D25" s="20"/>
      <c r="E25" s="60" t="s">
        <v>1606</v>
      </c>
      <c r="F25" s="61" t="s">
        <v>720</v>
      </c>
      <c r="G25" s="24" t="s">
        <v>2188</v>
      </c>
      <c r="H25" s="62">
        <v>10</v>
      </c>
      <c r="I25" s="42"/>
    </row>
    <row r="26" spans="1:9" s="17" customFormat="1" ht="16.5" customHeight="1">
      <c r="A26" s="53"/>
      <c r="B26" s="19"/>
      <c r="C26" s="19"/>
      <c r="D26" s="20"/>
      <c r="E26" s="77"/>
      <c r="F26" s="78"/>
      <c r="G26" s="78"/>
      <c r="H26" s="76"/>
      <c r="I26" s="43"/>
    </row>
    <row r="27" spans="1:9" s="17" customFormat="1" ht="12" customHeight="1">
      <c r="A27" s="53"/>
      <c r="B27" s="19"/>
      <c r="C27" s="19"/>
      <c r="D27" s="20"/>
      <c r="E27" s="23"/>
      <c r="F27" s="24"/>
      <c r="G27" s="24"/>
      <c r="H27" s="21"/>
      <c r="I27" s="42"/>
    </row>
    <row r="29" spans="1:9" ht="10.5" customHeight="1">
      <c r="C29" s="66"/>
      <c r="D29" s="66"/>
      <c r="E29" s="66"/>
      <c r="F29" s="67"/>
      <c r="G29" s="66"/>
      <c r="H29" s="6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72"/>
  <dimension ref="A1:U52"/>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ht="14.25" thickBot="1">
      <c r="A1" s="300" t="s">
        <v>910</v>
      </c>
      <c r="B1" s="300" t="s">
        <v>911</v>
      </c>
      <c r="C1" s="301" t="s">
        <v>912</v>
      </c>
      <c r="D1" s="301" t="s">
        <v>913</v>
      </c>
      <c r="E1" s="301" t="s">
        <v>907</v>
      </c>
      <c r="F1" s="301" t="s">
        <v>908</v>
      </c>
      <c r="G1" s="303" t="s">
        <v>2185</v>
      </c>
    </row>
    <row r="2" spans="1:21" ht="14.25" thickTop="1">
      <c r="A2" s="298" t="s">
        <v>1114</v>
      </c>
      <c r="D2" s="298" t="s">
        <v>935</v>
      </c>
      <c r="I2" s="346" t="s">
        <v>903</v>
      </c>
      <c r="J2" s="346" t="s">
        <v>904</v>
      </c>
    </row>
    <row r="3" spans="1:21">
      <c r="I3" s="347" t="s">
        <v>1116</v>
      </c>
      <c r="J3" s="348" t="s">
        <v>1117</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1116</v>
      </c>
      <c r="J6" s="348" t="s">
        <v>1117</v>
      </c>
      <c r="K6" s="307" t="s">
        <v>917</v>
      </c>
      <c r="L6" s="307" t="s">
        <v>917</v>
      </c>
      <c r="M6" s="308" t="s">
        <v>917</v>
      </c>
      <c r="N6" s="308" t="s">
        <v>917</v>
      </c>
      <c r="O6" s="307" t="s">
        <v>917</v>
      </c>
      <c r="U6" s="310"/>
    </row>
    <row r="8" spans="1:21">
      <c r="B8" s="298" t="s">
        <v>918</v>
      </c>
    </row>
    <row r="11" spans="1:21">
      <c r="A11" s="298" t="s">
        <v>1115</v>
      </c>
    </row>
    <row r="12" spans="1:21">
      <c r="A12" s="298" t="s">
        <v>1256</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c r="I20" s="344" t="s">
        <v>903</v>
      </c>
      <c r="J20" s="344" t="s">
        <v>904</v>
      </c>
    </row>
    <row r="21" spans="1:21">
      <c r="I21" s="345" t="s">
        <v>1386</v>
      </c>
      <c r="J21" s="345" t="s">
        <v>1323</v>
      </c>
    </row>
    <row r="22" spans="1:21">
      <c r="B22" s="48" t="s">
        <v>1737</v>
      </c>
      <c r="C22" s="4"/>
      <c r="I22" s="345" t="s">
        <v>1337</v>
      </c>
      <c r="J22" s="345" t="s">
        <v>1313</v>
      </c>
    </row>
    <row r="23" spans="1:21">
      <c r="B23" s="48" t="s">
        <v>1931</v>
      </c>
      <c r="C23" s="4"/>
      <c r="I23" s="345" t="s">
        <v>1388</v>
      </c>
      <c r="J23" s="349" t="s">
        <v>1387</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652</v>
      </c>
      <c r="C26" s="308" t="s">
        <v>653</v>
      </c>
      <c r="D26" s="308" t="s">
        <v>2189</v>
      </c>
      <c r="E26" s="308"/>
      <c r="F26" s="308"/>
      <c r="G26" s="354"/>
      <c r="H26" s="306"/>
      <c r="I26" s="317"/>
      <c r="J26" s="318"/>
      <c r="K26" s="307"/>
      <c r="L26" s="307"/>
      <c r="M26" s="308"/>
      <c r="N26" s="308"/>
      <c r="O26" s="307"/>
      <c r="R26" s="309" t="str">
        <f>C26</f>
        <v>DEVICE_NO</v>
      </c>
      <c r="S26" s="309" t="str">
        <f>(IF(D26="DATE", D26&amp;",",D26&amp;"("&amp;E26&amp;"), "))</f>
        <v xml:space="preserve">NUMBER(), </v>
      </c>
      <c r="U26" s="310"/>
    </row>
    <row r="27" spans="1:21" s="309" customFormat="1">
      <c r="A27" s="304">
        <v>2</v>
      </c>
      <c r="B27" s="304" t="s">
        <v>1607</v>
      </c>
      <c r="C27" s="304" t="s">
        <v>1608</v>
      </c>
      <c r="D27" s="304" t="s">
        <v>1122</v>
      </c>
      <c r="E27" s="304">
        <v>40</v>
      </c>
      <c r="F27" s="304"/>
      <c r="G27" s="322"/>
      <c r="H27" s="306"/>
      <c r="I27" s="319"/>
      <c r="J27" s="320"/>
      <c r="K27" s="321"/>
      <c r="L27" s="321"/>
      <c r="M27" s="304"/>
      <c r="N27" s="304"/>
      <c r="O27" s="322"/>
      <c r="R27" s="309" t="str">
        <f t="shared" ref="R27:R38" si="0">C27</f>
        <v>DEVICE_NAME</v>
      </c>
      <c r="S27" s="309" t="str">
        <f t="shared" ref="S27:S38" si="1">(IF(D27="DATE", D27&amp;",",D27&amp;"("&amp;E27&amp;"), "))</f>
        <v xml:space="preserve">VARCHAR2(40), </v>
      </c>
      <c r="U27" s="310"/>
    </row>
    <row r="28" spans="1:21" s="309" customFormat="1">
      <c r="A28" s="304">
        <v>3</v>
      </c>
      <c r="B28" s="323" t="s">
        <v>1609</v>
      </c>
      <c r="C28" s="304" t="s">
        <v>1610</v>
      </c>
      <c r="D28" s="304" t="s">
        <v>2188</v>
      </c>
      <c r="E28" s="304">
        <v>20</v>
      </c>
      <c r="F28" s="304"/>
      <c r="G28" s="322"/>
      <c r="H28" s="306"/>
      <c r="I28" s="324"/>
      <c r="J28" s="325"/>
      <c r="K28" s="322"/>
      <c r="L28" s="322"/>
      <c r="M28" s="304"/>
      <c r="N28" s="304"/>
      <c r="O28" s="326"/>
      <c r="R28" s="309" t="str">
        <f t="shared" si="0"/>
        <v>DEVICE_SERIAL</v>
      </c>
      <c r="S28" s="309" t="str">
        <f t="shared" si="1"/>
        <v xml:space="preserve">CHAR(20), </v>
      </c>
      <c r="U28" s="310"/>
    </row>
    <row r="29" spans="1:21" s="309" customFormat="1">
      <c r="A29" s="304">
        <v>4</v>
      </c>
      <c r="B29" s="323" t="s">
        <v>1611</v>
      </c>
      <c r="C29" s="304" t="s">
        <v>628</v>
      </c>
      <c r="D29" s="304" t="s">
        <v>2188</v>
      </c>
      <c r="E29" s="304">
        <v>8</v>
      </c>
      <c r="F29" s="304"/>
      <c r="G29" s="322"/>
      <c r="H29" s="306"/>
      <c r="I29" s="322"/>
      <c r="J29" s="322"/>
      <c r="K29" s="322"/>
      <c r="L29" s="322"/>
      <c r="M29" s="304"/>
      <c r="N29" s="304"/>
      <c r="O29" s="322"/>
      <c r="R29" s="309" t="str">
        <f t="shared" si="0"/>
        <v>MEINTE_DATE</v>
      </c>
      <c r="S29" s="309" t="str">
        <f t="shared" si="1"/>
        <v xml:space="preserve">CHAR(8), </v>
      </c>
      <c r="U29" s="310"/>
    </row>
    <row r="30" spans="1:21" s="309" customFormat="1">
      <c r="A30" s="304">
        <v>5</v>
      </c>
      <c r="B30" s="323" t="s">
        <v>1612</v>
      </c>
      <c r="C30" s="304" t="s">
        <v>629</v>
      </c>
      <c r="D30" s="304" t="s">
        <v>2188</v>
      </c>
      <c r="E30" s="327">
        <v>4</v>
      </c>
      <c r="F30" s="327"/>
      <c r="G30" s="322"/>
      <c r="H30" s="306"/>
      <c r="I30" s="328"/>
      <c r="J30" s="328"/>
      <c r="K30" s="304"/>
      <c r="L30" s="304"/>
      <c r="M30" s="304"/>
      <c r="N30" s="327"/>
      <c r="O30" s="322"/>
      <c r="R30" s="309" t="str">
        <f t="shared" si="0"/>
        <v>MEINTE_TIME</v>
      </c>
      <c r="S30" s="309" t="str">
        <f t="shared" si="1"/>
        <v xml:space="preserve">CHAR(4), </v>
      </c>
      <c r="U30" s="310"/>
    </row>
    <row r="31" spans="1:21" s="309" customFormat="1">
      <c r="A31" s="304">
        <v>6</v>
      </c>
      <c r="B31" s="323" t="s">
        <v>608</v>
      </c>
      <c r="C31" s="322" t="s">
        <v>1118</v>
      </c>
      <c r="D31" s="304" t="s">
        <v>1122</v>
      </c>
      <c r="E31" s="322">
        <v>256</v>
      </c>
      <c r="F31" s="322"/>
      <c r="G31" s="322"/>
      <c r="H31" s="306"/>
      <c r="I31" s="329"/>
      <c r="J31" s="329"/>
      <c r="K31" s="304"/>
      <c r="L31" s="322"/>
      <c r="M31" s="322"/>
      <c r="N31" s="322"/>
      <c r="O31" s="330"/>
      <c r="R31" s="309" t="str">
        <f t="shared" si="0"/>
        <v>MEINTE_RESULT</v>
      </c>
      <c r="S31" s="309" t="str">
        <f t="shared" si="1"/>
        <v xml:space="preserve">VARCHAR2(256), </v>
      </c>
      <c r="U31" s="331"/>
    </row>
    <row r="32" spans="1:21" s="309" customFormat="1">
      <c r="A32" s="304">
        <v>7</v>
      </c>
      <c r="B32" s="304" t="s">
        <v>609</v>
      </c>
      <c r="C32" s="322" t="s">
        <v>610</v>
      </c>
      <c r="D32" s="322" t="s">
        <v>2189</v>
      </c>
      <c r="E32" s="322"/>
      <c r="F32" s="322"/>
      <c r="G32" s="322"/>
      <c r="H32" s="306"/>
      <c r="I32" s="329"/>
      <c r="J32" s="329"/>
      <c r="K32" s="304"/>
      <c r="L32" s="322"/>
      <c r="M32" s="322"/>
      <c r="N32" s="332"/>
      <c r="O32" s="322"/>
      <c r="R32" s="309" t="str">
        <f t="shared" si="0"/>
        <v>MEINTE_GEN</v>
      </c>
      <c r="S32" s="309" t="str">
        <f t="shared" si="1"/>
        <v xml:space="preserve">NUMBER(), </v>
      </c>
    </row>
    <row r="33" spans="1:19" s="309" customFormat="1">
      <c r="A33" s="304">
        <v>8</v>
      </c>
      <c r="B33" s="323" t="s">
        <v>611</v>
      </c>
      <c r="C33" s="322" t="s">
        <v>1119</v>
      </c>
      <c r="D33" s="322" t="s">
        <v>2189</v>
      </c>
      <c r="E33" s="322">
        <v>1024</v>
      </c>
      <c r="F33" s="322"/>
      <c r="G33" s="322"/>
      <c r="H33" s="306"/>
      <c r="I33" s="304"/>
      <c r="J33" s="328"/>
      <c r="K33" s="304"/>
      <c r="L33" s="322"/>
      <c r="M33" s="322"/>
      <c r="N33" s="332"/>
      <c r="O33" s="322"/>
      <c r="R33" s="309" t="str">
        <f t="shared" si="0"/>
        <v>MEINTE_MORE</v>
      </c>
      <c r="S33" s="309" t="str">
        <f t="shared" si="1"/>
        <v xml:space="preserve">NUMBER(1024), </v>
      </c>
    </row>
    <row r="34" spans="1:19" s="309" customFormat="1">
      <c r="A34" s="304">
        <v>9</v>
      </c>
      <c r="B34" s="304" t="s">
        <v>613</v>
      </c>
      <c r="C34" s="322" t="s">
        <v>1120</v>
      </c>
      <c r="D34" s="322" t="s">
        <v>2189</v>
      </c>
      <c r="E34" s="322">
        <v>10</v>
      </c>
      <c r="F34" s="322"/>
      <c r="G34" s="322"/>
      <c r="H34" s="306"/>
      <c r="I34" s="333"/>
      <c r="J34" s="333"/>
      <c r="K34" s="304"/>
      <c r="L34" s="322"/>
      <c r="M34" s="322"/>
      <c r="N34" s="332"/>
      <c r="O34" s="322"/>
      <c r="R34" s="309" t="str">
        <f t="shared" si="0"/>
        <v>MEINTE_YMORE</v>
      </c>
      <c r="S34" s="309" t="str">
        <f t="shared" si="1"/>
        <v xml:space="preserve">NUMBER(10), </v>
      </c>
    </row>
    <row r="35" spans="1:19" s="309" customFormat="1">
      <c r="A35" s="304">
        <v>10</v>
      </c>
      <c r="B35" s="304" t="s">
        <v>615</v>
      </c>
      <c r="C35" s="304" t="s">
        <v>616</v>
      </c>
      <c r="D35" s="322" t="s">
        <v>2189</v>
      </c>
      <c r="E35" s="332"/>
      <c r="F35" s="304"/>
      <c r="G35" s="322"/>
      <c r="H35" s="306"/>
      <c r="I35" s="333"/>
      <c r="J35" s="333"/>
      <c r="K35" s="304"/>
      <c r="L35" s="322"/>
      <c r="M35" s="322"/>
      <c r="N35" s="332"/>
      <c r="O35" s="322"/>
      <c r="R35" s="309" t="str">
        <f t="shared" si="0"/>
        <v>MEINTE_JYO</v>
      </c>
      <c r="S35" s="309" t="str">
        <f t="shared" si="1"/>
        <v xml:space="preserve">NUMBER(), </v>
      </c>
    </row>
    <row r="36" spans="1:19" s="309" customFormat="1">
      <c r="A36" s="304">
        <v>11</v>
      </c>
      <c r="B36" s="304" t="s">
        <v>617</v>
      </c>
      <c r="C36" s="304" t="s">
        <v>618</v>
      </c>
      <c r="D36" s="334" t="s">
        <v>2189</v>
      </c>
      <c r="E36" s="334"/>
      <c r="F36" s="334"/>
      <c r="G36" s="322"/>
      <c r="H36" s="306"/>
      <c r="I36" s="320"/>
      <c r="J36" s="320"/>
      <c r="K36" s="322"/>
      <c r="L36" s="322"/>
      <c r="M36" s="322"/>
      <c r="N36" s="332"/>
      <c r="O36" s="322"/>
      <c r="R36" s="309" t="str">
        <f t="shared" si="0"/>
        <v>MEINTE_BARA</v>
      </c>
      <c r="S36" s="309" t="str">
        <f t="shared" si="1"/>
        <v xml:space="preserve">NUMBER(), </v>
      </c>
    </row>
    <row r="37" spans="1:19" s="309" customFormat="1">
      <c r="A37" s="304">
        <v>12</v>
      </c>
      <c r="B37" s="304" t="s">
        <v>619</v>
      </c>
      <c r="C37" s="304" t="s">
        <v>620</v>
      </c>
      <c r="D37" s="334" t="s">
        <v>2189</v>
      </c>
      <c r="E37" s="334"/>
      <c r="F37" s="334"/>
      <c r="G37" s="322"/>
      <c r="H37" s="306"/>
      <c r="I37" s="320"/>
      <c r="J37" s="320"/>
      <c r="K37" s="334"/>
      <c r="L37" s="322"/>
      <c r="M37" s="320"/>
      <c r="N37" s="334"/>
      <c r="O37" s="320"/>
      <c r="R37" s="309" t="str">
        <f t="shared" si="0"/>
        <v>MEINTE_ETCF</v>
      </c>
      <c r="S37" s="309" t="str">
        <f t="shared" si="1"/>
        <v xml:space="preserve">NUMBER(), </v>
      </c>
    </row>
    <row r="38" spans="1:19" s="309" customFormat="1">
      <c r="A38" s="304">
        <v>13</v>
      </c>
      <c r="B38" s="304" t="s">
        <v>621</v>
      </c>
      <c r="C38" s="334" t="s">
        <v>1121</v>
      </c>
      <c r="D38" s="334" t="s">
        <v>2189</v>
      </c>
      <c r="E38" s="334"/>
      <c r="F38" s="334"/>
      <c r="G38" s="322"/>
      <c r="H38" s="306"/>
      <c r="I38" s="320"/>
      <c r="J38" s="320"/>
      <c r="K38" s="320"/>
      <c r="L38" s="320"/>
      <c r="M38" s="320"/>
      <c r="N38" s="335"/>
      <c r="O38" s="322"/>
      <c r="R38" s="309" t="str">
        <f t="shared" si="0"/>
        <v>MEINTE_ETCF2</v>
      </c>
      <c r="S38" s="309" t="str">
        <f t="shared" si="1"/>
        <v xml:space="preserve">NUMBER(), </v>
      </c>
    </row>
    <row r="41" spans="1:19">
      <c r="B41" s="172" t="s">
        <v>623</v>
      </c>
      <c r="C41" s="173" t="s">
        <v>624</v>
      </c>
      <c r="D41" s="10"/>
      <c r="E41" s="101"/>
      <c r="F41" s="101"/>
    </row>
    <row r="42" spans="1:19">
      <c r="B42" s="234" t="s">
        <v>625</v>
      </c>
      <c r="C42" s="235"/>
      <c r="D42" s="225" t="s">
        <v>2478</v>
      </c>
      <c r="E42" s="236" t="s">
        <v>2450</v>
      </c>
      <c r="F42" s="688" t="s">
        <v>1614</v>
      </c>
    </row>
    <row r="43" spans="1:19">
      <c r="B43" s="234" t="s">
        <v>1613</v>
      </c>
      <c r="C43" s="235"/>
      <c r="D43" s="225" t="s">
        <v>2526</v>
      </c>
      <c r="E43" s="236" t="s">
        <v>2450</v>
      </c>
      <c r="F43" s="689"/>
    </row>
    <row r="44" spans="1:19" ht="24">
      <c r="B44" s="234" t="s">
        <v>1615</v>
      </c>
      <c r="C44" s="235"/>
      <c r="D44" s="225" t="s">
        <v>2527</v>
      </c>
      <c r="E44" s="236" t="s">
        <v>2450</v>
      </c>
      <c r="F44" s="174" t="s">
        <v>1774</v>
      </c>
    </row>
    <row r="45" spans="1:19">
      <c r="B45" s="234" t="s">
        <v>608</v>
      </c>
      <c r="C45" s="235"/>
      <c r="D45" s="225" t="s">
        <v>2479</v>
      </c>
      <c r="E45" s="236" t="s">
        <v>2450</v>
      </c>
      <c r="F45" s="192"/>
    </row>
    <row r="46" spans="1:19">
      <c r="B46" s="237" t="s">
        <v>609</v>
      </c>
      <c r="C46" s="238"/>
      <c r="D46" s="227" t="s">
        <v>626</v>
      </c>
      <c r="E46" s="236" t="s">
        <v>2451</v>
      </c>
      <c r="F46" s="226"/>
    </row>
    <row r="47" spans="1:19">
      <c r="B47" s="237" t="s">
        <v>627</v>
      </c>
      <c r="C47" s="238"/>
      <c r="D47" s="227" t="s">
        <v>2528</v>
      </c>
      <c r="E47" s="236" t="s">
        <v>2451</v>
      </c>
      <c r="F47" s="226"/>
    </row>
    <row r="48" spans="1:19">
      <c r="B48" s="237" t="s">
        <v>613</v>
      </c>
      <c r="C48" s="238"/>
      <c r="D48" s="227" t="s">
        <v>2529</v>
      </c>
      <c r="E48" s="236" t="s">
        <v>2451</v>
      </c>
      <c r="F48" s="226"/>
    </row>
    <row r="49" spans="2:6">
      <c r="B49" s="237" t="s">
        <v>615</v>
      </c>
      <c r="C49" s="238"/>
      <c r="D49" s="227" t="s">
        <v>1618</v>
      </c>
      <c r="E49" s="236" t="s">
        <v>2451</v>
      </c>
      <c r="F49" s="226"/>
    </row>
    <row r="50" spans="2:6">
      <c r="B50" s="237" t="s">
        <v>617</v>
      </c>
      <c r="C50" s="238"/>
      <c r="D50" s="227" t="s">
        <v>1617</v>
      </c>
      <c r="E50" s="236" t="s">
        <v>2451</v>
      </c>
      <c r="F50" s="226"/>
    </row>
    <row r="51" spans="2:6">
      <c r="B51" s="237" t="s">
        <v>619</v>
      </c>
      <c r="C51" s="238"/>
      <c r="D51" s="227" t="s">
        <v>1616</v>
      </c>
      <c r="E51" s="236" t="s">
        <v>2451</v>
      </c>
      <c r="F51" s="226"/>
    </row>
    <row r="52" spans="2:6">
      <c r="B52" s="237" t="s">
        <v>621</v>
      </c>
      <c r="C52" s="238"/>
      <c r="D52" s="227" t="s">
        <v>1619</v>
      </c>
      <c r="E52" s="236" t="s">
        <v>2451</v>
      </c>
      <c r="F52" s="226"/>
    </row>
  </sheetData>
  <mergeCells count="1">
    <mergeCell ref="F42:F43"/>
  </mergeCells>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4">
    <pageSetUpPr fitToPage="1"/>
  </sheetPr>
  <dimension ref="A1:O52"/>
  <sheetViews>
    <sheetView showGridLines="0" zoomScaleNormal="100" workbookViewId="0">
      <selection activeCell="I26" sqref="I26"/>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22.25" style="10" customWidth="1"/>
    <col min="10" max="10" width="6.5" style="10" customWidth="1"/>
    <col min="11" max="16384" width="3.25" style="10"/>
  </cols>
  <sheetData>
    <row r="1" spans="1:15" s="4" customFormat="1" ht="17.25" customHeight="1">
      <c r="A1" s="295" t="s">
        <v>873</v>
      </c>
      <c r="C1" s="128" t="s">
        <v>894</v>
      </c>
      <c r="E1" s="5"/>
      <c r="F1" s="6"/>
    </row>
    <row r="2" spans="1:15" s="2" customFormat="1" ht="17.25" customHeight="1">
      <c r="A2" s="48" t="s">
        <v>1747</v>
      </c>
      <c r="B2" s="4"/>
      <c r="C2" s="4"/>
      <c r="D2" s="4"/>
      <c r="E2" s="5"/>
      <c r="F2" s="6"/>
      <c r="G2" s="4"/>
      <c r="H2" s="4"/>
      <c r="I2" s="4"/>
      <c r="J2" s="4"/>
    </row>
    <row r="3" spans="1:15" s="2" customFormat="1" ht="12.75" customHeight="1">
      <c r="A3" s="48" t="s">
        <v>1931</v>
      </c>
      <c r="B3" s="4"/>
      <c r="C3" s="4"/>
      <c r="D3" s="4"/>
      <c r="E3" s="5"/>
      <c r="F3" s="6"/>
      <c r="G3" s="4"/>
      <c r="H3" s="4"/>
      <c r="I3" s="4"/>
      <c r="J3" s="4"/>
    </row>
    <row r="4" spans="1:15" s="2" customFormat="1" ht="14.25" customHeight="1">
      <c r="A4" s="3"/>
      <c r="B4" s="4"/>
      <c r="C4" s="4"/>
      <c r="D4" s="4"/>
      <c r="E4" s="5"/>
      <c r="F4" s="6"/>
      <c r="G4" s="4"/>
      <c r="H4" s="4"/>
      <c r="I4" s="4"/>
      <c r="J4" s="4"/>
    </row>
    <row r="5" spans="1:15" s="8" customFormat="1" ht="18.75" customHeight="1">
      <c r="A5" s="400" t="s">
        <v>1558</v>
      </c>
      <c r="B5" s="401"/>
      <c r="C5" s="402"/>
      <c r="D5" s="403" t="s">
        <v>1749</v>
      </c>
      <c r="E5" s="401"/>
      <c r="F5" s="404" t="s">
        <v>1559</v>
      </c>
      <c r="G5" s="405" t="s">
        <v>1751</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customHeight="1" thickTop="1">
      <c r="A9" s="57" t="s">
        <v>1565</v>
      </c>
      <c r="B9" s="220"/>
      <c r="C9" s="220"/>
      <c r="D9" s="221"/>
      <c r="E9" s="393" t="s">
        <v>4</v>
      </c>
      <c r="F9" s="394" t="s">
        <v>4</v>
      </c>
      <c r="G9" s="395" t="s">
        <v>4</v>
      </c>
      <c r="H9" s="396" t="s">
        <v>4</v>
      </c>
      <c r="I9" s="505" t="str">
        <f>G13&amp;"と同様のフォーマット"</f>
        <v>V_LOG_DEV_MENTE_GETと同様のフォーマット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1748</v>
      </c>
      <c r="B13" s="401"/>
      <c r="C13" s="402"/>
      <c r="D13" s="403" t="s">
        <v>49</v>
      </c>
      <c r="E13" s="401"/>
      <c r="F13" s="404" t="s">
        <v>1750</v>
      </c>
      <c r="G13" s="405" t="s">
        <v>18</v>
      </c>
      <c r="H13" s="406"/>
      <c r="I13" s="407" t="s">
        <v>71</v>
      </c>
    </row>
    <row r="14" spans="1:15" s="9" customFormat="1" ht="17.25" customHeight="1">
      <c r="A14" s="30" t="s">
        <v>2183</v>
      </c>
      <c r="B14" s="32"/>
      <c r="C14" s="33" t="s">
        <v>3710</v>
      </c>
      <c r="D14" s="31"/>
      <c r="E14" s="31"/>
      <c r="F14" s="31"/>
      <c r="G14" s="31"/>
      <c r="H14" s="31"/>
      <c r="I14" s="181"/>
    </row>
    <row r="15" spans="1:15" ht="2.25" customHeight="1"/>
    <row r="16" spans="1:15" s="8" customFormat="1" ht="12.75" customHeight="1" thickBot="1">
      <c r="A16" s="12" t="s">
        <v>1740</v>
      </c>
      <c r="B16" s="13" t="s">
        <v>1741</v>
      </c>
      <c r="C16" s="13" t="s">
        <v>1742</v>
      </c>
      <c r="D16" s="13"/>
      <c r="E16" s="34" t="s">
        <v>2179</v>
      </c>
      <c r="F16" s="35" t="s">
        <v>2180</v>
      </c>
      <c r="G16" s="39" t="s">
        <v>2181</v>
      </c>
      <c r="H16" s="51" t="s">
        <v>2184</v>
      </c>
      <c r="I16" s="49" t="s">
        <v>1743</v>
      </c>
    </row>
    <row r="17" spans="1:9" s="17" customFormat="1" ht="12.75" thickTop="1">
      <c r="A17" s="52" t="s">
        <v>2187</v>
      </c>
      <c r="B17" s="14">
        <v>2</v>
      </c>
      <c r="C17" s="14"/>
      <c r="D17" s="15"/>
      <c r="E17" s="36" t="s">
        <v>2482</v>
      </c>
      <c r="F17" s="37" t="s">
        <v>653</v>
      </c>
      <c r="G17" s="38" t="s">
        <v>2189</v>
      </c>
      <c r="H17" s="16"/>
      <c r="I17" s="40"/>
    </row>
    <row r="18" spans="1:9" s="17" customFormat="1" ht="12">
      <c r="A18" s="53">
        <v>2</v>
      </c>
      <c r="B18" s="18" t="s">
        <v>1932</v>
      </c>
      <c r="C18" s="19"/>
      <c r="D18" s="20"/>
      <c r="E18" s="36" t="s">
        <v>1607</v>
      </c>
      <c r="F18" s="38" t="s">
        <v>1608</v>
      </c>
      <c r="G18" s="38" t="s">
        <v>2195</v>
      </c>
      <c r="H18" s="16">
        <v>40</v>
      </c>
      <c r="I18" s="63"/>
    </row>
    <row r="19" spans="1:9" s="17" customFormat="1" ht="12">
      <c r="A19" s="53">
        <f t="shared" ref="A19:A29" si="0">A18+1</f>
        <v>3</v>
      </c>
      <c r="B19" s="18"/>
      <c r="C19" s="19"/>
      <c r="D19" s="20"/>
      <c r="E19" s="23" t="s">
        <v>1609</v>
      </c>
      <c r="F19" s="24" t="s">
        <v>1610</v>
      </c>
      <c r="G19" s="24" t="s">
        <v>2188</v>
      </c>
      <c r="H19" s="21">
        <v>20</v>
      </c>
      <c r="I19" s="63"/>
    </row>
    <row r="20" spans="1:9" s="17" customFormat="1" ht="12">
      <c r="A20" s="53">
        <f t="shared" si="0"/>
        <v>4</v>
      </c>
      <c r="B20" s="55">
        <v>3</v>
      </c>
      <c r="C20" s="25"/>
      <c r="D20" s="26"/>
      <c r="E20" s="27" t="s">
        <v>1611</v>
      </c>
      <c r="F20" s="24" t="s">
        <v>628</v>
      </c>
      <c r="G20" s="24" t="s">
        <v>2188</v>
      </c>
      <c r="H20" s="21">
        <v>8</v>
      </c>
      <c r="I20" s="170"/>
    </row>
    <row r="21" spans="1:9" s="17" customFormat="1" ht="12" customHeight="1">
      <c r="A21" s="53">
        <f t="shared" si="0"/>
        <v>5</v>
      </c>
      <c r="B21" s="19">
        <v>4</v>
      </c>
      <c r="C21" s="19"/>
      <c r="D21" s="20"/>
      <c r="E21" s="23" t="s">
        <v>1612</v>
      </c>
      <c r="F21" s="24" t="s">
        <v>629</v>
      </c>
      <c r="G21" s="24" t="s">
        <v>2188</v>
      </c>
      <c r="H21" s="21">
        <v>4</v>
      </c>
      <c r="I21" s="42"/>
    </row>
    <row r="22" spans="1:9" s="17" customFormat="1" ht="12" customHeight="1">
      <c r="A22" s="53">
        <f t="shared" si="0"/>
        <v>6</v>
      </c>
      <c r="B22" s="19"/>
      <c r="C22" s="19"/>
      <c r="D22" s="20"/>
      <c r="E22" s="23" t="s">
        <v>3711</v>
      </c>
      <c r="F22" s="24" t="s">
        <v>2483</v>
      </c>
      <c r="G22" s="24" t="s">
        <v>2484</v>
      </c>
      <c r="H22" s="21">
        <v>256</v>
      </c>
      <c r="I22" s="42"/>
    </row>
    <row r="23" spans="1:9" s="17" customFormat="1" ht="12" customHeight="1">
      <c r="A23" s="53">
        <f t="shared" si="0"/>
        <v>7</v>
      </c>
      <c r="B23" s="19"/>
      <c r="C23" s="19"/>
      <c r="D23" s="20"/>
      <c r="E23" s="23" t="s">
        <v>609</v>
      </c>
      <c r="F23" s="24" t="s">
        <v>610</v>
      </c>
      <c r="G23" s="24" t="s">
        <v>2189</v>
      </c>
      <c r="H23" s="62"/>
      <c r="I23" s="42"/>
    </row>
    <row r="24" spans="1:9" s="17" customFormat="1" ht="12" customHeight="1">
      <c r="A24" s="53">
        <f t="shared" si="0"/>
        <v>8</v>
      </c>
      <c r="B24" s="19"/>
      <c r="C24" s="19"/>
      <c r="D24" s="20"/>
      <c r="E24" s="23" t="s">
        <v>611</v>
      </c>
      <c r="F24" s="24" t="s">
        <v>612</v>
      </c>
      <c r="G24" s="24" t="s">
        <v>2189</v>
      </c>
      <c r="H24" s="21"/>
      <c r="I24" s="42"/>
    </row>
    <row r="25" spans="1:9" s="17" customFormat="1" ht="16.5" customHeight="1">
      <c r="A25" s="53">
        <f t="shared" si="0"/>
        <v>9</v>
      </c>
      <c r="B25" s="19"/>
      <c r="C25" s="19"/>
      <c r="D25" s="20"/>
      <c r="E25" s="60" t="s">
        <v>613</v>
      </c>
      <c r="F25" s="24" t="s">
        <v>614</v>
      </c>
      <c r="G25" s="61" t="s">
        <v>2189</v>
      </c>
      <c r="H25" s="62"/>
      <c r="I25" s="42"/>
    </row>
    <row r="26" spans="1:9" s="17" customFormat="1" ht="12" customHeight="1">
      <c r="A26" s="53">
        <f t="shared" si="0"/>
        <v>10</v>
      </c>
      <c r="B26" s="19"/>
      <c r="C26" s="19"/>
      <c r="D26" s="20"/>
      <c r="E26" s="77" t="s">
        <v>615</v>
      </c>
      <c r="F26" s="24" t="s">
        <v>616</v>
      </c>
      <c r="G26" s="78" t="s">
        <v>2189</v>
      </c>
      <c r="H26" s="76"/>
      <c r="I26" s="42"/>
    </row>
    <row r="27" spans="1:9" ht="10.5" customHeight="1">
      <c r="A27" s="53">
        <f t="shared" si="0"/>
        <v>11</v>
      </c>
      <c r="B27" s="19"/>
      <c r="C27" s="19"/>
      <c r="D27" s="20"/>
      <c r="E27" s="23" t="s">
        <v>617</v>
      </c>
      <c r="F27" s="61" t="s">
        <v>618</v>
      </c>
      <c r="G27" s="24" t="s">
        <v>2189</v>
      </c>
      <c r="H27" s="21"/>
      <c r="I27" s="42"/>
    </row>
    <row r="28" spans="1:9" ht="10.5" customHeight="1">
      <c r="A28" s="53">
        <f t="shared" si="0"/>
        <v>12</v>
      </c>
      <c r="B28" s="19"/>
      <c r="C28" s="19"/>
      <c r="D28" s="20"/>
      <c r="E28" s="77" t="s">
        <v>619</v>
      </c>
      <c r="F28" s="78" t="s">
        <v>620</v>
      </c>
      <c r="G28" s="78" t="s">
        <v>2189</v>
      </c>
      <c r="H28" s="76"/>
      <c r="I28" s="42"/>
    </row>
    <row r="29" spans="1:9" ht="10.5" customHeight="1">
      <c r="A29" s="53">
        <f t="shared" si="0"/>
        <v>13</v>
      </c>
      <c r="B29" s="19"/>
      <c r="C29" s="19"/>
      <c r="D29" s="20"/>
      <c r="E29" s="77" t="s">
        <v>621</v>
      </c>
      <c r="F29" s="78" t="s">
        <v>622</v>
      </c>
      <c r="G29" s="78" t="s">
        <v>2189</v>
      </c>
      <c r="H29" s="76"/>
      <c r="I29" s="42"/>
    </row>
    <row r="30" spans="1:9" ht="10.5" customHeight="1">
      <c r="A30" s="228"/>
      <c r="B30" s="229"/>
      <c r="C30" s="229"/>
      <c r="D30" s="230"/>
      <c r="E30" s="231"/>
      <c r="F30" s="232"/>
      <c r="G30" s="232"/>
      <c r="H30" s="233"/>
      <c r="I30" s="164"/>
    </row>
    <row r="31" spans="1:9" ht="10.5" customHeight="1">
      <c r="H31" s="101"/>
      <c r="I31" s="101"/>
    </row>
    <row r="32" spans="1:9" ht="10.5" customHeight="1">
      <c r="E32" s="172" t="s">
        <v>623</v>
      </c>
      <c r="F32" s="173" t="s">
        <v>624</v>
      </c>
      <c r="H32" s="101"/>
      <c r="I32" s="101"/>
    </row>
    <row r="33" spans="1:10" ht="10.5" customHeight="1">
      <c r="A33" s="66"/>
      <c r="B33" s="66"/>
      <c r="C33" s="66"/>
      <c r="D33" s="66"/>
      <c r="E33" s="508" t="s">
        <v>3712</v>
      </c>
      <c r="F33" s="235"/>
      <c r="G33" s="225" t="s">
        <v>2478</v>
      </c>
      <c r="H33" s="236" t="s">
        <v>2450</v>
      </c>
      <c r="I33" s="688" t="s">
        <v>1614</v>
      </c>
    </row>
    <row r="34" spans="1:10" ht="10.5" customHeight="1">
      <c r="A34" s="66"/>
      <c r="B34" s="66"/>
      <c r="C34" s="66"/>
      <c r="D34" s="66"/>
      <c r="E34" s="508" t="s">
        <v>3713</v>
      </c>
      <c r="F34" s="235"/>
      <c r="G34" s="225" t="s">
        <v>2526</v>
      </c>
      <c r="H34" s="236" t="s">
        <v>2450</v>
      </c>
      <c r="I34" s="689"/>
    </row>
    <row r="35" spans="1:10" ht="10.5" customHeight="1">
      <c r="A35" s="66"/>
      <c r="B35" s="66"/>
      <c r="C35" s="66"/>
      <c r="D35" s="66"/>
      <c r="E35" s="508" t="s">
        <v>3714</v>
      </c>
      <c r="F35" s="235"/>
      <c r="G35" s="225" t="s">
        <v>2527</v>
      </c>
      <c r="H35" s="236" t="s">
        <v>2450</v>
      </c>
      <c r="I35" s="174" t="s">
        <v>1774</v>
      </c>
    </row>
    <row r="36" spans="1:10" ht="10.5" customHeight="1">
      <c r="A36" s="66"/>
      <c r="B36" s="66"/>
      <c r="C36" s="66"/>
      <c r="D36" s="66"/>
      <c r="E36" s="508" t="s">
        <v>3711</v>
      </c>
      <c r="F36" s="235"/>
      <c r="G36" s="225" t="s">
        <v>2479</v>
      </c>
      <c r="H36" s="236" t="s">
        <v>2450</v>
      </c>
      <c r="I36" s="192"/>
    </row>
    <row r="37" spans="1:10" ht="10.5" customHeight="1">
      <c r="E37" s="237" t="s">
        <v>609</v>
      </c>
      <c r="F37" s="238"/>
      <c r="G37" s="227" t="s">
        <v>626</v>
      </c>
      <c r="H37" s="236" t="s">
        <v>2451</v>
      </c>
      <c r="I37" s="226"/>
    </row>
    <row r="38" spans="1:10" ht="10.5" customHeight="1">
      <c r="E38" s="237" t="s">
        <v>627</v>
      </c>
      <c r="F38" s="238"/>
      <c r="G38" s="227" t="s">
        <v>2528</v>
      </c>
      <c r="H38" s="236" t="s">
        <v>2451</v>
      </c>
      <c r="I38" s="226"/>
    </row>
    <row r="39" spans="1:10" ht="10.5" customHeight="1">
      <c r="E39" s="237" t="s">
        <v>613</v>
      </c>
      <c r="F39" s="238"/>
      <c r="G39" s="227" t="s">
        <v>2529</v>
      </c>
      <c r="H39" s="236" t="s">
        <v>2451</v>
      </c>
      <c r="I39" s="226"/>
    </row>
    <row r="40" spans="1:10" ht="10.5" customHeight="1">
      <c r="E40" s="237" t="s">
        <v>615</v>
      </c>
      <c r="F40" s="238"/>
      <c r="G40" s="227" t="s">
        <v>1618</v>
      </c>
      <c r="H40" s="236" t="s">
        <v>2451</v>
      </c>
      <c r="I40" s="226"/>
    </row>
    <row r="41" spans="1:10" ht="10.5" customHeight="1">
      <c r="E41" s="237" t="s">
        <v>617</v>
      </c>
      <c r="F41" s="238"/>
      <c r="G41" s="227" t="s">
        <v>1617</v>
      </c>
      <c r="H41" s="236" t="s">
        <v>2451</v>
      </c>
      <c r="I41" s="226"/>
    </row>
    <row r="42" spans="1:10" ht="10.5" customHeight="1">
      <c r="E42" s="237" t="s">
        <v>619</v>
      </c>
      <c r="F42" s="238"/>
      <c r="G42" s="227" t="s">
        <v>1616</v>
      </c>
      <c r="H42" s="236" t="s">
        <v>2451</v>
      </c>
      <c r="I42" s="226"/>
    </row>
    <row r="43" spans="1:10" ht="10.5" customHeight="1">
      <c r="E43" s="237" t="s">
        <v>621</v>
      </c>
      <c r="F43" s="238"/>
      <c r="G43" s="227" t="s">
        <v>1619</v>
      </c>
      <c r="H43" s="236" t="s">
        <v>2451</v>
      </c>
      <c r="I43" s="226"/>
    </row>
    <row r="45" spans="1:10" ht="10.5" customHeight="1">
      <c r="H45" s="101"/>
      <c r="I45" s="101"/>
      <c r="J45" s="101"/>
    </row>
    <row r="46" spans="1:10" ht="10.5" customHeight="1">
      <c r="H46" s="101"/>
      <c r="I46" s="101"/>
      <c r="J46" s="101"/>
    </row>
    <row r="47" spans="1:10" ht="10.5" customHeight="1">
      <c r="H47" s="101"/>
      <c r="I47" s="101"/>
      <c r="J47" s="101"/>
    </row>
    <row r="48" spans="1:10" ht="10.5" customHeight="1">
      <c r="H48" s="101"/>
      <c r="I48" s="101"/>
      <c r="J48" s="101"/>
    </row>
    <row r="49" spans="8:10" ht="10.5" customHeight="1">
      <c r="H49" s="101"/>
      <c r="I49" s="101"/>
      <c r="J49" s="101"/>
    </row>
    <row r="50" spans="8:10" ht="10.5" customHeight="1">
      <c r="H50" s="101"/>
      <c r="I50" s="101"/>
      <c r="J50" s="101"/>
    </row>
    <row r="51" spans="8:10" ht="10.5" customHeight="1">
      <c r="H51" s="101"/>
      <c r="I51" s="101"/>
      <c r="J51" s="101"/>
    </row>
    <row r="52" spans="8:10" ht="10.5" customHeight="1">
      <c r="H52" s="101"/>
      <c r="I52" s="101"/>
      <c r="J52" s="101"/>
    </row>
  </sheetData>
  <mergeCells count="1">
    <mergeCell ref="I33:I34"/>
  </mergeCells>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73"/>
  <dimension ref="A1:U42"/>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970</v>
      </c>
    </row>
    <row r="2" spans="1:21">
      <c r="A2" s="298" t="s">
        <v>1123</v>
      </c>
      <c r="D2" s="298" t="s">
        <v>935</v>
      </c>
      <c r="I2" s="346" t="s">
        <v>903</v>
      </c>
      <c r="J2" s="346" t="s">
        <v>904</v>
      </c>
    </row>
    <row r="3" spans="1:21">
      <c r="I3" s="347" t="s">
        <v>1125</v>
      </c>
      <c r="J3" s="348" t="s">
        <v>1126</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1125</v>
      </c>
      <c r="J6" s="348" t="s">
        <v>1126</v>
      </c>
      <c r="K6" s="307" t="s">
        <v>917</v>
      </c>
      <c r="L6" s="307" t="s">
        <v>917</v>
      </c>
      <c r="M6" s="308" t="s">
        <v>917</v>
      </c>
      <c r="N6" s="308" t="s">
        <v>917</v>
      </c>
      <c r="O6" s="307" t="s">
        <v>917</v>
      </c>
      <c r="U6" s="310"/>
    </row>
    <row r="8" spans="1:21">
      <c r="B8" s="298" t="s">
        <v>918</v>
      </c>
    </row>
    <row r="11" spans="1:21">
      <c r="A11" s="298" t="s">
        <v>1124</v>
      </c>
    </row>
    <row r="12" spans="1:21">
      <c r="A12" s="298" t="s">
        <v>1257</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c r="I19" s="344" t="s">
        <v>903</v>
      </c>
      <c r="J19" s="344" t="s">
        <v>904</v>
      </c>
    </row>
    <row r="20" spans="1:21">
      <c r="B20" s="315" t="s">
        <v>927</v>
      </c>
      <c r="C20" s="311"/>
      <c r="D20" s="311"/>
      <c r="E20" s="311"/>
      <c r="F20" s="311"/>
      <c r="G20" s="352"/>
      <c r="I20" s="345" t="s">
        <v>1390</v>
      </c>
      <c r="J20" s="345" t="s">
        <v>1389</v>
      </c>
    </row>
    <row r="21" spans="1:21">
      <c r="I21" s="345" t="s">
        <v>1391</v>
      </c>
      <c r="J21" s="345" t="s">
        <v>1324</v>
      </c>
    </row>
    <row r="22" spans="1:21">
      <c r="B22" s="48" t="s">
        <v>1737</v>
      </c>
      <c r="C22" s="4"/>
      <c r="I22" s="345" t="s">
        <v>1308</v>
      </c>
      <c r="J22" s="349" t="s">
        <v>1304</v>
      </c>
    </row>
    <row r="23" spans="1:21">
      <c r="B23" s="48" t="s">
        <v>1933</v>
      </c>
      <c r="C23" s="4"/>
      <c r="I23" s="345" t="s">
        <v>1353</v>
      </c>
      <c r="J23" s="349" t="s">
        <v>928</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27.75" thickTop="1">
      <c r="A26" s="304">
        <v>1</v>
      </c>
      <c r="B26" s="304" t="s">
        <v>2164</v>
      </c>
      <c r="C26" s="308" t="s">
        <v>2169</v>
      </c>
      <c r="D26" s="308" t="s">
        <v>2188</v>
      </c>
      <c r="E26" s="308">
        <v>12</v>
      </c>
      <c r="F26" s="308"/>
      <c r="G26" s="354" t="s">
        <v>711</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1620</v>
      </c>
      <c r="C27" s="304" t="s">
        <v>1621</v>
      </c>
      <c r="D27" s="304" t="s">
        <v>2189</v>
      </c>
      <c r="E27" s="304"/>
      <c r="F27" s="304"/>
      <c r="G27" s="322"/>
      <c r="H27" s="306"/>
      <c r="I27" s="319"/>
      <c r="J27" s="320"/>
      <c r="K27" s="321"/>
      <c r="L27" s="321"/>
      <c r="M27" s="304"/>
      <c r="N27" s="304"/>
      <c r="O27" s="322"/>
      <c r="R27" s="309" t="str">
        <f t="shared" ref="R27:R38" si="0">C27</f>
        <v>PRESCRIPT_NO</v>
      </c>
      <c r="S27" s="309" t="str">
        <f t="shared" ref="S27:S38" si="1">(IF(D27="DATE", D27&amp;",",D27&amp;"("&amp;E27&amp;"), "))</f>
        <v xml:space="preserve">NUMBER(), </v>
      </c>
      <c r="U27" s="310"/>
    </row>
    <row r="28" spans="1:21" s="309" customFormat="1">
      <c r="A28" s="304">
        <v>3</v>
      </c>
      <c r="B28" s="323" t="s">
        <v>2162</v>
      </c>
      <c r="C28" s="304" t="s">
        <v>2193</v>
      </c>
      <c r="D28" s="304" t="s">
        <v>2163</v>
      </c>
      <c r="E28" s="304"/>
      <c r="F28" s="304"/>
      <c r="G28" s="322"/>
      <c r="H28" s="306"/>
      <c r="I28" s="324"/>
      <c r="J28" s="325"/>
      <c r="K28" s="322"/>
      <c r="L28" s="322"/>
      <c r="M28" s="304"/>
      <c r="N28" s="304"/>
      <c r="O28" s="326"/>
      <c r="R28" s="309" t="str">
        <f t="shared" si="0"/>
        <v>UP_DATE</v>
      </c>
      <c r="S28" s="309" t="str">
        <f t="shared" si="1"/>
        <v>DATE,</v>
      </c>
      <c r="U28" s="310"/>
    </row>
    <row r="29" spans="1:21" s="309" customFormat="1">
      <c r="A29" s="304">
        <v>4</v>
      </c>
      <c r="B29" s="323" t="s">
        <v>1622</v>
      </c>
      <c r="C29" s="304" t="s">
        <v>1623</v>
      </c>
      <c r="D29" s="304" t="s">
        <v>2188</v>
      </c>
      <c r="E29" s="304">
        <v>8</v>
      </c>
      <c r="F29" s="304"/>
      <c r="G29" s="322"/>
      <c r="H29" s="306"/>
      <c r="I29" s="322"/>
      <c r="J29" s="322"/>
      <c r="K29" s="322"/>
      <c r="L29" s="322"/>
      <c r="M29" s="304"/>
      <c r="N29" s="304"/>
      <c r="O29" s="322"/>
      <c r="R29" s="309" t="str">
        <f t="shared" si="0"/>
        <v>EXECUTE_DATE</v>
      </c>
      <c r="S29" s="309" t="str">
        <f t="shared" si="1"/>
        <v xml:space="preserve">CHAR(8), </v>
      </c>
      <c r="U29" s="310"/>
    </row>
    <row r="30" spans="1:21" s="309" customFormat="1">
      <c r="A30" s="304">
        <v>5</v>
      </c>
      <c r="B30" s="323" t="s">
        <v>1732</v>
      </c>
      <c r="C30" s="304" t="s">
        <v>2155</v>
      </c>
      <c r="D30" s="304" t="s">
        <v>2188</v>
      </c>
      <c r="E30" s="327">
        <v>3</v>
      </c>
      <c r="F30" s="327"/>
      <c r="G30" s="322"/>
      <c r="H30" s="306"/>
      <c r="I30" s="328"/>
      <c r="J30" s="328"/>
      <c r="K30" s="304"/>
      <c r="L30" s="304"/>
      <c r="M30" s="304"/>
      <c r="N30" s="327"/>
      <c r="O30" s="322"/>
      <c r="R30" s="309" t="str">
        <f t="shared" si="0"/>
        <v>CTL_NO</v>
      </c>
      <c r="S30" s="309" t="str">
        <f t="shared" si="1"/>
        <v xml:space="preserve">CHAR(3), </v>
      </c>
      <c r="U30" s="310"/>
    </row>
    <row r="31" spans="1:21" s="309" customFormat="1">
      <c r="A31" s="304">
        <v>6</v>
      </c>
      <c r="B31" s="323" t="s">
        <v>1624</v>
      </c>
      <c r="C31" s="322" t="s">
        <v>2423</v>
      </c>
      <c r="D31" s="304" t="s">
        <v>2195</v>
      </c>
      <c r="E31" s="322">
        <v>80</v>
      </c>
      <c r="F31" s="322"/>
      <c r="G31" s="322"/>
      <c r="H31" s="306"/>
      <c r="I31" s="329"/>
      <c r="J31" s="329"/>
      <c r="K31" s="304"/>
      <c r="L31" s="322"/>
      <c r="M31" s="322"/>
      <c r="N31" s="322"/>
      <c r="O31" s="330"/>
      <c r="R31" s="309" t="str">
        <f t="shared" si="0"/>
        <v>MEDICINE_NAME</v>
      </c>
      <c r="S31" s="309" t="str">
        <f t="shared" si="1"/>
        <v xml:space="preserve">VARCHAR2(80), </v>
      </c>
      <c r="U31" s="331"/>
    </row>
    <row r="32" spans="1:21" s="309" customFormat="1">
      <c r="A32" s="304">
        <v>7</v>
      </c>
      <c r="B32" s="304" t="s">
        <v>1625</v>
      </c>
      <c r="C32" s="322" t="s">
        <v>2421</v>
      </c>
      <c r="D32" s="322" t="s">
        <v>2188</v>
      </c>
      <c r="E32" s="322">
        <v>20</v>
      </c>
      <c r="F32" s="322"/>
      <c r="G32" s="322"/>
      <c r="H32" s="306"/>
      <c r="I32" s="329"/>
      <c r="J32" s="329"/>
      <c r="K32" s="304"/>
      <c r="L32" s="322"/>
      <c r="M32" s="322"/>
      <c r="N32" s="332"/>
      <c r="O32" s="322"/>
      <c r="R32" s="309" t="str">
        <f t="shared" si="0"/>
        <v>MEDICINE_CD</v>
      </c>
      <c r="S32" s="309" t="str">
        <f t="shared" si="1"/>
        <v xml:space="preserve">CHAR(20), </v>
      </c>
    </row>
    <row r="33" spans="1:21" s="309" customFormat="1">
      <c r="A33" s="304">
        <v>8</v>
      </c>
      <c r="B33" s="323" t="s">
        <v>1626</v>
      </c>
      <c r="C33" s="322" t="s">
        <v>2422</v>
      </c>
      <c r="D33" s="322" t="s">
        <v>2188</v>
      </c>
      <c r="E33" s="322">
        <v>20</v>
      </c>
      <c r="F33" s="322"/>
      <c r="G33" s="322"/>
      <c r="H33" s="306"/>
      <c r="I33" s="304"/>
      <c r="J33" s="328"/>
      <c r="K33" s="304"/>
      <c r="L33" s="322"/>
      <c r="M33" s="322"/>
      <c r="N33" s="332"/>
      <c r="O33" s="322"/>
      <c r="R33" s="309" t="str">
        <f t="shared" si="0"/>
        <v>MEDICINE_CD2</v>
      </c>
      <c r="S33" s="309" t="str">
        <f t="shared" si="1"/>
        <v xml:space="preserve">CHAR(20), </v>
      </c>
    </row>
    <row r="34" spans="1:21" s="309" customFormat="1">
      <c r="A34" s="304">
        <v>9</v>
      </c>
      <c r="B34" s="323" t="s">
        <v>1628</v>
      </c>
      <c r="C34" s="322" t="s">
        <v>1629</v>
      </c>
      <c r="D34" s="322" t="s">
        <v>2189</v>
      </c>
      <c r="E34" s="322"/>
      <c r="F34" s="322"/>
      <c r="G34" s="322"/>
      <c r="H34" s="306"/>
      <c r="I34" s="304"/>
      <c r="J34" s="328"/>
      <c r="K34" s="304"/>
      <c r="L34" s="322"/>
      <c r="M34" s="322"/>
      <c r="N34" s="332"/>
      <c r="O34" s="322"/>
      <c r="R34" s="309" t="str">
        <f t="shared" si="0"/>
        <v>QUANTITY</v>
      </c>
      <c r="S34" s="309" t="str">
        <f t="shared" si="1"/>
        <v xml:space="preserve">NUMBER(), </v>
      </c>
    </row>
    <row r="35" spans="1:21" s="309" customFormat="1" ht="27">
      <c r="A35" s="304">
        <v>10</v>
      </c>
      <c r="B35" s="323" t="s">
        <v>1630</v>
      </c>
      <c r="C35" s="322" t="s">
        <v>2100</v>
      </c>
      <c r="D35" s="322" t="s">
        <v>2195</v>
      </c>
      <c r="E35" s="322">
        <v>20</v>
      </c>
      <c r="F35" s="322"/>
      <c r="G35" s="322"/>
      <c r="H35" s="306"/>
      <c r="I35" s="304"/>
      <c r="J35" s="328"/>
      <c r="K35" s="304"/>
      <c r="L35" s="322"/>
      <c r="M35" s="322"/>
      <c r="N35" s="332"/>
      <c r="O35" s="322"/>
      <c r="R35" s="309" t="str">
        <f t="shared" si="0"/>
        <v>UNIT</v>
      </c>
      <c r="S35" s="309" t="str">
        <f t="shared" si="1"/>
        <v xml:space="preserve">VARCHAR2(20), </v>
      </c>
    </row>
    <row r="36" spans="1:21" s="309" customFormat="1">
      <c r="A36" s="304">
        <v>11</v>
      </c>
      <c r="B36" s="323" t="s">
        <v>2813</v>
      </c>
      <c r="C36" s="322" t="s">
        <v>1127</v>
      </c>
      <c r="D36" s="322" t="s">
        <v>2189</v>
      </c>
      <c r="E36" s="322"/>
      <c r="F36" s="322"/>
      <c r="G36" s="322"/>
      <c r="H36" s="306"/>
      <c r="I36" s="304"/>
      <c r="J36" s="328"/>
      <c r="K36" s="304"/>
      <c r="L36" s="322"/>
      <c r="M36" s="322"/>
      <c r="N36" s="332"/>
      <c r="O36" s="322"/>
      <c r="R36" s="309" t="str">
        <f t="shared" si="0"/>
        <v>DOSAGE</v>
      </c>
      <c r="S36" s="309" t="str">
        <f t="shared" si="1"/>
        <v xml:space="preserve">NUMBER(), </v>
      </c>
    </row>
    <row r="37" spans="1:21" s="309" customFormat="1">
      <c r="A37" s="304">
        <v>12</v>
      </c>
      <c r="B37" s="323" t="s">
        <v>1631</v>
      </c>
      <c r="C37" s="322" t="s">
        <v>1632</v>
      </c>
      <c r="D37" s="322" t="s">
        <v>2188</v>
      </c>
      <c r="E37" s="322">
        <v>3</v>
      </c>
      <c r="F37" s="322"/>
      <c r="G37" s="322"/>
      <c r="H37" s="306"/>
      <c r="I37" s="304"/>
      <c r="J37" s="328"/>
      <c r="K37" s="304"/>
      <c r="L37" s="322"/>
      <c r="M37" s="322"/>
      <c r="N37" s="332"/>
      <c r="O37" s="322"/>
      <c r="R37" s="309" t="str">
        <f t="shared" si="0"/>
        <v>TAKE_MEDICINE_CD</v>
      </c>
      <c r="S37" s="309" t="str">
        <f t="shared" si="1"/>
        <v xml:space="preserve">CHAR(3), </v>
      </c>
    </row>
    <row r="38" spans="1:21" s="309" customFormat="1" ht="27">
      <c r="A38" s="304">
        <v>13</v>
      </c>
      <c r="B38" s="323" t="s">
        <v>1633</v>
      </c>
      <c r="C38" s="322" t="s">
        <v>718</v>
      </c>
      <c r="D38" s="322" t="s">
        <v>2195</v>
      </c>
      <c r="E38" s="322">
        <v>40</v>
      </c>
      <c r="F38" s="322"/>
      <c r="G38" s="322"/>
      <c r="H38" s="306"/>
      <c r="I38" s="304"/>
      <c r="J38" s="328"/>
      <c r="K38" s="304"/>
      <c r="L38" s="322"/>
      <c r="M38" s="322"/>
      <c r="N38" s="332"/>
      <c r="O38" s="322"/>
      <c r="R38" s="309" t="str">
        <f t="shared" si="0"/>
        <v>TAKE_MEDICINE_NAME</v>
      </c>
      <c r="S38" s="309" t="str">
        <f t="shared" si="1"/>
        <v xml:space="preserve">VARCHAR2(40), </v>
      </c>
    </row>
    <row r="39" spans="1:21" s="309" customFormat="1">
      <c r="A39" s="304">
        <v>14</v>
      </c>
      <c r="B39" s="323" t="s">
        <v>1634</v>
      </c>
      <c r="C39" s="322" t="s">
        <v>1635</v>
      </c>
      <c r="D39" s="322" t="s">
        <v>2189</v>
      </c>
      <c r="E39" s="322"/>
      <c r="F39" s="322"/>
      <c r="G39" s="322"/>
      <c r="H39" s="306"/>
      <c r="I39" s="304"/>
      <c r="J39" s="328"/>
      <c r="K39" s="304"/>
      <c r="L39" s="322"/>
      <c r="M39" s="322"/>
      <c r="N39" s="332"/>
      <c r="O39" s="322"/>
      <c r="R39" s="309" t="str">
        <f>C39</f>
        <v>DAY_COUNT</v>
      </c>
      <c r="S39" s="309" t="str">
        <f>(IF(D39="DATE", D39&amp;",",D39&amp;"("&amp;E39&amp;"), "))</f>
        <v xml:space="preserve">NUMBER(), </v>
      </c>
      <c r="U39" s="310"/>
    </row>
    <row r="40" spans="1:21" s="309" customFormat="1">
      <c r="A40" s="304">
        <v>15</v>
      </c>
      <c r="B40" s="323" t="s">
        <v>1636</v>
      </c>
      <c r="C40" s="322" t="s">
        <v>1637</v>
      </c>
      <c r="D40" s="322" t="s">
        <v>2188</v>
      </c>
      <c r="E40" s="322">
        <v>10</v>
      </c>
      <c r="F40" s="322"/>
      <c r="G40" s="322"/>
      <c r="H40" s="306"/>
      <c r="I40" s="304"/>
      <c r="J40" s="328"/>
      <c r="K40" s="304"/>
      <c r="L40" s="322"/>
      <c r="M40" s="322"/>
      <c r="N40" s="332"/>
      <c r="O40" s="322"/>
      <c r="R40" s="309" t="str">
        <f>C40</f>
        <v>PRESCRIPTER_CD</v>
      </c>
      <c r="S40" s="309" t="str">
        <f>(IF(D40="DATE", D40&amp;",",D40&amp;"("&amp;E40&amp;"), "))</f>
        <v xml:space="preserve">CHAR(10), </v>
      </c>
      <c r="U40" s="310"/>
    </row>
    <row r="41" spans="1:21" s="309" customFormat="1" ht="27">
      <c r="A41" s="304">
        <v>16</v>
      </c>
      <c r="B41" s="323" t="s">
        <v>1128</v>
      </c>
      <c r="C41" s="322" t="s">
        <v>1638</v>
      </c>
      <c r="D41" s="322" t="s">
        <v>2195</v>
      </c>
      <c r="E41" s="322">
        <v>20</v>
      </c>
      <c r="F41" s="322"/>
      <c r="G41" s="322"/>
      <c r="H41" s="306"/>
      <c r="I41" s="304"/>
      <c r="J41" s="328"/>
      <c r="K41" s="304"/>
      <c r="L41" s="322"/>
      <c r="M41" s="322"/>
      <c r="N41" s="332"/>
      <c r="O41" s="322"/>
      <c r="R41" s="309" t="str">
        <f>C41</f>
        <v>PRESCRIPTER_NAME</v>
      </c>
      <c r="S41" s="309" t="str">
        <f>(IF(D41="DATE", D41&amp;",",D41&amp;"("&amp;E41&amp;"), "))</f>
        <v xml:space="preserve">VARCHAR2(20), </v>
      </c>
      <c r="U41" s="310"/>
    </row>
    <row r="42" spans="1:21" s="309" customFormat="1" ht="54">
      <c r="A42" s="304">
        <v>17</v>
      </c>
      <c r="B42" s="323" t="s">
        <v>1639</v>
      </c>
      <c r="C42" s="322" t="s">
        <v>1640</v>
      </c>
      <c r="D42" s="322" t="s">
        <v>2195</v>
      </c>
      <c r="E42" s="322">
        <v>1024</v>
      </c>
      <c r="F42" s="322"/>
      <c r="G42" s="322" t="s">
        <v>1129</v>
      </c>
      <c r="H42" s="306"/>
      <c r="I42" s="304"/>
      <c r="J42" s="328"/>
      <c r="K42" s="304"/>
      <c r="L42" s="322"/>
      <c r="M42" s="322"/>
      <c r="N42" s="332"/>
      <c r="O42" s="322"/>
      <c r="R42" s="309" t="str">
        <f>C42</f>
        <v>NOTE</v>
      </c>
      <c r="S42" s="309" t="str">
        <f>(IF(D42="DATE", D42&amp;",",D42&amp;"("&amp;E42&amp;"), "))</f>
        <v xml:space="preserve">VARCHAR2(1024), </v>
      </c>
      <c r="U42" s="310"/>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5">
    <pageSetUpPr fitToPage="1"/>
  </sheetPr>
  <dimension ref="A1:O35"/>
  <sheetViews>
    <sheetView showGridLines="0" zoomScaleNormal="100" workbookViewId="0">
      <selection activeCell="F33" sqref="F33"/>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7.875" style="10" customWidth="1"/>
    <col min="10" max="10" width="5.5" style="10" customWidth="1"/>
    <col min="11" max="16384" width="3.25" style="10"/>
  </cols>
  <sheetData>
    <row r="1" spans="1:15" s="4" customFormat="1" ht="17.25" customHeight="1">
      <c r="A1" s="295" t="s">
        <v>872</v>
      </c>
      <c r="C1" s="128" t="s">
        <v>895</v>
      </c>
      <c r="E1" s="5"/>
      <c r="F1" s="6"/>
      <c r="I1" s="7"/>
      <c r="J1" s="7"/>
    </row>
    <row r="2" spans="1:15" s="2" customFormat="1" ht="17.25" customHeight="1">
      <c r="A2" s="48" t="s">
        <v>1752</v>
      </c>
      <c r="B2" s="4"/>
      <c r="C2" s="4"/>
      <c r="D2" s="4"/>
      <c r="E2" s="5"/>
      <c r="F2" s="6"/>
      <c r="G2" s="4"/>
      <c r="H2" s="4"/>
      <c r="I2" s="7"/>
      <c r="J2" s="1"/>
    </row>
    <row r="3" spans="1:15" s="2" customFormat="1" ht="12.75" customHeight="1">
      <c r="A3" s="48" t="s">
        <v>1933</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1558</v>
      </c>
      <c r="B5" s="401"/>
      <c r="C5" s="402"/>
      <c r="D5" s="403" t="s">
        <v>1754</v>
      </c>
      <c r="E5" s="401"/>
      <c r="F5" s="404" t="s">
        <v>1559</v>
      </c>
      <c r="G5" s="405" t="s">
        <v>191</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V_PAT_RECIPE_GETと同様のフォーマット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1753</v>
      </c>
      <c r="B13" s="401"/>
      <c r="C13" s="402"/>
      <c r="D13" s="403" t="s">
        <v>48</v>
      </c>
      <c r="E13" s="401"/>
      <c r="F13" s="404" t="s">
        <v>1755</v>
      </c>
      <c r="G13" s="405" t="s">
        <v>19</v>
      </c>
      <c r="H13" s="406"/>
      <c r="I13" s="407" t="s">
        <v>71</v>
      </c>
    </row>
    <row r="14" spans="1:15" s="9" customFormat="1" ht="17.25" customHeight="1">
      <c r="A14" s="30" t="s">
        <v>2183</v>
      </c>
      <c r="B14" s="32"/>
      <c r="C14" s="33" t="s">
        <v>214</v>
      </c>
      <c r="D14" s="31"/>
      <c r="E14" s="31"/>
      <c r="F14" s="31"/>
      <c r="G14" s="31"/>
      <c r="H14" s="31"/>
      <c r="I14" s="181"/>
    </row>
    <row r="15" spans="1:15" ht="2.25" customHeight="1"/>
    <row r="16" spans="1:15" s="8" customFormat="1" ht="12.75" customHeight="1" thickBot="1">
      <c r="A16" s="12" t="s">
        <v>1740</v>
      </c>
      <c r="B16" s="13" t="s">
        <v>1741</v>
      </c>
      <c r="C16" s="13" t="s">
        <v>1742</v>
      </c>
      <c r="D16" s="13"/>
      <c r="E16" s="34" t="s">
        <v>2179</v>
      </c>
      <c r="F16" s="35" t="s">
        <v>2180</v>
      </c>
      <c r="G16" s="39" t="s">
        <v>2181</v>
      </c>
      <c r="H16" s="51" t="s">
        <v>2184</v>
      </c>
      <c r="I16" s="49" t="s">
        <v>1743</v>
      </c>
    </row>
    <row r="17" spans="1:9" s="17" customFormat="1" ht="14.25" customHeight="1" thickTop="1">
      <c r="A17" s="52" t="s">
        <v>1757</v>
      </c>
      <c r="B17" s="14">
        <v>1</v>
      </c>
      <c r="C17" s="14"/>
      <c r="D17" s="15"/>
      <c r="E17" s="36" t="s">
        <v>2164</v>
      </c>
      <c r="F17" s="37" t="s">
        <v>2169</v>
      </c>
      <c r="G17" s="38" t="s">
        <v>2188</v>
      </c>
      <c r="H17" s="16">
        <v>12</v>
      </c>
      <c r="I17" s="40" t="s">
        <v>711</v>
      </c>
    </row>
    <row r="18" spans="1:9" s="17" customFormat="1" ht="14.25" customHeight="1">
      <c r="A18" s="53">
        <f t="shared" ref="A18:A33" si="0">A17+1</f>
        <v>2</v>
      </c>
      <c r="B18" s="18" t="s">
        <v>1935</v>
      </c>
      <c r="C18" s="19"/>
      <c r="D18" s="20"/>
      <c r="E18" s="36" t="s">
        <v>1620</v>
      </c>
      <c r="F18" s="38" t="s">
        <v>7524</v>
      </c>
      <c r="G18" s="38" t="s">
        <v>2189</v>
      </c>
      <c r="H18" s="16"/>
      <c r="I18" s="63"/>
    </row>
    <row r="19" spans="1:9" s="17" customFormat="1" ht="14.25" customHeight="1">
      <c r="A19" s="53">
        <f t="shared" si="0"/>
        <v>3</v>
      </c>
      <c r="B19" s="18"/>
      <c r="C19" s="19"/>
      <c r="D19" s="20"/>
      <c r="E19" s="23" t="s">
        <v>2162</v>
      </c>
      <c r="F19" s="24" t="s">
        <v>7427</v>
      </c>
      <c r="G19" s="24" t="s">
        <v>2163</v>
      </c>
      <c r="H19" s="21"/>
      <c r="I19" s="63"/>
    </row>
    <row r="20" spans="1:9" s="17" customFormat="1" ht="14.25" customHeight="1">
      <c r="A20" s="53">
        <f t="shared" si="0"/>
        <v>4</v>
      </c>
      <c r="B20" s="18" t="s">
        <v>1934</v>
      </c>
      <c r="C20" s="19"/>
      <c r="D20" s="20"/>
      <c r="E20" s="23" t="s">
        <v>1622</v>
      </c>
      <c r="F20" s="24" t="s">
        <v>7525</v>
      </c>
      <c r="G20" s="38" t="s">
        <v>2188</v>
      </c>
      <c r="H20" s="16">
        <v>8</v>
      </c>
      <c r="I20" s="63"/>
    </row>
    <row r="21" spans="1:9" s="17" customFormat="1" ht="14.25" customHeight="1">
      <c r="A21" s="53">
        <f t="shared" si="0"/>
        <v>5</v>
      </c>
      <c r="B21" s="18"/>
      <c r="C21" s="19"/>
      <c r="D21" s="20"/>
      <c r="E21" s="23" t="s">
        <v>1732</v>
      </c>
      <c r="F21" s="165" t="s">
        <v>1490</v>
      </c>
      <c r="G21" s="24" t="s">
        <v>1731</v>
      </c>
      <c r="H21" s="21">
        <v>3</v>
      </c>
      <c r="I21" s="63"/>
    </row>
    <row r="22" spans="1:9" s="17" customFormat="1" ht="14.25" customHeight="1">
      <c r="A22" s="53">
        <f t="shared" si="0"/>
        <v>6</v>
      </c>
      <c r="B22" s="55"/>
      <c r="C22" s="25"/>
      <c r="D22" s="26"/>
      <c r="E22" s="23" t="s">
        <v>1624</v>
      </c>
      <c r="F22" s="24" t="s">
        <v>7518</v>
      </c>
      <c r="G22" s="24" t="s">
        <v>2195</v>
      </c>
      <c r="H22" s="21">
        <v>80</v>
      </c>
      <c r="I22" s="63"/>
    </row>
    <row r="23" spans="1:9" s="17" customFormat="1" ht="14.25" customHeight="1">
      <c r="A23" s="53">
        <f t="shared" si="0"/>
        <v>7</v>
      </c>
      <c r="B23" s="19"/>
      <c r="C23" s="19"/>
      <c r="D23" s="20"/>
      <c r="E23" s="36" t="s">
        <v>1625</v>
      </c>
      <c r="F23" s="38" t="s">
        <v>7517</v>
      </c>
      <c r="G23" s="38" t="s">
        <v>2188</v>
      </c>
      <c r="H23" s="16">
        <v>20</v>
      </c>
      <c r="I23" s="42"/>
    </row>
    <row r="24" spans="1:9" s="17" customFormat="1" ht="14.25" customHeight="1">
      <c r="A24" s="53">
        <f t="shared" si="0"/>
        <v>8</v>
      </c>
      <c r="B24" s="19"/>
      <c r="C24" s="19"/>
      <c r="D24" s="20"/>
      <c r="E24" s="27" t="s">
        <v>1626</v>
      </c>
      <c r="F24" s="38" t="s">
        <v>1758</v>
      </c>
      <c r="G24" s="38" t="s">
        <v>2188</v>
      </c>
      <c r="H24" s="16">
        <v>20</v>
      </c>
      <c r="I24" s="42"/>
    </row>
    <row r="25" spans="1:9" s="17" customFormat="1" ht="14.25" customHeight="1">
      <c r="A25" s="53">
        <f t="shared" si="0"/>
        <v>9</v>
      </c>
      <c r="B25" s="19"/>
      <c r="C25" s="19"/>
      <c r="D25" s="20"/>
      <c r="E25" s="23" t="s">
        <v>1628</v>
      </c>
      <c r="F25" s="24" t="s">
        <v>7526</v>
      </c>
      <c r="G25" s="24" t="s">
        <v>2189</v>
      </c>
      <c r="H25" s="62"/>
      <c r="I25" s="42"/>
    </row>
    <row r="26" spans="1:9" s="17" customFormat="1" ht="14.25" customHeight="1">
      <c r="A26" s="53">
        <f t="shared" si="0"/>
        <v>10</v>
      </c>
      <c r="B26" s="19"/>
      <c r="C26" s="19"/>
      <c r="D26" s="20"/>
      <c r="E26" s="23" t="s">
        <v>1630</v>
      </c>
      <c r="F26" s="24" t="s">
        <v>7481</v>
      </c>
      <c r="G26" s="24" t="s">
        <v>2195</v>
      </c>
      <c r="H26" s="21">
        <v>20</v>
      </c>
      <c r="I26" s="42"/>
    </row>
    <row r="27" spans="1:9" s="17" customFormat="1" ht="14.25" customHeight="1">
      <c r="A27" s="53">
        <f t="shared" si="0"/>
        <v>11</v>
      </c>
      <c r="B27" s="19"/>
      <c r="C27" s="19"/>
      <c r="D27" s="20"/>
      <c r="E27" s="23" t="s">
        <v>2813</v>
      </c>
      <c r="F27" s="24" t="s">
        <v>2289</v>
      </c>
      <c r="G27" s="24" t="s">
        <v>2189</v>
      </c>
      <c r="H27" s="21"/>
      <c r="I27" s="42"/>
    </row>
    <row r="28" spans="1:9" s="17" customFormat="1" ht="14.25" customHeight="1">
      <c r="A28" s="53">
        <f t="shared" si="0"/>
        <v>12</v>
      </c>
      <c r="B28" s="19"/>
      <c r="C28" s="19"/>
      <c r="D28" s="20"/>
      <c r="E28" s="60" t="s">
        <v>1631</v>
      </c>
      <c r="F28" s="61" t="s">
        <v>7527</v>
      </c>
      <c r="G28" s="61" t="s">
        <v>2188</v>
      </c>
      <c r="H28" s="62">
        <v>3</v>
      </c>
      <c r="I28" s="42"/>
    </row>
    <row r="29" spans="1:9" s="17" customFormat="1" ht="14.25" customHeight="1">
      <c r="A29" s="53">
        <f t="shared" si="0"/>
        <v>13</v>
      </c>
      <c r="B29" s="19"/>
      <c r="C29" s="19"/>
      <c r="D29" s="20"/>
      <c r="E29" s="77" t="s">
        <v>1633</v>
      </c>
      <c r="F29" s="78" t="s">
        <v>7528</v>
      </c>
      <c r="G29" s="78" t="s">
        <v>2195</v>
      </c>
      <c r="H29" s="76">
        <v>40</v>
      </c>
      <c r="I29" s="43"/>
    </row>
    <row r="30" spans="1:9" s="17" customFormat="1" ht="15.75" customHeight="1">
      <c r="A30" s="53">
        <f t="shared" si="0"/>
        <v>14</v>
      </c>
      <c r="B30" s="19"/>
      <c r="C30" s="19"/>
      <c r="D30" s="20"/>
      <c r="E30" s="23" t="s">
        <v>1634</v>
      </c>
      <c r="F30" s="24" t="s">
        <v>7529</v>
      </c>
      <c r="G30" s="24" t="s">
        <v>2189</v>
      </c>
      <c r="H30" s="21"/>
      <c r="I30" s="42"/>
    </row>
    <row r="31" spans="1:9" s="17" customFormat="1" ht="15.75" customHeight="1">
      <c r="A31" s="53">
        <f t="shared" si="0"/>
        <v>15</v>
      </c>
      <c r="B31" s="19"/>
      <c r="C31" s="19"/>
      <c r="D31" s="20"/>
      <c r="E31" s="77" t="s">
        <v>1636</v>
      </c>
      <c r="F31" s="78" t="s">
        <v>7530</v>
      </c>
      <c r="G31" s="61" t="s">
        <v>2188</v>
      </c>
      <c r="H31" s="76">
        <v>10</v>
      </c>
      <c r="I31" s="42"/>
    </row>
    <row r="32" spans="1:9" ht="15.75" customHeight="1">
      <c r="A32" s="53">
        <f t="shared" si="0"/>
        <v>16</v>
      </c>
      <c r="B32" s="19"/>
      <c r="C32" s="19"/>
      <c r="D32" s="20"/>
      <c r="E32" s="77" t="s">
        <v>2806</v>
      </c>
      <c r="F32" s="78" t="s">
        <v>7531</v>
      </c>
      <c r="G32" s="78" t="s">
        <v>2195</v>
      </c>
      <c r="H32" s="76">
        <v>20</v>
      </c>
      <c r="I32" s="42"/>
    </row>
    <row r="33" spans="1:9" ht="33.75" customHeight="1">
      <c r="A33" s="53">
        <f t="shared" si="0"/>
        <v>17</v>
      </c>
      <c r="B33" s="19"/>
      <c r="C33" s="19"/>
      <c r="D33" s="20"/>
      <c r="E33" s="23" t="s">
        <v>1639</v>
      </c>
      <c r="F33" s="24" t="s">
        <v>7532</v>
      </c>
      <c r="G33" s="78" t="s">
        <v>2195</v>
      </c>
      <c r="H33" s="21">
        <v>1024</v>
      </c>
      <c r="I33" s="42" t="s">
        <v>2290</v>
      </c>
    </row>
    <row r="34" spans="1:9" ht="10.5" customHeight="1">
      <c r="C34" s="66"/>
      <c r="D34" s="66"/>
      <c r="E34" s="66"/>
      <c r="F34" s="67"/>
      <c r="G34" s="66"/>
      <c r="H34" s="66"/>
    </row>
    <row r="35" spans="1:9" ht="10.5" customHeight="1">
      <c r="C35" s="66"/>
      <c r="D35" s="6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74"/>
  <dimension ref="A1:U36"/>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1130</v>
      </c>
    </row>
    <row r="2" spans="1:21">
      <c r="A2" s="298" t="s">
        <v>1131</v>
      </c>
      <c r="D2" s="298" t="s">
        <v>935</v>
      </c>
      <c r="I2" s="346" t="s">
        <v>903</v>
      </c>
      <c r="J2" s="346" t="s">
        <v>904</v>
      </c>
    </row>
    <row r="3" spans="1:21">
      <c r="I3" s="347" t="s">
        <v>1133</v>
      </c>
      <c r="J3" s="348" t="s">
        <v>1134</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1133</v>
      </c>
      <c r="J6" s="348" t="s">
        <v>1134</v>
      </c>
      <c r="K6" s="307" t="s">
        <v>917</v>
      </c>
      <c r="L6" s="307" t="s">
        <v>917</v>
      </c>
      <c r="M6" s="308" t="s">
        <v>917</v>
      </c>
      <c r="N6" s="308" t="s">
        <v>917</v>
      </c>
      <c r="O6" s="307" t="s">
        <v>917</v>
      </c>
      <c r="U6" s="310"/>
    </row>
    <row r="8" spans="1:21">
      <c r="B8" s="298" t="s">
        <v>918</v>
      </c>
    </row>
    <row r="11" spans="1:21">
      <c r="A11" s="298" t="s">
        <v>1132</v>
      </c>
    </row>
    <row r="12" spans="1:21">
      <c r="A12" s="298" t="s">
        <v>1258</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c r="I20" s="344" t="s">
        <v>903</v>
      </c>
      <c r="J20" s="344" t="s">
        <v>904</v>
      </c>
    </row>
    <row r="21" spans="1:21">
      <c r="I21" s="345" t="s">
        <v>1327</v>
      </c>
      <c r="J21" s="345" t="s">
        <v>1325</v>
      </c>
    </row>
    <row r="22" spans="1:21">
      <c r="B22" s="48" t="s">
        <v>1737</v>
      </c>
      <c r="C22" s="4"/>
      <c r="I22" s="345" t="s">
        <v>933</v>
      </c>
      <c r="J22" s="345" t="s">
        <v>930</v>
      </c>
    </row>
    <row r="23" spans="1:21">
      <c r="B23" s="48" t="s">
        <v>1759</v>
      </c>
      <c r="C23" s="4"/>
      <c r="I23" s="345" t="s">
        <v>1326</v>
      </c>
      <c r="J23" s="349"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1642</v>
      </c>
      <c r="C27" s="304" t="s">
        <v>1643</v>
      </c>
      <c r="D27" s="304" t="s">
        <v>2163</v>
      </c>
      <c r="E27" s="304"/>
      <c r="F27" s="304"/>
      <c r="G27" s="322"/>
      <c r="H27" s="306"/>
      <c r="I27" s="319"/>
      <c r="J27" s="320"/>
      <c r="K27" s="321"/>
      <c r="L27" s="321"/>
      <c r="M27" s="304"/>
      <c r="N27" s="304"/>
      <c r="O27" s="322"/>
      <c r="R27" s="309" t="str">
        <f t="shared" ref="R27:R36" si="0">C27</f>
        <v>START_DATE</v>
      </c>
      <c r="S27" s="309" t="str">
        <f t="shared" ref="S27:S36" si="1">(IF(D27="DATE", D27&amp;",",D27&amp;"("&amp;E27&amp;"), "))</f>
        <v>DATE,</v>
      </c>
      <c r="U27" s="310"/>
    </row>
    <row r="28" spans="1:21" s="309" customFormat="1">
      <c r="A28" s="304">
        <v>3</v>
      </c>
      <c r="B28" s="323" t="s">
        <v>1644</v>
      </c>
      <c r="C28" s="304" t="s">
        <v>1645</v>
      </c>
      <c r="D28" s="304" t="s">
        <v>2163</v>
      </c>
      <c r="E28" s="304"/>
      <c r="F28" s="304"/>
      <c r="G28" s="322"/>
      <c r="H28" s="306"/>
      <c r="I28" s="324"/>
      <c r="J28" s="325"/>
      <c r="K28" s="322"/>
      <c r="L28" s="322"/>
      <c r="M28" s="304"/>
      <c r="N28" s="304"/>
      <c r="O28" s="326"/>
      <c r="R28" s="309" t="str">
        <f t="shared" si="0"/>
        <v>OCCUR_DATE</v>
      </c>
      <c r="S28" s="309" t="str">
        <f t="shared" si="1"/>
        <v>DATE,</v>
      </c>
      <c r="U28" s="310"/>
    </row>
    <row r="29" spans="1:21" s="309" customFormat="1">
      <c r="A29" s="304">
        <v>4</v>
      </c>
      <c r="B29" s="323" t="s">
        <v>1646</v>
      </c>
      <c r="C29" s="304" t="s">
        <v>1647</v>
      </c>
      <c r="D29" s="304" t="s">
        <v>2189</v>
      </c>
      <c r="E29" s="304">
        <v>5</v>
      </c>
      <c r="F29" s="304"/>
      <c r="G29" s="322"/>
      <c r="H29" s="306"/>
      <c r="I29" s="322"/>
      <c r="J29" s="322"/>
      <c r="K29" s="322"/>
      <c r="L29" s="322"/>
      <c r="M29" s="304"/>
      <c r="N29" s="304"/>
      <c r="O29" s="322"/>
      <c r="R29" s="309" t="str">
        <f t="shared" si="0"/>
        <v>BP_MAX</v>
      </c>
      <c r="S29" s="309" t="str">
        <f t="shared" si="1"/>
        <v xml:space="preserve">NUMBER(5), </v>
      </c>
      <c r="U29" s="310"/>
    </row>
    <row r="30" spans="1:21" s="309" customFormat="1">
      <c r="A30" s="304">
        <v>5</v>
      </c>
      <c r="B30" s="323" t="s">
        <v>1648</v>
      </c>
      <c r="C30" s="304" t="s">
        <v>1649</v>
      </c>
      <c r="D30" s="304" t="s">
        <v>2189</v>
      </c>
      <c r="E30" s="327">
        <v>5</v>
      </c>
      <c r="F30" s="327"/>
      <c r="G30" s="322"/>
      <c r="H30" s="306"/>
      <c r="I30" s="328"/>
      <c r="J30" s="328"/>
      <c r="K30" s="304"/>
      <c r="L30" s="304"/>
      <c r="M30" s="304"/>
      <c r="N30" s="327"/>
      <c r="O30" s="322"/>
      <c r="R30" s="309" t="str">
        <f t="shared" si="0"/>
        <v>BP_MIN</v>
      </c>
      <c r="S30" s="309" t="str">
        <f t="shared" si="1"/>
        <v xml:space="preserve">NUMBER(5), </v>
      </c>
      <c r="U30" s="310"/>
    </row>
    <row r="31" spans="1:21" s="309" customFormat="1">
      <c r="A31" s="304">
        <v>6</v>
      </c>
      <c r="B31" s="323" t="s">
        <v>1650</v>
      </c>
      <c r="C31" s="322" t="s">
        <v>1651</v>
      </c>
      <c r="D31" s="304" t="s">
        <v>2189</v>
      </c>
      <c r="E31" s="322">
        <v>5</v>
      </c>
      <c r="F31" s="322"/>
      <c r="G31" s="322"/>
      <c r="H31" s="306"/>
      <c r="I31" s="329"/>
      <c r="J31" s="329"/>
      <c r="K31" s="304"/>
      <c r="L31" s="322"/>
      <c r="M31" s="322"/>
      <c r="N31" s="322"/>
      <c r="O31" s="330"/>
      <c r="R31" s="309" t="str">
        <f t="shared" si="0"/>
        <v>BP_AVE</v>
      </c>
      <c r="S31" s="309" t="str">
        <f t="shared" si="1"/>
        <v xml:space="preserve">NUMBER(5), </v>
      </c>
      <c r="U31" s="331"/>
    </row>
    <row r="32" spans="1:21" s="309" customFormat="1">
      <c r="A32" s="304">
        <v>7</v>
      </c>
      <c r="B32" s="304" t="s">
        <v>1652</v>
      </c>
      <c r="C32" s="322" t="s">
        <v>1653</v>
      </c>
      <c r="D32" s="322" t="s">
        <v>2189</v>
      </c>
      <c r="E32" s="322">
        <v>5</v>
      </c>
      <c r="F32" s="322"/>
      <c r="G32" s="322"/>
      <c r="H32" s="306"/>
      <c r="I32" s="329"/>
      <c r="J32" s="329"/>
      <c r="K32" s="304"/>
      <c r="L32" s="322"/>
      <c r="M32" s="322"/>
      <c r="N32" s="332"/>
      <c r="O32" s="322"/>
      <c r="R32" s="309" t="str">
        <f t="shared" si="0"/>
        <v>PULSE</v>
      </c>
      <c r="S32" s="309" t="str">
        <f t="shared" si="1"/>
        <v xml:space="preserve">NUMBER(5), </v>
      </c>
    </row>
    <row r="33" spans="1:19" s="309" customFormat="1">
      <c r="A33" s="304">
        <v>8</v>
      </c>
      <c r="B33" s="323" t="s">
        <v>1654</v>
      </c>
      <c r="C33" s="322" t="s">
        <v>1655</v>
      </c>
      <c r="D33" s="322" t="s">
        <v>2189</v>
      </c>
      <c r="E33" s="322" t="s">
        <v>1656</v>
      </c>
      <c r="F33" s="322"/>
      <c r="G33" s="322"/>
      <c r="H33" s="306"/>
      <c r="I33" s="304"/>
      <c r="J33" s="328"/>
      <c r="K33" s="304"/>
      <c r="L33" s="322"/>
      <c r="M33" s="322"/>
      <c r="N33" s="332"/>
      <c r="O33" s="322"/>
      <c r="R33" s="309" t="str">
        <f t="shared" si="0"/>
        <v>TEMPERATURE</v>
      </c>
      <c r="S33" s="309" t="str">
        <f t="shared" si="1"/>
        <v xml:space="preserve">NUMBER(3,1), </v>
      </c>
    </row>
    <row r="34" spans="1:19" s="309" customFormat="1">
      <c r="A34" s="304">
        <v>9</v>
      </c>
      <c r="B34" s="323" t="s">
        <v>2814</v>
      </c>
      <c r="C34" s="322" t="s">
        <v>1135</v>
      </c>
      <c r="D34" s="322" t="s">
        <v>2189</v>
      </c>
      <c r="E34" s="322">
        <v>5</v>
      </c>
      <c r="F34" s="322"/>
      <c r="G34" s="322" t="s">
        <v>2815</v>
      </c>
      <c r="H34" s="306"/>
      <c r="I34" s="304"/>
      <c r="J34" s="328"/>
      <c r="K34" s="304"/>
      <c r="L34" s="322"/>
      <c r="M34" s="322"/>
      <c r="N34" s="332"/>
      <c r="O34" s="322"/>
      <c r="R34" s="309" t="str">
        <f t="shared" si="0"/>
        <v>BLOOD_SUGAR_LEVEL</v>
      </c>
      <c r="S34" s="309" t="str">
        <f t="shared" si="1"/>
        <v xml:space="preserve">NUMBER(5), </v>
      </c>
    </row>
    <row r="35" spans="1:19" s="309" customFormat="1">
      <c r="A35" s="304">
        <v>10</v>
      </c>
      <c r="B35" s="323" t="s">
        <v>1657</v>
      </c>
      <c r="C35" s="322" t="s">
        <v>2193</v>
      </c>
      <c r="D35" s="322" t="s">
        <v>2163</v>
      </c>
      <c r="E35" s="322"/>
      <c r="F35" s="322"/>
      <c r="G35" s="322"/>
      <c r="H35" s="306"/>
      <c r="I35" s="304"/>
      <c r="J35" s="328"/>
      <c r="K35" s="304"/>
      <c r="L35" s="322"/>
      <c r="M35" s="322"/>
      <c r="N35" s="332"/>
      <c r="O35" s="322"/>
      <c r="R35" s="309" t="str">
        <f t="shared" si="0"/>
        <v>UP_DATE</v>
      </c>
      <c r="S35" s="309" t="str">
        <f t="shared" si="1"/>
        <v>DATE,</v>
      </c>
    </row>
    <row r="36" spans="1:19" s="309" customFormat="1">
      <c r="A36" s="304">
        <v>11</v>
      </c>
      <c r="B36" s="323" t="s">
        <v>2117</v>
      </c>
      <c r="C36" s="322" t="s">
        <v>2118</v>
      </c>
      <c r="D36" s="322" t="s">
        <v>2189</v>
      </c>
      <c r="E36" s="322">
        <v>12</v>
      </c>
      <c r="F36" s="322"/>
      <c r="G36" s="322"/>
      <c r="H36" s="306"/>
      <c r="I36" s="304"/>
      <c r="J36" s="328"/>
      <c r="K36" s="304"/>
      <c r="L36" s="322"/>
      <c r="M36" s="322"/>
      <c r="N36" s="332"/>
      <c r="O36" s="322"/>
      <c r="R36" s="309" t="str">
        <f t="shared" si="0"/>
        <v>DIADYSIS_NO</v>
      </c>
      <c r="S36" s="309" t="str">
        <f t="shared" si="1"/>
        <v xml:space="preserve">NUMBER(12),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26">
    <pageSetUpPr fitToPage="1"/>
  </sheetPr>
  <dimension ref="A1:O32"/>
  <sheetViews>
    <sheetView showGridLines="0" zoomScaleNormal="100" workbookViewId="0"/>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7.875" style="10" customWidth="1"/>
    <col min="10" max="10" width="8.875" style="10" customWidth="1"/>
    <col min="11" max="16384" width="3.25" style="10"/>
  </cols>
  <sheetData>
    <row r="1" spans="1:15" s="4" customFormat="1" ht="17.25" customHeight="1">
      <c r="A1" s="295" t="s">
        <v>3176</v>
      </c>
      <c r="C1" s="128" t="s">
        <v>3177</v>
      </c>
      <c r="E1" s="5"/>
      <c r="F1" s="6"/>
      <c r="I1" s="7"/>
      <c r="J1" s="7"/>
    </row>
    <row r="2" spans="1:15" s="2" customFormat="1" ht="17.25" customHeight="1">
      <c r="A2" s="48" t="s">
        <v>3179</v>
      </c>
      <c r="B2" s="4"/>
      <c r="C2" s="4"/>
      <c r="D2" s="4"/>
      <c r="E2" s="5"/>
      <c r="F2" s="6"/>
      <c r="G2" s="4"/>
      <c r="H2" s="4"/>
      <c r="I2" s="7"/>
      <c r="J2" s="1"/>
    </row>
    <row r="3" spans="1:15" s="2" customFormat="1" ht="12.75" customHeight="1">
      <c r="A3" s="48" t="s">
        <v>3178</v>
      </c>
      <c r="B3" s="4"/>
      <c r="C3" s="4"/>
      <c r="D3" s="4"/>
      <c r="E3" s="5"/>
      <c r="F3" s="6"/>
      <c r="G3" s="4"/>
      <c r="H3" s="4"/>
      <c r="I3" s="7"/>
      <c r="J3" s="1"/>
    </row>
    <row r="4" spans="1:15" s="2" customFormat="1" ht="14.25" customHeight="1">
      <c r="A4" s="3"/>
      <c r="B4" s="4"/>
      <c r="C4" s="4"/>
      <c r="D4" s="4"/>
      <c r="E4" s="5"/>
      <c r="F4" s="6"/>
      <c r="G4" s="4"/>
      <c r="H4" s="4"/>
      <c r="I4" s="7"/>
      <c r="J4" s="1"/>
    </row>
    <row r="5" spans="1:15" s="8" customFormat="1" ht="18.75" customHeight="1">
      <c r="A5" s="400" t="s">
        <v>1558</v>
      </c>
      <c r="B5" s="401"/>
      <c r="C5" s="402"/>
      <c r="D5" s="403" t="s">
        <v>1641</v>
      </c>
      <c r="E5" s="401"/>
      <c r="F5" s="404" t="s">
        <v>1559</v>
      </c>
      <c r="G5" s="405" t="s">
        <v>151</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V_DIALYSIS_VITAL_GETと同様のフォーマット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1760</v>
      </c>
      <c r="B13" s="401"/>
      <c r="C13" s="402"/>
      <c r="D13" s="403" t="s">
        <v>38</v>
      </c>
      <c r="E13" s="401"/>
      <c r="F13" s="404" t="s">
        <v>1761</v>
      </c>
      <c r="G13" s="405" t="s">
        <v>20</v>
      </c>
      <c r="H13" s="406"/>
      <c r="I13" s="407" t="s">
        <v>71</v>
      </c>
    </row>
    <row r="14" spans="1:15" s="9" customFormat="1" ht="17.25" customHeight="1">
      <c r="A14" s="30" t="s">
        <v>2183</v>
      </c>
      <c r="B14" s="32"/>
      <c r="C14" s="33" t="s">
        <v>122</v>
      </c>
      <c r="D14" s="31"/>
      <c r="E14" s="31"/>
      <c r="F14" s="31"/>
      <c r="G14" s="31"/>
      <c r="H14" s="31"/>
      <c r="I14" s="181"/>
    </row>
    <row r="15" spans="1:15" ht="2.25" customHeight="1"/>
    <row r="16" spans="1:15" s="8" customFormat="1" ht="12.75" customHeight="1" thickBot="1">
      <c r="A16" s="12" t="s">
        <v>1740</v>
      </c>
      <c r="B16" s="13" t="s">
        <v>1741</v>
      </c>
      <c r="C16" s="13" t="s">
        <v>1742</v>
      </c>
      <c r="D16" s="13"/>
      <c r="E16" s="34" t="s">
        <v>2179</v>
      </c>
      <c r="F16" s="35" t="s">
        <v>2180</v>
      </c>
      <c r="G16" s="39" t="s">
        <v>2181</v>
      </c>
      <c r="H16" s="51" t="s">
        <v>2184</v>
      </c>
      <c r="I16" s="49" t="s">
        <v>1743</v>
      </c>
    </row>
    <row r="17" spans="1:9" s="17" customFormat="1" ht="12.75" thickTop="1">
      <c r="A17" s="52" t="s">
        <v>1757</v>
      </c>
      <c r="B17" s="14">
        <v>1</v>
      </c>
      <c r="C17" s="14"/>
      <c r="D17" s="15"/>
      <c r="E17" s="36" t="s">
        <v>2164</v>
      </c>
      <c r="F17" s="134" t="s">
        <v>477</v>
      </c>
      <c r="G17" s="38" t="s">
        <v>2188</v>
      </c>
      <c r="H17" s="16">
        <v>12</v>
      </c>
      <c r="I17" s="40"/>
    </row>
    <row r="18" spans="1:9" s="17" customFormat="1" ht="12">
      <c r="A18" s="53">
        <f t="shared" ref="A18:A24" si="0">A17+1</f>
        <v>2</v>
      </c>
      <c r="B18" s="18" t="s">
        <v>1763</v>
      </c>
      <c r="C18" s="19"/>
      <c r="D18" s="20"/>
      <c r="E18" s="36" t="s">
        <v>1642</v>
      </c>
      <c r="F18" s="134" t="s">
        <v>7533</v>
      </c>
      <c r="G18" s="38" t="s">
        <v>2163</v>
      </c>
      <c r="H18" s="16"/>
      <c r="I18" s="63"/>
    </row>
    <row r="19" spans="1:9" s="17" customFormat="1" ht="12">
      <c r="A19" s="53">
        <f t="shared" si="0"/>
        <v>3</v>
      </c>
      <c r="B19" s="18" t="s">
        <v>1764</v>
      </c>
      <c r="C19" s="19"/>
      <c r="D19" s="20"/>
      <c r="E19" s="23" t="s">
        <v>1644</v>
      </c>
      <c r="F19" s="134" t="s">
        <v>7534</v>
      </c>
      <c r="G19" s="24" t="s">
        <v>2163</v>
      </c>
      <c r="H19" s="21"/>
      <c r="I19" s="63"/>
    </row>
    <row r="20" spans="1:9" s="17" customFormat="1" ht="12">
      <c r="A20" s="53">
        <f t="shared" si="0"/>
        <v>4</v>
      </c>
      <c r="B20" s="18"/>
      <c r="C20" s="19"/>
      <c r="D20" s="20"/>
      <c r="E20" s="36" t="s">
        <v>1646</v>
      </c>
      <c r="F20" s="134" t="s">
        <v>7535</v>
      </c>
      <c r="G20" s="38" t="s">
        <v>2189</v>
      </c>
      <c r="H20" s="16">
        <v>5</v>
      </c>
      <c r="I20" s="63"/>
    </row>
    <row r="21" spans="1:9" s="17" customFormat="1" ht="12">
      <c r="A21" s="53">
        <f t="shared" si="0"/>
        <v>5</v>
      </c>
      <c r="B21" s="55"/>
      <c r="C21" s="25"/>
      <c r="D21" s="26"/>
      <c r="E21" s="23" t="s">
        <v>1648</v>
      </c>
      <c r="F21" s="134" t="s">
        <v>7536</v>
      </c>
      <c r="G21" s="24" t="s">
        <v>2189</v>
      </c>
      <c r="H21" s="21">
        <v>5</v>
      </c>
      <c r="I21" s="63"/>
    </row>
    <row r="22" spans="1:9" s="17" customFormat="1" ht="12" customHeight="1">
      <c r="A22" s="53">
        <f t="shared" si="0"/>
        <v>6</v>
      </c>
      <c r="B22" s="19"/>
      <c r="C22" s="19"/>
      <c r="D22" s="20"/>
      <c r="E22" s="27" t="s">
        <v>1650</v>
      </c>
      <c r="F22" s="54" t="s">
        <v>7537</v>
      </c>
      <c r="G22" s="38" t="s">
        <v>2189</v>
      </c>
      <c r="H22" s="16">
        <v>5</v>
      </c>
      <c r="I22" s="42"/>
    </row>
    <row r="23" spans="1:9" s="17" customFormat="1" ht="12" customHeight="1">
      <c r="A23" s="53">
        <f t="shared" si="0"/>
        <v>7</v>
      </c>
      <c r="B23" s="19"/>
      <c r="C23" s="19"/>
      <c r="D23" s="20"/>
      <c r="E23" s="23" t="s">
        <v>1652</v>
      </c>
      <c r="F23" s="54" t="s">
        <v>7538</v>
      </c>
      <c r="G23" s="24" t="s">
        <v>2189</v>
      </c>
      <c r="H23" s="62">
        <v>5</v>
      </c>
      <c r="I23" s="42"/>
    </row>
    <row r="24" spans="1:9" s="17" customFormat="1" ht="12" customHeight="1">
      <c r="A24" s="53">
        <f t="shared" si="0"/>
        <v>8</v>
      </c>
      <c r="B24" s="19"/>
      <c r="C24" s="19"/>
      <c r="D24" s="20"/>
      <c r="E24" s="23" t="s">
        <v>1654</v>
      </c>
      <c r="F24" s="54" t="s">
        <v>7539</v>
      </c>
      <c r="G24" s="24" t="s">
        <v>2189</v>
      </c>
      <c r="H24" s="21" t="s">
        <v>1656</v>
      </c>
      <c r="I24" s="42"/>
    </row>
    <row r="25" spans="1:9" s="17" customFormat="1" ht="12" customHeight="1">
      <c r="A25" s="53">
        <v>9</v>
      </c>
      <c r="B25" s="19"/>
      <c r="C25" s="19"/>
      <c r="D25" s="20"/>
      <c r="E25" s="23" t="s">
        <v>2814</v>
      </c>
      <c r="F25" s="54" t="s">
        <v>2291</v>
      </c>
      <c r="G25" s="24" t="s">
        <v>2189</v>
      </c>
      <c r="H25" s="21">
        <v>5</v>
      </c>
      <c r="I25" s="42" t="s">
        <v>2815</v>
      </c>
    </row>
    <row r="26" spans="1:9" ht="15.75" customHeight="1">
      <c r="A26" s="53">
        <v>10</v>
      </c>
      <c r="B26" s="19"/>
      <c r="C26" s="19"/>
      <c r="D26" s="20"/>
      <c r="E26" s="60" t="s">
        <v>1657</v>
      </c>
      <c r="F26" s="54" t="s">
        <v>7427</v>
      </c>
      <c r="G26" s="61" t="s">
        <v>2163</v>
      </c>
      <c r="H26" s="62"/>
      <c r="I26" s="42"/>
    </row>
    <row r="27" spans="1:9" ht="15.75" customHeight="1">
      <c r="A27" s="53">
        <v>11</v>
      </c>
      <c r="B27" s="19"/>
      <c r="C27" s="19"/>
      <c r="D27" s="20"/>
      <c r="E27" s="60" t="s">
        <v>2117</v>
      </c>
      <c r="F27" s="54" t="s">
        <v>7540</v>
      </c>
      <c r="G27" s="61" t="s">
        <v>2189</v>
      </c>
      <c r="H27" s="62">
        <v>12</v>
      </c>
      <c r="I27" s="42"/>
    </row>
    <row r="28" spans="1:9" ht="15.75" customHeight="1">
      <c r="A28" s="53">
        <v>12</v>
      </c>
      <c r="B28" s="19"/>
      <c r="C28" s="19"/>
      <c r="D28" s="20"/>
      <c r="E28" s="60" t="s">
        <v>3387</v>
      </c>
      <c r="F28" s="54" t="s">
        <v>3388</v>
      </c>
      <c r="G28" s="38" t="s">
        <v>2188</v>
      </c>
      <c r="H28" s="62">
        <v>1</v>
      </c>
      <c r="I28" s="42" t="s">
        <v>3389</v>
      </c>
    </row>
    <row r="29" spans="1:9" ht="10.5" customHeight="1">
      <c r="C29" s="66"/>
      <c r="D29" s="66"/>
      <c r="E29" s="66"/>
      <c r="F29" s="67"/>
      <c r="G29" s="66"/>
      <c r="H29" s="66"/>
      <c r="I29" s="66"/>
    </row>
    <row r="30" spans="1:9" ht="10.5" customHeight="1">
      <c r="C30" s="66"/>
      <c r="D30" s="66"/>
    </row>
    <row r="31" spans="1:9" ht="10.5" customHeight="1">
      <c r="F31" s="10"/>
    </row>
    <row r="32" spans="1:9" ht="10.5" customHeight="1">
      <c r="F32" s="10"/>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75"/>
  <dimension ref="A1:U55"/>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973</v>
      </c>
    </row>
    <row r="2" spans="1:21">
      <c r="A2" s="298" t="s">
        <v>1136</v>
      </c>
      <c r="D2" s="298" t="s">
        <v>935</v>
      </c>
      <c r="I2" s="346" t="s">
        <v>903</v>
      </c>
      <c r="J2" s="346" t="s">
        <v>904</v>
      </c>
    </row>
    <row r="3" spans="1:21">
      <c r="I3" s="347" t="s">
        <v>1138</v>
      </c>
      <c r="J3" s="348" t="s">
        <v>1139</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1138</v>
      </c>
      <c r="J6" s="348" t="s">
        <v>1139</v>
      </c>
      <c r="K6" s="307" t="s">
        <v>917</v>
      </c>
      <c r="L6" s="307" t="s">
        <v>917</v>
      </c>
      <c r="M6" s="308" t="s">
        <v>917</v>
      </c>
      <c r="N6" s="308" t="s">
        <v>917</v>
      </c>
      <c r="O6" s="307" t="s">
        <v>917</v>
      </c>
      <c r="U6" s="310"/>
    </row>
    <row r="8" spans="1:21">
      <c r="B8" s="298" t="s">
        <v>918</v>
      </c>
    </row>
    <row r="11" spans="1:21">
      <c r="A11" s="298" t="s">
        <v>1137</v>
      </c>
    </row>
    <row r="12" spans="1:21">
      <c r="A12" s="298" t="s">
        <v>1259</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c r="I19" s="344" t="s">
        <v>903</v>
      </c>
      <c r="J19" s="344" t="s">
        <v>904</v>
      </c>
    </row>
    <row r="20" spans="1:21">
      <c r="B20" s="315" t="s">
        <v>927</v>
      </c>
      <c r="C20" s="311"/>
      <c r="D20" s="311"/>
      <c r="E20" s="311"/>
      <c r="F20" s="311"/>
      <c r="G20" s="352"/>
      <c r="I20" s="345" t="s">
        <v>1393</v>
      </c>
      <c r="J20" s="345" t="s">
        <v>1392</v>
      </c>
    </row>
    <row r="21" spans="1:21">
      <c r="I21" s="345" t="s">
        <v>1395</v>
      </c>
      <c r="J21" s="345" t="s">
        <v>1394</v>
      </c>
    </row>
    <row r="22" spans="1:21">
      <c r="B22" s="48" t="s">
        <v>1737</v>
      </c>
      <c r="C22" s="4"/>
      <c r="I22" s="345" t="s">
        <v>1397</v>
      </c>
      <c r="J22" s="349" t="s">
        <v>1396</v>
      </c>
    </row>
    <row r="23" spans="1:21">
      <c r="B23" s="48" t="s">
        <v>1659</v>
      </c>
      <c r="C23" s="4"/>
      <c r="I23" s="345" t="s">
        <v>1308</v>
      </c>
      <c r="J23" s="349"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649</v>
      </c>
      <c r="C26" s="308" t="s">
        <v>2349</v>
      </c>
      <c r="D26" s="308" t="s">
        <v>2189</v>
      </c>
      <c r="E26" s="308"/>
      <c r="F26" s="308"/>
      <c r="G26" s="354" t="s">
        <v>1660</v>
      </c>
      <c r="H26" s="306"/>
      <c r="I26" s="317"/>
      <c r="J26" s="318"/>
      <c r="K26" s="307"/>
      <c r="L26" s="307"/>
      <c r="M26" s="308"/>
      <c r="N26" s="308"/>
      <c r="O26" s="307"/>
      <c r="R26" s="309" t="str">
        <f>C26</f>
        <v>BED_NO</v>
      </c>
      <c r="S26" s="309" t="str">
        <f>(IF(D26="DATE", D26&amp;",",D26&amp;"("&amp;E26&amp;"), "))</f>
        <v xml:space="preserve">NUMBER(), </v>
      </c>
      <c r="U26" s="310"/>
    </row>
    <row r="27" spans="1:21" s="309" customFormat="1">
      <c r="A27" s="304">
        <v>2</v>
      </c>
      <c r="B27" s="304" t="s">
        <v>652</v>
      </c>
      <c r="C27" s="304" t="s">
        <v>653</v>
      </c>
      <c r="D27" s="304" t="s">
        <v>2189</v>
      </c>
      <c r="E27" s="304"/>
      <c r="F27" s="304"/>
      <c r="G27" s="322" t="s">
        <v>1660</v>
      </c>
      <c r="H27" s="306"/>
      <c r="I27" s="319"/>
      <c r="J27" s="320"/>
      <c r="K27" s="321"/>
      <c r="L27" s="321"/>
      <c r="M27" s="304"/>
      <c r="N27" s="304"/>
      <c r="O27" s="322"/>
      <c r="R27" s="309" t="str">
        <f t="shared" ref="R27:R38" si="0">C27</f>
        <v>DEVICE_NO</v>
      </c>
      <c r="S27" s="309" t="str">
        <f t="shared" ref="S27:S38" si="1">(IF(D27="DATE", D27&amp;",",D27&amp;"("&amp;E27&amp;"), "))</f>
        <v xml:space="preserve">NUMBER(), </v>
      </c>
      <c r="U27" s="310"/>
    </row>
    <row r="28" spans="1:21" s="309" customFormat="1">
      <c r="A28" s="304">
        <v>3</v>
      </c>
      <c r="B28" s="323" t="s">
        <v>1644</v>
      </c>
      <c r="C28" s="304" t="s">
        <v>1645</v>
      </c>
      <c r="D28" s="304" t="s">
        <v>2163</v>
      </c>
      <c r="E28" s="304"/>
      <c r="F28" s="304"/>
      <c r="G28" s="322"/>
      <c r="H28" s="306"/>
      <c r="I28" s="324"/>
      <c r="J28" s="325"/>
      <c r="K28" s="322"/>
      <c r="L28" s="322"/>
      <c r="M28" s="304"/>
      <c r="N28" s="304"/>
      <c r="O28" s="326"/>
      <c r="R28" s="309" t="str">
        <f t="shared" si="0"/>
        <v>OCCUR_DATE</v>
      </c>
      <c r="S28" s="309" t="str">
        <f t="shared" si="1"/>
        <v>DATE,</v>
      </c>
      <c r="U28" s="310"/>
    </row>
    <row r="29" spans="1:21" s="309" customFormat="1">
      <c r="A29" s="304">
        <v>4</v>
      </c>
      <c r="B29" s="323" t="s">
        <v>2164</v>
      </c>
      <c r="C29" s="304" t="s">
        <v>2169</v>
      </c>
      <c r="D29" s="304" t="s">
        <v>2188</v>
      </c>
      <c r="E29" s="304">
        <v>12</v>
      </c>
      <c r="F29" s="304"/>
      <c r="G29" s="322" t="s">
        <v>1660</v>
      </c>
      <c r="H29" s="306"/>
      <c r="I29" s="322"/>
      <c r="J29" s="322"/>
      <c r="K29" s="322"/>
      <c r="L29" s="322"/>
      <c r="M29" s="304"/>
      <c r="N29" s="304"/>
      <c r="O29" s="322"/>
      <c r="R29" s="309" t="str">
        <f t="shared" si="0"/>
        <v>PATID</v>
      </c>
      <c r="S29" s="309" t="str">
        <f t="shared" si="1"/>
        <v xml:space="preserve">CHAR(12), </v>
      </c>
      <c r="U29" s="310"/>
    </row>
    <row r="30" spans="1:21" s="309" customFormat="1" ht="40.5">
      <c r="A30" s="304">
        <v>5</v>
      </c>
      <c r="B30" s="323" t="s">
        <v>1661</v>
      </c>
      <c r="C30" s="304" t="s">
        <v>1662</v>
      </c>
      <c r="D30" s="304" t="s">
        <v>2188</v>
      </c>
      <c r="E30" s="327">
        <v>20</v>
      </c>
      <c r="F30" s="327"/>
      <c r="G30" s="322" t="s">
        <v>1663</v>
      </c>
      <c r="H30" s="306"/>
      <c r="I30" s="328"/>
      <c r="J30" s="328"/>
      <c r="K30" s="304"/>
      <c r="L30" s="304"/>
      <c r="M30" s="304"/>
      <c r="N30" s="327"/>
      <c r="O30" s="322"/>
      <c r="R30" s="309" t="str">
        <f t="shared" si="0"/>
        <v>MONI_NAME1</v>
      </c>
      <c r="S30" s="309" t="str">
        <f t="shared" si="1"/>
        <v xml:space="preserve">CHAR(20), </v>
      </c>
      <c r="U30" s="310"/>
    </row>
    <row r="31" spans="1:21" s="309" customFormat="1" ht="40.5">
      <c r="A31" s="304">
        <v>6</v>
      </c>
      <c r="B31" s="323" t="s">
        <v>1664</v>
      </c>
      <c r="C31" s="322" t="s">
        <v>1665</v>
      </c>
      <c r="D31" s="304" t="s">
        <v>2189</v>
      </c>
      <c r="E31" s="322" t="s">
        <v>1666</v>
      </c>
      <c r="F31" s="322"/>
      <c r="G31" s="322" t="s">
        <v>1667</v>
      </c>
      <c r="H31" s="306"/>
      <c r="I31" s="329"/>
      <c r="J31" s="329"/>
      <c r="K31" s="304"/>
      <c r="L31" s="322"/>
      <c r="M31" s="322"/>
      <c r="N31" s="322"/>
      <c r="O31" s="330"/>
      <c r="R31" s="309" t="str">
        <f t="shared" si="0"/>
        <v>MONI_ITEM1</v>
      </c>
      <c r="S31" s="309" t="str">
        <f t="shared" si="1"/>
        <v xml:space="preserve">NUMBER(　), </v>
      </c>
      <c r="U31" s="331"/>
    </row>
    <row r="32" spans="1:21" s="309" customFormat="1" ht="27">
      <c r="A32" s="304">
        <v>7</v>
      </c>
      <c r="B32" s="304" t="s">
        <v>1668</v>
      </c>
      <c r="C32" s="322" t="s">
        <v>1669</v>
      </c>
      <c r="D32" s="322" t="s">
        <v>2195</v>
      </c>
      <c r="E32" s="322">
        <v>40</v>
      </c>
      <c r="F32" s="322"/>
      <c r="G32" s="322"/>
      <c r="H32" s="306"/>
      <c r="I32" s="329"/>
      <c r="J32" s="329"/>
      <c r="K32" s="304"/>
      <c r="L32" s="322"/>
      <c r="M32" s="322"/>
      <c r="N32" s="332"/>
      <c r="O32" s="322"/>
      <c r="R32" s="309" t="str">
        <f t="shared" si="0"/>
        <v>MONI_NAME2</v>
      </c>
      <c r="S32" s="309" t="str">
        <f t="shared" si="1"/>
        <v xml:space="preserve">VARCHAR2(40), </v>
      </c>
    </row>
    <row r="33" spans="1:21" s="309" customFormat="1">
      <c r="A33" s="304">
        <v>8</v>
      </c>
      <c r="B33" s="323" t="s">
        <v>1670</v>
      </c>
      <c r="C33" s="322" t="s">
        <v>1671</v>
      </c>
      <c r="D33" s="322" t="s">
        <v>2189</v>
      </c>
      <c r="E33" s="322" t="s">
        <v>1666</v>
      </c>
      <c r="F33" s="322"/>
      <c r="G33" s="322"/>
      <c r="H33" s="306"/>
      <c r="I33" s="304"/>
      <c r="J33" s="328"/>
      <c r="K33" s="304"/>
      <c r="L33" s="322"/>
      <c r="M33" s="322"/>
      <c r="N33" s="332"/>
      <c r="O33" s="322"/>
      <c r="R33" s="309" t="str">
        <f t="shared" si="0"/>
        <v>MONI_ITEM2</v>
      </c>
      <c r="S33" s="309" t="str">
        <f t="shared" si="1"/>
        <v xml:space="preserve">NUMBER(　), </v>
      </c>
    </row>
    <row r="34" spans="1:21" s="309" customFormat="1" ht="27">
      <c r="A34" s="304">
        <v>9</v>
      </c>
      <c r="B34" s="323" t="s">
        <v>1672</v>
      </c>
      <c r="C34" s="322" t="s">
        <v>1673</v>
      </c>
      <c r="D34" s="322" t="s">
        <v>2195</v>
      </c>
      <c r="E34" s="322">
        <v>40</v>
      </c>
      <c r="F34" s="322"/>
      <c r="G34" s="322"/>
      <c r="H34" s="306"/>
      <c r="I34" s="304"/>
      <c r="J34" s="328"/>
      <c r="K34" s="304"/>
      <c r="L34" s="322"/>
      <c r="M34" s="322"/>
      <c r="N34" s="332"/>
      <c r="O34" s="322"/>
      <c r="R34" s="309" t="str">
        <f t="shared" si="0"/>
        <v>MONI_NAME3</v>
      </c>
      <c r="S34" s="309" t="str">
        <f t="shared" si="1"/>
        <v xml:space="preserve">VARCHAR2(40), </v>
      </c>
    </row>
    <row r="35" spans="1:21" s="309" customFormat="1">
      <c r="A35" s="304">
        <v>10</v>
      </c>
      <c r="B35" s="323" t="s">
        <v>1674</v>
      </c>
      <c r="C35" s="322" t="s">
        <v>1675</v>
      </c>
      <c r="D35" s="322" t="s">
        <v>2189</v>
      </c>
      <c r="E35" s="322" t="s">
        <v>1666</v>
      </c>
      <c r="F35" s="322"/>
      <c r="G35" s="322"/>
      <c r="H35" s="306"/>
      <c r="I35" s="304"/>
      <c r="J35" s="328"/>
      <c r="K35" s="304"/>
      <c r="L35" s="322"/>
      <c r="M35" s="322"/>
      <c r="N35" s="332"/>
      <c r="O35" s="322"/>
      <c r="R35" s="309" t="str">
        <f t="shared" si="0"/>
        <v>MONI_ITEM3</v>
      </c>
      <c r="S35" s="309" t="str">
        <f t="shared" si="1"/>
        <v xml:space="preserve">NUMBER(　), </v>
      </c>
    </row>
    <row r="36" spans="1:21" s="309" customFormat="1" ht="27">
      <c r="A36" s="304">
        <v>11</v>
      </c>
      <c r="B36" s="323" t="s">
        <v>1676</v>
      </c>
      <c r="C36" s="322" t="s">
        <v>1677</v>
      </c>
      <c r="D36" s="322" t="s">
        <v>2195</v>
      </c>
      <c r="E36" s="322">
        <v>40</v>
      </c>
      <c r="F36" s="322"/>
      <c r="G36" s="322"/>
      <c r="H36" s="306"/>
      <c r="I36" s="304"/>
      <c r="J36" s="328"/>
      <c r="K36" s="304"/>
      <c r="L36" s="322"/>
      <c r="M36" s="322"/>
      <c r="N36" s="332"/>
      <c r="O36" s="322"/>
      <c r="R36" s="309" t="str">
        <f t="shared" si="0"/>
        <v>MONI_NAME4</v>
      </c>
      <c r="S36" s="309" t="str">
        <f t="shared" si="1"/>
        <v xml:space="preserve">VARCHAR2(40), </v>
      </c>
    </row>
    <row r="37" spans="1:21" s="309" customFormat="1">
      <c r="A37" s="304">
        <v>12</v>
      </c>
      <c r="B37" s="323" t="s">
        <v>1678</v>
      </c>
      <c r="C37" s="322" t="s">
        <v>1679</v>
      </c>
      <c r="D37" s="322" t="s">
        <v>2189</v>
      </c>
      <c r="E37" s="322" t="s">
        <v>1666</v>
      </c>
      <c r="F37" s="322"/>
      <c r="G37" s="322"/>
      <c r="H37" s="306"/>
      <c r="I37" s="304"/>
      <c r="J37" s="328"/>
      <c r="K37" s="304"/>
      <c r="L37" s="322"/>
      <c r="M37" s="322"/>
      <c r="N37" s="332"/>
      <c r="O37" s="322"/>
      <c r="R37" s="309" t="str">
        <f t="shared" si="0"/>
        <v>MONI_ITEM4</v>
      </c>
      <c r="S37" s="309" t="str">
        <f t="shared" si="1"/>
        <v xml:space="preserve">NUMBER(　), </v>
      </c>
    </row>
    <row r="38" spans="1:21" s="309" customFormat="1" ht="27">
      <c r="A38" s="304">
        <v>13</v>
      </c>
      <c r="B38" s="323" t="s">
        <v>1680</v>
      </c>
      <c r="C38" s="322" t="s">
        <v>1681</v>
      </c>
      <c r="D38" s="322" t="s">
        <v>2195</v>
      </c>
      <c r="E38" s="322">
        <v>40</v>
      </c>
      <c r="F38" s="322"/>
      <c r="G38" s="322"/>
      <c r="H38" s="306"/>
      <c r="I38" s="304"/>
      <c r="J38" s="328"/>
      <c r="K38" s="304"/>
      <c r="L38" s="322"/>
      <c r="M38" s="322"/>
      <c r="N38" s="332"/>
      <c r="O38" s="322"/>
      <c r="R38" s="309" t="str">
        <f t="shared" si="0"/>
        <v>MONI_NAME5</v>
      </c>
      <c r="S38" s="309" t="str">
        <f t="shared" si="1"/>
        <v xml:space="preserve">VARCHAR2(40), </v>
      </c>
    </row>
    <row r="39" spans="1:21" s="309" customFormat="1">
      <c r="A39" s="304">
        <v>14</v>
      </c>
      <c r="B39" s="323" t="s">
        <v>1682</v>
      </c>
      <c r="C39" s="322" t="s">
        <v>1683</v>
      </c>
      <c r="D39" s="322" t="s">
        <v>2189</v>
      </c>
      <c r="E39" s="322" t="s">
        <v>1666</v>
      </c>
      <c r="F39" s="322"/>
      <c r="G39" s="322"/>
      <c r="H39" s="306"/>
      <c r="I39" s="304"/>
      <c r="J39" s="328"/>
      <c r="K39" s="304"/>
      <c r="L39" s="322"/>
      <c r="M39" s="322"/>
      <c r="N39" s="332"/>
      <c r="O39" s="322"/>
      <c r="R39" s="309" t="str">
        <f>C39</f>
        <v>MONI_ITEM5</v>
      </c>
      <c r="S39" s="309" t="str">
        <f>(IF(D39="DATE", D39&amp;",",D39&amp;"("&amp;E39&amp;"), "))</f>
        <v xml:space="preserve">NUMBER(　), </v>
      </c>
      <c r="U39" s="310"/>
    </row>
    <row r="40" spans="1:21" s="309" customFormat="1" ht="27">
      <c r="A40" s="304">
        <v>15</v>
      </c>
      <c r="B40" s="323" t="s">
        <v>1684</v>
      </c>
      <c r="C40" s="322" t="s">
        <v>1685</v>
      </c>
      <c r="D40" s="322" t="s">
        <v>2195</v>
      </c>
      <c r="E40" s="322">
        <v>40</v>
      </c>
      <c r="F40" s="322"/>
      <c r="G40" s="322"/>
      <c r="H40" s="306"/>
      <c r="I40" s="304"/>
      <c r="J40" s="328"/>
      <c r="K40" s="304"/>
      <c r="L40" s="322"/>
      <c r="M40" s="322"/>
      <c r="N40" s="332"/>
      <c r="O40" s="322"/>
      <c r="R40" s="309" t="str">
        <f t="shared" ref="R40:R51" si="2">C40</f>
        <v>MONI_NAME6</v>
      </c>
      <c r="S40" s="309" t="str">
        <f t="shared" ref="S40:S51" si="3">(IF(D40="DATE", D40&amp;",",D40&amp;"("&amp;E40&amp;"), "))</f>
        <v xml:space="preserve">VARCHAR2(40), </v>
      </c>
      <c r="U40" s="310"/>
    </row>
    <row r="41" spans="1:21" s="309" customFormat="1">
      <c r="A41" s="304">
        <v>16</v>
      </c>
      <c r="B41" s="323" t="s">
        <v>1686</v>
      </c>
      <c r="C41" s="322" t="s">
        <v>1687</v>
      </c>
      <c r="D41" s="322" t="s">
        <v>2189</v>
      </c>
      <c r="E41" s="322" t="s">
        <v>1666</v>
      </c>
      <c r="F41" s="322"/>
      <c r="G41" s="322"/>
      <c r="H41" s="306"/>
      <c r="I41" s="304"/>
      <c r="J41" s="328"/>
      <c r="K41" s="304"/>
      <c r="L41" s="322"/>
      <c r="M41" s="322"/>
      <c r="N41" s="332"/>
      <c r="O41" s="322"/>
      <c r="R41" s="309" t="str">
        <f t="shared" si="2"/>
        <v>MONI_ITEM6</v>
      </c>
      <c r="S41" s="309" t="str">
        <f t="shared" si="3"/>
        <v xml:space="preserve">NUMBER(　), </v>
      </c>
      <c r="U41" s="310"/>
    </row>
    <row r="42" spans="1:21" s="309" customFormat="1" ht="27">
      <c r="A42" s="304">
        <v>17</v>
      </c>
      <c r="B42" s="323" t="s">
        <v>1688</v>
      </c>
      <c r="C42" s="322" t="s">
        <v>1689</v>
      </c>
      <c r="D42" s="322" t="s">
        <v>2195</v>
      </c>
      <c r="E42" s="322">
        <v>40</v>
      </c>
      <c r="F42" s="322"/>
      <c r="G42" s="322"/>
      <c r="H42" s="306"/>
      <c r="I42" s="304"/>
      <c r="J42" s="328"/>
      <c r="K42" s="304"/>
      <c r="L42" s="322"/>
      <c r="M42" s="322"/>
      <c r="N42" s="332"/>
      <c r="O42" s="322"/>
      <c r="R42" s="309" t="str">
        <f t="shared" si="2"/>
        <v>MONI_NAME7</v>
      </c>
      <c r="S42" s="309" t="str">
        <f t="shared" si="3"/>
        <v xml:space="preserve">VARCHAR2(40), </v>
      </c>
      <c r="U42" s="310"/>
    </row>
    <row r="43" spans="1:21" s="309" customFormat="1">
      <c r="A43" s="304">
        <v>18</v>
      </c>
      <c r="B43" s="323" t="s">
        <v>1690</v>
      </c>
      <c r="C43" s="322" t="s">
        <v>1691</v>
      </c>
      <c r="D43" s="322" t="s">
        <v>2189</v>
      </c>
      <c r="E43" s="322" t="s">
        <v>1666</v>
      </c>
      <c r="F43" s="322"/>
      <c r="G43" s="322"/>
      <c r="H43" s="306"/>
      <c r="I43" s="304"/>
      <c r="J43" s="328"/>
      <c r="K43" s="304"/>
      <c r="L43" s="322"/>
      <c r="M43" s="322"/>
      <c r="N43" s="332"/>
      <c r="O43" s="322"/>
      <c r="R43" s="309" t="str">
        <f t="shared" si="2"/>
        <v>MONI_ITEM7</v>
      </c>
      <c r="S43" s="309" t="str">
        <f t="shared" si="3"/>
        <v xml:space="preserve">NUMBER(　), </v>
      </c>
      <c r="U43" s="310"/>
    </row>
    <row r="44" spans="1:21" s="309" customFormat="1" ht="27">
      <c r="A44" s="304">
        <v>19</v>
      </c>
      <c r="B44" s="323" t="s">
        <v>1692</v>
      </c>
      <c r="C44" s="322" t="s">
        <v>1693</v>
      </c>
      <c r="D44" s="322" t="s">
        <v>2195</v>
      </c>
      <c r="E44" s="322">
        <v>40</v>
      </c>
      <c r="F44" s="322"/>
      <c r="G44" s="322"/>
      <c r="H44" s="306"/>
      <c r="I44" s="304"/>
      <c r="J44" s="328"/>
      <c r="K44" s="304"/>
      <c r="L44" s="322"/>
      <c r="M44" s="322"/>
      <c r="N44" s="332"/>
      <c r="O44" s="322"/>
      <c r="R44" s="309" t="str">
        <f t="shared" si="2"/>
        <v>MONI_NAME8</v>
      </c>
      <c r="S44" s="309" t="str">
        <f t="shared" si="3"/>
        <v xml:space="preserve">VARCHAR2(40), </v>
      </c>
      <c r="U44" s="331"/>
    </row>
    <row r="45" spans="1:21" s="309" customFormat="1">
      <c r="A45" s="304">
        <v>20</v>
      </c>
      <c r="B45" s="323" t="s">
        <v>1694</v>
      </c>
      <c r="C45" s="322" t="s">
        <v>1695</v>
      </c>
      <c r="D45" s="322" t="s">
        <v>2189</v>
      </c>
      <c r="E45" s="322" t="s">
        <v>1666</v>
      </c>
      <c r="F45" s="322"/>
      <c r="G45" s="322"/>
      <c r="H45" s="306"/>
      <c r="I45" s="304"/>
      <c r="J45" s="328"/>
      <c r="K45" s="304"/>
      <c r="L45" s="322"/>
      <c r="M45" s="322"/>
      <c r="N45" s="332"/>
      <c r="O45" s="322"/>
      <c r="R45" s="309" t="str">
        <f t="shared" si="2"/>
        <v>MONI_ITEM8</v>
      </c>
      <c r="S45" s="309" t="str">
        <f t="shared" si="3"/>
        <v xml:space="preserve">NUMBER(　), </v>
      </c>
    </row>
    <row r="46" spans="1:21" s="309" customFormat="1" ht="27">
      <c r="A46" s="304">
        <v>21</v>
      </c>
      <c r="B46" s="323" t="s">
        <v>1696</v>
      </c>
      <c r="C46" s="322" t="s">
        <v>1697</v>
      </c>
      <c r="D46" s="322" t="s">
        <v>2195</v>
      </c>
      <c r="E46" s="322">
        <v>40</v>
      </c>
      <c r="F46" s="322"/>
      <c r="G46" s="322"/>
      <c r="H46" s="306"/>
      <c r="I46" s="304"/>
      <c r="J46" s="328"/>
      <c r="K46" s="304"/>
      <c r="L46" s="322"/>
      <c r="M46" s="322"/>
      <c r="N46" s="332"/>
      <c r="O46" s="322"/>
      <c r="R46" s="309" t="str">
        <f t="shared" si="2"/>
        <v>MONI_NAME9</v>
      </c>
      <c r="S46" s="309" t="str">
        <f t="shared" si="3"/>
        <v xml:space="preserve">VARCHAR2(40), </v>
      </c>
    </row>
    <row r="47" spans="1:21" s="309" customFormat="1">
      <c r="A47" s="304">
        <v>22</v>
      </c>
      <c r="B47" s="323" t="s">
        <v>1698</v>
      </c>
      <c r="C47" s="322" t="s">
        <v>1699</v>
      </c>
      <c r="D47" s="322" t="s">
        <v>2189</v>
      </c>
      <c r="E47" s="322" t="s">
        <v>1666</v>
      </c>
      <c r="F47" s="322"/>
      <c r="G47" s="322"/>
      <c r="H47" s="306"/>
      <c r="I47" s="304"/>
      <c r="J47" s="328"/>
      <c r="K47" s="304"/>
      <c r="L47" s="322"/>
      <c r="M47" s="322"/>
      <c r="N47" s="332"/>
      <c r="O47" s="322"/>
      <c r="R47" s="309" t="str">
        <f t="shared" si="2"/>
        <v>MONI_ITEM9</v>
      </c>
      <c r="S47" s="309" t="str">
        <f t="shared" si="3"/>
        <v xml:space="preserve">NUMBER(　), </v>
      </c>
    </row>
    <row r="48" spans="1:21" s="309" customFormat="1" ht="27">
      <c r="A48" s="304">
        <v>23</v>
      </c>
      <c r="B48" s="323" t="s">
        <v>1700</v>
      </c>
      <c r="C48" s="322" t="s">
        <v>1701</v>
      </c>
      <c r="D48" s="322" t="s">
        <v>2195</v>
      </c>
      <c r="E48" s="322">
        <v>40</v>
      </c>
      <c r="F48" s="322"/>
      <c r="G48" s="322"/>
      <c r="H48" s="306"/>
      <c r="I48" s="304"/>
      <c r="J48" s="328"/>
      <c r="K48" s="304"/>
      <c r="L48" s="322"/>
      <c r="M48" s="322"/>
      <c r="N48" s="332"/>
      <c r="O48" s="322"/>
      <c r="R48" s="309" t="str">
        <f t="shared" si="2"/>
        <v>MONI_NAME10</v>
      </c>
      <c r="S48" s="309" t="str">
        <f t="shared" si="3"/>
        <v xml:space="preserve">VARCHAR2(40), </v>
      </c>
    </row>
    <row r="49" spans="1:19" s="309" customFormat="1">
      <c r="A49" s="304">
        <v>24</v>
      </c>
      <c r="B49" s="323" t="s">
        <v>1702</v>
      </c>
      <c r="C49" s="322" t="s">
        <v>1703</v>
      </c>
      <c r="D49" s="322" t="s">
        <v>2189</v>
      </c>
      <c r="E49" s="322" t="s">
        <v>1666</v>
      </c>
      <c r="F49" s="322"/>
      <c r="G49" s="322"/>
      <c r="H49" s="306"/>
      <c r="I49" s="304"/>
      <c r="J49" s="328"/>
      <c r="K49" s="304"/>
      <c r="L49" s="322"/>
      <c r="M49" s="322"/>
      <c r="N49" s="332"/>
      <c r="O49" s="322"/>
      <c r="R49" s="309" t="str">
        <f t="shared" si="2"/>
        <v>MONI_ITEM10</v>
      </c>
      <c r="S49" s="309" t="str">
        <f t="shared" si="3"/>
        <v xml:space="preserve">NUMBER(　), </v>
      </c>
    </row>
    <row r="50" spans="1:19" s="309" customFormat="1">
      <c r="A50" s="304">
        <v>25</v>
      </c>
      <c r="B50" s="323" t="s">
        <v>1140</v>
      </c>
      <c r="C50" s="322"/>
      <c r="D50" s="322"/>
      <c r="E50" s="322"/>
      <c r="F50" s="322"/>
      <c r="G50" s="322" t="s">
        <v>2812</v>
      </c>
      <c r="H50" s="306"/>
      <c r="I50" s="304"/>
      <c r="J50" s="328"/>
      <c r="K50" s="304"/>
      <c r="L50" s="322"/>
      <c r="M50" s="322"/>
      <c r="N50" s="332"/>
      <c r="O50" s="322"/>
      <c r="R50" s="309">
        <f t="shared" si="2"/>
        <v>0</v>
      </c>
      <c r="S50" s="309" t="str">
        <f t="shared" si="3"/>
        <v xml:space="preserve">(), </v>
      </c>
    </row>
    <row r="51" spans="1:19" s="309" customFormat="1">
      <c r="A51" s="304">
        <v>26</v>
      </c>
      <c r="B51" s="323" t="s">
        <v>1657</v>
      </c>
      <c r="C51" s="322" t="s">
        <v>2193</v>
      </c>
      <c r="D51" s="322" t="s">
        <v>2163</v>
      </c>
      <c r="E51" s="322"/>
      <c r="F51" s="322"/>
      <c r="G51" s="322"/>
      <c r="H51" s="306"/>
      <c r="I51" s="304"/>
      <c r="J51" s="328"/>
      <c r="K51" s="304"/>
      <c r="L51" s="322"/>
      <c r="M51" s="322"/>
      <c r="N51" s="332"/>
      <c r="O51" s="322"/>
      <c r="R51" s="309" t="str">
        <f t="shared" si="2"/>
        <v>UP_DATE</v>
      </c>
      <c r="S51" s="309" t="str">
        <f t="shared" si="3"/>
        <v>DATE,</v>
      </c>
    </row>
    <row r="53" spans="1:19">
      <c r="B53" s="11" t="s">
        <v>2363</v>
      </c>
      <c r="C53" s="67"/>
    </row>
    <row r="54" spans="1:19">
      <c r="B54" s="223" t="s">
        <v>2364</v>
      </c>
      <c r="C54" s="67"/>
    </row>
    <row r="55" spans="1:19">
      <c r="B55" s="11" t="s">
        <v>743</v>
      </c>
      <c r="C55" s="10"/>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27">
    <tabColor rgb="FFFF0000"/>
    <pageSetUpPr fitToPage="1"/>
  </sheetPr>
  <dimension ref="A1:O49"/>
  <sheetViews>
    <sheetView showGridLines="0" zoomScaleNormal="100" workbookViewId="0">
      <selection activeCell="F1" sqref="F1"/>
    </sheetView>
  </sheetViews>
  <sheetFormatPr defaultColWidth="3.25" defaultRowHeight="10.5" customHeight="1"/>
  <cols>
    <col min="1" max="4" width="3.75" style="11" customWidth="1"/>
    <col min="5" max="5" width="22.375" style="11" customWidth="1"/>
    <col min="6" max="6" width="19.375" style="11" customWidth="1"/>
    <col min="7" max="7" width="10.25" style="11" customWidth="1"/>
    <col min="8" max="8" width="13.25" style="11" customWidth="1"/>
    <col min="9" max="9" width="37.875" style="11" customWidth="1"/>
    <col min="10" max="16384" width="3.25" style="11"/>
  </cols>
  <sheetData>
    <row r="1" spans="1:15" s="4" customFormat="1" ht="17.25" customHeight="1">
      <c r="A1" s="295" t="s">
        <v>460</v>
      </c>
      <c r="C1" s="128" t="s">
        <v>461</v>
      </c>
      <c r="E1" s="5"/>
      <c r="F1" s="6"/>
      <c r="I1" s="7"/>
    </row>
    <row r="2" spans="1:15" s="2" customFormat="1" ht="17.25" customHeight="1">
      <c r="A2" s="48" t="s">
        <v>462</v>
      </c>
      <c r="B2" s="4"/>
      <c r="C2" s="4"/>
      <c r="D2" s="4"/>
      <c r="E2" s="5"/>
      <c r="F2" s="6"/>
      <c r="G2" s="4"/>
      <c r="H2" s="4"/>
      <c r="I2" s="7"/>
    </row>
    <row r="3" spans="1:15" s="2" customFormat="1" ht="12.75" customHeight="1">
      <c r="A3" s="48" t="s">
        <v>1659</v>
      </c>
      <c r="B3" s="4"/>
      <c r="C3" s="4"/>
      <c r="D3" s="4"/>
      <c r="E3" s="5"/>
      <c r="F3" s="6"/>
      <c r="G3" s="4"/>
      <c r="H3" s="4"/>
      <c r="I3" s="7"/>
    </row>
    <row r="4" spans="1:15" s="2" customFormat="1" ht="14.25" customHeight="1">
      <c r="A4" s="3"/>
      <c r="B4" s="4"/>
      <c r="C4" s="4"/>
      <c r="D4" s="4"/>
      <c r="E4" s="5"/>
      <c r="F4" s="6"/>
      <c r="G4" s="4"/>
      <c r="H4" s="4"/>
      <c r="I4" s="7"/>
    </row>
    <row r="5" spans="1:15" s="8" customFormat="1" ht="18.75" customHeight="1">
      <c r="A5" s="400" t="s">
        <v>463</v>
      </c>
      <c r="B5" s="439"/>
      <c r="C5" s="438"/>
      <c r="D5" s="403" t="s">
        <v>1658</v>
      </c>
      <c r="E5" s="439"/>
      <c r="F5" s="404" t="s">
        <v>464</v>
      </c>
      <c r="G5" s="405" t="s">
        <v>149</v>
      </c>
      <c r="H5" s="437"/>
      <c r="I5" s="407" t="s">
        <v>70</v>
      </c>
      <c r="J5" s="358"/>
    </row>
    <row r="6" spans="1:15" s="9" customFormat="1" ht="17.25" customHeight="1">
      <c r="A6" s="30" t="s">
        <v>2183</v>
      </c>
      <c r="B6" s="436"/>
      <c r="C6" s="33"/>
      <c r="D6" s="435"/>
      <c r="E6" s="435"/>
      <c r="F6" s="435"/>
      <c r="G6" s="435"/>
      <c r="H6" s="435"/>
      <c r="I6" s="434"/>
      <c r="J6" s="359"/>
    </row>
    <row r="7" spans="1:15" ht="2.25" customHeight="1">
      <c r="A7" s="433"/>
      <c r="B7" s="356"/>
      <c r="C7" s="356"/>
      <c r="D7" s="356"/>
      <c r="E7" s="356"/>
      <c r="F7" s="356"/>
      <c r="G7" s="356"/>
      <c r="H7" s="356"/>
      <c r="I7" s="432"/>
      <c r="J7" s="360"/>
    </row>
    <row r="8" spans="1:15" s="8" customFormat="1" ht="12.75" customHeight="1" thickBot="1">
      <c r="A8" s="361" t="s">
        <v>465</v>
      </c>
      <c r="B8" s="362" t="s">
        <v>466</v>
      </c>
      <c r="C8" s="362" t="s">
        <v>467</v>
      </c>
      <c r="D8" s="362"/>
      <c r="E8" s="363" t="s">
        <v>2179</v>
      </c>
      <c r="F8" s="364" t="s">
        <v>2180</v>
      </c>
      <c r="G8" s="365" t="s">
        <v>2181</v>
      </c>
      <c r="H8" s="366" t="s">
        <v>2184</v>
      </c>
      <c r="I8" s="367" t="s">
        <v>468</v>
      </c>
      <c r="J8" s="368"/>
    </row>
    <row r="9" spans="1:15" s="17" customFormat="1" ht="12.75" thickTop="1">
      <c r="A9" s="57" t="s">
        <v>469</v>
      </c>
      <c r="B9" s="220"/>
      <c r="C9" s="220"/>
      <c r="D9" s="221"/>
      <c r="E9" s="393" t="s">
        <v>470</v>
      </c>
      <c r="F9" s="394" t="s">
        <v>470</v>
      </c>
      <c r="G9" s="395" t="s">
        <v>470</v>
      </c>
      <c r="H9" s="396" t="s">
        <v>470</v>
      </c>
      <c r="I9" s="397" t="str">
        <f>G13&amp;"と同様のフォーマット"</f>
        <v>V_DIALYSIS_MONI_GETと同様のフォーマット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463</v>
      </c>
      <c r="B13" s="439"/>
      <c r="C13" s="438"/>
      <c r="D13" s="403" t="s">
        <v>47</v>
      </c>
      <c r="E13" s="439"/>
      <c r="F13" s="404" t="s">
        <v>464</v>
      </c>
      <c r="G13" s="405" t="s">
        <v>471</v>
      </c>
      <c r="H13" s="437"/>
      <c r="I13" s="407" t="s">
        <v>71</v>
      </c>
    </row>
    <row r="14" spans="1:15" s="9" customFormat="1" ht="17.25" customHeight="1">
      <c r="A14" s="30" t="s">
        <v>2183</v>
      </c>
      <c r="B14" s="436"/>
      <c r="C14" s="33" t="s">
        <v>122</v>
      </c>
      <c r="D14" s="435"/>
      <c r="E14" s="435"/>
      <c r="F14" s="435"/>
      <c r="G14" s="435"/>
      <c r="H14" s="435"/>
      <c r="I14" s="434"/>
    </row>
    <row r="15" spans="1:15" ht="2.25" customHeight="1"/>
    <row r="16" spans="1:15" s="8" customFormat="1" ht="12.75" customHeight="1" thickBot="1">
      <c r="A16" s="12" t="s">
        <v>465</v>
      </c>
      <c r="B16" s="13" t="s">
        <v>466</v>
      </c>
      <c r="C16" s="13" t="s">
        <v>467</v>
      </c>
      <c r="D16" s="13"/>
      <c r="E16" s="34" t="s">
        <v>2179</v>
      </c>
      <c r="F16" s="35" t="s">
        <v>2180</v>
      </c>
      <c r="G16" s="39" t="s">
        <v>2181</v>
      </c>
      <c r="H16" s="51" t="s">
        <v>2184</v>
      </c>
      <c r="I16" s="49" t="s">
        <v>468</v>
      </c>
    </row>
    <row r="17" spans="1:9" s="17" customFormat="1" ht="12.75" thickTop="1">
      <c r="A17" s="52" t="s">
        <v>469</v>
      </c>
      <c r="B17" s="14">
        <v>1</v>
      </c>
      <c r="C17" s="14"/>
      <c r="D17" s="15"/>
      <c r="E17" s="36" t="s">
        <v>649</v>
      </c>
      <c r="F17" s="37" t="s">
        <v>472</v>
      </c>
      <c r="G17" s="38" t="s">
        <v>2189</v>
      </c>
      <c r="H17" s="16"/>
      <c r="I17" s="40" t="s">
        <v>1660</v>
      </c>
    </row>
    <row r="18" spans="1:9" s="17" customFormat="1" ht="12">
      <c r="A18" s="53">
        <f t="shared" ref="A18:A40" si="0">A17+1</f>
        <v>2</v>
      </c>
      <c r="B18" s="18" t="s">
        <v>473</v>
      </c>
      <c r="C18" s="19"/>
      <c r="D18" s="20"/>
      <c r="E18" s="36" t="s">
        <v>652</v>
      </c>
      <c r="F18" s="38" t="s">
        <v>474</v>
      </c>
      <c r="G18" s="38" t="s">
        <v>2189</v>
      </c>
      <c r="H18" s="16"/>
      <c r="I18" s="63" t="s">
        <v>1660</v>
      </c>
    </row>
    <row r="19" spans="1:9" s="17" customFormat="1" ht="12">
      <c r="A19" s="53">
        <f t="shared" si="0"/>
        <v>3</v>
      </c>
      <c r="B19" s="18" t="s">
        <v>475</v>
      </c>
      <c r="C19" s="19"/>
      <c r="D19" s="20"/>
      <c r="E19" s="23" t="s">
        <v>1644</v>
      </c>
      <c r="F19" s="24" t="s">
        <v>476</v>
      </c>
      <c r="G19" s="24" t="s">
        <v>2163</v>
      </c>
      <c r="H19" s="21"/>
      <c r="I19" s="63"/>
    </row>
    <row r="20" spans="1:9" s="17" customFormat="1" ht="12">
      <c r="A20" s="53">
        <f t="shared" si="0"/>
        <v>4</v>
      </c>
      <c r="B20" s="18"/>
      <c r="C20" s="19"/>
      <c r="D20" s="20"/>
      <c r="E20" s="36" t="s">
        <v>2164</v>
      </c>
      <c r="F20" s="38" t="s">
        <v>477</v>
      </c>
      <c r="G20" s="38" t="s">
        <v>2188</v>
      </c>
      <c r="H20" s="16">
        <v>12</v>
      </c>
      <c r="I20" s="63" t="s">
        <v>1660</v>
      </c>
    </row>
    <row r="21" spans="1:9" s="17" customFormat="1" ht="23.25" customHeight="1">
      <c r="A21" s="53">
        <f t="shared" si="0"/>
        <v>5</v>
      </c>
      <c r="B21" s="55"/>
      <c r="C21" s="25"/>
      <c r="D21" s="26"/>
      <c r="E21" s="23" t="s">
        <v>1661</v>
      </c>
      <c r="F21" s="24" t="s">
        <v>1662</v>
      </c>
      <c r="G21" s="24" t="s">
        <v>2188</v>
      </c>
      <c r="H21" s="21">
        <v>20</v>
      </c>
      <c r="I21" s="63" t="s">
        <v>1663</v>
      </c>
    </row>
    <row r="22" spans="1:9" s="17" customFormat="1" ht="78.75">
      <c r="A22" s="53">
        <f t="shared" si="0"/>
        <v>6</v>
      </c>
      <c r="B22" s="19"/>
      <c r="C22" s="19"/>
      <c r="D22" s="20"/>
      <c r="E22" s="27" t="s">
        <v>1664</v>
      </c>
      <c r="F22" s="38" t="s">
        <v>1665</v>
      </c>
      <c r="G22" s="38" t="s">
        <v>2189</v>
      </c>
      <c r="H22" s="16" t="s">
        <v>1666</v>
      </c>
      <c r="I22" s="42" t="s">
        <v>459</v>
      </c>
    </row>
    <row r="23" spans="1:9" s="17" customFormat="1" ht="12" customHeight="1">
      <c r="A23" s="53">
        <f t="shared" si="0"/>
        <v>7</v>
      </c>
      <c r="B23" s="19"/>
      <c r="C23" s="19"/>
      <c r="D23" s="20"/>
      <c r="E23" s="23" t="s">
        <v>1668</v>
      </c>
      <c r="F23" s="24" t="s">
        <v>1669</v>
      </c>
      <c r="G23" s="24" t="s">
        <v>478</v>
      </c>
      <c r="H23" s="62">
        <v>40</v>
      </c>
      <c r="I23" s="42"/>
    </row>
    <row r="24" spans="1:9" s="17" customFormat="1" ht="12" customHeight="1">
      <c r="A24" s="53">
        <f t="shared" si="0"/>
        <v>8</v>
      </c>
      <c r="B24" s="19"/>
      <c r="C24" s="19"/>
      <c r="D24" s="20"/>
      <c r="E24" s="23" t="s">
        <v>1670</v>
      </c>
      <c r="F24" s="24" t="s">
        <v>1671</v>
      </c>
      <c r="G24" s="24" t="s">
        <v>2189</v>
      </c>
      <c r="H24" s="21" t="s">
        <v>1666</v>
      </c>
      <c r="I24" s="42"/>
    </row>
    <row r="25" spans="1:9" s="17" customFormat="1" ht="12" customHeight="1">
      <c r="A25" s="53">
        <f t="shared" si="0"/>
        <v>9</v>
      </c>
      <c r="B25" s="19"/>
      <c r="C25" s="19"/>
      <c r="D25" s="20"/>
      <c r="E25" s="60" t="s">
        <v>1672</v>
      </c>
      <c r="F25" s="61" t="s">
        <v>1673</v>
      </c>
      <c r="G25" s="24" t="s">
        <v>478</v>
      </c>
      <c r="H25" s="62">
        <v>40</v>
      </c>
      <c r="I25" s="42"/>
    </row>
    <row r="26" spans="1:9" s="17" customFormat="1" ht="12" customHeight="1">
      <c r="A26" s="53">
        <f t="shared" si="0"/>
        <v>10</v>
      </c>
      <c r="B26" s="19"/>
      <c r="C26" s="19"/>
      <c r="D26" s="20"/>
      <c r="E26" s="60" t="s">
        <v>1674</v>
      </c>
      <c r="F26" s="61" t="s">
        <v>1675</v>
      </c>
      <c r="G26" s="61" t="s">
        <v>2189</v>
      </c>
      <c r="H26" s="62" t="s">
        <v>1666</v>
      </c>
      <c r="I26" s="42"/>
    </row>
    <row r="27" spans="1:9" s="17" customFormat="1" ht="12" customHeight="1">
      <c r="A27" s="53">
        <f t="shared" si="0"/>
        <v>11</v>
      </c>
      <c r="B27" s="19"/>
      <c r="C27" s="19"/>
      <c r="D27" s="20"/>
      <c r="E27" s="60" t="s">
        <v>1676</v>
      </c>
      <c r="F27" s="61" t="s">
        <v>1677</v>
      </c>
      <c r="G27" s="24" t="s">
        <v>478</v>
      </c>
      <c r="H27" s="62">
        <v>40</v>
      </c>
      <c r="I27" s="42"/>
    </row>
    <row r="28" spans="1:9" s="17" customFormat="1" ht="12" customHeight="1">
      <c r="A28" s="53">
        <f t="shared" si="0"/>
        <v>12</v>
      </c>
      <c r="B28" s="19"/>
      <c r="C28" s="19"/>
      <c r="D28" s="20"/>
      <c r="E28" s="60" t="s">
        <v>1678</v>
      </c>
      <c r="F28" s="61" t="s">
        <v>1679</v>
      </c>
      <c r="G28" s="61" t="s">
        <v>2189</v>
      </c>
      <c r="H28" s="62" t="s">
        <v>1666</v>
      </c>
      <c r="I28" s="42"/>
    </row>
    <row r="29" spans="1:9" s="17" customFormat="1" ht="12" customHeight="1">
      <c r="A29" s="53">
        <f t="shared" si="0"/>
        <v>13</v>
      </c>
      <c r="B29" s="19"/>
      <c r="C29" s="19"/>
      <c r="D29" s="20"/>
      <c r="E29" s="60" t="s">
        <v>1680</v>
      </c>
      <c r="F29" s="61" t="s">
        <v>1681</v>
      </c>
      <c r="G29" s="24" t="s">
        <v>478</v>
      </c>
      <c r="H29" s="62">
        <v>40</v>
      </c>
      <c r="I29" s="42"/>
    </row>
    <row r="30" spans="1:9" s="17" customFormat="1" ht="12" customHeight="1">
      <c r="A30" s="53">
        <f t="shared" si="0"/>
        <v>14</v>
      </c>
      <c r="B30" s="19"/>
      <c r="C30" s="19"/>
      <c r="D30" s="20"/>
      <c r="E30" s="60" t="s">
        <v>1682</v>
      </c>
      <c r="F30" s="61" t="s">
        <v>1683</v>
      </c>
      <c r="G30" s="61" t="s">
        <v>2189</v>
      </c>
      <c r="H30" s="62" t="s">
        <v>1666</v>
      </c>
      <c r="I30" s="42"/>
    </row>
    <row r="31" spans="1:9" s="17" customFormat="1" ht="12" customHeight="1">
      <c r="A31" s="53">
        <f t="shared" si="0"/>
        <v>15</v>
      </c>
      <c r="B31" s="19"/>
      <c r="C31" s="19"/>
      <c r="D31" s="20"/>
      <c r="E31" s="60" t="s">
        <v>1684</v>
      </c>
      <c r="F31" s="61" t="s">
        <v>1685</v>
      </c>
      <c r="G31" s="24" t="s">
        <v>478</v>
      </c>
      <c r="H31" s="62">
        <v>40</v>
      </c>
      <c r="I31" s="42"/>
    </row>
    <row r="32" spans="1:9" s="17" customFormat="1" ht="12" customHeight="1">
      <c r="A32" s="53">
        <f t="shared" si="0"/>
        <v>16</v>
      </c>
      <c r="B32" s="19"/>
      <c r="C32" s="19"/>
      <c r="D32" s="20"/>
      <c r="E32" s="60" t="s">
        <v>1686</v>
      </c>
      <c r="F32" s="61" t="s">
        <v>1687</v>
      </c>
      <c r="G32" s="61" t="s">
        <v>2189</v>
      </c>
      <c r="H32" s="62" t="s">
        <v>1666</v>
      </c>
      <c r="I32" s="42"/>
    </row>
    <row r="33" spans="1:9" s="17" customFormat="1" ht="12" customHeight="1">
      <c r="A33" s="53">
        <f t="shared" si="0"/>
        <v>17</v>
      </c>
      <c r="B33" s="19"/>
      <c r="C33" s="19"/>
      <c r="D33" s="20"/>
      <c r="E33" s="60" t="s">
        <v>1688</v>
      </c>
      <c r="F33" s="61" t="s">
        <v>1689</v>
      </c>
      <c r="G33" s="24" t="s">
        <v>478</v>
      </c>
      <c r="H33" s="62">
        <v>40</v>
      </c>
      <c r="I33" s="42"/>
    </row>
    <row r="34" spans="1:9" s="17" customFormat="1" ht="12" customHeight="1">
      <c r="A34" s="53">
        <f t="shared" si="0"/>
        <v>18</v>
      </c>
      <c r="B34" s="19"/>
      <c r="C34" s="19"/>
      <c r="D34" s="20"/>
      <c r="E34" s="60" t="s">
        <v>1690</v>
      </c>
      <c r="F34" s="61" t="s">
        <v>1691</v>
      </c>
      <c r="G34" s="61" t="s">
        <v>2189</v>
      </c>
      <c r="H34" s="62" t="s">
        <v>1666</v>
      </c>
      <c r="I34" s="42"/>
    </row>
    <row r="35" spans="1:9" s="17" customFormat="1" ht="12" customHeight="1">
      <c r="A35" s="53">
        <f t="shared" si="0"/>
        <v>19</v>
      </c>
      <c r="B35" s="19"/>
      <c r="C35" s="19"/>
      <c r="D35" s="20"/>
      <c r="E35" s="60" t="s">
        <v>1692</v>
      </c>
      <c r="F35" s="61" t="s">
        <v>1693</v>
      </c>
      <c r="G35" s="24" t="s">
        <v>478</v>
      </c>
      <c r="H35" s="62">
        <v>40</v>
      </c>
      <c r="I35" s="42"/>
    </row>
    <row r="36" spans="1:9" s="17" customFormat="1" ht="12" customHeight="1">
      <c r="A36" s="53">
        <f t="shared" si="0"/>
        <v>20</v>
      </c>
      <c r="B36" s="19"/>
      <c r="C36" s="19"/>
      <c r="D36" s="20"/>
      <c r="E36" s="60" t="s">
        <v>1694</v>
      </c>
      <c r="F36" s="61" t="s">
        <v>1695</v>
      </c>
      <c r="G36" s="61" t="s">
        <v>2189</v>
      </c>
      <c r="H36" s="62" t="s">
        <v>1666</v>
      </c>
      <c r="I36" s="42"/>
    </row>
    <row r="37" spans="1:9" s="17" customFormat="1" ht="12" customHeight="1">
      <c r="A37" s="53">
        <f t="shared" si="0"/>
        <v>21</v>
      </c>
      <c r="B37" s="19"/>
      <c r="C37" s="19"/>
      <c r="D37" s="20"/>
      <c r="E37" s="60" t="s">
        <v>1696</v>
      </c>
      <c r="F37" s="61" t="s">
        <v>1697</v>
      </c>
      <c r="G37" s="24" t="s">
        <v>478</v>
      </c>
      <c r="H37" s="62">
        <v>40</v>
      </c>
      <c r="I37" s="42"/>
    </row>
    <row r="38" spans="1:9" s="17" customFormat="1" ht="12" customHeight="1">
      <c r="A38" s="53">
        <f t="shared" si="0"/>
        <v>22</v>
      </c>
      <c r="B38" s="19"/>
      <c r="C38" s="19"/>
      <c r="D38" s="20"/>
      <c r="E38" s="60" t="s">
        <v>1698</v>
      </c>
      <c r="F38" s="61" t="s">
        <v>1699</v>
      </c>
      <c r="G38" s="61" t="s">
        <v>2189</v>
      </c>
      <c r="H38" s="62" t="s">
        <v>1666</v>
      </c>
      <c r="I38" s="42"/>
    </row>
    <row r="39" spans="1:9" s="17" customFormat="1" ht="12" customHeight="1">
      <c r="A39" s="53">
        <f t="shared" si="0"/>
        <v>23</v>
      </c>
      <c r="B39" s="19"/>
      <c r="C39" s="19"/>
      <c r="D39" s="20"/>
      <c r="E39" s="60" t="s">
        <v>1700</v>
      </c>
      <c r="F39" s="61" t="s">
        <v>1701</v>
      </c>
      <c r="G39" s="24" t="s">
        <v>478</v>
      </c>
      <c r="H39" s="62">
        <v>40</v>
      </c>
      <c r="I39" s="42"/>
    </row>
    <row r="40" spans="1:9" s="17" customFormat="1" ht="12" customHeight="1">
      <c r="A40" s="53">
        <f t="shared" si="0"/>
        <v>24</v>
      </c>
      <c r="B40" s="19"/>
      <c r="C40" s="19"/>
      <c r="D40" s="20"/>
      <c r="E40" s="60" t="s">
        <v>1702</v>
      </c>
      <c r="F40" s="61" t="s">
        <v>1703</v>
      </c>
      <c r="G40" s="61" t="s">
        <v>2189</v>
      </c>
      <c r="H40" s="62" t="s">
        <v>1666</v>
      </c>
      <c r="I40" s="42"/>
    </row>
    <row r="41" spans="1:9" s="17" customFormat="1" ht="12" customHeight="1">
      <c r="A41" s="53">
        <v>25</v>
      </c>
      <c r="B41" s="19"/>
      <c r="C41" s="19"/>
      <c r="D41" s="20"/>
      <c r="E41" s="60" t="s">
        <v>479</v>
      </c>
      <c r="F41" s="61"/>
      <c r="G41" s="61"/>
      <c r="H41" s="62"/>
      <c r="I41" s="42" t="s">
        <v>2812</v>
      </c>
    </row>
    <row r="42" spans="1:9" s="17" customFormat="1" ht="12" customHeight="1">
      <c r="A42" s="53">
        <v>26</v>
      </c>
      <c r="B42" s="19"/>
      <c r="C42" s="19"/>
      <c r="D42" s="20"/>
      <c r="E42" s="60" t="s">
        <v>1657</v>
      </c>
      <c r="F42" s="61" t="s">
        <v>2193</v>
      </c>
      <c r="G42" s="61" t="s">
        <v>2163</v>
      </c>
      <c r="H42" s="62"/>
      <c r="I42" s="42"/>
    </row>
    <row r="43" spans="1:9" ht="10.5" customHeight="1">
      <c r="A43" s="53"/>
      <c r="B43" s="19"/>
      <c r="C43" s="19"/>
      <c r="D43" s="20"/>
      <c r="E43" s="60"/>
      <c r="F43" s="61"/>
      <c r="G43" s="61"/>
      <c r="H43" s="62"/>
      <c r="I43" s="42"/>
    </row>
    <row r="44" spans="1:9" ht="10.5" customHeight="1">
      <c r="C44" s="67"/>
      <c r="D44" s="67"/>
      <c r="E44" s="67"/>
      <c r="F44" s="67"/>
      <c r="G44" s="67"/>
      <c r="H44" s="67"/>
    </row>
    <row r="45" spans="1:9" ht="12" customHeight="1">
      <c r="C45" s="67"/>
      <c r="D45" s="67"/>
      <c r="E45" s="11" t="s">
        <v>307</v>
      </c>
      <c r="F45" s="67"/>
      <c r="G45" s="67"/>
      <c r="H45" s="67"/>
    </row>
    <row r="46" spans="1:9" ht="12" customHeight="1">
      <c r="C46" s="67"/>
      <c r="D46" s="67"/>
      <c r="E46" s="11" t="s">
        <v>308</v>
      </c>
      <c r="F46" s="67"/>
      <c r="G46" s="67"/>
      <c r="H46" s="67"/>
    </row>
    <row r="47" spans="1:9" ht="12" customHeight="1">
      <c r="E47" s="11" t="s">
        <v>309</v>
      </c>
    </row>
    <row r="48" spans="1:9" ht="12" customHeight="1">
      <c r="E48" s="11" t="s">
        <v>310</v>
      </c>
    </row>
    <row r="49" spans="5:5" ht="10.5" customHeight="1">
      <c r="E49" s="463" t="s">
        <v>3247</v>
      </c>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76"/>
  <dimension ref="A1:U41"/>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974</v>
      </c>
    </row>
    <row r="2" spans="1:21">
      <c r="A2" s="298" t="s">
        <v>1141</v>
      </c>
      <c r="D2" s="298" t="s">
        <v>935</v>
      </c>
      <c r="I2" s="346" t="s">
        <v>903</v>
      </c>
      <c r="J2" s="346" t="s">
        <v>904</v>
      </c>
    </row>
    <row r="3" spans="1:21">
      <c r="I3" s="347" t="s">
        <v>1143</v>
      </c>
      <c r="J3" s="348" t="s">
        <v>1156</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1142</v>
      </c>
      <c r="J6" s="348" t="s">
        <v>1155</v>
      </c>
      <c r="K6" s="307" t="s">
        <v>917</v>
      </c>
      <c r="L6" s="307" t="s">
        <v>917</v>
      </c>
      <c r="M6" s="308" t="s">
        <v>917</v>
      </c>
      <c r="N6" s="308" t="s">
        <v>917</v>
      </c>
      <c r="O6" s="307" t="s">
        <v>917</v>
      </c>
      <c r="U6" s="310"/>
    </row>
    <row r="8" spans="1:21">
      <c r="B8" s="298" t="s">
        <v>918</v>
      </c>
    </row>
    <row r="11" spans="1:21">
      <c r="A11" s="298" t="s">
        <v>1142</v>
      </c>
    </row>
    <row r="12" spans="1:21">
      <c r="A12" s="298" t="s">
        <v>1260</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I18" s="344" t="s">
        <v>903</v>
      </c>
      <c r="J18" s="344" t="s">
        <v>904</v>
      </c>
      <c r="M18" s="313"/>
    </row>
    <row r="19" spans="1:21">
      <c r="B19" s="315" t="s">
        <v>925</v>
      </c>
      <c r="C19" s="311"/>
      <c r="D19" s="312"/>
      <c r="E19" s="312"/>
      <c r="F19" s="312"/>
      <c r="G19" s="353"/>
      <c r="I19" s="345" t="s">
        <v>1399</v>
      </c>
      <c r="J19" s="345" t="s">
        <v>1398</v>
      </c>
    </row>
    <row r="20" spans="1:21">
      <c r="B20" s="315" t="s">
        <v>927</v>
      </c>
      <c r="C20" s="311"/>
      <c r="D20" s="311"/>
      <c r="E20" s="311"/>
      <c r="F20" s="311"/>
      <c r="G20" s="352"/>
      <c r="I20" s="345" t="s">
        <v>933</v>
      </c>
      <c r="J20" s="345" t="s">
        <v>930</v>
      </c>
    </row>
    <row r="21" spans="1:21">
      <c r="I21" s="345" t="s">
        <v>1308</v>
      </c>
      <c r="J21" s="349" t="s">
        <v>1304</v>
      </c>
    </row>
    <row r="22" spans="1:21">
      <c r="B22" s="48" t="s">
        <v>1737</v>
      </c>
      <c r="C22" s="4"/>
      <c r="I22" s="345" t="s">
        <v>1401</v>
      </c>
      <c r="J22" s="349" t="s">
        <v>1400</v>
      </c>
    </row>
    <row r="23" spans="1:21">
      <c r="B23" s="48" t="s">
        <v>1704</v>
      </c>
      <c r="C23" s="4"/>
      <c r="I23" s="345" t="s">
        <v>1403</v>
      </c>
      <c r="J23" s="345" t="s">
        <v>1402</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41.25" thickTop="1">
      <c r="A26" s="304">
        <v>1</v>
      </c>
      <c r="B26" s="304" t="s">
        <v>2164</v>
      </c>
      <c r="C26" s="308" t="s">
        <v>2169</v>
      </c>
      <c r="D26" s="308" t="s">
        <v>2188</v>
      </c>
      <c r="E26" s="308">
        <v>12</v>
      </c>
      <c r="F26" s="308"/>
      <c r="G26" s="354" t="s">
        <v>1705</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1644</v>
      </c>
      <c r="C27" s="304" t="s">
        <v>1645</v>
      </c>
      <c r="D27" s="304" t="s">
        <v>2163</v>
      </c>
      <c r="E27" s="304"/>
      <c r="F27" s="304"/>
      <c r="G27" s="322"/>
      <c r="H27" s="306"/>
      <c r="I27" s="319"/>
      <c r="J27" s="320"/>
      <c r="K27" s="321"/>
      <c r="L27" s="321"/>
      <c r="M27" s="304"/>
      <c r="N27" s="304"/>
      <c r="O27" s="322"/>
      <c r="R27" s="309" t="str">
        <f t="shared" ref="R27:R38" si="0">C27</f>
        <v>OCCUR_DATE</v>
      </c>
      <c r="S27" s="309" t="str">
        <f t="shared" ref="S27:S38" si="1">(IF(D27="DATE", D27&amp;",",D27&amp;"("&amp;E27&amp;"), "))</f>
        <v>DATE,</v>
      </c>
      <c r="U27" s="310"/>
    </row>
    <row r="28" spans="1:21" s="309" customFormat="1" ht="40.5">
      <c r="A28" s="304">
        <v>3</v>
      </c>
      <c r="B28" s="323" t="s">
        <v>1144</v>
      </c>
      <c r="C28" s="304" t="s">
        <v>1145</v>
      </c>
      <c r="D28" s="304" t="s">
        <v>2188</v>
      </c>
      <c r="E28" s="304">
        <v>1</v>
      </c>
      <c r="F28" s="304"/>
      <c r="G28" s="322" t="s">
        <v>1154</v>
      </c>
      <c r="H28" s="306"/>
      <c r="I28" s="324"/>
      <c r="J28" s="325"/>
      <c r="K28" s="322"/>
      <c r="L28" s="322"/>
      <c r="M28" s="304"/>
      <c r="N28" s="304"/>
      <c r="O28" s="326"/>
      <c r="R28" s="309" t="str">
        <f t="shared" si="0"/>
        <v>MEASURECLASS</v>
      </c>
      <c r="S28" s="309" t="str">
        <f t="shared" si="1"/>
        <v xml:space="preserve">CHAR(1), </v>
      </c>
      <c r="U28" s="310"/>
    </row>
    <row r="29" spans="1:21" s="309" customFormat="1">
      <c r="A29" s="304">
        <v>4</v>
      </c>
      <c r="B29" s="323" t="s">
        <v>1706</v>
      </c>
      <c r="C29" s="304" t="s">
        <v>1146</v>
      </c>
      <c r="D29" s="304" t="s">
        <v>2188</v>
      </c>
      <c r="E29" s="304">
        <v>10</v>
      </c>
      <c r="F29" s="304"/>
      <c r="G29" s="322"/>
      <c r="H29" s="306"/>
      <c r="I29" s="322"/>
      <c r="J29" s="322"/>
      <c r="K29" s="322"/>
      <c r="L29" s="322"/>
      <c r="M29" s="304"/>
      <c r="N29" s="304"/>
      <c r="O29" s="322"/>
      <c r="R29" s="309" t="str">
        <f t="shared" si="0"/>
        <v>REQCODE</v>
      </c>
      <c r="S29" s="309" t="str">
        <f t="shared" si="1"/>
        <v xml:space="preserve">CHAR(10), </v>
      </c>
      <c r="U29" s="310"/>
    </row>
    <row r="30" spans="1:21" s="309" customFormat="1">
      <c r="A30" s="304">
        <v>5</v>
      </c>
      <c r="B30" s="323" t="s">
        <v>1707</v>
      </c>
      <c r="C30" s="304" t="s">
        <v>1147</v>
      </c>
      <c r="D30" s="304" t="s">
        <v>2195</v>
      </c>
      <c r="E30" s="327">
        <v>80</v>
      </c>
      <c r="F30" s="327"/>
      <c r="G30" s="322"/>
      <c r="H30" s="306"/>
      <c r="I30" s="328"/>
      <c r="J30" s="328"/>
      <c r="K30" s="304"/>
      <c r="L30" s="304"/>
      <c r="M30" s="304"/>
      <c r="N30" s="327"/>
      <c r="O30" s="322"/>
      <c r="R30" s="309" t="str">
        <f t="shared" si="0"/>
        <v xml:space="preserve">COMPLAINT </v>
      </c>
      <c r="S30" s="309" t="str">
        <f t="shared" si="1"/>
        <v xml:space="preserve">VARCHAR2(80), </v>
      </c>
      <c r="U30" s="310"/>
    </row>
    <row r="31" spans="1:21" s="309" customFormat="1">
      <c r="A31" s="304">
        <v>6</v>
      </c>
      <c r="B31" s="323" t="s">
        <v>2520</v>
      </c>
      <c r="C31" s="322" t="s">
        <v>1148</v>
      </c>
      <c r="D31" s="304" t="s">
        <v>2195</v>
      </c>
      <c r="E31" s="322">
        <v>256</v>
      </c>
      <c r="F31" s="322"/>
      <c r="G31" s="322"/>
      <c r="H31" s="306"/>
      <c r="I31" s="329"/>
      <c r="J31" s="329"/>
      <c r="K31" s="304"/>
      <c r="L31" s="322"/>
      <c r="M31" s="322"/>
      <c r="N31" s="322"/>
      <c r="O31" s="330"/>
      <c r="R31" s="309" t="str">
        <f t="shared" si="0"/>
        <v>TREAT_NAME</v>
      </c>
      <c r="S31" s="309" t="str">
        <f t="shared" si="1"/>
        <v xml:space="preserve">VARCHAR2(256), </v>
      </c>
      <c r="U31" s="331"/>
    </row>
    <row r="32" spans="1:21" s="309" customFormat="1">
      <c r="A32" s="304">
        <v>7</v>
      </c>
      <c r="B32" s="304" t="s">
        <v>1149</v>
      </c>
      <c r="C32" s="322" t="s">
        <v>1150</v>
      </c>
      <c r="D32" s="322" t="s">
        <v>2188</v>
      </c>
      <c r="E32" s="322">
        <v>20</v>
      </c>
      <c r="F32" s="322"/>
      <c r="G32" s="322" t="s">
        <v>1708</v>
      </c>
      <c r="H32" s="306"/>
      <c r="I32" s="329"/>
      <c r="J32" s="329"/>
      <c r="K32" s="304"/>
      <c r="L32" s="322"/>
      <c r="M32" s="322"/>
      <c r="N32" s="332"/>
      <c r="O32" s="322"/>
      <c r="R32" s="309" t="str">
        <f t="shared" si="0"/>
        <v>MEDICINE_CD1</v>
      </c>
      <c r="S32" s="309" t="str">
        <f t="shared" si="1"/>
        <v xml:space="preserve">CHAR(20), </v>
      </c>
    </row>
    <row r="33" spans="1:21" s="309" customFormat="1">
      <c r="A33" s="304">
        <v>8</v>
      </c>
      <c r="B33" s="323" t="s">
        <v>1151</v>
      </c>
      <c r="C33" s="322" t="s">
        <v>2422</v>
      </c>
      <c r="D33" s="322" t="s">
        <v>2188</v>
      </c>
      <c r="E33" s="322">
        <v>20</v>
      </c>
      <c r="F33" s="322"/>
      <c r="G33" s="322" t="s">
        <v>1712</v>
      </c>
      <c r="H33" s="306"/>
      <c r="I33" s="304"/>
      <c r="J33" s="328"/>
      <c r="K33" s="304"/>
      <c r="L33" s="322"/>
      <c r="M33" s="322"/>
      <c r="N33" s="332"/>
      <c r="O33" s="322"/>
      <c r="R33" s="309" t="str">
        <f t="shared" si="0"/>
        <v>MEDICINE_CD2</v>
      </c>
      <c r="S33" s="309" t="str">
        <f t="shared" si="1"/>
        <v xml:space="preserve">CHAR(20), </v>
      </c>
    </row>
    <row r="34" spans="1:21" s="309" customFormat="1" ht="27">
      <c r="A34" s="304">
        <v>9</v>
      </c>
      <c r="B34" s="323" t="s">
        <v>1709</v>
      </c>
      <c r="C34" s="322" t="s">
        <v>2423</v>
      </c>
      <c r="D34" s="322" t="s">
        <v>2195</v>
      </c>
      <c r="E34" s="322">
        <v>80</v>
      </c>
      <c r="F34" s="322"/>
      <c r="G34" s="322"/>
      <c r="H34" s="306"/>
      <c r="I34" s="304"/>
      <c r="J34" s="328"/>
      <c r="K34" s="304"/>
      <c r="L34" s="322"/>
      <c r="M34" s="322"/>
      <c r="N34" s="332"/>
      <c r="O34" s="322"/>
      <c r="R34" s="309" t="str">
        <f t="shared" si="0"/>
        <v>MEDICINE_NAME</v>
      </c>
      <c r="S34" s="309" t="str">
        <f t="shared" si="1"/>
        <v xml:space="preserve">VARCHAR2(80), </v>
      </c>
    </row>
    <row r="35" spans="1:21" s="309" customFormat="1">
      <c r="A35" s="304">
        <v>10</v>
      </c>
      <c r="B35" s="323" t="s">
        <v>1710</v>
      </c>
      <c r="C35" s="322" t="s">
        <v>2166</v>
      </c>
      <c r="D35" s="322" t="s">
        <v>2189</v>
      </c>
      <c r="E35" s="322"/>
      <c r="F35" s="322"/>
      <c r="G35" s="322"/>
      <c r="H35" s="306"/>
      <c r="I35" s="304"/>
      <c r="J35" s="328"/>
      <c r="K35" s="304"/>
      <c r="L35" s="322"/>
      <c r="M35" s="322"/>
      <c r="N35" s="332"/>
      <c r="O35" s="322"/>
      <c r="R35" s="309" t="str">
        <f t="shared" si="0"/>
        <v>AMOUNT</v>
      </c>
      <c r="S35" s="309" t="str">
        <f t="shared" si="1"/>
        <v xml:space="preserve">NUMBER(), </v>
      </c>
    </row>
    <row r="36" spans="1:21" s="309" customFormat="1" ht="27">
      <c r="A36" s="304">
        <v>11</v>
      </c>
      <c r="B36" s="323" t="s">
        <v>1711</v>
      </c>
      <c r="C36" s="322" t="s">
        <v>2100</v>
      </c>
      <c r="D36" s="322" t="s">
        <v>2195</v>
      </c>
      <c r="E36" s="322">
        <v>20</v>
      </c>
      <c r="F36" s="322"/>
      <c r="G36" s="322"/>
      <c r="H36" s="306"/>
      <c r="I36" s="304"/>
      <c r="J36" s="328"/>
      <c r="K36" s="304"/>
      <c r="L36" s="322"/>
      <c r="M36" s="322"/>
      <c r="N36" s="332"/>
      <c r="O36" s="322"/>
      <c r="R36" s="309" t="str">
        <f t="shared" si="0"/>
        <v>UNIT</v>
      </c>
      <c r="S36" s="309" t="str">
        <f t="shared" si="1"/>
        <v xml:space="preserve">VARCHAR2(20), </v>
      </c>
    </row>
    <row r="37" spans="1:21" s="309" customFormat="1" ht="27">
      <c r="A37" s="304">
        <v>12</v>
      </c>
      <c r="B37" s="323" t="s">
        <v>1991</v>
      </c>
      <c r="C37" s="322" t="s">
        <v>2102</v>
      </c>
      <c r="D37" s="322" t="s">
        <v>2195</v>
      </c>
      <c r="E37" s="322">
        <v>40</v>
      </c>
      <c r="F37" s="322"/>
      <c r="G37" s="322"/>
      <c r="H37" s="306"/>
      <c r="I37" s="304"/>
      <c r="J37" s="328"/>
      <c r="K37" s="304"/>
      <c r="L37" s="322"/>
      <c r="M37" s="322"/>
      <c r="N37" s="332"/>
      <c r="O37" s="322"/>
      <c r="R37" s="309" t="str">
        <f t="shared" si="0"/>
        <v>PROCEDURE_NAME</v>
      </c>
      <c r="S37" s="309" t="str">
        <f t="shared" si="1"/>
        <v xml:space="preserve">VARCHAR2(40), </v>
      </c>
    </row>
    <row r="38" spans="1:21" s="309" customFormat="1">
      <c r="A38" s="304">
        <v>13</v>
      </c>
      <c r="B38" s="323" t="s">
        <v>2816</v>
      </c>
      <c r="C38" s="322" t="s">
        <v>1152</v>
      </c>
      <c r="D38" s="322" t="s">
        <v>2188</v>
      </c>
      <c r="E38" s="322">
        <v>20</v>
      </c>
      <c r="F38" s="322"/>
      <c r="G38" s="322" t="s">
        <v>2817</v>
      </c>
      <c r="H38" s="306"/>
      <c r="I38" s="304"/>
      <c r="J38" s="328"/>
      <c r="K38" s="304"/>
      <c r="L38" s="322"/>
      <c r="M38" s="322"/>
      <c r="N38" s="332"/>
      <c r="O38" s="322"/>
      <c r="R38" s="309" t="str">
        <f t="shared" si="0"/>
        <v>PROCEDURE_CD1</v>
      </c>
      <c r="S38" s="309" t="str">
        <f t="shared" si="1"/>
        <v xml:space="preserve">CHAR(20), </v>
      </c>
    </row>
    <row r="39" spans="1:21" s="309" customFormat="1">
      <c r="A39" s="304">
        <v>14</v>
      </c>
      <c r="B39" s="323" t="s">
        <v>2818</v>
      </c>
      <c r="C39" s="322" t="s">
        <v>1076</v>
      </c>
      <c r="D39" s="322" t="s">
        <v>2188</v>
      </c>
      <c r="E39" s="322">
        <v>20</v>
      </c>
      <c r="F39" s="322"/>
      <c r="G39" s="322" t="s">
        <v>1712</v>
      </c>
      <c r="H39" s="306"/>
      <c r="I39" s="304"/>
      <c r="J39" s="328"/>
      <c r="K39" s="304"/>
      <c r="L39" s="322"/>
      <c r="M39" s="322"/>
      <c r="N39" s="332"/>
      <c r="O39" s="322"/>
      <c r="R39" s="309" t="str">
        <f>C39</f>
        <v>PROCEDURE_CD2</v>
      </c>
      <c r="S39" s="309" t="str">
        <f>(IF(D39="DATE", D39&amp;",",D39&amp;"("&amp;E39&amp;"), "))</f>
        <v xml:space="preserve">CHAR(20), </v>
      </c>
      <c r="U39" s="310"/>
    </row>
    <row r="40" spans="1:21" s="309" customFormat="1" ht="27">
      <c r="A40" s="304">
        <v>15</v>
      </c>
      <c r="B40" s="323" t="s">
        <v>2521</v>
      </c>
      <c r="C40" s="322" t="s">
        <v>1153</v>
      </c>
      <c r="D40" s="322" t="s">
        <v>2195</v>
      </c>
      <c r="E40" s="322">
        <v>20</v>
      </c>
      <c r="F40" s="322"/>
      <c r="G40" s="322"/>
      <c r="H40" s="306"/>
      <c r="I40" s="304"/>
      <c r="J40" s="328"/>
      <c r="K40" s="304"/>
      <c r="L40" s="322"/>
      <c r="M40" s="322"/>
      <c r="N40" s="332"/>
      <c r="O40" s="322"/>
      <c r="R40" s="309" t="str">
        <f>C40</f>
        <v>TREAT_PERSON_NAME</v>
      </c>
      <c r="S40" s="309" t="str">
        <f>(IF(D40="DATE", D40&amp;",",D40&amp;"("&amp;E40&amp;"), "))</f>
        <v xml:space="preserve">VARCHAR2(20), </v>
      </c>
      <c r="U40" s="310"/>
    </row>
    <row r="41" spans="1:21" s="309" customFormat="1">
      <c r="A41" s="304">
        <v>16</v>
      </c>
      <c r="B41" s="323" t="s">
        <v>2200</v>
      </c>
      <c r="C41" s="322" t="s">
        <v>2193</v>
      </c>
      <c r="D41" s="322" t="s">
        <v>2163</v>
      </c>
      <c r="E41" s="322"/>
      <c r="F41" s="322"/>
      <c r="G41" s="322"/>
      <c r="H41" s="306"/>
      <c r="I41" s="304"/>
      <c r="J41" s="328"/>
      <c r="K41" s="304"/>
      <c r="L41" s="322"/>
      <c r="M41" s="322"/>
      <c r="N41" s="332"/>
      <c r="O41" s="322"/>
      <c r="R41" s="309" t="str">
        <f>C41</f>
        <v>UP_DATE</v>
      </c>
      <c r="S41" s="309" t="str">
        <f>(IF(D41="DATE", D41&amp;",",D41&amp;"("&amp;E41&amp;"), "))</f>
        <v>DATE,</v>
      </c>
      <c r="U41" s="310"/>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29">
    <pageSetUpPr fitToPage="1"/>
  </sheetPr>
  <dimension ref="A1:Q37"/>
  <sheetViews>
    <sheetView showGridLines="0" zoomScaleNormal="100" workbookViewId="0">
      <selection activeCell="F21" sqref="F21"/>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625" style="10" customWidth="1"/>
    <col min="9" max="9" width="31" style="10" bestFit="1" customWidth="1"/>
    <col min="10" max="11" width="3.25" style="10"/>
    <col min="12" max="14" width="8.75" style="10" customWidth="1"/>
    <col min="15" max="15" width="8.75" style="68" customWidth="1"/>
    <col min="16" max="17" width="13" style="68" customWidth="1"/>
    <col min="18" max="16384" width="3.25" style="10"/>
  </cols>
  <sheetData>
    <row r="1" spans="1:17" s="4" customFormat="1" ht="17.25" customHeight="1">
      <c r="A1" s="295" t="s">
        <v>871</v>
      </c>
      <c r="C1" s="128" t="s">
        <v>3379</v>
      </c>
      <c r="E1" s="5"/>
      <c r="F1" s="6"/>
      <c r="I1" s="7"/>
      <c r="O1" s="136"/>
      <c r="P1" s="136"/>
      <c r="Q1" s="136"/>
    </row>
    <row r="2" spans="1:17" s="2" customFormat="1" ht="17.25" customHeight="1">
      <c r="A2" s="48" t="s">
        <v>1767</v>
      </c>
      <c r="B2" s="4"/>
      <c r="C2" s="4"/>
      <c r="D2" s="4"/>
      <c r="E2" s="5"/>
      <c r="F2" s="6"/>
      <c r="G2" s="4"/>
      <c r="H2" s="4"/>
      <c r="I2" s="7"/>
      <c r="O2" s="136"/>
      <c r="P2" s="136"/>
      <c r="Q2" s="136"/>
    </row>
    <row r="3" spans="1:17" s="2" customFormat="1" ht="12.75" customHeight="1">
      <c r="A3" s="48" t="s">
        <v>1704</v>
      </c>
      <c r="B3" s="4"/>
      <c r="C3" s="4"/>
      <c r="D3" s="4"/>
      <c r="E3" s="5"/>
      <c r="F3" s="6"/>
      <c r="G3" s="4"/>
      <c r="H3" s="4"/>
      <c r="I3" s="7"/>
      <c r="O3" s="136"/>
      <c r="P3" s="136"/>
      <c r="Q3" s="136"/>
    </row>
    <row r="4" spans="1:17" s="2" customFormat="1" ht="14.25" customHeight="1">
      <c r="A4" s="3"/>
      <c r="B4" s="4"/>
      <c r="C4" s="4"/>
      <c r="D4" s="4"/>
      <c r="E4" s="5"/>
      <c r="F4" s="6"/>
      <c r="G4" s="4"/>
      <c r="H4" s="4"/>
      <c r="I4" s="7"/>
      <c r="O4" s="136"/>
      <c r="P4" s="136"/>
      <c r="Q4" s="136"/>
    </row>
    <row r="5" spans="1:17" s="8" customFormat="1" ht="18.75" customHeight="1">
      <c r="A5" s="400" t="s">
        <v>1558</v>
      </c>
      <c r="B5" s="401"/>
      <c r="C5" s="402"/>
      <c r="D5" s="403" t="s">
        <v>1769</v>
      </c>
      <c r="E5" s="401"/>
      <c r="F5" s="404" t="s">
        <v>1559</v>
      </c>
      <c r="G5" s="405" t="s">
        <v>1771</v>
      </c>
      <c r="H5" s="406"/>
      <c r="I5" s="407" t="s">
        <v>70</v>
      </c>
      <c r="J5" s="358"/>
    </row>
    <row r="6" spans="1:17" s="9" customFormat="1" ht="17.25" customHeight="1">
      <c r="A6" s="30" t="s">
        <v>2183</v>
      </c>
      <c r="B6" s="32"/>
      <c r="C6" s="33"/>
      <c r="D6" s="31"/>
      <c r="E6" s="31"/>
      <c r="F6" s="31"/>
      <c r="G6" s="31"/>
      <c r="H6" s="31"/>
      <c r="I6" s="181"/>
      <c r="J6" s="359"/>
    </row>
    <row r="7" spans="1:17" ht="2.25" customHeight="1">
      <c r="A7" s="391"/>
      <c r="B7" s="101"/>
      <c r="C7" s="101"/>
      <c r="D7" s="101"/>
      <c r="E7" s="101"/>
      <c r="F7" s="356"/>
      <c r="G7" s="101"/>
      <c r="H7" s="101"/>
      <c r="I7" s="392"/>
      <c r="J7" s="360"/>
      <c r="O7" s="10"/>
      <c r="P7" s="10"/>
      <c r="Q7" s="10"/>
    </row>
    <row r="8" spans="1:17" s="8" customFormat="1" ht="12.75" customHeight="1" thickBot="1">
      <c r="A8" s="361" t="s">
        <v>1561</v>
      </c>
      <c r="B8" s="362" t="s">
        <v>1562</v>
      </c>
      <c r="C8" s="362" t="s">
        <v>1563</v>
      </c>
      <c r="D8" s="362"/>
      <c r="E8" s="363" t="s">
        <v>2179</v>
      </c>
      <c r="F8" s="364" t="s">
        <v>2180</v>
      </c>
      <c r="G8" s="365" t="s">
        <v>2181</v>
      </c>
      <c r="H8" s="366" t="s">
        <v>2184</v>
      </c>
      <c r="I8" s="367" t="s">
        <v>1564</v>
      </c>
      <c r="J8" s="368"/>
    </row>
    <row r="9" spans="1:17" s="17" customFormat="1" ht="12.75" thickTop="1">
      <c r="A9" s="57" t="s">
        <v>1565</v>
      </c>
      <c r="B9" s="220"/>
      <c r="C9" s="220"/>
      <c r="D9" s="221"/>
      <c r="E9" s="393" t="s">
        <v>4</v>
      </c>
      <c r="F9" s="394" t="s">
        <v>4</v>
      </c>
      <c r="G9" s="395" t="s">
        <v>4</v>
      </c>
      <c r="H9" s="396" t="s">
        <v>4</v>
      </c>
      <c r="I9" s="397" t="str">
        <f>G13&amp;"と同様のフォーマット"</f>
        <v>V_DIALYSIS_COMP_GETと同様のフォーマット</v>
      </c>
      <c r="J9" s="105"/>
      <c r="L9" s="105"/>
      <c r="M9" s="106"/>
      <c r="N9" s="106"/>
      <c r="O9" s="106"/>
    </row>
    <row r="10" spans="1:17" s="17" customFormat="1" ht="12">
      <c r="A10" s="390"/>
      <c r="B10" s="229"/>
      <c r="C10" s="229"/>
      <c r="D10" s="230"/>
      <c r="E10" s="211"/>
      <c r="F10" s="212"/>
      <c r="G10" s="215"/>
      <c r="H10" s="214"/>
      <c r="I10" s="399"/>
      <c r="J10" s="105"/>
      <c r="L10" s="105"/>
      <c r="M10" s="106"/>
      <c r="N10" s="106"/>
      <c r="O10" s="106"/>
    </row>
    <row r="11" spans="1:17" s="17" customFormat="1" ht="12">
      <c r="A11" s="390"/>
      <c r="B11" s="229"/>
      <c r="C11" s="229"/>
      <c r="D11" s="230"/>
      <c r="E11" s="211"/>
      <c r="F11" s="212"/>
      <c r="G11" s="215"/>
      <c r="H11" s="214"/>
      <c r="I11" s="162"/>
      <c r="J11" s="105"/>
      <c r="L11" s="105"/>
      <c r="M11" s="106"/>
      <c r="N11" s="106"/>
      <c r="O11" s="106"/>
    </row>
    <row r="12" spans="1:17" s="17" customFormat="1" ht="12">
      <c r="A12" s="390"/>
      <c r="B12" s="229"/>
      <c r="C12" s="229"/>
      <c r="D12" s="230"/>
      <c r="E12" s="211"/>
      <c r="F12" s="212"/>
      <c r="G12" s="215"/>
      <c r="H12" s="214"/>
      <c r="I12" s="398"/>
      <c r="J12" s="105"/>
      <c r="L12" s="105"/>
      <c r="M12" s="106"/>
      <c r="N12" s="106"/>
      <c r="O12" s="106"/>
    </row>
    <row r="13" spans="1:17" s="8" customFormat="1" ht="18.75" customHeight="1">
      <c r="A13" s="400" t="s">
        <v>1768</v>
      </c>
      <c r="B13" s="401"/>
      <c r="C13" s="402"/>
      <c r="D13" s="403" t="s">
        <v>46</v>
      </c>
      <c r="E13" s="401"/>
      <c r="F13" s="404" t="s">
        <v>1770</v>
      </c>
      <c r="G13" s="405" t="s">
        <v>21</v>
      </c>
      <c r="H13" s="406"/>
      <c r="I13" s="407" t="s">
        <v>71</v>
      </c>
      <c r="O13" s="137"/>
      <c r="P13" s="137"/>
      <c r="Q13" s="137"/>
    </row>
    <row r="14" spans="1:17" s="9" customFormat="1" ht="17.25" customHeight="1">
      <c r="A14" s="30" t="s">
        <v>2183</v>
      </c>
      <c r="B14" s="32"/>
      <c r="C14" s="33" t="s">
        <v>122</v>
      </c>
      <c r="D14" s="31"/>
      <c r="E14" s="31"/>
      <c r="F14" s="31"/>
      <c r="G14" s="31"/>
      <c r="H14" s="31"/>
      <c r="I14" s="181"/>
      <c r="O14" s="138"/>
      <c r="P14" s="138"/>
      <c r="Q14" s="138"/>
    </row>
    <row r="15" spans="1:17" ht="2.25" customHeight="1"/>
    <row r="16" spans="1:17" s="8" customFormat="1" ht="12.75" customHeight="1" thickBot="1">
      <c r="A16" s="12" t="s">
        <v>1740</v>
      </c>
      <c r="B16" s="13" t="s">
        <v>1741</v>
      </c>
      <c r="C16" s="13" t="s">
        <v>1742</v>
      </c>
      <c r="D16" s="13"/>
      <c r="E16" s="34" t="s">
        <v>2179</v>
      </c>
      <c r="F16" s="35" t="s">
        <v>2180</v>
      </c>
      <c r="G16" s="39" t="s">
        <v>2181</v>
      </c>
      <c r="H16" s="51" t="s">
        <v>2184</v>
      </c>
      <c r="I16" s="49" t="s">
        <v>3392</v>
      </c>
      <c r="O16" s="137"/>
      <c r="P16" s="137"/>
      <c r="Q16" s="137"/>
    </row>
    <row r="17" spans="1:17" s="17" customFormat="1" ht="23.25" thickTop="1">
      <c r="A17" s="52" t="s">
        <v>2187</v>
      </c>
      <c r="B17" s="14">
        <v>1</v>
      </c>
      <c r="C17" s="14"/>
      <c r="D17" s="15"/>
      <c r="E17" s="36" t="s">
        <v>2164</v>
      </c>
      <c r="F17" s="37" t="s">
        <v>3393</v>
      </c>
      <c r="G17" s="38" t="s">
        <v>2188</v>
      </c>
      <c r="H17" s="16">
        <v>12</v>
      </c>
      <c r="I17" s="40" t="s">
        <v>1705</v>
      </c>
      <c r="O17" s="180"/>
      <c r="P17" s="180"/>
      <c r="Q17" s="180"/>
    </row>
    <row r="18" spans="1:17" s="17" customFormat="1" ht="12">
      <c r="A18" s="53">
        <v>2</v>
      </c>
      <c r="B18" s="18" t="s">
        <v>772</v>
      </c>
      <c r="C18" s="19"/>
      <c r="D18" s="20"/>
      <c r="E18" s="36" t="s">
        <v>1644</v>
      </c>
      <c r="F18" s="134" t="s">
        <v>3394</v>
      </c>
      <c r="G18" s="38" t="s">
        <v>2163</v>
      </c>
      <c r="H18" s="16"/>
      <c r="I18" s="63"/>
      <c r="O18" s="179"/>
      <c r="P18" s="180"/>
      <c r="Q18" s="180"/>
    </row>
    <row r="19" spans="1:17" s="17" customFormat="1" ht="22.5">
      <c r="A19" s="53">
        <f t="shared" ref="A19:A32" si="0">A18+1</f>
        <v>3</v>
      </c>
      <c r="B19" s="18"/>
      <c r="C19" s="19"/>
      <c r="D19" s="20"/>
      <c r="E19" s="23" t="s">
        <v>3395</v>
      </c>
      <c r="F19" s="24" t="s">
        <v>3396</v>
      </c>
      <c r="G19" s="24" t="s">
        <v>2188</v>
      </c>
      <c r="H19" s="21">
        <v>1</v>
      </c>
      <c r="I19" s="175" t="s">
        <v>3397</v>
      </c>
      <c r="O19" s="180"/>
      <c r="P19" s="180"/>
      <c r="Q19" s="180"/>
    </row>
    <row r="20" spans="1:17" s="17" customFormat="1" ht="16.5" customHeight="1">
      <c r="A20" s="53">
        <f t="shared" si="0"/>
        <v>4</v>
      </c>
      <c r="B20" s="55"/>
      <c r="C20" s="25"/>
      <c r="D20" s="26"/>
      <c r="E20" s="27" t="s">
        <v>1706</v>
      </c>
      <c r="F20" s="24" t="s">
        <v>3398</v>
      </c>
      <c r="G20" s="24" t="s">
        <v>2188</v>
      </c>
      <c r="H20" s="21">
        <v>10</v>
      </c>
      <c r="I20" s="170"/>
      <c r="O20" s="179"/>
      <c r="P20" s="180"/>
      <c r="Q20" s="180"/>
    </row>
    <row r="21" spans="1:17" s="17" customFormat="1" ht="16.5" customHeight="1">
      <c r="A21" s="53">
        <f t="shared" si="0"/>
        <v>5</v>
      </c>
      <c r="B21" s="19"/>
      <c r="C21" s="19"/>
      <c r="D21" s="20"/>
      <c r="E21" s="23" t="s">
        <v>1707</v>
      </c>
      <c r="F21" s="54" t="s">
        <v>3399</v>
      </c>
      <c r="G21" s="24" t="s">
        <v>2195</v>
      </c>
      <c r="H21" s="21">
        <v>256</v>
      </c>
      <c r="I21" s="42"/>
      <c r="O21" s="179"/>
      <c r="P21" s="180"/>
      <c r="Q21" s="180"/>
    </row>
    <row r="22" spans="1:17" s="17" customFormat="1" ht="16.5" customHeight="1">
      <c r="A22" s="53">
        <f>A21+1</f>
        <v>6</v>
      </c>
      <c r="B22" s="19"/>
      <c r="C22" s="19"/>
      <c r="D22" s="20"/>
      <c r="E22" s="23" t="s">
        <v>2520</v>
      </c>
      <c r="F22" s="54" t="s">
        <v>3400</v>
      </c>
      <c r="G22" s="24" t="s">
        <v>2195</v>
      </c>
      <c r="H22" s="62">
        <v>256</v>
      </c>
      <c r="I22" s="42"/>
      <c r="O22" s="179"/>
      <c r="P22" s="180"/>
      <c r="Q22" s="180"/>
    </row>
    <row r="23" spans="1:17" s="17" customFormat="1" ht="16.5" customHeight="1">
      <c r="A23" s="53">
        <f t="shared" si="0"/>
        <v>7</v>
      </c>
      <c r="B23" s="19"/>
      <c r="C23" s="19"/>
      <c r="D23" s="20"/>
      <c r="E23" s="23" t="s">
        <v>3401</v>
      </c>
      <c r="F23" s="54" t="s">
        <v>3402</v>
      </c>
      <c r="G23" s="24" t="s">
        <v>2188</v>
      </c>
      <c r="H23" s="21">
        <v>20</v>
      </c>
      <c r="I23" s="42" t="s">
        <v>1708</v>
      </c>
      <c r="O23" s="179"/>
      <c r="P23" s="180"/>
      <c r="Q23" s="180"/>
    </row>
    <row r="24" spans="1:17" s="17" customFormat="1" ht="16.5" customHeight="1">
      <c r="A24" s="53">
        <f t="shared" si="0"/>
        <v>8</v>
      </c>
      <c r="B24" s="19"/>
      <c r="C24" s="19"/>
      <c r="D24" s="20"/>
      <c r="E24" s="77" t="s">
        <v>3403</v>
      </c>
      <c r="F24" s="54" t="s">
        <v>3404</v>
      </c>
      <c r="G24" s="78" t="s">
        <v>2188</v>
      </c>
      <c r="H24" s="76">
        <v>20</v>
      </c>
      <c r="I24" s="42" t="s">
        <v>1712</v>
      </c>
      <c r="O24" s="179"/>
      <c r="P24" s="180"/>
      <c r="Q24" s="180"/>
    </row>
    <row r="25" spans="1:17" s="17" customFormat="1" ht="16.5" customHeight="1">
      <c r="A25" s="53">
        <f t="shared" si="0"/>
        <v>9</v>
      </c>
      <c r="B25" s="19"/>
      <c r="C25" s="19"/>
      <c r="D25" s="20"/>
      <c r="E25" s="60" t="s">
        <v>1709</v>
      </c>
      <c r="F25" s="54" t="s">
        <v>7518</v>
      </c>
      <c r="G25" s="61" t="s">
        <v>2195</v>
      </c>
      <c r="H25" s="62">
        <v>80</v>
      </c>
      <c r="I25" s="42"/>
      <c r="O25" s="179"/>
      <c r="P25" s="180"/>
      <c r="Q25" s="180"/>
    </row>
    <row r="26" spans="1:17" s="17" customFormat="1" ht="16.5" customHeight="1">
      <c r="A26" s="53">
        <f t="shared" si="0"/>
        <v>10</v>
      </c>
      <c r="B26" s="19"/>
      <c r="C26" s="19"/>
      <c r="D26" s="20"/>
      <c r="E26" s="77" t="s">
        <v>1710</v>
      </c>
      <c r="F26" s="54" t="s">
        <v>3405</v>
      </c>
      <c r="G26" s="78" t="s">
        <v>3406</v>
      </c>
      <c r="H26" s="76"/>
      <c r="I26" s="42"/>
      <c r="O26" s="179"/>
      <c r="P26" s="180"/>
      <c r="Q26" s="180"/>
    </row>
    <row r="27" spans="1:17" s="17" customFormat="1" ht="16.5" customHeight="1">
      <c r="A27" s="53">
        <f t="shared" si="0"/>
        <v>11</v>
      </c>
      <c r="B27" s="19"/>
      <c r="C27" s="19"/>
      <c r="D27" s="20"/>
      <c r="E27" s="23" t="s">
        <v>1711</v>
      </c>
      <c r="F27" s="54" t="s">
        <v>3407</v>
      </c>
      <c r="G27" s="24" t="s">
        <v>2195</v>
      </c>
      <c r="H27" s="21">
        <v>20</v>
      </c>
      <c r="I27" s="42"/>
      <c r="O27" s="179"/>
      <c r="P27" s="180"/>
      <c r="Q27" s="180"/>
    </row>
    <row r="28" spans="1:17" s="17" customFormat="1" ht="16.5" customHeight="1">
      <c r="A28" s="53">
        <f t="shared" si="0"/>
        <v>12</v>
      </c>
      <c r="B28" s="19"/>
      <c r="C28" s="19"/>
      <c r="D28" s="20"/>
      <c r="E28" s="23" t="s">
        <v>1991</v>
      </c>
      <c r="F28" s="54" t="s">
        <v>3408</v>
      </c>
      <c r="G28" s="24" t="s">
        <v>2195</v>
      </c>
      <c r="H28" s="21">
        <v>40</v>
      </c>
      <c r="I28" s="42"/>
      <c r="O28" s="179"/>
      <c r="P28" s="180"/>
      <c r="Q28" s="180"/>
    </row>
    <row r="29" spans="1:17" s="17" customFormat="1" ht="16.5" customHeight="1">
      <c r="A29" s="53">
        <f t="shared" si="0"/>
        <v>13</v>
      </c>
      <c r="B29" s="19"/>
      <c r="C29" s="19"/>
      <c r="D29" s="20"/>
      <c r="E29" s="23" t="s">
        <v>2816</v>
      </c>
      <c r="F29" s="54" t="s">
        <v>3409</v>
      </c>
      <c r="G29" s="24" t="s">
        <v>2188</v>
      </c>
      <c r="H29" s="21">
        <v>20</v>
      </c>
      <c r="I29" s="42" t="s">
        <v>2817</v>
      </c>
      <c r="O29" s="106"/>
      <c r="P29" s="106"/>
      <c r="Q29" s="106"/>
    </row>
    <row r="30" spans="1:17" ht="16.5" customHeight="1">
      <c r="A30" s="53">
        <f t="shared" si="0"/>
        <v>14</v>
      </c>
      <c r="B30" s="19"/>
      <c r="C30" s="19"/>
      <c r="D30" s="20"/>
      <c r="E30" s="23" t="s">
        <v>2818</v>
      </c>
      <c r="F30" s="54" t="s">
        <v>3410</v>
      </c>
      <c r="G30" s="24" t="s">
        <v>2188</v>
      </c>
      <c r="H30" s="21">
        <v>20</v>
      </c>
      <c r="I30" s="42" t="s">
        <v>1712</v>
      </c>
    </row>
    <row r="31" spans="1:17" ht="16.5" customHeight="1">
      <c r="A31" s="53">
        <f t="shared" si="0"/>
        <v>15</v>
      </c>
      <c r="B31" s="19"/>
      <c r="C31" s="19"/>
      <c r="D31" s="20"/>
      <c r="E31" s="77" t="s">
        <v>2521</v>
      </c>
      <c r="F31" s="54" t="s">
        <v>3411</v>
      </c>
      <c r="G31" s="24" t="s">
        <v>2195</v>
      </c>
      <c r="H31" s="76">
        <v>20</v>
      </c>
      <c r="I31" s="42"/>
    </row>
    <row r="32" spans="1:17" ht="16.5" customHeight="1">
      <c r="A32" s="53">
        <f t="shared" si="0"/>
        <v>16</v>
      </c>
      <c r="B32" s="19"/>
      <c r="C32" s="19"/>
      <c r="D32" s="20"/>
      <c r="E32" s="77" t="s">
        <v>2200</v>
      </c>
      <c r="F32" s="54" t="s">
        <v>708</v>
      </c>
      <c r="G32" s="78" t="s">
        <v>2163</v>
      </c>
      <c r="H32" s="76"/>
      <c r="I32" s="42"/>
    </row>
    <row r="33" spans="5:8" ht="10.5" customHeight="1">
      <c r="E33" s="66"/>
      <c r="F33" s="67"/>
      <c r="G33" s="66"/>
      <c r="H33" s="66"/>
    </row>
    <row r="34" spans="5:8" ht="10.5" customHeight="1">
      <c r="E34" s="66"/>
      <c r="F34" s="67"/>
      <c r="G34" s="66"/>
      <c r="H34" s="66"/>
    </row>
    <row r="35" spans="5:8" ht="10.5" customHeight="1">
      <c r="E35" s="66"/>
      <c r="F35" s="67"/>
      <c r="G35" s="66"/>
      <c r="H35" s="66"/>
    </row>
    <row r="36" spans="5:8" ht="10.5" customHeight="1">
      <c r="E36" s="66"/>
      <c r="F36" s="67"/>
      <c r="G36" s="66"/>
      <c r="H36" s="66"/>
    </row>
    <row r="37" spans="5:8" ht="10.5" customHeight="1">
      <c r="E37" s="66"/>
      <c r="F37" s="67"/>
      <c r="G37" s="66"/>
      <c r="H37" s="6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77"/>
  <dimension ref="A1:U33"/>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1158</v>
      </c>
    </row>
    <row r="2" spans="1:21">
      <c r="A2" s="298" t="s">
        <v>1157</v>
      </c>
      <c r="D2" s="298" t="s">
        <v>935</v>
      </c>
      <c r="I2" s="346" t="s">
        <v>903</v>
      </c>
      <c r="J2" s="346" t="s">
        <v>904</v>
      </c>
    </row>
    <row r="3" spans="1:21">
      <c r="I3" s="347" t="s">
        <v>1160</v>
      </c>
      <c r="J3" s="348" t="s">
        <v>1162</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1159</v>
      </c>
      <c r="J6" s="348" t="s">
        <v>1161</v>
      </c>
      <c r="K6" s="307" t="s">
        <v>917</v>
      </c>
      <c r="L6" s="307" t="s">
        <v>917</v>
      </c>
      <c r="M6" s="308" t="s">
        <v>917</v>
      </c>
      <c r="N6" s="308" t="s">
        <v>917</v>
      </c>
      <c r="O6" s="307" t="s">
        <v>917</v>
      </c>
      <c r="U6" s="310"/>
    </row>
    <row r="8" spans="1:21">
      <c r="B8" s="298" t="s">
        <v>918</v>
      </c>
    </row>
    <row r="11" spans="1:21">
      <c r="A11" s="298" t="s">
        <v>1159</v>
      </c>
    </row>
    <row r="12" spans="1:21">
      <c r="A12" s="298" t="s">
        <v>1261</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row>
    <row r="21" spans="1:21">
      <c r="I21" s="344" t="s">
        <v>903</v>
      </c>
      <c r="J21" s="344" t="s">
        <v>904</v>
      </c>
    </row>
    <row r="22" spans="1:21">
      <c r="B22" s="48" t="s">
        <v>1737</v>
      </c>
      <c r="C22" s="4"/>
      <c r="I22" s="345" t="s">
        <v>1405</v>
      </c>
      <c r="J22" s="345" t="s">
        <v>1404</v>
      </c>
    </row>
    <row r="23" spans="1:21">
      <c r="B23" s="48" t="s">
        <v>1772</v>
      </c>
      <c r="C23" s="4"/>
      <c r="I23" s="345" t="s">
        <v>1308</v>
      </c>
      <c r="J23" s="345" t="s">
        <v>1304</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41.25" thickTop="1">
      <c r="A26" s="304">
        <v>1</v>
      </c>
      <c r="B26" s="304" t="s">
        <v>2164</v>
      </c>
      <c r="C26" s="308" t="s">
        <v>2169</v>
      </c>
      <c r="D26" s="308" t="s">
        <v>2188</v>
      </c>
      <c r="E26" s="308">
        <v>12</v>
      </c>
      <c r="F26" s="308"/>
      <c r="G26" s="354" t="s">
        <v>1167</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1714</v>
      </c>
      <c r="C27" s="304" t="s">
        <v>2155</v>
      </c>
      <c r="D27" s="304" t="s">
        <v>2188</v>
      </c>
      <c r="E27" s="304">
        <v>3</v>
      </c>
      <c r="F27" s="304"/>
      <c r="G27" s="322"/>
      <c r="H27" s="306"/>
      <c r="I27" s="319"/>
      <c r="J27" s="320"/>
      <c r="K27" s="321"/>
      <c r="L27" s="321"/>
      <c r="M27" s="304"/>
      <c r="N27" s="304"/>
      <c r="O27" s="322"/>
      <c r="R27" s="309" t="str">
        <f t="shared" ref="R27:R33" si="0">C27</f>
        <v>CTL_NO</v>
      </c>
      <c r="S27" s="309" t="str">
        <f t="shared" ref="S27:S33" si="1">(IF(D27="DATE", D27&amp;",",D27&amp;"("&amp;E27&amp;"), "))</f>
        <v xml:space="preserve">CHAR(3), </v>
      </c>
      <c r="U27" s="310"/>
    </row>
    <row r="28" spans="1:21" s="309" customFormat="1">
      <c r="A28" s="304">
        <v>3</v>
      </c>
      <c r="B28" s="323" t="s">
        <v>1715</v>
      </c>
      <c r="C28" s="304" t="s">
        <v>2191</v>
      </c>
      <c r="D28" s="304" t="s">
        <v>2163</v>
      </c>
      <c r="E28" s="304"/>
      <c r="F28" s="304"/>
      <c r="G28" s="322"/>
      <c r="H28" s="306"/>
      <c r="I28" s="324"/>
      <c r="J28" s="325"/>
      <c r="K28" s="322"/>
      <c r="L28" s="322"/>
      <c r="M28" s="304"/>
      <c r="N28" s="304"/>
      <c r="O28" s="326"/>
      <c r="R28" s="309" t="str">
        <f t="shared" si="0"/>
        <v>REG_DATE</v>
      </c>
      <c r="S28" s="309" t="str">
        <f t="shared" si="1"/>
        <v>DATE,</v>
      </c>
      <c r="U28" s="310"/>
    </row>
    <row r="29" spans="1:21" s="309" customFormat="1" ht="27">
      <c r="A29" s="304">
        <v>4</v>
      </c>
      <c r="B29" s="323" t="s">
        <v>1716</v>
      </c>
      <c r="C29" s="304" t="s">
        <v>1163</v>
      </c>
      <c r="D29" s="304" t="s">
        <v>2188</v>
      </c>
      <c r="E29" s="304">
        <v>1</v>
      </c>
      <c r="F29" s="304"/>
      <c r="G29" s="322" t="s">
        <v>2037</v>
      </c>
      <c r="H29" s="306"/>
      <c r="I29" s="322"/>
      <c r="J29" s="322"/>
      <c r="K29" s="322"/>
      <c r="L29" s="322"/>
      <c r="M29" s="304"/>
      <c r="N29" s="304"/>
      <c r="O29" s="322"/>
      <c r="R29" s="309" t="str">
        <f t="shared" si="0"/>
        <v>INOUT_CD</v>
      </c>
      <c r="S29" s="309" t="str">
        <f t="shared" si="1"/>
        <v xml:space="preserve">CHAR(1), </v>
      </c>
      <c r="U29" s="310"/>
    </row>
    <row r="30" spans="1:21" s="309" customFormat="1">
      <c r="A30" s="304">
        <v>5</v>
      </c>
      <c r="B30" s="323" t="s">
        <v>1717</v>
      </c>
      <c r="C30" s="304" t="s">
        <v>1164</v>
      </c>
      <c r="D30" s="304" t="s">
        <v>2195</v>
      </c>
      <c r="E30" s="327">
        <v>100</v>
      </c>
      <c r="F30" s="327"/>
      <c r="G30" s="322"/>
      <c r="H30" s="306"/>
      <c r="I30" s="328"/>
      <c r="J30" s="328"/>
      <c r="K30" s="304"/>
      <c r="L30" s="304"/>
      <c r="M30" s="304"/>
      <c r="N30" s="327"/>
      <c r="O30" s="322"/>
      <c r="R30" s="309" t="str">
        <f t="shared" si="0"/>
        <v>FACILITY_NAME</v>
      </c>
      <c r="S30" s="309" t="str">
        <f t="shared" si="1"/>
        <v xml:space="preserve">VARCHAR2(100), </v>
      </c>
      <c r="U30" s="310"/>
    </row>
    <row r="31" spans="1:21" s="309" customFormat="1">
      <c r="A31" s="304">
        <v>6</v>
      </c>
      <c r="B31" s="323" t="s">
        <v>1718</v>
      </c>
      <c r="C31" s="322" t="s">
        <v>1165</v>
      </c>
      <c r="D31" s="304" t="s">
        <v>2195</v>
      </c>
      <c r="E31" s="322">
        <v>20</v>
      </c>
      <c r="F31" s="322"/>
      <c r="G31" s="322"/>
      <c r="H31" s="306"/>
      <c r="I31" s="329"/>
      <c r="J31" s="329"/>
      <c r="K31" s="304"/>
      <c r="L31" s="322"/>
      <c r="M31" s="322"/>
      <c r="N31" s="322"/>
      <c r="O31" s="330"/>
      <c r="R31" s="309" t="str">
        <f t="shared" si="0"/>
        <v>DR_NAME</v>
      </c>
      <c r="S31" s="309" t="str">
        <f t="shared" si="1"/>
        <v xml:space="preserve">VARCHAR2(20), </v>
      </c>
      <c r="U31" s="331"/>
    </row>
    <row r="32" spans="1:21" s="309" customFormat="1" ht="27">
      <c r="A32" s="304">
        <v>7</v>
      </c>
      <c r="B32" s="304" t="s">
        <v>2170</v>
      </c>
      <c r="C32" s="322" t="s">
        <v>2158</v>
      </c>
      <c r="D32" s="322" t="s">
        <v>2195</v>
      </c>
      <c r="E32" s="322">
        <v>256</v>
      </c>
      <c r="F32" s="322"/>
      <c r="G32" s="322"/>
      <c r="H32" s="306"/>
      <c r="I32" s="329"/>
      <c r="J32" s="329"/>
      <c r="K32" s="304"/>
      <c r="L32" s="322"/>
      <c r="M32" s="322"/>
      <c r="N32" s="332"/>
      <c r="O32" s="322"/>
      <c r="R32" s="309" t="str">
        <f t="shared" si="0"/>
        <v>MEMO</v>
      </c>
      <c r="S32" s="309" t="str">
        <f t="shared" si="1"/>
        <v xml:space="preserve">VARCHAR2(256), </v>
      </c>
    </row>
    <row r="33" spans="1:19" s="309" customFormat="1" ht="27">
      <c r="A33" s="304">
        <v>8</v>
      </c>
      <c r="B33" s="323" t="s">
        <v>1719</v>
      </c>
      <c r="C33" s="322" t="s">
        <v>1166</v>
      </c>
      <c r="D33" s="322" t="s">
        <v>2195</v>
      </c>
      <c r="E33" s="322">
        <v>4</v>
      </c>
      <c r="F33" s="322"/>
      <c r="G33" s="322"/>
      <c r="H33" s="306"/>
      <c r="I33" s="304"/>
      <c r="J33" s="328"/>
      <c r="K33" s="304"/>
      <c r="L33" s="322"/>
      <c r="M33" s="322"/>
      <c r="N33" s="332"/>
      <c r="O33" s="322"/>
      <c r="R33" s="309" t="str">
        <f t="shared" si="0"/>
        <v>CODE_NAME</v>
      </c>
      <c r="S33" s="309" t="str">
        <f t="shared" si="1"/>
        <v xml:space="preserve">VARCHAR2(4),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31">
    <pageSetUpPr fitToPage="1"/>
  </sheetPr>
  <dimension ref="A1:O28"/>
  <sheetViews>
    <sheetView showGridLines="0" zoomScaleNormal="100" zoomScaleSheetLayoutView="115" workbookViewId="0">
      <selection activeCell="F24" sqref="F24"/>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0" style="10" bestFit="1" customWidth="1"/>
    <col min="10" max="10" width="7" style="10" customWidth="1"/>
    <col min="11" max="16384" width="3.25" style="10"/>
  </cols>
  <sheetData>
    <row r="1" spans="1:15" s="4" customFormat="1" ht="17.25" customHeight="1">
      <c r="A1" s="295" t="s">
        <v>870</v>
      </c>
      <c r="C1" s="128" t="s">
        <v>76</v>
      </c>
      <c r="E1" s="5"/>
      <c r="F1" s="6"/>
    </row>
    <row r="2" spans="1:15" s="2" customFormat="1" ht="17.25" customHeight="1">
      <c r="A2" s="48" t="s">
        <v>1765</v>
      </c>
      <c r="B2" s="4"/>
      <c r="C2" s="4"/>
      <c r="D2" s="4"/>
      <c r="E2" s="5"/>
      <c r="F2" s="6"/>
      <c r="G2" s="4"/>
      <c r="H2" s="4"/>
      <c r="I2" s="4"/>
      <c r="J2" s="4"/>
    </row>
    <row r="3" spans="1:15" s="2" customFormat="1" ht="12.75" customHeight="1">
      <c r="A3" s="48" t="s">
        <v>1772</v>
      </c>
      <c r="B3" s="4"/>
      <c r="C3" s="4"/>
      <c r="D3" s="4"/>
      <c r="E3" s="5"/>
      <c r="F3" s="6"/>
      <c r="G3" s="4"/>
      <c r="H3" s="4"/>
      <c r="I3" s="4"/>
      <c r="J3" s="4"/>
    </row>
    <row r="4" spans="1:15" s="2" customFormat="1" ht="14.25" customHeight="1">
      <c r="A4" s="3"/>
      <c r="B4" s="4"/>
      <c r="C4" s="4"/>
      <c r="D4" s="4"/>
      <c r="E4" s="5"/>
      <c r="F4" s="6"/>
      <c r="G4" s="4"/>
      <c r="H4" s="4"/>
      <c r="I4" s="4"/>
      <c r="J4" s="4"/>
    </row>
    <row r="5" spans="1:15" s="8" customFormat="1" ht="18.75" customHeight="1">
      <c r="A5" s="400" t="s">
        <v>1558</v>
      </c>
      <c r="B5" s="401"/>
      <c r="C5" s="402"/>
      <c r="D5" s="403" t="s">
        <v>1713</v>
      </c>
      <c r="E5" s="401"/>
      <c r="F5" s="404" t="s">
        <v>1559</v>
      </c>
      <c r="G5" s="405" t="s">
        <v>186</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12.75" thickTop="1">
      <c r="A9" s="57" t="s">
        <v>1565</v>
      </c>
      <c r="B9" s="220"/>
      <c r="C9" s="220"/>
      <c r="D9" s="221"/>
      <c r="E9" s="393" t="s">
        <v>4</v>
      </c>
      <c r="F9" s="394" t="s">
        <v>4</v>
      </c>
      <c r="G9" s="395" t="s">
        <v>4</v>
      </c>
      <c r="H9" s="396" t="s">
        <v>4</v>
      </c>
      <c r="I9" s="397" t="str">
        <f>G13&amp;"と同様のフォーマット"</f>
        <v>V_PAT_INOUT_GETと同様のフォーマット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390"/>
      <c r="B11" s="229"/>
      <c r="C11" s="229"/>
      <c r="D11" s="230"/>
      <c r="E11" s="211"/>
      <c r="F11" s="212"/>
      <c r="G11" s="215"/>
      <c r="H11" s="214"/>
      <c r="I11" s="162"/>
      <c r="J11" s="105"/>
      <c r="L11" s="105"/>
      <c r="M11" s="106"/>
      <c r="N11" s="106"/>
      <c r="O11" s="106"/>
    </row>
    <row r="12" spans="1:15" s="17" customFormat="1" ht="12">
      <c r="A12" s="390"/>
      <c r="B12" s="229"/>
      <c r="C12" s="229"/>
      <c r="D12" s="230"/>
      <c r="E12" s="211"/>
      <c r="F12" s="212"/>
      <c r="G12" s="215"/>
      <c r="H12" s="214"/>
      <c r="I12" s="398"/>
      <c r="J12" s="105"/>
      <c r="L12" s="105"/>
      <c r="M12" s="106"/>
      <c r="N12" s="106"/>
      <c r="O12" s="106"/>
    </row>
    <row r="13" spans="1:15" s="8" customFormat="1" ht="18.75" customHeight="1">
      <c r="A13" s="400" t="s">
        <v>1738</v>
      </c>
      <c r="B13" s="401"/>
      <c r="C13" s="402"/>
      <c r="D13" s="403" t="s">
        <v>45</v>
      </c>
      <c r="E13" s="401"/>
      <c r="F13" s="404" t="s">
        <v>1773</v>
      </c>
      <c r="G13" s="405" t="s">
        <v>22</v>
      </c>
      <c r="H13" s="406"/>
      <c r="I13" s="407" t="s">
        <v>71</v>
      </c>
    </row>
    <row r="14" spans="1:15" s="9" customFormat="1" ht="17.25" customHeight="1">
      <c r="A14" s="30" t="s">
        <v>2183</v>
      </c>
      <c r="B14" s="32"/>
      <c r="C14" s="33" t="s">
        <v>122</v>
      </c>
      <c r="D14" s="31"/>
      <c r="E14" s="31"/>
      <c r="F14" s="31"/>
      <c r="G14" s="31"/>
      <c r="H14" s="31"/>
      <c r="I14" s="181"/>
    </row>
    <row r="15" spans="1:15" ht="2.25" customHeight="1"/>
    <row r="16" spans="1:15" s="8" customFormat="1" ht="12.75" customHeight="1" thickBot="1">
      <c r="A16" s="12" t="s">
        <v>1740</v>
      </c>
      <c r="B16" s="13" t="s">
        <v>1741</v>
      </c>
      <c r="C16" s="13" t="s">
        <v>1742</v>
      </c>
      <c r="D16" s="13"/>
      <c r="E16" s="34" t="s">
        <v>2179</v>
      </c>
      <c r="F16" s="35" t="s">
        <v>2180</v>
      </c>
      <c r="G16" s="39" t="s">
        <v>2181</v>
      </c>
      <c r="H16" s="51" t="s">
        <v>2184</v>
      </c>
      <c r="I16" s="49" t="s">
        <v>1743</v>
      </c>
    </row>
    <row r="17" spans="1:10" s="17" customFormat="1" ht="23.25" thickTop="1">
      <c r="A17" s="52" t="s">
        <v>2187</v>
      </c>
      <c r="B17" s="14">
        <v>1</v>
      </c>
      <c r="C17" s="14"/>
      <c r="D17" s="15"/>
      <c r="E17" s="36" t="s">
        <v>2164</v>
      </c>
      <c r="F17" s="38" t="s">
        <v>477</v>
      </c>
      <c r="G17" s="38" t="s">
        <v>2188</v>
      </c>
      <c r="H17" s="16">
        <v>12</v>
      </c>
      <c r="I17" s="40" t="s">
        <v>1776</v>
      </c>
    </row>
    <row r="18" spans="1:10" s="17" customFormat="1" ht="12">
      <c r="A18" s="53">
        <f t="shared" ref="A18:A24" si="0">A17+1</f>
        <v>2</v>
      </c>
      <c r="B18" s="14"/>
      <c r="C18" s="14"/>
      <c r="D18" s="15"/>
      <c r="E18" s="36" t="s">
        <v>1714</v>
      </c>
      <c r="F18" s="38" t="s">
        <v>1490</v>
      </c>
      <c r="G18" s="143" t="s">
        <v>2358</v>
      </c>
      <c r="H18" s="16">
        <v>3</v>
      </c>
      <c r="I18" s="40"/>
    </row>
    <row r="19" spans="1:10" s="17" customFormat="1" ht="12">
      <c r="A19" s="53">
        <f t="shared" si="0"/>
        <v>3</v>
      </c>
      <c r="B19" s="18" t="s">
        <v>746</v>
      </c>
      <c r="C19" s="19"/>
      <c r="D19" s="20"/>
      <c r="E19" s="36" t="s">
        <v>1715</v>
      </c>
      <c r="F19" s="24" t="s">
        <v>1777</v>
      </c>
      <c r="G19" s="38" t="s">
        <v>2163</v>
      </c>
      <c r="H19" s="16"/>
      <c r="I19" s="63"/>
    </row>
    <row r="20" spans="1:10" s="17" customFormat="1" ht="12">
      <c r="A20" s="53">
        <f t="shared" si="0"/>
        <v>4</v>
      </c>
      <c r="B20" s="18"/>
      <c r="C20" s="19"/>
      <c r="D20" s="20"/>
      <c r="E20" s="23" t="s">
        <v>1716</v>
      </c>
      <c r="F20" s="24" t="s">
        <v>1778</v>
      </c>
      <c r="G20" s="24" t="s">
        <v>2188</v>
      </c>
      <c r="H20" s="21">
        <v>1</v>
      </c>
      <c r="I20" s="222" t="s">
        <v>2037</v>
      </c>
    </row>
    <row r="21" spans="1:10" s="17" customFormat="1" ht="12" customHeight="1">
      <c r="A21" s="53">
        <f t="shared" si="0"/>
        <v>5</v>
      </c>
      <c r="B21" s="19"/>
      <c r="C21" s="19"/>
      <c r="D21" s="20"/>
      <c r="E21" s="23" t="s">
        <v>1717</v>
      </c>
      <c r="F21" s="24" t="s">
        <v>1779</v>
      </c>
      <c r="G21" s="24" t="s">
        <v>1780</v>
      </c>
      <c r="H21" s="21">
        <v>100</v>
      </c>
      <c r="I21" s="42"/>
    </row>
    <row r="22" spans="1:10" s="17" customFormat="1" ht="12" customHeight="1">
      <c r="A22" s="53">
        <f t="shared" si="0"/>
        <v>6</v>
      </c>
      <c r="B22" s="19"/>
      <c r="C22" s="19"/>
      <c r="D22" s="20"/>
      <c r="E22" s="23" t="s">
        <v>1718</v>
      </c>
      <c r="F22" s="24" t="s">
        <v>1781</v>
      </c>
      <c r="G22" s="24" t="s">
        <v>1782</v>
      </c>
      <c r="H22" s="62">
        <v>20</v>
      </c>
      <c r="I22" s="42"/>
    </row>
    <row r="23" spans="1:10" s="17" customFormat="1" ht="12" customHeight="1">
      <c r="A23" s="53">
        <f t="shared" si="0"/>
        <v>7</v>
      </c>
      <c r="B23" s="19"/>
      <c r="C23" s="19"/>
      <c r="D23" s="20"/>
      <c r="E23" s="23" t="s">
        <v>1783</v>
      </c>
      <c r="F23" s="24" t="s">
        <v>1784</v>
      </c>
      <c r="G23" s="24" t="s">
        <v>2195</v>
      </c>
      <c r="H23" s="21">
        <v>256</v>
      </c>
      <c r="I23" s="42"/>
    </row>
    <row r="24" spans="1:10" s="17" customFormat="1" ht="12" customHeight="1">
      <c r="A24" s="53">
        <f t="shared" si="0"/>
        <v>8</v>
      </c>
      <c r="B24" s="19"/>
      <c r="C24" s="19"/>
      <c r="D24" s="20"/>
      <c r="E24" s="60" t="s">
        <v>1719</v>
      </c>
      <c r="F24" s="61" t="s">
        <v>2036</v>
      </c>
      <c r="G24" s="61" t="s">
        <v>2195</v>
      </c>
      <c r="H24" s="62">
        <v>4</v>
      </c>
      <c r="I24" s="42"/>
    </row>
    <row r="25" spans="1:10" s="17" customFormat="1" ht="16.5" customHeight="1">
      <c r="A25" s="53"/>
      <c r="B25" s="19"/>
      <c r="C25" s="19"/>
      <c r="D25" s="20"/>
      <c r="E25" s="77"/>
      <c r="F25" s="78"/>
      <c r="G25" s="78"/>
      <c r="H25" s="76"/>
      <c r="I25" s="43"/>
    </row>
    <row r="26" spans="1:10" s="17" customFormat="1" ht="12" customHeight="1">
      <c r="A26" s="53"/>
      <c r="B26" s="19"/>
      <c r="C26" s="19"/>
      <c r="D26" s="20"/>
      <c r="E26" s="23"/>
      <c r="F26" s="24"/>
      <c r="G26" s="24"/>
      <c r="H26" s="21"/>
      <c r="I26" s="42"/>
    </row>
    <row r="28" spans="1:10" ht="10.5" customHeight="1">
      <c r="C28" s="66"/>
      <c r="D28" s="66"/>
      <c r="E28" s="66"/>
      <c r="F28" s="67"/>
      <c r="G28" s="66"/>
      <c r="H28" s="66"/>
      <c r="I28" s="66"/>
      <c r="J28" s="6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32">
    <pageSetUpPr fitToPage="1"/>
  </sheetPr>
  <dimension ref="A1:O76"/>
  <sheetViews>
    <sheetView showGridLines="0" topLeftCell="A50" zoomScaleNormal="100" workbookViewId="0">
      <selection activeCell="G86" sqref="G86"/>
    </sheetView>
  </sheetViews>
  <sheetFormatPr defaultColWidth="3.25" defaultRowHeight="10.5" customHeight="1"/>
  <cols>
    <col min="1" max="4" width="3.75" style="10" customWidth="1"/>
    <col min="5" max="5" width="34.5" style="10" customWidth="1"/>
    <col min="6" max="6" width="19.375" style="11" customWidth="1"/>
    <col min="7" max="7" width="10.25" style="10" customWidth="1"/>
    <col min="8" max="8" width="19.875" style="10" customWidth="1"/>
    <col min="9" max="9" width="30" style="10" bestFit="1" customWidth="1"/>
    <col min="10" max="10" width="13.25" style="10" customWidth="1"/>
    <col min="11" max="16384" width="3.25" style="10"/>
  </cols>
  <sheetData>
    <row r="1" spans="1:15" s="4" customFormat="1" ht="17.25" customHeight="1">
      <c r="A1" s="295" t="s">
        <v>869</v>
      </c>
      <c r="C1" s="297" t="s">
        <v>3477</v>
      </c>
      <c r="E1" s="5"/>
      <c r="F1" s="6"/>
    </row>
    <row r="2" spans="1:15" s="2" customFormat="1" ht="17.25" customHeight="1">
      <c r="A2" s="48" t="s">
        <v>1721</v>
      </c>
      <c r="B2" s="4"/>
      <c r="C2" s="4"/>
      <c r="D2" s="4"/>
      <c r="E2" s="5"/>
      <c r="F2" s="6"/>
      <c r="G2" s="4"/>
      <c r="H2" s="4"/>
      <c r="I2" s="4"/>
      <c r="J2" s="4"/>
    </row>
    <row r="3" spans="1:15" s="2" customFormat="1" ht="12.75" customHeight="1">
      <c r="A3" s="48" t="s">
        <v>1722</v>
      </c>
      <c r="B3" s="4"/>
      <c r="C3" s="4"/>
      <c r="D3" s="4"/>
      <c r="E3" s="5"/>
      <c r="F3" s="6"/>
      <c r="G3" s="4"/>
      <c r="H3" s="4"/>
      <c r="I3" s="4"/>
      <c r="J3" s="4"/>
    </row>
    <row r="4" spans="1:15" s="2" customFormat="1" ht="14.25" customHeight="1">
      <c r="A4" s="3"/>
      <c r="B4" s="4"/>
      <c r="C4" s="4"/>
      <c r="D4" s="4"/>
      <c r="E4" s="5"/>
      <c r="F4" s="6"/>
      <c r="G4" s="4"/>
      <c r="H4" s="4"/>
      <c r="I4" s="4"/>
      <c r="J4" s="4"/>
    </row>
    <row r="5" spans="1:15" s="8" customFormat="1" ht="18.75" customHeight="1">
      <c r="A5" s="400" t="s">
        <v>1558</v>
      </c>
      <c r="B5" s="401"/>
      <c r="C5" s="402"/>
      <c r="D5" s="403" t="s">
        <v>1720</v>
      </c>
      <c r="E5" s="401"/>
      <c r="F5" s="404" t="s">
        <v>1559</v>
      </c>
      <c r="G5" s="405" t="s">
        <v>9</v>
      </c>
      <c r="H5" s="406"/>
      <c r="I5" s="407" t="s">
        <v>70</v>
      </c>
      <c r="J5" s="358"/>
    </row>
    <row r="6" spans="1:15" s="9" customFormat="1" ht="17.25" customHeight="1">
      <c r="A6" s="30" t="s">
        <v>2183</v>
      </c>
      <c r="B6" s="32"/>
      <c r="C6" s="33"/>
      <c r="D6" s="31"/>
      <c r="E6" s="31"/>
      <c r="F6" s="31"/>
      <c r="G6" s="31"/>
      <c r="H6" s="31"/>
      <c r="I6" s="181"/>
      <c r="J6" s="359"/>
    </row>
    <row r="7" spans="1:15" ht="2.25" customHeight="1">
      <c r="A7" s="391"/>
      <c r="B7" s="101"/>
      <c r="C7" s="101"/>
      <c r="D7" s="101"/>
      <c r="E7" s="101"/>
      <c r="F7" s="356"/>
      <c r="G7" s="101"/>
      <c r="H7" s="101"/>
      <c r="I7" s="392"/>
      <c r="J7" s="360"/>
    </row>
    <row r="8" spans="1:15" s="8" customFormat="1" ht="12.75" customHeight="1" thickBot="1">
      <c r="A8" s="361" t="s">
        <v>1561</v>
      </c>
      <c r="B8" s="362" t="s">
        <v>1562</v>
      </c>
      <c r="C8" s="362" t="s">
        <v>1563</v>
      </c>
      <c r="D8" s="362"/>
      <c r="E8" s="363" t="s">
        <v>2179</v>
      </c>
      <c r="F8" s="364" t="s">
        <v>2180</v>
      </c>
      <c r="G8" s="365" t="s">
        <v>2181</v>
      </c>
      <c r="H8" s="366" t="s">
        <v>2184</v>
      </c>
      <c r="I8" s="367" t="s">
        <v>1564</v>
      </c>
      <c r="J8" s="368"/>
    </row>
    <row r="9" spans="1:15" s="17" customFormat="1" ht="23.25" thickTop="1">
      <c r="A9" s="57" t="s">
        <v>1565</v>
      </c>
      <c r="B9" s="220"/>
      <c r="C9" s="220"/>
      <c r="D9" s="221"/>
      <c r="E9" s="393" t="s">
        <v>4</v>
      </c>
      <c r="F9" s="394" t="s">
        <v>4</v>
      </c>
      <c r="G9" s="395" t="s">
        <v>4</v>
      </c>
      <c r="H9" s="396" t="s">
        <v>4</v>
      </c>
      <c r="I9" s="397" t="str">
        <f>G11&amp;"と同様のフォーマット"</f>
        <v>V_ONL_RST_DIALYSIS_GETと同様のフォーマット</v>
      </c>
      <c r="J9" s="105"/>
      <c r="L9" s="105"/>
      <c r="M9" s="106"/>
      <c r="N9" s="106"/>
      <c r="O9" s="106"/>
    </row>
    <row r="10" spans="1:15" s="17" customFormat="1" ht="12">
      <c r="A10" s="390"/>
      <c r="B10" s="229"/>
      <c r="C10" s="229"/>
      <c r="D10" s="230"/>
      <c r="E10" s="211"/>
      <c r="F10" s="212"/>
      <c r="G10" s="215"/>
      <c r="H10" s="214"/>
      <c r="I10" s="399"/>
      <c r="J10" s="105"/>
      <c r="L10" s="105"/>
      <c r="M10" s="106"/>
      <c r="N10" s="106"/>
      <c r="O10" s="106"/>
    </row>
    <row r="11" spans="1:15" s="17" customFormat="1" ht="12">
      <c r="A11" s="400" t="s">
        <v>1558</v>
      </c>
      <c r="B11" s="401"/>
      <c r="C11" s="402"/>
      <c r="D11" s="403" t="s">
        <v>40</v>
      </c>
      <c r="E11" s="401"/>
      <c r="F11" s="404" t="s">
        <v>1559</v>
      </c>
      <c r="G11" s="405" t="s">
        <v>23</v>
      </c>
      <c r="H11" s="406"/>
      <c r="I11" s="407" t="s">
        <v>71</v>
      </c>
      <c r="J11" s="10"/>
      <c r="L11" s="105"/>
      <c r="M11" s="106"/>
      <c r="N11" s="106"/>
      <c r="O11" s="106"/>
    </row>
    <row r="12" spans="1:15" s="17" customFormat="1" ht="12">
      <c r="A12" s="408"/>
      <c r="B12" s="408"/>
      <c r="C12" s="408"/>
      <c r="D12" s="408"/>
      <c r="E12" s="408"/>
      <c r="F12" s="409"/>
      <c r="G12" s="408"/>
      <c r="H12" s="408"/>
      <c r="I12" s="408"/>
      <c r="J12" s="10"/>
      <c r="L12" s="105"/>
      <c r="M12" s="106"/>
      <c r="N12" s="106"/>
      <c r="O12" s="106"/>
    </row>
    <row r="13" spans="1:15" s="8" customFormat="1" ht="18.75" customHeight="1">
      <c r="A13" s="408"/>
      <c r="B13" s="410"/>
      <c r="C13" s="410"/>
      <c r="D13" s="410"/>
      <c r="E13" s="412" t="s">
        <v>1723</v>
      </c>
      <c r="F13" s="409"/>
      <c r="G13" s="408"/>
      <c r="H13" s="408"/>
      <c r="I13" s="408"/>
      <c r="J13" s="66"/>
    </row>
    <row r="14" spans="1:15" ht="10.5" customHeight="1">
      <c r="C14" s="411" t="s">
        <v>123</v>
      </c>
    </row>
    <row r="15" spans="1:15" ht="10.5" customHeight="1">
      <c r="C15" s="10" t="s">
        <v>213</v>
      </c>
      <c r="F15" s="10"/>
    </row>
    <row r="16" spans="1:15" ht="10.5" customHeight="1">
      <c r="B16" s="176"/>
      <c r="C16" s="176"/>
      <c r="D16" s="176"/>
    </row>
    <row r="18" spans="1:15" s="8" customFormat="1" ht="18.75" customHeight="1">
      <c r="A18" s="400" t="s">
        <v>1738</v>
      </c>
      <c r="B18" s="401"/>
      <c r="C18" s="402"/>
      <c r="D18" s="403" t="s">
        <v>73</v>
      </c>
      <c r="E18" s="401"/>
      <c r="F18" s="404" t="s">
        <v>1739</v>
      </c>
      <c r="G18" s="405" t="s">
        <v>8</v>
      </c>
      <c r="H18" s="406"/>
      <c r="I18" s="407" t="s">
        <v>70</v>
      </c>
      <c r="J18" s="10"/>
    </row>
    <row r="19" spans="1:15" s="9" customFormat="1" ht="17.25" customHeight="1">
      <c r="A19" s="30" t="s">
        <v>2183</v>
      </c>
      <c r="B19" s="32"/>
      <c r="C19" s="33"/>
      <c r="D19" s="31"/>
      <c r="E19" s="31"/>
      <c r="F19" s="31"/>
      <c r="G19" s="31"/>
      <c r="H19" s="31"/>
      <c r="I19" s="181"/>
      <c r="J19" s="10"/>
    </row>
    <row r="20" spans="1:15" ht="2.25" customHeight="1">
      <c r="A20" s="391"/>
      <c r="B20" s="101"/>
      <c r="C20" s="101"/>
      <c r="D20" s="101"/>
      <c r="E20" s="101"/>
      <c r="F20" s="356"/>
      <c r="G20" s="101"/>
      <c r="H20" s="101"/>
      <c r="I20" s="392"/>
    </row>
    <row r="21" spans="1:15" s="8" customFormat="1" ht="12.75" customHeight="1" thickBot="1">
      <c r="A21" s="361" t="s">
        <v>1561</v>
      </c>
      <c r="B21" s="362" t="s">
        <v>1562</v>
      </c>
      <c r="C21" s="362" t="s">
        <v>1563</v>
      </c>
      <c r="D21" s="362"/>
      <c r="E21" s="363" t="s">
        <v>2179</v>
      </c>
      <c r="F21" s="364" t="s">
        <v>2180</v>
      </c>
      <c r="G21" s="365" t="s">
        <v>2181</v>
      </c>
      <c r="H21" s="366" t="s">
        <v>2184</v>
      </c>
      <c r="I21" s="367" t="s">
        <v>1564</v>
      </c>
      <c r="J21" s="10"/>
    </row>
    <row r="22" spans="1:15" s="17" customFormat="1" ht="23.25" thickTop="1">
      <c r="A22" s="57" t="s">
        <v>1565</v>
      </c>
      <c r="B22" s="220"/>
      <c r="C22" s="220"/>
      <c r="D22" s="221"/>
      <c r="E22" s="393" t="s">
        <v>4</v>
      </c>
      <c r="F22" s="394" t="s">
        <v>4</v>
      </c>
      <c r="G22" s="395" t="s">
        <v>4</v>
      </c>
      <c r="H22" s="396" t="s">
        <v>4</v>
      </c>
      <c r="I22" s="397" t="str">
        <f>G24&amp;"と同様のフォーマット"</f>
        <v>V_ONL_RST_DIALYSIS_COND_GETと同様のフォーマット</v>
      </c>
      <c r="J22" s="10"/>
      <c r="L22" s="105"/>
      <c r="M22" s="106"/>
      <c r="N22" s="106"/>
      <c r="O22" s="106"/>
    </row>
    <row r="23" spans="1:15" s="17" customFormat="1" ht="12">
      <c r="A23" s="390"/>
      <c r="B23" s="229"/>
      <c r="C23" s="229"/>
      <c r="D23" s="230"/>
      <c r="E23" s="211"/>
      <c r="F23" s="212"/>
      <c r="G23" s="215"/>
      <c r="H23" s="214"/>
      <c r="I23" s="399"/>
      <c r="J23" s="10"/>
      <c r="L23" s="105"/>
      <c r="M23" s="106"/>
      <c r="N23" s="106"/>
      <c r="O23" s="106"/>
    </row>
    <row r="24" spans="1:15" s="17" customFormat="1" ht="12">
      <c r="A24" s="400" t="s">
        <v>1558</v>
      </c>
      <c r="B24" s="401"/>
      <c r="C24" s="402"/>
      <c r="D24" s="403" t="s">
        <v>41</v>
      </c>
      <c r="E24" s="401"/>
      <c r="F24" s="404" t="s">
        <v>1559</v>
      </c>
      <c r="G24" s="405" t="s">
        <v>24</v>
      </c>
      <c r="H24" s="406"/>
      <c r="I24" s="407" t="s">
        <v>71</v>
      </c>
      <c r="J24" s="10"/>
      <c r="L24" s="105"/>
      <c r="M24" s="106"/>
      <c r="N24" s="106"/>
      <c r="O24" s="106"/>
    </row>
    <row r="25" spans="1:15" s="17" customFormat="1" ht="12">
      <c r="A25" s="10"/>
      <c r="B25" s="10"/>
      <c r="C25" s="10"/>
      <c r="D25" s="10"/>
      <c r="E25" s="10"/>
      <c r="F25" s="11"/>
      <c r="G25" s="10"/>
      <c r="H25" s="10"/>
      <c r="I25" s="10"/>
      <c r="J25" s="10"/>
      <c r="L25" s="105"/>
      <c r="M25" s="106"/>
      <c r="N25" s="106"/>
      <c r="O25" s="106"/>
    </row>
    <row r="26" spans="1:15" s="8" customFormat="1" ht="13.5">
      <c r="A26" s="10"/>
      <c r="B26" s="10"/>
      <c r="C26" s="10"/>
      <c r="D26" s="10"/>
      <c r="E26" s="413" t="s">
        <v>1725</v>
      </c>
      <c r="F26" s="11"/>
      <c r="G26" s="10"/>
      <c r="H26" s="10"/>
      <c r="I26" s="10"/>
      <c r="J26" s="10"/>
    </row>
    <row r="27" spans="1:15" ht="10.5" customHeight="1">
      <c r="C27" s="411" t="s">
        <v>123</v>
      </c>
    </row>
    <row r="28" spans="1:15" ht="10.5" customHeight="1">
      <c r="F28" s="10"/>
    </row>
    <row r="31" spans="1:15" s="8" customFormat="1" ht="18.75" customHeight="1">
      <c r="A31" s="400" t="s">
        <v>1558</v>
      </c>
      <c r="B31" s="401"/>
      <c r="C31" s="402"/>
      <c r="D31" s="403" t="s">
        <v>1726</v>
      </c>
      <c r="E31" s="401"/>
      <c r="F31" s="404" t="s">
        <v>1559</v>
      </c>
      <c r="G31" s="405" t="s">
        <v>7</v>
      </c>
      <c r="H31" s="406"/>
      <c r="I31" s="407" t="s">
        <v>70</v>
      </c>
      <c r="J31" s="10"/>
    </row>
    <row r="32" spans="1:15" s="9" customFormat="1" ht="17.25" customHeight="1">
      <c r="A32" s="30" t="s">
        <v>2183</v>
      </c>
      <c r="B32" s="32"/>
      <c r="C32" s="33"/>
      <c r="D32" s="31"/>
      <c r="E32" s="31"/>
      <c r="F32" s="31"/>
      <c r="G32" s="31"/>
      <c r="H32" s="31"/>
      <c r="I32" s="181"/>
      <c r="J32" s="10"/>
    </row>
    <row r="33" spans="1:15" ht="2.25" customHeight="1">
      <c r="A33" s="391"/>
      <c r="B33" s="101"/>
      <c r="C33" s="101"/>
      <c r="D33" s="101"/>
      <c r="E33" s="101"/>
      <c r="F33" s="356"/>
      <c r="G33" s="101"/>
      <c r="H33" s="101"/>
      <c r="I33" s="392"/>
    </row>
    <row r="34" spans="1:15" s="8" customFormat="1" ht="12.75" customHeight="1" thickBot="1">
      <c r="A34" s="361" t="s">
        <v>1561</v>
      </c>
      <c r="B34" s="362" t="s">
        <v>1562</v>
      </c>
      <c r="C34" s="362" t="s">
        <v>1563</v>
      </c>
      <c r="D34" s="362"/>
      <c r="E34" s="363" t="s">
        <v>2179</v>
      </c>
      <c r="F34" s="364" t="s">
        <v>2180</v>
      </c>
      <c r="G34" s="365" t="s">
        <v>2181</v>
      </c>
      <c r="H34" s="366" t="s">
        <v>2184</v>
      </c>
      <c r="I34" s="367" t="s">
        <v>1564</v>
      </c>
      <c r="J34" s="10"/>
    </row>
    <row r="35" spans="1:15" s="17" customFormat="1" ht="23.25" thickTop="1">
      <c r="A35" s="57" t="s">
        <v>1565</v>
      </c>
      <c r="B35" s="220"/>
      <c r="C35" s="220"/>
      <c r="D35" s="221"/>
      <c r="E35" s="393" t="s">
        <v>4</v>
      </c>
      <c r="F35" s="394" t="s">
        <v>4</v>
      </c>
      <c r="G35" s="395" t="s">
        <v>4</v>
      </c>
      <c r="H35" s="396" t="s">
        <v>4</v>
      </c>
      <c r="I35" s="397" t="str">
        <f>G37&amp;"と同様のフォーマット"</f>
        <v>V_ONL_RST_DIALYSIS_EQUIP_GETと同様のフォーマット</v>
      </c>
      <c r="J35" s="10"/>
      <c r="L35" s="105"/>
      <c r="M35" s="106"/>
      <c r="N35" s="106"/>
      <c r="O35" s="106"/>
    </row>
    <row r="36" spans="1:15" s="17" customFormat="1" ht="12">
      <c r="A36" s="390"/>
      <c r="B36" s="229"/>
      <c r="C36" s="229"/>
      <c r="D36" s="230"/>
      <c r="E36" s="211"/>
      <c r="F36" s="212"/>
      <c r="G36" s="215"/>
      <c r="H36" s="214"/>
      <c r="I36" s="399"/>
      <c r="J36" s="10"/>
      <c r="L36" s="105"/>
      <c r="M36" s="106"/>
      <c r="N36" s="106"/>
      <c r="O36" s="106"/>
    </row>
    <row r="37" spans="1:15" s="17" customFormat="1" ht="12">
      <c r="A37" s="400" t="s">
        <v>1558</v>
      </c>
      <c r="B37" s="401"/>
      <c r="C37" s="402"/>
      <c r="D37" s="403" t="s">
        <v>42</v>
      </c>
      <c r="E37" s="401"/>
      <c r="F37" s="404" t="s">
        <v>1559</v>
      </c>
      <c r="G37" s="405" t="s">
        <v>25</v>
      </c>
      <c r="H37" s="406"/>
      <c r="I37" s="407" t="s">
        <v>71</v>
      </c>
      <c r="J37" s="10"/>
      <c r="K37" s="8"/>
      <c r="L37" s="105"/>
      <c r="M37" s="106"/>
      <c r="N37" s="106"/>
      <c r="O37" s="106"/>
    </row>
    <row r="38" spans="1:15" s="17" customFormat="1" ht="12">
      <c r="A38" s="10"/>
      <c r="B38" s="10"/>
      <c r="C38" s="10"/>
      <c r="D38" s="10"/>
      <c r="E38" s="10"/>
      <c r="F38" s="11"/>
      <c r="G38" s="10"/>
      <c r="H38" s="10"/>
      <c r="I38" s="10"/>
      <c r="J38" s="10"/>
      <c r="K38" s="10"/>
      <c r="L38" s="105"/>
      <c r="M38" s="106"/>
      <c r="N38" s="106"/>
      <c r="O38" s="106"/>
    </row>
    <row r="39" spans="1:15" s="8" customFormat="1" ht="18.75" customHeight="1">
      <c r="A39" s="10"/>
      <c r="B39" s="10"/>
      <c r="C39" s="10"/>
      <c r="D39" s="10"/>
      <c r="E39" s="413" t="s">
        <v>1727</v>
      </c>
      <c r="F39" s="11"/>
      <c r="G39" s="10"/>
      <c r="H39" s="10"/>
      <c r="I39" s="10"/>
      <c r="J39" s="10"/>
      <c r="K39" s="10"/>
    </row>
    <row r="40" spans="1:15" ht="10.5" customHeight="1">
      <c r="C40" s="411" t="s">
        <v>123</v>
      </c>
    </row>
    <row r="41" spans="1:15" ht="10.5" customHeight="1">
      <c r="F41" s="10"/>
    </row>
    <row r="43" spans="1:15" s="8" customFormat="1" ht="18.75" customHeight="1">
      <c r="A43" s="400" t="s">
        <v>1558</v>
      </c>
      <c r="B43" s="401"/>
      <c r="C43" s="402"/>
      <c r="D43" s="415" t="s">
        <v>74</v>
      </c>
      <c r="E43" s="401"/>
      <c r="F43" s="404" t="s">
        <v>1559</v>
      </c>
      <c r="G43" s="404" t="s">
        <v>5</v>
      </c>
      <c r="H43" s="406"/>
      <c r="I43" s="407" t="s">
        <v>70</v>
      </c>
      <c r="J43" s="10"/>
    </row>
    <row r="44" spans="1:15" s="9" customFormat="1" ht="17.25" customHeight="1">
      <c r="A44" s="30" t="s">
        <v>2183</v>
      </c>
      <c r="B44" s="32"/>
      <c r="C44" s="33"/>
      <c r="D44" s="31"/>
      <c r="E44" s="31"/>
      <c r="F44" s="31"/>
      <c r="G44" s="31"/>
      <c r="H44" s="31"/>
      <c r="I44" s="181"/>
      <c r="J44" s="10"/>
    </row>
    <row r="45" spans="1:15" ht="2.25" customHeight="1">
      <c r="A45" s="391"/>
      <c r="B45" s="101"/>
      <c r="C45" s="101"/>
      <c r="D45" s="101"/>
      <c r="E45" s="101"/>
      <c r="F45" s="356"/>
      <c r="G45" s="101"/>
      <c r="H45" s="101"/>
      <c r="I45" s="392"/>
    </row>
    <row r="46" spans="1:15" s="8" customFormat="1" ht="12.75" customHeight="1" thickBot="1">
      <c r="A46" s="361" t="s">
        <v>1561</v>
      </c>
      <c r="B46" s="362" t="s">
        <v>1562</v>
      </c>
      <c r="C46" s="362" t="s">
        <v>1563</v>
      </c>
      <c r="D46" s="362"/>
      <c r="E46" s="363" t="s">
        <v>2179</v>
      </c>
      <c r="F46" s="364" t="s">
        <v>2180</v>
      </c>
      <c r="G46" s="365" t="s">
        <v>2181</v>
      </c>
      <c r="H46" s="366" t="s">
        <v>2184</v>
      </c>
      <c r="I46" s="367" t="s">
        <v>1564</v>
      </c>
      <c r="J46" s="10"/>
    </row>
    <row r="47" spans="1:15" s="17" customFormat="1" ht="23.25" thickTop="1">
      <c r="A47" s="57" t="s">
        <v>1565</v>
      </c>
      <c r="B47" s="220"/>
      <c r="C47" s="220"/>
      <c r="D47" s="221"/>
      <c r="E47" s="393" t="s">
        <v>4</v>
      </c>
      <c r="F47" s="394" t="s">
        <v>4</v>
      </c>
      <c r="G47" s="395" t="s">
        <v>4</v>
      </c>
      <c r="H47" s="396" t="s">
        <v>4</v>
      </c>
      <c r="I47" s="397" t="str">
        <f>G49&amp;"と同様のフォーマット"</f>
        <v>V_ONL_RST_DIALYSIS_MEDI_GETと同様のフォーマット</v>
      </c>
      <c r="J47" s="10"/>
      <c r="L47" s="105"/>
      <c r="M47" s="106"/>
      <c r="N47" s="106"/>
      <c r="O47" s="106"/>
    </row>
    <row r="48" spans="1:15" s="17" customFormat="1" ht="12">
      <c r="A48" s="390"/>
      <c r="B48" s="229"/>
      <c r="C48" s="229"/>
      <c r="D48" s="230"/>
      <c r="E48" s="211"/>
      <c r="F48" s="212"/>
      <c r="G48" s="215"/>
      <c r="H48" s="214"/>
      <c r="I48" s="399"/>
      <c r="J48" s="10"/>
      <c r="L48" s="105"/>
      <c r="M48" s="106"/>
      <c r="N48" s="106"/>
      <c r="O48" s="106"/>
    </row>
    <row r="49" spans="1:15" s="17" customFormat="1" ht="14.25" customHeight="1">
      <c r="A49" s="30" t="s">
        <v>1785</v>
      </c>
      <c r="B49" s="400"/>
      <c r="C49" s="401"/>
      <c r="D49" s="415" t="s">
        <v>43</v>
      </c>
      <c r="E49" s="403"/>
      <c r="F49" s="401" t="s">
        <v>1786</v>
      </c>
      <c r="G49" s="404" t="s">
        <v>3468</v>
      </c>
      <c r="H49" s="405"/>
      <c r="I49" s="407" t="s">
        <v>71</v>
      </c>
      <c r="J49" s="10"/>
      <c r="L49" s="105"/>
      <c r="M49" s="106"/>
      <c r="N49" s="106"/>
      <c r="O49" s="106"/>
    </row>
    <row r="50" spans="1:15" s="17" customFormat="1" ht="12">
      <c r="A50" s="10"/>
      <c r="B50" s="10"/>
      <c r="C50" s="10"/>
      <c r="D50" s="10"/>
      <c r="E50" s="10"/>
      <c r="F50" s="11"/>
      <c r="G50" s="10"/>
      <c r="H50" s="10"/>
      <c r="I50" s="10"/>
      <c r="J50" s="10"/>
      <c r="L50" s="105"/>
      <c r="M50" s="106"/>
      <c r="N50" s="106"/>
      <c r="O50" s="106"/>
    </row>
    <row r="51" spans="1:15" s="8" customFormat="1" ht="18.75" customHeight="1">
      <c r="A51" s="10"/>
      <c r="B51" s="10"/>
      <c r="C51" s="10"/>
      <c r="D51" s="10"/>
      <c r="E51" s="413" t="s">
        <v>1729</v>
      </c>
      <c r="F51" s="11"/>
      <c r="G51" s="10"/>
      <c r="H51" s="10"/>
      <c r="I51" s="10"/>
      <c r="J51" s="10"/>
    </row>
    <row r="52" spans="1:15" ht="10.5" customHeight="1">
      <c r="C52" s="411" t="s">
        <v>123</v>
      </c>
    </row>
    <row r="53" spans="1:15" ht="10.5" customHeight="1">
      <c r="F53" s="10"/>
    </row>
    <row r="55" spans="1:15" s="8" customFormat="1" ht="18.75" customHeight="1">
      <c r="A55" s="400" t="s">
        <v>1558</v>
      </c>
      <c r="B55" s="401"/>
      <c r="C55" s="402"/>
      <c r="D55" s="403" t="s">
        <v>72</v>
      </c>
      <c r="E55" s="401"/>
      <c r="F55" s="404" t="s">
        <v>1559</v>
      </c>
      <c r="G55" s="405" t="s">
        <v>6</v>
      </c>
      <c r="H55" s="406"/>
      <c r="I55" s="407" t="s">
        <v>70</v>
      </c>
      <c r="J55" s="10"/>
    </row>
    <row r="56" spans="1:15" s="9" customFormat="1" ht="17.25" customHeight="1">
      <c r="A56" s="30" t="s">
        <v>2183</v>
      </c>
      <c r="B56" s="32"/>
      <c r="C56" s="33"/>
      <c r="D56" s="31"/>
      <c r="E56" s="31"/>
      <c r="F56" s="31"/>
      <c r="G56" s="31"/>
      <c r="H56" s="31"/>
      <c r="I56" s="181"/>
      <c r="J56" s="10"/>
    </row>
    <row r="57" spans="1:15" ht="2.25" customHeight="1">
      <c r="A57" s="391"/>
      <c r="B57" s="101"/>
      <c r="C57" s="101"/>
      <c r="D57" s="101"/>
      <c r="E57" s="101"/>
      <c r="F57" s="356"/>
      <c r="G57" s="101"/>
      <c r="H57" s="101"/>
      <c r="I57" s="392"/>
    </row>
    <row r="58" spans="1:15" s="8" customFormat="1" ht="12.75" customHeight="1" thickBot="1">
      <c r="A58" s="361" t="s">
        <v>1561</v>
      </c>
      <c r="B58" s="362" t="s">
        <v>1562</v>
      </c>
      <c r="C58" s="362" t="s">
        <v>1563</v>
      </c>
      <c r="D58" s="362"/>
      <c r="E58" s="363" t="s">
        <v>2179</v>
      </c>
      <c r="F58" s="364" t="s">
        <v>2180</v>
      </c>
      <c r="G58" s="365" t="s">
        <v>2181</v>
      </c>
      <c r="H58" s="366" t="s">
        <v>2184</v>
      </c>
      <c r="I58" s="367" t="s">
        <v>1564</v>
      </c>
      <c r="J58" s="10"/>
    </row>
    <row r="59" spans="1:15" s="17" customFormat="1" ht="23.25" thickTop="1">
      <c r="A59" s="57" t="s">
        <v>1565</v>
      </c>
      <c r="B59" s="220"/>
      <c r="C59" s="220"/>
      <c r="D59" s="221"/>
      <c r="E59" s="393" t="s">
        <v>4</v>
      </c>
      <c r="F59" s="394" t="s">
        <v>4</v>
      </c>
      <c r="G59" s="395" t="s">
        <v>4</v>
      </c>
      <c r="H59" s="396" t="s">
        <v>4</v>
      </c>
      <c r="I59" s="397" t="str">
        <f>G61&amp;"と同様のフォーマット"</f>
        <v>V_ONL_RST_DIALYSIS_ADD_GETと同様のフォーマット</v>
      </c>
      <c r="J59" s="10"/>
      <c r="L59" s="105"/>
      <c r="M59" s="106"/>
      <c r="N59" s="106"/>
      <c r="O59" s="106"/>
    </row>
    <row r="60" spans="1:15" s="17" customFormat="1" ht="12">
      <c r="A60" s="390"/>
      <c r="B60" s="229"/>
      <c r="C60" s="229"/>
      <c r="D60" s="230"/>
      <c r="E60" s="211"/>
      <c r="F60" s="212"/>
      <c r="G60" s="215"/>
      <c r="H60" s="214"/>
      <c r="I60" s="399"/>
      <c r="J60" s="10"/>
      <c r="L60" s="105"/>
      <c r="M60" s="106"/>
      <c r="N60" s="106"/>
      <c r="O60" s="106"/>
    </row>
    <row r="61" spans="1:15" s="17" customFormat="1" ht="14.25" customHeight="1">
      <c r="A61" s="400" t="s">
        <v>1558</v>
      </c>
      <c r="B61" s="401"/>
      <c r="C61" s="402"/>
      <c r="D61" s="403" t="s">
        <v>44</v>
      </c>
      <c r="E61" s="401"/>
      <c r="F61" s="404" t="s">
        <v>1559</v>
      </c>
      <c r="G61" s="405" t="s">
        <v>26</v>
      </c>
      <c r="H61" s="406"/>
      <c r="I61" s="407" t="s">
        <v>71</v>
      </c>
      <c r="J61" s="10"/>
      <c r="K61" s="8"/>
      <c r="L61" s="8"/>
      <c r="M61" s="106"/>
      <c r="N61" s="106"/>
      <c r="O61" s="106"/>
    </row>
    <row r="62" spans="1:15" s="17" customFormat="1" ht="12">
      <c r="A62" s="10"/>
      <c r="B62" s="10"/>
      <c r="C62" s="10"/>
      <c r="D62" s="10"/>
      <c r="E62" s="10"/>
      <c r="F62" s="11"/>
      <c r="G62" s="10"/>
      <c r="H62" s="10"/>
      <c r="I62" s="10"/>
      <c r="J62" s="10"/>
      <c r="K62" s="10"/>
      <c r="L62" s="10"/>
      <c r="M62" s="106"/>
      <c r="N62" s="106"/>
      <c r="O62" s="106"/>
    </row>
    <row r="63" spans="1:15" s="8" customFormat="1" ht="18.75" customHeight="1">
      <c r="A63" s="10"/>
      <c r="B63" s="10"/>
      <c r="C63" s="10"/>
      <c r="D63" s="10"/>
      <c r="E63" s="413" t="s">
        <v>1735</v>
      </c>
      <c r="F63" s="11"/>
      <c r="G63" s="10"/>
      <c r="H63" s="10"/>
      <c r="I63" s="10"/>
      <c r="J63" s="10"/>
      <c r="K63" s="10"/>
      <c r="L63" s="10"/>
    </row>
    <row r="64" spans="1:15" ht="10.5" customHeight="1">
      <c r="C64" s="411" t="s">
        <v>123</v>
      </c>
    </row>
    <row r="65" spans="1:9" ht="10.5" customHeight="1">
      <c r="F65" s="10"/>
    </row>
    <row r="67" spans="1:9" ht="19.5" customHeight="1">
      <c r="A67" s="400" t="s">
        <v>463</v>
      </c>
      <c r="B67" s="439"/>
      <c r="C67" s="438"/>
      <c r="D67" s="403" t="s">
        <v>3469</v>
      </c>
      <c r="E67" s="439"/>
      <c r="F67" s="404" t="s">
        <v>464</v>
      </c>
      <c r="G67" s="405" t="s">
        <v>3470</v>
      </c>
      <c r="H67" s="437"/>
      <c r="I67" s="407" t="s">
        <v>70</v>
      </c>
    </row>
    <row r="68" spans="1:9" ht="15.75" customHeight="1">
      <c r="A68" s="30" t="s">
        <v>2183</v>
      </c>
      <c r="B68" s="436"/>
      <c r="C68" s="33" t="s">
        <v>3515</v>
      </c>
      <c r="D68" s="435"/>
      <c r="E68" s="435"/>
      <c r="F68" s="435"/>
      <c r="G68" s="435"/>
      <c r="H68" s="435"/>
      <c r="I68" s="434"/>
    </row>
    <row r="69" spans="1:9" ht="2.25" customHeight="1">
      <c r="A69" s="433"/>
      <c r="B69" s="356"/>
      <c r="C69" s="356"/>
      <c r="D69" s="356"/>
      <c r="E69" s="356"/>
      <c r="F69" s="356"/>
      <c r="G69" s="356"/>
      <c r="H69" s="356"/>
      <c r="I69" s="432"/>
    </row>
    <row r="70" spans="1:9" ht="13.5" customHeight="1" thickBot="1">
      <c r="A70" s="361" t="s">
        <v>465</v>
      </c>
      <c r="B70" s="362" t="s">
        <v>466</v>
      </c>
      <c r="C70" s="362" t="s">
        <v>467</v>
      </c>
      <c r="D70" s="362"/>
      <c r="E70" s="363" t="s">
        <v>2179</v>
      </c>
      <c r="F70" s="364" t="s">
        <v>2180</v>
      </c>
      <c r="G70" s="365" t="s">
        <v>2181</v>
      </c>
      <c r="H70" s="366" t="s">
        <v>2184</v>
      </c>
      <c r="I70" s="367" t="s">
        <v>3471</v>
      </c>
    </row>
    <row r="71" spans="1:9" ht="27" customHeight="1" thickTop="1">
      <c r="A71" s="57" t="s">
        <v>3472</v>
      </c>
      <c r="B71" s="220"/>
      <c r="C71" s="220"/>
      <c r="D71" s="221"/>
      <c r="E71" s="393" t="s">
        <v>3473</v>
      </c>
      <c r="F71" s="394" t="s">
        <v>3473</v>
      </c>
      <c r="G71" s="395" t="s">
        <v>3473</v>
      </c>
      <c r="H71" s="396" t="s">
        <v>3473</v>
      </c>
      <c r="I71" s="397" t="str">
        <f>G73&amp;"と同様のフォーマット"</f>
        <v>V_ONL_RST_RECEIPT_MEMO_GETと同様のフォーマット</v>
      </c>
    </row>
    <row r="72" spans="1:9" ht="10.5" customHeight="1">
      <c r="A72" s="390"/>
      <c r="B72" s="229"/>
      <c r="C72" s="229"/>
      <c r="D72" s="230"/>
      <c r="E72" s="211"/>
      <c r="F72" s="212"/>
      <c r="G72" s="215"/>
      <c r="H72" s="214"/>
      <c r="I72" s="399"/>
    </row>
    <row r="73" spans="1:9" ht="14.25" customHeight="1">
      <c r="A73" s="400" t="s">
        <v>3474</v>
      </c>
      <c r="B73" s="439"/>
      <c r="C73" s="438"/>
      <c r="D73" s="403" t="s">
        <v>3467</v>
      </c>
      <c r="E73" s="439"/>
      <c r="F73" s="404" t="s">
        <v>3475</v>
      </c>
      <c r="G73" s="405" t="s">
        <v>3476</v>
      </c>
      <c r="H73" s="437"/>
      <c r="I73" s="407" t="s">
        <v>71</v>
      </c>
    </row>
    <row r="74" spans="1:9" ht="10.5" customHeight="1">
      <c r="A74" s="11"/>
      <c r="B74" s="11"/>
      <c r="C74" s="11"/>
      <c r="D74" s="11"/>
      <c r="E74" s="11"/>
      <c r="G74" s="11"/>
      <c r="H74" s="11"/>
      <c r="I74" s="11"/>
    </row>
    <row r="75" spans="1:9" ht="17.25" customHeight="1">
      <c r="A75" s="11"/>
      <c r="B75" s="11"/>
      <c r="C75" s="11"/>
      <c r="D75" s="11"/>
      <c r="E75" s="499" t="s">
        <v>3466</v>
      </c>
      <c r="G75" s="11"/>
      <c r="H75" s="11"/>
      <c r="I75" s="11"/>
    </row>
    <row r="76" spans="1:9" ht="10.5" customHeight="1">
      <c r="A76" s="463"/>
      <c r="B76" s="463"/>
      <c r="C76" s="486"/>
      <c r="D76" s="463"/>
      <c r="E76" s="463"/>
      <c r="F76" s="463"/>
      <c r="G76" s="463"/>
      <c r="H76" s="463"/>
      <c r="I76" s="463"/>
    </row>
  </sheetData>
  <phoneticPr fontId="30"/>
  <hyperlinks>
    <hyperlink ref="E13" location="'5.3'!A1" display="V_RST_DIALYSIS　と　同じフォーマット" xr:uid="{00000000-0004-0000-4500-000000000000}"/>
    <hyperlink ref="E26" location="'5.4'!A1" display="V_RST_DIALYSIS_COND　と　同じフォーマット" xr:uid="{00000000-0004-0000-4500-000001000000}"/>
    <hyperlink ref="E39" location="'5.5'!A1" display="V_RST_DIALYSIS_EQUIP　と　同じフォーマット" xr:uid="{00000000-0004-0000-4500-000002000000}"/>
    <hyperlink ref="E51" location="'5.6'!A1" display="V_RST_DIALYSIS_MEDI　と　同じフォーマット" xr:uid="{00000000-0004-0000-4500-000003000000}"/>
    <hyperlink ref="E63" location="'5.7'!A1" display="V_RST_DIALYSIS_ADD　と　同じフォーマット" xr:uid="{00000000-0004-0000-4500-000004000000}"/>
    <hyperlink ref="E75" location="'5.8'!A1" display="V_RST_DIALYSIS_ADD　と　同じフォーマット" xr:uid="{00000000-0004-0000-4500-000005000000}"/>
  </hyperlinks>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33">
    <tabColor rgb="FFFF0000"/>
    <pageSetUpPr fitToPage="1"/>
  </sheetPr>
  <dimension ref="A1:J17"/>
  <sheetViews>
    <sheetView showGridLines="0" zoomScaleNormal="100" workbookViewId="0">
      <selection activeCell="F44" sqref="F44"/>
    </sheetView>
  </sheetViews>
  <sheetFormatPr defaultColWidth="3.25" defaultRowHeight="10.5" customHeight="1"/>
  <cols>
    <col min="1" max="4" width="3.75" style="10" customWidth="1"/>
    <col min="5" max="5" width="36.625" style="10" customWidth="1"/>
    <col min="6" max="6" width="19.375" style="11" customWidth="1"/>
    <col min="7" max="7" width="10.25" style="10" customWidth="1"/>
    <col min="8" max="8" width="13.25" style="10" customWidth="1"/>
    <col min="9" max="9" width="30" style="10" bestFit="1" customWidth="1"/>
    <col min="10" max="10" width="13.25" style="10" customWidth="1"/>
    <col min="11" max="16384" width="3.25" style="10"/>
  </cols>
  <sheetData>
    <row r="1" spans="1:10" s="4" customFormat="1" ht="17.25" customHeight="1">
      <c r="A1" s="295" t="s">
        <v>3461</v>
      </c>
      <c r="C1" s="128" t="s">
        <v>896</v>
      </c>
      <c r="E1" s="5"/>
      <c r="F1" s="6"/>
    </row>
    <row r="2" spans="1:10" s="2" customFormat="1" ht="17.25" customHeight="1">
      <c r="A2" s="48" t="s">
        <v>1721</v>
      </c>
      <c r="B2" s="4"/>
      <c r="C2" s="4"/>
      <c r="D2" s="4"/>
      <c r="E2" s="5"/>
      <c r="F2" s="6"/>
      <c r="G2" s="4"/>
      <c r="H2" s="4"/>
      <c r="I2" s="4"/>
      <c r="J2" s="4"/>
    </row>
    <row r="3" spans="1:10" s="2" customFormat="1" ht="12.75" customHeight="1">
      <c r="A3" s="48" t="s">
        <v>1659</v>
      </c>
      <c r="B3" s="4"/>
      <c r="C3" s="4"/>
      <c r="D3" s="4"/>
      <c r="E3" s="5"/>
      <c r="F3" s="6"/>
      <c r="G3" s="4"/>
      <c r="H3" s="4"/>
      <c r="I3" s="4"/>
      <c r="J3" s="4"/>
    </row>
    <row r="4" spans="1:10" s="2" customFormat="1" ht="14.25" customHeight="1">
      <c r="A4" s="3"/>
      <c r="B4" s="4"/>
      <c r="C4" s="4"/>
      <c r="D4" s="4"/>
      <c r="E4" s="5"/>
      <c r="F4" s="6"/>
      <c r="G4" s="4"/>
      <c r="H4" s="4"/>
      <c r="I4" s="4"/>
      <c r="J4" s="4"/>
    </row>
    <row r="5" spans="1:10" s="8" customFormat="1" ht="18.75" customHeight="1">
      <c r="A5" s="400" t="s">
        <v>1558</v>
      </c>
      <c r="B5" s="401"/>
      <c r="C5" s="402"/>
      <c r="D5" s="403" t="s">
        <v>1787</v>
      </c>
      <c r="E5" s="401"/>
      <c r="F5" s="404" t="s">
        <v>1559</v>
      </c>
      <c r="G5" s="405" t="s">
        <v>10</v>
      </c>
      <c r="H5" s="406"/>
      <c r="I5" s="407" t="s">
        <v>70</v>
      </c>
      <c r="J5" s="10"/>
    </row>
    <row r="6" spans="1:10" ht="10.5" customHeight="1">
      <c r="A6" s="30" t="s">
        <v>2183</v>
      </c>
      <c r="B6" s="32"/>
      <c r="C6" s="33"/>
      <c r="D6" s="31"/>
      <c r="E6" s="31"/>
      <c r="F6" s="31"/>
      <c r="G6" s="31"/>
      <c r="H6" s="31"/>
      <c r="I6" s="181"/>
    </row>
    <row r="7" spans="1:10" ht="10.5" customHeight="1">
      <c r="A7" s="391"/>
      <c r="B7" s="101"/>
      <c r="C7" s="101"/>
      <c r="D7" s="101"/>
      <c r="E7" s="101"/>
      <c r="F7" s="356"/>
      <c r="G7" s="101"/>
      <c r="H7" s="101"/>
      <c r="I7" s="392"/>
    </row>
    <row r="8" spans="1:10" ht="10.5" customHeight="1" thickBot="1">
      <c r="A8" s="361" t="s">
        <v>1561</v>
      </c>
      <c r="B8" s="362" t="s">
        <v>1562</v>
      </c>
      <c r="C8" s="362" t="s">
        <v>1563</v>
      </c>
      <c r="D8" s="362"/>
      <c r="E8" s="363" t="s">
        <v>2179</v>
      </c>
      <c r="F8" s="364" t="s">
        <v>2180</v>
      </c>
      <c r="G8" s="365" t="s">
        <v>2181</v>
      </c>
      <c r="H8" s="366" t="s">
        <v>2184</v>
      </c>
      <c r="I8" s="367" t="s">
        <v>1564</v>
      </c>
    </row>
    <row r="9" spans="1:10" ht="10.5" customHeight="1" thickTop="1">
      <c r="A9" s="57" t="s">
        <v>1565</v>
      </c>
      <c r="B9" s="220"/>
      <c r="C9" s="220"/>
      <c r="D9" s="221"/>
      <c r="E9" s="393" t="s">
        <v>4</v>
      </c>
      <c r="F9" s="394" t="s">
        <v>4</v>
      </c>
      <c r="G9" s="395" t="s">
        <v>4</v>
      </c>
      <c r="H9" s="396" t="s">
        <v>4</v>
      </c>
      <c r="I9" s="397" t="str">
        <f>G11&amp;"と同様のフォーマット"</f>
        <v>V_ONL_DIALYSIS_MONI_GETと同様のフォーマット</v>
      </c>
    </row>
    <row r="10" spans="1:10" ht="10.5" customHeight="1">
      <c r="A10" s="390"/>
      <c r="B10" s="229"/>
      <c r="C10" s="229"/>
      <c r="D10" s="230"/>
      <c r="E10" s="211"/>
      <c r="F10" s="212"/>
      <c r="G10" s="215"/>
      <c r="H10" s="214"/>
      <c r="I10" s="399"/>
    </row>
    <row r="11" spans="1:10" ht="10.5" customHeight="1">
      <c r="A11" s="400" t="s">
        <v>1738</v>
      </c>
      <c r="B11" s="401"/>
      <c r="C11" s="402"/>
      <c r="D11" s="403" t="s">
        <v>39</v>
      </c>
      <c r="E11" s="401"/>
      <c r="F11" s="404" t="s">
        <v>1739</v>
      </c>
      <c r="G11" s="405" t="s">
        <v>27</v>
      </c>
      <c r="H11" s="406"/>
      <c r="I11" s="407" t="s">
        <v>71</v>
      </c>
    </row>
    <row r="13" spans="1:10" ht="10.5" customHeight="1">
      <c r="A13" s="66"/>
      <c r="B13" s="68"/>
      <c r="C13" s="68"/>
      <c r="D13" s="68"/>
      <c r="E13" s="413" t="s">
        <v>1736</v>
      </c>
      <c r="F13" s="67"/>
      <c r="G13" s="66"/>
      <c r="H13" s="66"/>
      <c r="I13" s="66"/>
    </row>
    <row r="14" spans="1:10" ht="10.5" customHeight="1">
      <c r="B14" s="176"/>
      <c r="D14" s="176"/>
    </row>
    <row r="15" spans="1:10" ht="10.5" customHeight="1">
      <c r="B15" s="101"/>
      <c r="C15" s="101"/>
      <c r="D15" s="411" t="s">
        <v>123</v>
      </c>
    </row>
    <row r="16" spans="1:10" ht="10.5" customHeight="1">
      <c r="B16" s="101"/>
      <c r="C16" s="101"/>
      <c r="D16" s="101"/>
    </row>
    <row r="17" spans="2:4" ht="10.5" customHeight="1">
      <c r="B17" s="101"/>
      <c r="C17" s="101"/>
      <c r="D17" s="101"/>
    </row>
  </sheetData>
  <phoneticPr fontId="30"/>
  <hyperlinks>
    <hyperlink ref="E13" location="'11.1'!A1" display="V_DIALYSIS_MONI　と　同じフォーマット" xr:uid="{00000000-0004-0000-4600-000000000000}"/>
  </hyperlinks>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34">
    <pageSetUpPr fitToPage="1"/>
  </sheetPr>
  <dimension ref="A1:J17"/>
  <sheetViews>
    <sheetView showGridLines="0" zoomScaleNormal="100" workbookViewId="0">
      <selection activeCell="G5" sqref="G5"/>
    </sheetView>
  </sheetViews>
  <sheetFormatPr defaultColWidth="3.25" defaultRowHeight="10.5" customHeight="1"/>
  <cols>
    <col min="1" max="4" width="3.75" style="10" customWidth="1"/>
    <col min="5" max="5" width="30.75" style="10" customWidth="1"/>
    <col min="6" max="6" width="19.375" style="11" customWidth="1"/>
    <col min="7" max="7" width="10.25" style="10" customWidth="1"/>
    <col min="8" max="8" width="13.25" style="10" customWidth="1"/>
    <col min="9" max="9" width="30" style="10" bestFit="1" customWidth="1"/>
    <col min="10" max="10" width="13.25" style="10" customWidth="1"/>
    <col min="11" max="16384" width="3.25" style="10"/>
  </cols>
  <sheetData>
    <row r="1" spans="1:10" s="4" customFormat="1" ht="17.25" customHeight="1">
      <c r="A1" s="295" t="s">
        <v>3180</v>
      </c>
      <c r="C1" s="128" t="s">
        <v>3181</v>
      </c>
      <c r="E1" s="5"/>
      <c r="F1" s="6"/>
    </row>
    <row r="2" spans="1:10" s="2" customFormat="1" ht="17.25" customHeight="1">
      <c r="A2" s="48" t="s">
        <v>1721</v>
      </c>
      <c r="B2" s="4"/>
      <c r="C2" s="4"/>
      <c r="D2" s="4"/>
      <c r="E2" s="5"/>
      <c r="F2" s="6"/>
      <c r="G2" s="4"/>
      <c r="H2" s="4"/>
      <c r="I2" s="4"/>
      <c r="J2" s="4"/>
    </row>
    <row r="3" spans="1:10" s="2" customFormat="1" ht="12.75" customHeight="1">
      <c r="A3" s="48" t="s">
        <v>3178</v>
      </c>
      <c r="B3" s="4"/>
      <c r="C3" s="4"/>
      <c r="D3" s="4"/>
      <c r="E3" s="5"/>
      <c r="F3" s="6"/>
      <c r="G3" s="4"/>
      <c r="H3" s="4"/>
      <c r="I3" s="4"/>
      <c r="J3" s="4"/>
    </row>
    <row r="4" spans="1:10" s="2" customFormat="1" ht="14.25" customHeight="1">
      <c r="A4" s="3"/>
      <c r="B4" s="4"/>
      <c r="C4" s="4"/>
      <c r="D4" s="4"/>
      <c r="E4" s="5"/>
      <c r="F4" s="6"/>
      <c r="G4" s="4"/>
      <c r="H4" s="4"/>
      <c r="I4" s="4"/>
      <c r="J4" s="4"/>
    </row>
    <row r="5" spans="1:10" s="8" customFormat="1" ht="18.75" customHeight="1">
      <c r="A5" s="400" t="s">
        <v>1558</v>
      </c>
      <c r="B5" s="401"/>
      <c r="C5" s="402"/>
      <c r="D5" s="403" t="s">
        <v>2512</v>
      </c>
      <c r="E5" s="401"/>
      <c r="F5" s="404" t="s">
        <v>1559</v>
      </c>
      <c r="G5" s="405" t="s">
        <v>166</v>
      </c>
      <c r="H5" s="406"/>
      <c r="I5" s="407" t="s">
        <v>70</v>
      </c>
      <c r="J5" s="10"/>
    </row>
    <row r="6" spans="1:10" ht="10.5" customHeight="1">
      <c r="A6" s="30" t="s">
        <v>2183</v>
      </c>
      <c r="B6" s="32"/>
      <c r="C6" s="33"/>
      <c r="D6" s="31"/>
      <c r="E6" s="31"/>
      <c r="F6" s="31"/>
      <c r="G6" s="31"/>
      <c r="H6" s="31"/>
      <c r="I6" s="181"/>
    </row>
    <row r="7" spans="1:10" ht="10.5" customHeight="1">
      <c r="A7" s="391"/>
      <c r="B7" s="101"/>
      <c r="C7" s="101"/>
      <c r="D7" s="101"/>
      <c r="E7" s="101"/>
      <c r="F7" s="356"/>
      <c r="G7" s="101"/>
      <c r="H7" s="101"/>
      <c r="I7" s="392"/>
    </row>
    <row r="8" spans="1:10" ht="10.5" customHeight="1" thickBot="1">
      <c r="A8" s="361" t="s">
        <v>1561</v>
      </c>
      <c r="B8" s="362" t="s">
        <v>1562</v>
      </c>
      <c r="C8" s="362" t="s">
        <v>1563</v>
      </c>
      <c r="D8" s="362"/>
      <c r="E8" s="363" t="s">
        <v>2179</v>
      </c>
      <c r="F8" s="364" t="s">
        <v>2180</v>
      </c>
      <c r="G8" s="365" t="s">
        <v>2181</v>
      </c>
      <c r="H8" s="366" t="s">
        <v>2184</v>
      </c>
      <c r="I8" s="367" t="s">
        <v>1564</v>
      </c>
    </row>
    <row r="9" spans="1:10" ht="10.5" customHeight="1" thickTop="1">
      <c r="A9" s="57" t="s">
        <v>1565</v>
      </c>
      <c r="B9" s="220"/>
      <c r="C9" s="220"/>
      <c r="D9" s="221"/>
      <c r="E9" s="393" t="s">
        <v>4</v>
      </c>
      <c r="F9" s="394" t="s">
        <v>4</v>
      </c>
      <c r="G9" s="395" t="s">
        <v>4</v>
      </c>
      <c r="H9" s="396" t="s">
        <v>4</v>
      </c>
      <c r="I9" s="397" t="str">
        <f>G11&amp;"と同様のフォーマット"</f>
        <v>V_ONL_DIALYSIS_VITAL_GETと同様のフォーマット</v>
      </c>
    </row>
    <row r="10" spans="1:10" ht="10.5" customHeight="1">
      <c r="A10" s="390"/>
      <c r="B10" s="229"/>
      <c r="C10" s="229"/>
      <c r="D10" s="230"/>
      <c r="E10" s="211"/>
      <c r="F10" s="212"/>
      <c r="G10" s="215"/>
      <c r="H10" s="214"/>
      <c r="I10" s="399"/>
    </row>
    <row r="11" spans="1:10" s="8" customFormat="1" ht="18.75" customHeight="1">
      <c r="A11" s="400" t="s">
        <v>1738</v>
      </c>
      <c r="B11" s="401"/>
      <c r="C11" s="402"/>
      <c r="D11" s="403" t="s">
        <v>38</v>
      </c>
      <c r="E11" s="401"/>
      <c r="F11" s="404" t="s">
        <v>1739</v>
      </c>
      <c r="G11" s="405" t="s">
        <v>28</v>
      </c>
      <c r="H11" s="406"/>
      <c r="I11" s="407" t="s">
        <v>71</v>
      </c>
      <c r="J11" s="10"/>
    </row>
    <row r="12" spans="1:10" ht="10.5" customHeight="1">
      <c r="C12" s="66"/>
      <c r="D12" s="66"/>
      <c r="E12" s="66"/>
      <c r="F12" s="67"/>
      <c r="G12" s="66"/>
      <c r="H12" s="66"/>
      <c r="I12" s="66"/>
    </row>
    <row r="13" spans="1:10" ht="10.5" customHeight="1">
      <c r="E13" s="414" t="s">
        <v>2481</v>
      </c>
      <c r="F13" s="10"/>
    </row>
    <row r="14" spans="1:10" ht="10.5" customHeight="1">
      <c r="B14" s="176"/>
      <c r="C14" s="176"/>
      <c r="D14" s="176"/>
    </row>
    <row r="15" spans="1:10" ht="10.5" customHeight="1">
      <c r="B15" s="101"/>
      <c r="C15" s="101"/>
      <c r="D15" s="411" t="s">
        <v>123</v>
      </c>
    </row>
    <row r="16" spans="1:10" ht="10.5" customHeight="1">
      <c r="B16" s="101"/>
      <c r="C16" s="101"/>
      <c r="D16" s="101"/>
    </row>
    <row r="17" spans="2:4" ht="10.5" customHeight="1">
      <c r="B17" s="101"/>
      <c r="C17" s="101"/>
      <c r="D17" s="101"/>
    </row>
  </sheetData>
  <phoneticPr fontId="30"/>
  <hyperlinks>
    <hyperlink ref="E13" location="'10.1'!A1" display="V_DIALYSIS_VITAL　と　同じフォーマット" xr:uid="{00000000-0004-0000-4700-000000000000}"/>
  </hyperlinks>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8"/>
  <dimension ref="A1:U36"/>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1168</v>
      </c>
    </row>
    <row r="2" spans="1:21">
      <c r="A2" s="298" t="s">
        <v>1169</v>
      </c>
      <c r="D2" s="298" t="s">
        <v>935</v>
      </c>
      <c r="I2" s="346" t="s">
        <v>903</v>
      </c>
      <c r="J2" s="346" t="s">
        <v>904</v>
      </c>
    </row>
    <row r="3" spans="1:21">
      <c r="I3" s="347" t="s">
        <v>1173</v>
      </c>
      <c r="J3" s="348" t="s">
        <v>1171</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1172</v>
      </c>
      <c r="J6" s="348" t="s">
        <v>1170</v>
      </c>
      <c r="K6" s="307" t="s">
        <v>917</v>
      </c>
      <c r="L6" s="307" t="s">
        <v>917</v>
      </c>
      <c r="M6" s="308" t="s">
        <v>917</v>
      </c>
      <c r="N6" s="308" t="s">
        <v>917</v>
      </c>
      <c r="O6" s="307" t="s">
        <v>917</v>
      </c>
      <c r="U6" s="310"/>
    </row>
    <row r="8" spans="1:21">
      <c r="B8" s="298" t="s">
        <v>918</v>
      </c>
    </row>
    <row r="11" spans="1:21">
      <c r="A11" s="298" t="s">
        <v>1262</v>
      </c>
    </row>
    <row r="12" spans="1:21">
      <c r="A12" s="298" t="s">
        <v>1263</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c r="I19" s="344" t="s">
        <v>903</v>
      </c>
      <c r="J19" s="344" t="s">
        <v>904</v>
      </c>
    </row>
    <row r="20" spans="1:21">
      <c r="B20" s="315" t="s">
        <v>927</v>
      </c>
      <c r="C20" s="311"/>
      <c r="D20" s="311"/>
      <c r="E20" s="311"/>
      <c r="F20" s="311"/>
      <c r="G20" s="352"/>
      <c r="I20" s="345" t="s">
        <v>1407</v>
      </c>
      <c r="J20" s="345" t="s">
        <v>1406</v>
      </c>
    </row>
    <row r="21" spans="1:21">
      <c r="I21" s="345" t="s">
        <v>1408</v>
      </c>
      <c r="J21" s="345" t="s">
        <v>1328</v>
      </c>
    </row>
    <row r="22" spans="1:21">
      <c r="B22" s="48" t="s">
        <v>1737</v>
      </c>
      <c r="C22" s="4"/>
      <c r="I22" s="345" t="s">
        <v>1308</v>
      </c>
      <c r="J22" s="349" t="s">
        <v>1304</v>
      </c>
    </row>
    <row r="23" spans="1:21">
      <c r="B23" s="48" t="s">
        <v>2462</v>
      </c>
      <c r="C23" s="4"/>
      <c r="I23" s="345" t="s">
        <v>2218</v>
      </c>
      <c r="J23" s="349" t="s">
        <v>1329</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2164</v>
      </c>
      <c r="C26" s="308" t="s">
        <v>2169</v>
      </c>
      <c r="D26" s="308" t="s">
        <v>2188</v>
      </c>
      <c r="E26" s="308">
        <v>12</v>
      </c>
      <c r="F26" s="308"/>
      <c r="G26" s="354" t="s">
        <v>2449</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1174</v>
      </c>
      <c r="C27" s="304" t="s">
        <v>2205</v>
      </c>
      <c r="D27" s="304" t="s">
        <v>2163</v>
      </c>
      <c r="E27" s="304"/>
      <c r="F27" s="304"/>
      <c r="G27" s="322"/>
      <c r="H27" s="306"/>
      <c r="I27" s="319"/>
      <c r="J27" s="320"/>
      <c r="K27" s="321"/>
      <c r="L27" s="321"/>
      <c r="M27" s="304"/>
      <c r="N27" s="304"/>
      <c r="O27" s="322"/>
      <c r="R27" s="309" t="str">
        <f t="shared" ref="R27:R36" si="0">C27</f>
        <v>EXAM_DATE</v>
      </c>
      <c r="S27" s="309" t="str">
        <f t="shared" ref="S27:S36" si="1">(IF(D27="DATE", D27&amp;",",D27&amp;"("&amp;E27&amp;"), "))</f>
        <v>DATE,</v>
      </c>
      <c r="U27" s="310"/>
    </row>
    <row r="28" spans="1:21" s="309" customFormat="1" ht="27">
      <c r="A28" s="304">
        <v>3</v>
      </c>
      <c r="B28" s="323" t="s">
        <v>1175</v>
      </c>
      <c r="C28" s="304" t="s">
        <v>2206</v>
      </c>
      <c r="D28" s="304" t="s">
        <v>2195</v>
      </c>
      <c r="E28" s="304">
        <v>6</v>
      </c>
      <c r="F28" s="304"/>
      <c r="G28" s="322" t="s">
        <v>1181</v>
      </c>
      <c r="H28" s="306"/>
      <c r="I28" s="324"/>
      <c r="J28" s="325"/>
      <c r="K28" s="322"/>
      <c r="L28" s="322"/>
      <c r="M28" s="304"/>
      <c r="N28" s="304"/>
      <c r="O28" s="326"/>
      <c r="R28" s="309" t="str">
        <f t="shared" si="0"/>
        <v>ORDER_CLASS</v>
      </c>
      <c r="S28" s="309" t="str">
        <f t="shared" si="1"/>
        <v xml:space="preserve">VARCHAR2(6), </v>
      </c>
      <c r="U28" s="310"/>
    </row>
    <row r="29" spans="1:21" s="309" customFormat="1">
      <c r="A29" s="304">
        <v>4</v>
      </c>
      <c r="B29" s="323" t="s">
        <v>2465</v>
      </c>
      <c r="C29" s="304" t="s">
        <v>1176</v>
      </c>
      <c r="D29" s="304" t="s">
        <v>2163</v>
      </c>
      <c r="E29" s="304"/>
      <c r="F29" s="304"/>
      <c r="G29" s="322" t="s">
        <v>2464</v>
      </c>
      <c r="H29" s="306"/>
      <c r="I29" s="322"/>
      <c r="J29" s="322"/>
      <c r="K29" s="322"/>
      <c r="L29" s="322"/>
      <c r="M29" s="304"/>
      <c r="N29" s="304"/>
      <c r="O29" s="322"/>
      <c r="R29" s="309" t="str">
        <f t="shared" si="0"/>
        <v>ITEM_UP_DATE</v>
      </c>
      <c r="S29" s="309" t="str">
        <f t="shared" si="1"/>
        <v>DATE,</v>
      </c>
      <c r="U29" s="310"/>
    </row>
    <row r="30" spans="1:21" s="309" customFormat="1">
      <c r="A30" s="304">
        <v>5</v>
      </c>
      <c r="B30" s="323" t="s">
        <v>2215</v>
      </c>
      <c r="C30" s="304" t="s">
        <v>2207</v>
      </c>
      <c r="D30" s="304" t="s">
        <v>2188</v>
      </c>
      <c r="E30" s="327">
        <v>20</v>
      </c>
      <c r="F30" s="327"/>
      <c r="G30" s="322" t="s">
        <v>2218</v>
      </c>
      <c r="H30" s="306"/>
      <c r="I30" s="328"/>
      <c r="J30" s="328"/>
      <c r="K30" s="304"/>
      <c r="L30" s="304"/>
      <c r="M30" s="304"/>
      <c r="N30" s="327"/>
      <c r="O30" s="322"/>
      <c r="R30" s="309" t="str">
        <f t="shared" si="0"/>
        <v>EXAM_ITEM_CODE</v>
      </c>
      <c r="S30" s="309" t="str">
        <f t="shared" si="1"/>
        <v xml:space="preserve">CHAR(20), </v>
      </c>
      <c r="U30" s="310"/>
    </row>
    <row r="31" spans="1:21" s="309" customFormat="1">
      <c r="A31" s="304">
        <v>6</v>
      </c>
      <c r="B31" s="323" t="s">
        <v>2214</v>
      </c>
      <c r="C31" s="322" t="s">
        <v>1177</v>
      </c>
      <c r="D31" s="304" t="s">
        <v>2188</v>
      </c>
      <c r="E31" s="322">
        <v>20</v>
      </c>
      <c r="F31" s="322"/>
      <c r="G31" s="322"/>
      <c r="H31" s="306"/>
      <c r="I31" s="329"/>
      <c r="J31" s="329"/>
      <c r="K31" s="304"/>
      <c r="L31" s="322"/>
      <c r="M31" s="322"/>
      <c r="N31" s="322"/>
      <c r="O31" s="330"/>
      <c r="R31" s="309" t="str">
        <f t="shared" si="0"/>
        <v>EXAM_ITEM_CODE2</v>
      </c>
      <c r="S31" s="309" t="str">
        <f t="shared" si="1"/>
        <v xml:space="preserve">CHAR(20), </v>
      </c>
      <c r="U31" s="331"/>
    </row>
    <row r="32" spans="1:21" s="309" customFormat="1">
      <c r="A32" s="304">
        <v>7</v>
      </c>
      <c r="B32" s="304" t="s">
        <v>2216</v>
      </c>
      <c r="C32" s="322" t="s">
        <v>1178</v>
      </c>
      <c r="D32" s="322" t="s">
        <v>2188</v>
      </c>
      <c r="E32" s="322">
        <v>20</v>
      </c>
      <c r="F32" s="322"/>
      <c r="G32" s="322"/>
      <c r="H32" s="306"/>
      <c r="I32" s="329"/>
      <c r="J32" s="329"/>
      <c r="K32" s="304"/>
      <c r="L32" s="322"/>
      <c r="M32" s="322"/>
      <c r="N32" s="332"/>
      <c r="O32" s="322"/>
      <c r="R32" s="309" t="str">
        <f t="shared" si="0"/>
        <v>EXAM_ITEM_CODE3</v>
      </c>
      <c r="S32" s="309" t="str">
        <f t="shared" si="1"/>
        <v xml:space="preserve">CHAR(20), </v>
      </c>
    </row>
    <row r="33" spans="1:19" s="309" customFormat="1" ht="27">
      <c r="A33" s="304">
        <v>8</v>
      </c>
      <c r="B33" s="323" t="s">
        <v>2208</v>
      </c>
      <c r="C33" s="322" t="s">
        <v>2209</v>
      </c>
      <c r="D33" s="322" t="s">
        <v>2195</v>
      </c>
      <c r="E33" s="322">
        <v>40</v>
      </c>
      <c r="F33" s="322"/>
      <c r="G33" s="322" t="s">
        <v>2210</v>
      </c>
      <c r="H33" s="306"/>
      <c r="I33" s="304"/>
      <c r="J33" s="328"/>
      <c r="K33" s="304"/>
      <c r="L33" s="322"/>
      <c r="M33" s="322"/>
      <c r="N33" s="332"/>
      <c r="O33" s="322"/>
      <c r="R33" s="309" t="str">
        <f t="shared" si="0"/>
        <v>EXAM_ITEM_NAME</v>
      </c>
      <c r="S33" s="309" t="str">
        <f t="shared" si="1"/>
        <v xml:space="preserve">VARCHAR2(40), </v>
      </c>
    </row>
    <row r="34" spans="1:19" s="309" customFormat="1" ht="27">
      <c r="A34" s="304">
        <v>9</v>
      </c>
      <c r="B34" s="323" t="s">
        <v>2211</v>
      </c>
      <c r="C34" s="322" t="s">
        <v>2212</v>
      </c>
      <c r="D34" s="322" t="s">
        <v>2195</v>
      </c>
      <c r="E34" s="322">
        <v>256</v>
      </c>
      <c r="F34" s="322"/>
      <c r="G34" s="322"/>
      <c r="H34" s="306"/>
      <c r="I34" s="304"/>
      <c r="J34" s="328"/>
      <c r="K34" s="304"/>
      <c r="L34" s="322"/>
      <c r="M34" s="322"/>
      <c r="N34" s="332"/>
      <c r="O34" s="322"/>
      <c r="R34" s="309" t="str">
        <f t="shared" si="0"/>
        <v>EXAM_RST</v>
      </c>
      <c r="S34" s="309" t="str">
        <f t="shared" si="1"/>
        <v xml:space="preserve">VARCHAR2(256), </v>
      </c>
    </row>
    <row r="35" spans="1:19" s="309" customFormat="1" ht="27">
      <c r="A35" s="304">
        <v>10</v>
      </c>
      <c r="B35" s="323" t="s">
        <v>1179</v>
      </c>
      <c r="C35" s="322" t="s">
        <v>1180</v>
      </c>
      <c r="D35" s="322" t="s">
        <v>2195</v>
      </c>
      <c r="E35" s="322">
        <v>256</v>
      </c>
      <c r="F35" s="322"/>
      <c r="G35" s="322" t="s">
        <v>2316</v>
      </c>
      <c r="H35" s="306"/>
      <c r="I35" s="304"/>
      <c r="J35" s="328"/>
      <c r="K35" s="304"/>
      <c r="L35" s="322"/>
      <c r="M35" s="322"/>
      <c r="N35" s="332"/>
      <c r="O35" s="322"/>
      <c r="R35" s="309" t="str">
        <f t="shared" si="0"/>
        <v>EXAM_CLASS_RST</v>
      </c>
      <c r="S35" s="309" t="str">
        <f t="shared" si="1"/>
        <v xml:space="preserve">VARCHAR2(256), </v>
      </c>
    </row>
    <row r="36" spans="1:19" s="309" customFormat="1" ht="27">
      <c r="A36" s="304">
        <v>11</v>
      </c>
      <c r="B36" s="323" t="s">
        <v>2170</v>
      </c>
      <c r="C36" s="322" t="s">
        <v>2167</v>
      </c>
      <c r="D36" s="322" t="s">
        <v>2195</v>
      </c>
      <c r="E36" s="322">
        <v>512</v>
      </c>
      <c r="F36" s="322"/>
      <c r="G36" s="322"/>
      <c r="H36" s="306"/>
      <c r="I36" s="304"/>
      <c r="J36" s="328"/>
      <c r="K36" s="304"/>
      <c r="L36" s="322"/>
      <c r="M36" s="322"/>
      <c r="N36" s="332"/>
      <c r="O36" s="322"/>
      <c r="R36" s="309" t="str">
        <f t="shared" si="0"/>
        <v>COMMENTS</v>
      </c>
      <c r="S36" s="309" t="str">
        <f t="shared" si="1"/>
        <v xml:space="preserve">VARCHAR2(512),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30">
    <pageSetUpPr fitToPage="1"/>
  </sheetPr>
  <dimension ref="A1:Q28"/>
  <sheetViews>
    <sheetView showGridLines="0" zoomScaleNormal="100" workbookViewId="0">
      <selection activeCell="F27" sqref="F27"/>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0" style="10" bestFit="1" customWidth="1"/>
    <col min="10" max="10" width="4.75" style="10" customWidth="1"/>
    <col min="11" max="11" width="12.875" style="10" customWidth="1"/>
    <col min="12" max="12" width="15.875" style="10" customWidth="1"/>
    <col min="13" max="13" width="3.75" style="10" bestFit="1" customWidth="1"/>
    <col min="14" max="16384" width="3.25" style="10"/>
  </cols>
  <sheetData>
    <row r="1" spans="1:10" s="2" customFormat="1" ht="17.25" customHeight="1">
      <c r="A1" s="295" t="s">
        <v>868</v>
      </c>
      <c r="B1" s="4"/>
      <c r="C1" s="128" t="s">
        <v>897</v>
      </c>
      <c r="D1" s="4"/>
      <c r="E1" s="5"/>
      <c r="F1" s="6"/>
      <c r="G1" s="4"/>
      <c r="H1" s="4"/>
      <c r="I1" s="4"/>
      <c r="J1" s="4"/>
    </row>
    <row r="2" spans="1:10" s="2" customFormat="1" ht="17.25" customHeight="1">
      <c r="A2" s="48" t="s">
        <v>2326</v>
      </c>
      <c r="B2" s="4"/>
      <c r="C2" s="4"/>
      <c r="D2" s="4"/>
      <c r="E2" s="5"/>
      <c r="F2" s="6"/>
      <c r="G2" s="4"/>
      <c r="H2" s="4"/>
      <c r="I2" s="4"/>
      <c r="J2" s="4"/>
    </row>
    <row r="3" spans="1:10" s="2" customFormat="1" ht="12.75" customHeight="1">
      <c r="A3" s="48" t="s">
        <v>2462</v>
      </c>
      <c r="B3" s="4"/>
      <c r="C3" s="4"/>
      <c r="D3" s="4"/>
      <c r="E3" s="5"/>
      <c r="F3" s="6"/>
      <c r="G3" s="4"/>
      <c r="H3" s="4"/>
      <c r="I3" s="4"/>
      <c r="J3" s="4"/>
    </row>
    <row r="4" spans="1:10" s="2" customFormat="1" ht="14.25" customHeight="1">
      <c r="A4" s="3"/>
      <c r="B4" s="4"/>
      <c r="C4" s="4"/>
      <c r="D4" s="4"/>
      <c r="E4" s="5"/>
      <c r="F4" s="6"/>
      <c r="G4" s="4"/>
      <c r="H4" s="4"/>
      <c r="I4" s="4"/>
      <c r="J4" s="4"/>
    </row>
    <row r="5" spans="1:10" s="8" customFormat="1" ht="18.75" customHeight="1">
      <c r="A5" s="400" t="s">
        <v>1558</v>
      </c>
      <c r="B5" s="401"/>
      <c r="C5" s="402"/>
      <c r="D5" s="403" t="s">
        <v>2197</v>
      </c>
      <c r="E5" s="401"/>
      <c r="F5" s="404" t="s">
        <v>1559</v>
      </c>
      <c r="G5" s="405" t="s">
        <v>179</v>
      </c>
      <c r="H5" s="406"/>
      <c r="I5" s="407" t="s">
        <v>70</v>
      </c>
      <c r="J5" s="10"/>
    </row>
    <row r="6" spans="1:10" ht="10.5" customHeight="1">
      <c r="A6" s="30" t="s">
        <v>2183</v>
      </c>
      <c r="B6" s="32"/>
      <c r="C6" s="33"/>
      <c r="D6" s="31"/>
      <c r="E6" s="31"/>
      <c r="F6" s="31"/>
      <c r="G6" s="31"/>
      <c r="H6" s="31"/>
      <c r="I6" s="181"/>
    </row>
    <row r="7" spans="1:10" ht="10.5" customHeight="1">
      <c r="A7" s="391"/>
      <c r="B7" s="101"/>
      <c r="C7" s="101"/>
      <c r="D7" s="101"/>
      <c r="E7" s="101"/>
      <c r="F7" s="356"/>
      <c r="G7" s="101"/>
      <c r="H7" s="101"/>
      <c r="I7" s="392"/>
    </row>
    <row r="8" spans="1:10" ht="10.5" customHeight="1" thickBot="1">
      <c r="A8" s="361" t="s">
        <v>1561</v>
      </c>
      <c r="B8" s="362" t="s">
        <v>1562</v>
      </c>
      <c r="C8" s="362" t="s">
        <v>1563</v>
      </c>
      <c r="D8" s="362"/>
      <c r="E8" s="363" t="s">
        <v>2179</v>
      </c>
      <c r="F8" s="364" t="s">
        <v>2180</v>
      </c>
      <c r="G8" s="365" t="s">
        <v>2181</v>
      </c>
      <c r="H8" s="366" t="s">
        <v>2184</v>
      </c>
      <c r="I8" s="367" t="s">
        <v>1564</v>
      </c>
    </row>
    <row r="9" spans="1:10" ht="10.5" customHeight="1" thickTop="1">
      <c r="A9" s="57" t="s">
        <v>1565</v>
      </c>
      <c r="B9" s="220"/>
      <c r="C9" s="220"/>
      <c r="D9" s="221"/>
      <c r="E9" s="393" t="s">
        <v>4</v>
      </c>
      <c r="F9" s="394" t="s">
        <v>4</v>
      </c>
      <c r="G9" s="395" t="s">
        <v>4</v>
      </c>
      <c r="H9" s="396" t="s">
        <v>4</v>
      </c>
      <c r="I9" s="397" t="str">
        <f>G13&amp;"と同様のフォーマット"</f>
        <v>V_PAT_EXAMIN_HST_GETと同様のフォーマット</v>
      </c>
    </row>
    <row r="10" spans="1:10" ht="10.5" customHeight="1">
      <c r="A10" s="390"/>
      <c r="B10" s="229"/>
      <c r="C10" s="229"/>
      <c r="D10" s="230"/>
      <c r="E10" s="211"/>
      <c r="F10" s="212"/>
      <c r="G10" s="215"/>
      <c r="H10" s="214"/>
      <c r="I10" s="162"/>
    </row>
    <row r="11" spans="1:10" ht="10.5" customHeight="1">
      <c r="A11" s="390"/>
      <c r="B11" s="229"/>
      <c r="C11" s="229"/>
      <c r="D11" s="230"/>
      <c r="E11" s="211"/>
      <c r="F11" s="212"/>
      <c r="G11" s="215"/>
      <c r="H11" s="214"/>
      <c r="I11" s="162"/>
    </row>
    <row r="12" spans="1:10" ht="10.5" customHeight="1">
      <c r="A12" s="390"/>
      <c r="B12" s="229"/>
      <c r="C12" s="229"/>
      <c r="D12" s="230"/>
      <c r="E12" s="211"/>
      <c r="F12" s="212"/>
      <c r="G12" s="215"/>
      <c r="H12" s="214"/>
      <c r="I12" s="162"/>
    </row>
    <row r="13" spans="1:10" s="8" customFormat="1" ht="18.75" customHeight="1">
      <c r="A13" s="400" t="s">
        <v>2327</v>
      </c>
      <c r="B13" s="401"/>
      <c r="C13" s="402"/>
      <c r="D13" s="403" t="s">
        <v>37</v>
      </c>
      <c r="E13" s="401"/>
      <c r="F13" s="404" t="s">
        <v>2328</v>
      </c>
      <c r="G13" s="405" t="s">
        <v>29</v>
      </c>
      <c r="H13" s="406"/>
      <c r="I13" s="407" t="s">
        <v>71</v>
      </c>
    </row>
    <row r="14" spans="1:10" s="9" customFormat="1" ht="17.25" customHeight="1">
      <c r="A14" s="30" t="s">
        <v>2183</v>
      </c>
      <c r="B14" s="32"/>
      <c r="C14" s="33" t="s">
        <v>122</v>
      </c>
      <c r="D14" s="31"/>
      <c r="E14" s="31"/>
      <c r="F14" s="31"/>
      <c r="G14" s="31"/>
      <c r="H14" s="31"/>
      <c r="I14" s="181"/>
    </row>
    <row r="15" spans="1:10" ht="2.25" customHeight="1"/>
    <row r="16" spans="1:10" s="8" customFormat="1" ht="12.75" customHeight="1" thickBot="1">
      <c r="A16" s="12" t="s">
        <v>2329</v>
      </c>
      <c r="B16" s="13" t="s">
        <v>1906</v>
      </c>
      <c r="C16" s="13" t="s">
        <v>2140</v>
      </c>
      <c r="D16" s="13"/>
      <c r="E16" s="34" t="s">
        <v>2179</v>
      </c>
      <c r="F16" s="35" t="s">
        <v>2180</v>
      </c>
      <c r="G16" s="39" t="s">
        <v>2181</v>
      </c>
      <c r="H16" s="51" t="s">
        <v>2184</v>
      </c>
      <c r="I16" s="49" t="s">
        <v>2330</v>
      </c>
    </row>
    <row r="17" spans="1:17" s="17" customFormat="1" ht="12.75" thickTop="1">
      <c r="A17" s="52" t="s">
        <v>2187</v>
      </c>
      <c r="B17" s="14">
        <v>1</v>
      </c>
      <c r="C17" s="14"/>
      <c r="D17" s="15"/>
      <c r="E17" s="36" t="s">
        <v>2164</v>
      </c>
      <c r="F17" s="37" t="s">
        <v>7424</v>
      </c>
      <c r="G17" s="38" t="s">
        <v>2188</v>
      </c>
      <c r="H17" s="16">
        <v>12</v>
      </c>
      <c r="I17" s="40" t="s">
        <v>2449</v>
      </c>
      <c r="J17" s="105"/>
      <c r="N17" s="105"/>
      <c r="O17" s="106"/>
      <c r="P17" s="106"/>
      <c r="Q17" s="106"/>
    </row>
    <row r="18" spans="1:17" s="17" customFormat="1" ht="12" customHeight="1">
      <c r="A18" s="53">
        <v>2</v>
      </c>
      <c r="B18" s="19">
        <v>2</v>
      </c>
      <c r="C18" s="19"/>
      <c r="D18" s="20"/>
      <c r="E18" s="60" t="s">
        <v>2418</v>
      </c>
      <c r="F18" s="61" t="s">
        <v>7541</v>
      </c>
      <c r="G18" s="61" t="s">
        <v>2163</v>
      </c>
      <c r="H18" s="62"/>
      <c r="I18" s="42"/>
      <c r="J18" s="105"/>
      <c r="N18" s="105"/>
      <c r="O18" s="106"/>
      <c r="P18" s="106"/>
      <c r="Q18" s="106"/>
    </row>
    <row r="19" spans="1:17" s="17" customFormat="1" ht="13.5" customHeight="1">
      <c r="A19" s="53">
        <f t="shared" ref="A19:A27" si="0">A18+1</f>
        <v>3</v>
      </c>
      <c r="B19" s="19">
        <v>4</v>
      </c>
      <c r="C19" s="19"/>
      <c r="D19" s="20"/>
      <c r="E19" s="77" t="s">
        <v>2419</v>
      </c>
      <c r="F19" s="78" t="s">
        <v>7542</v>
      </c>
      <c r="G19" s="24" t="s">
        <v>2195</v>
      </c>
      <c r="H19" s="76">
        <v>6</v>
      </c>
      <c r="I19" s="42" t="s">
        <v>2463</v>
      </c>
      <c r="J19" s="105"/>
      <c r="N19" s="105"/>
      <c r="O19" s="106"/>
      <c r="P19" s="106"/>
      <c r="Q19" s="106"/>
    </row>
    <row r="20" spans="1:17" s="17" customFormat="1" ht="12" customHeight="1">
      <c r="A20" s="53">
        <f t="shared" si="0"/>
        <v>4</v>
      </c>
      <c r="B20" s="19">
        <v>5</v>
      </c>
      <c r="C20" s="19"/>
      <c r="D20" s="20"/>
      <c r="E20" s="23" t="s">
        <v>2465</v>
      </c>
      <c r="F20" s="24" t="s">
        <v>2425</v>
      </c>
      <c r="G20" s="24" t="s">
        <v>2163</v>
      </c>
      <c r="H20" s="21"/>
      <c r="I20" s="42" t="s">
        <v>2464</v>
      </c>
      <c r="J20" s="105"/>
      <c r="N20" s="105"/>
      <c r="O20" s="106"/>
      <c r="P20" s="106"/>
      <c r="Q20" s="106"/>
    </row>
    <row r="21" spans="1:17" s="17" customFormat="1" ht="12" customHeight="1">
      <c r="A21" s="53">
        <f t="shared" si="0"/>
        <v>5</v>
      </c>
      <c r="B21" s="19">
        <v>3</v>
      </c>
      <c r="C21" s="19"/>
      <c r="D21" s="20"/>
      <c r="E21" s="23" t="s">
        <v>2215</v>
      </c>
      <c r="F21" s="24" t="s">
        <v>7543</v>
      </c>
      <c r="G21" s="54" t="s">
        <v>2188</v>
      </c>
      <c r="H21" s="50">
        <v>20</v>
      </c>
      <c r="I21" s="42" t="s">
        <v>2218</v>
      </c>
      <c r="J21" s="105"/>
      <c r="N21" s="105"/>
      <c r="O21" s="106"/>
      <c r="P21" s="106"/>
      <c r="Q21" s="106"/>
    </row>
    <row r="22" spans="1:17" s="17" customFormat="1" ht="12" customHeight="1">
      <c r="A22" s="53">
        <f t="shared" si="0"/>
        <v>6</v>
      </c>
      <c r="B22" s="19"/>
      <c r="C22" s="19"/>
      <c r="D22" s="20"/>
      <c r="E22" s="23" t="s">
        <v>2214</v>
      </c>
      <c r="F22" s="24" t="s">
        <v>7546</v>
      </c>
      <c r="G22" s="54" t="s">
        <v>2188</v>
      </c>
      <c r="H22" s="50">
        <v>20</v>
      </c>
      <c r="I22" s="42"/>
      <c r="J22" s="105"/>
      <c r="N22" s="105"/>
      <c r="O22" s="106"/>
      <c r="P22" s="106"/>
      <c r="Q22" s="106"/>
    </row>
    <row r="23" spans="1:17" s="17" customFormat="1" ht="12" customHeight="1">
      <c r="A23" s="53">
        <f t="shared" si="0"/>
        <v>7</v>
      </c>
      <c r="B23" s="19"/>
      <c r="C23" s="19"/>
      <c r="D23" s="20"/>
      <c r="E23" s="23" t="s">
        <v>2216</v>
      </c>
      <c r="F23" s="24" t="s">
        <v>2217</v>
      </c>
      <c r="G23" s="54" t="s">
        <v>2188</v>
      </c>
      <c r="H23" s="50">
        <v>20</v>
      </c>
      <c r="I23" s="42"/>
      <c r="J23" s="105"/>
      <c r="N23" s="105"/>
      <c r="O23" s="106"/>
      <c r="P23" s="106"/>
      <c r="Q23" s="106"/>
    </row>
    <row r="24" spans="1:17" s="17" customFormat="1" ht="12" customHeight="1">
      <c r="A24" s="53">
        <f t="shared" si="0"/>
        <v>8</v>
      </c>
      <c r="B24" s="19"/>
      <c r="C24" s="19"/>
      <c r="D24" s="20"/>
      <c r="E24" s="23" t="s">
        <v>2208</v>
      </c>
      <c r="F24" s="24" t="s">
        <v>7544</v>
      </c>
      <c r="G24" s="24" t="s">
        <v>2195</v>
      </c>
      <c r="H24" s="21">
        <v>40</v>
      </c>
      <c r="I24" s="42" t="s">
        <v>2210</v>
      </c>
      <c r="J24" s="105"/>
      <c r="N24" s="105"/>
      <c r="O24" s="106"/>
      <c r="P24" s="106"/>
      <c r="Q24" s="106"/>
    </row>
    <row r="25" spans="1:17" s="17" customFormat="1" ht="12" customHeight="1">
      <c r="A25" s="53">
        <f t="shared" si="0"/>
        <v>9</v>
      </c>
      <c r="B25" s="19"/>
      <c r="C25" s="19"/>
      <c r="D25" s="20"/>
      <c r="E25" s="23" t="s">
        <v>2211</v>
      </c>
      <c r="F25" s="24" t="s">
        <v>7545</v>
      </c>
      <c r="G25" s="24" t="s">
        <v>2195</v>
      </c>
      <c r="H25" s="21">
        <v>256</v>
      </c>
      <c r="I25" s="42"/>
      <c r="J25" s="105"/>
      <c r="N25" s="105"/>
      <c r="O25" s="106"/>
      <c r="P25" s="106"/>
      <c r="Q25" s="106"/>
    </row>
    <row r="26" spans="1:17" s="17" customFormat="1" ht="12" customHeight="1">
      <c r="A26" s="53">
        <f t="shared" si="0"/>
        <v>10</v>
      </c>
      <c r="B26" s="19"/>
      <c r="C26" s="19"/>
      <c r="D26" s="20"/>
      <c r="E26" s="23" t="s">
        <v>2314</v>
      </c>
      <c r="F26" s="24" t="s">
        <v>2315</v>
      </c>
      <c r="G26" s="24" t="s">
        <v>2195</v>
      </c>
      <c r="H26" s="21">
        <v>256</v>
      </c>
      <c r="I26" s="42" t="s">
        <v>2316</v>
      </c>
      <c r="J26" s="105"/>
      <c r="N26" s="105"/>
      <c r="O26" s="106"/>
      <c r="P26" s="106"/>
      <c r="Q26" s="106"/>
    </row>
    <row r="27" spans="1:17" s="17" customFormat="1" ht="12" customHeight="1">
      <c r="A27" s="53">
        <f t="shared" si="0"/>
        <v>11</v>
      </c>
      <c r="B27" s="19"/>
      <c r="C27" s="19"/>
      <c r="D27" s="20"/>
      <c r="E27" s="23" t="s">
        <v>2170</v>
      </c>
      <c r="F27" s="24" t="s">
        <v>7516</v>
      </c>
      <c r="G27" s="24" t="s">
        <v>2195</v>
      </c>
      <c r="H27" s="21">
        <v>512</v>
      </c>
      <c r="I27" s="42"/>
      <c r="J27" s="105"/>
      <c r="N27" s="105"/>
      <c r="O27" s="106"/>
      <c r="P27" s="106"/>
      <c r="Q27" s="106"/>
    </row>
    <row r="28" spans="1:17" ht="10.5" customHeight="1">
      <c r="O28" s="106"/>
      <c r="P28" s="106"/>
      <c r="Q28" s="106"/>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9"/>
  <dimension ref="A1:U39"/>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1875</v>
      </c>
    </row>
    <row r="2" spans="1:21">
      <c r="A2" s="298" t="s">
        <v>1182</v>
      </c>
      <c r="D2" s="298" t="s">
        <v>935</v>
      </c>
      <c r="I2" s="346" t="s">
        <v>903</v>
      </c>
      <c r="J2" s="346" t="s">
        <v>904</v>
      </c>
    </row>
    <row r="3" spans="1:21">
      <c r="I3" s="347" t="s">
        <v>1184</v>
      </c>
      <c r="J3" s="348" t="s">
        <v>1186</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1183</v>
      </c>
      <c r="J6" s="348" t="s">
        <v>1185</v>
      </c>
      <c r="K6" s="307" t="s">
        <v>917</v>
      </c>
      <c r="L6" s="307" t="s">
        <v>917</v>
      </c>
      <c r="M6" s="308" t="s">
        <v>917</v>
      </c>
      <c r="N6" s="308" t="s">
        <v>917</v>
      </c>
      <c r="O6" s="307" t="s">
        <v>917</v>
      </c>
      <c r="U6" s="310"/>
    </row>
    <row r="8" spans="1:21">
      <c r="B8" s="298" t="s">
        <v>918</v>
      </c>
    </row>
    <row r="11" spans="1:21">
      <c r="A11" s="298" t="s">
        <v>1183</v>
      </c>
    </row>
    <row r="12" spans="1:21">
      <c r="A12" s="298" t="s">
        <v>1264</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c r="I19" s="344" t="s">
        <v>903</v>
      </c>
      <c r="J19" s="344" t="s">
        <v>904</v>
      </c>
    </row>
    <row r="20" spans="1:21">
      <c r="B20" s="315" t="s">
        <v>927</v>
      </c>
      <c r="C20" s="311"/>
      <c r="D20" s="311"/>
      <c r="E20" s="311"/>
      <c r="F20" s="311"/>
      <c r="G20" s="352"/>
      <c r="I20" s="345" t="s">
        <v>2199</v>
      </c>
      <c r="J20" s="345" t="s">
        <v>1409</v>
      </c>
    </row>
    <row r="21" spans="1:21">
      <c r="I21" s="345" t="s">
        <v>1308</v>
      </c>
      <c r="J21" s="345" t="s">
        <v>1304</v>
      </c>
    </row>
    <row r="22" spans="1:21">
      <c r="B22" s="48" t="s">
        <v>1737</v>
      </c>
      <c r="C22" s="4"/>
      <c r="I22" s="345" t="s">
        <v>1411</v>
      </c>
      <c r="J22" s="349" t="s">
        <v>1410</v>
      </c>
    </row>
    <row r="23" spans="1:21">
      <c r="B23" s="48" t="s">
        <v>1788</v>
      </c>
      <c r="C23" s="4"/>
      <c r="I23" s="345" t="s">
        <v>1412</v>
      </c>
      <c r="J23" s="349" t="s">
        <v>1330</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27.75" thickTop="1">
      <c r="A26" s="304">
        <v>1</v>
      </c>
      <c r="B26" s="304" t="s">
        <v>1789</v>
      </c>
      <c r="C26" s="308" t="s">
        <v>2169</v>
      </c>
      <c r="D26" s="308" t="s">
        <v>2188</v>
      </c>
      <c r="E26" s="308">
        <v>12</v>
      </c>
      <c r="F26" s="308"/>
      <c r="G26" s="354" t="s">
        <v>1790</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1791</v>
      </c>
      <c r="C27" s="304" t="s">
        <v>2193</v>
      </c>
      <c r="D27" s="304" t="s">
        <v>2163</v>
      </c>
      <c r="E27" s="304"/>
      <c r="F27" s="304"/>
      <c r="G27" s="322"/>
      <c r="H27" s="306"/>
      <c r="I27" s="319"/>
      <c r="J27" s="320"/>
      <c r="K27" s="321"/>
      <c r="L27" s="321"/>
      <c r="M27" s="304"/>
      <c r="N27" s="304"/>
      <c r="O27" s="322"/>
      <c r="R27" s="309" t="str">
        <f t="shared" ref="R27:R38" si="0">C27</f>
        <v>UP_DATE</v>
      </c>
      <c r="S27" s="309" t="str">
        <f t="shared" ref="S27:S38" si="1">(IF(D27="DATE", D27&amp;",",D27&amp;"("&amp;E27&amp;"), "))</f>
        <v>DATE,</v>
      </c>
      <c r="U27" s="310"/>
    </row>
    <row r="28" spans="1:21" s="309" customFormat="1">
      <c r="A28" s="304">
        <v>3</v>
      </c>
      <c r="B28" s="323" t="s">
        <v>1792</v>
      </c>
      <c r="C28" s="304" t="s">
        <v>2205</v>
      </c>
      <c r="D28" s="304" t="s">
        <v>2188</v>
      </c>
      <c r="E28" s="304">
        <v>8</v>
      </c>
      <c r="F28" s="304"/>
      <c r="G28" s="322" t="s">
        <v>1793</v>
      </c>
      <c r="H28" s="306"/>
      <c r="I28" s="324"/>
      <c r="J28" s="325"/>
      <c r="K28" s="322"/>
      <c r="L28" s="322"/>
      <c r="M28" s="304"/>
      <c r="N28" s="304"/>
      <c r="O28" s="326"/>
      <c r="R28" s="309" t="str">
        <f t="shared" si="0"/>
        <v>EXAM_DATE</v>
      </c>
      <c r="S28" s="309" t="str">
        <f t="shared" si="1"/>
        <v xml:space="preserve">CHAR(8), </v>
      </c>
      <c r="U28" s="310"/>
    </row>
    <row r="29" spans="1:21" s="309" customFormat="1" ht="216">
      <c r="A29" s="304">
        <v>4</v>
      </c>
      <c r="B29" s="323" t="s">
        <v>1794</v>
      </c>
      <c r="C29" s="304" t="s">
        <v>1187</v>
      </c>
      <c r="D29" s="304" t="s">
        <v>2195</v>
      </c>
      <c r="E29" s="304">
        <v>4</v>
      </c>
      <c r="F29" s="304"/>
      <c r="G29" s="322" t="s">
        <v>1904</v>
      </c>
      <c r="H29" s="306"/>
      <c r="I29" s="322"/>
      <c r="J29" s="322"/>
      <c r="K29" s="322"/>
      <c r="L29" s="322"/>
      <c r="M29" s="304"/>
      <c r="N29" s="304"/>
      <c r="O29" s="322"/>
      <c r="R29" s="309" t="str">
        <f t="shared" si="0"/>
        <v>EXAM_TIME</v>
      </c>
      <c r="S29" s="309" t="str">
        <f t="shared" si="1"/>
        <v xml:space="preserve">VARCHAR2(4), </v>
      </c>
      <c r="U29" s="310"/>
    </row>
    <row r="30" spans="1:21" s="309" customFormat="1" ht="27">
      <c r="A30" s="304">
        <v>5</v>
      </c>
      <c r="B30" s="323" t="s">
        <v>1795</v>
      </c>
      <c r="C30" s="304" t="s">
        <v>1188</v>
      </c>
      <c r="D30" s="304" t="s">
        <v>2188</v>
      </c>
      <c r="E30" s="327">
        <v>20</v>
      </c>
      <c r="F30" s="327"/>
      <c r="G30" s="322" t="s">
        <v>1796</v>
      </c>
      <c r="H30" s="306"/>
      <c r="I30" s="328"/>
      <c r="J30" s="328"/>
      <c r="K30" s="304"/>
      <c r="L30" s="304"/>
      <c r="M30" s="304"/>
      <c r="N30" s="327"/>
      <c r="O30" s="322"/>
      <c r="R30" s="309" t="str">
        <f t="shared" si="0"/>
        <v>EXAM_SET_CD</v>
      </c>
      <c r="S30" s="309" t="str">
        <f t="shared" si="1"/>
        <v xml:space="preserve">CHAR(20), </v>
      </c>
      <c r="U30" s="310"/>
    </row>
    <row r="31" spans="1:21" s="309" customFormat="1">
      <c r="A31" s="304">
        <v>6</v>
      </c>
      <c r="B31" s="323" t="s">
        <v>1797</v>
      </c>
      <c r="C31" s="322" t="s">
        <v>1189</v>
      </c>
      <c r="D31" s="304" t="s">
        <v>2195</v>
      </c>
      <c r="E31" s="322">
        <v>40</v>
      </c>
      <c r="F31" s="322"/>
      <c r="G31" s="322"/>
      <c r="H31" s="306"/>
      <c r="I31" s="329"/>
      <c r="J31" s="329"/>
      <c r="K31" s="304"/>
      <c r="L31" s="322"/>
      <c r="M31" s="322"/>
      <c r="N31" s="322"/>
      <c r="O31" s="330"/>
      <c r="R31" s="309" t="str">
        <f t="shared" si="0"/>
        <v>EXAM_SET_NAME</v>
      </c>
      <c r="S31" s="309" t="str">
        <f t="shared" si="1"/>
        <v xml:space="preserve">VARCHAR2(40), </v>
      </c>
      <c r="U31" s="331"/>
    </row>
    <row r="32" spans="1:21" s="309" customFormat="1" ht="27">
      <c r="A32" s="304">
        <v>7</v>
      </c>
      <c r="B32" s="304" t="s">
        <v>1798</v>
      </c>
      <c r="C32" s="322" t="s">
        <v>1799</v>
      </c>
      <c r="D32" s="322" t="s">
        <v>2188</v>
      </c>
      <c r="E32" s="322">
        <v>1</v>
      </c>
      <c r="F32" s="322"/>
      <c r="G32" s="322" t="s">
        <v>1800</v>
      </c>
      <c r="H32" s="306"/>
      <c r="I32" s="329"/>
      <c r="J32" s="329"/>
      <c r="K32" s="304"/>
      <c r="L32" s="322"/>
      <c r="M32" s="322"/>
      <c r="N32" s="332"/>
      <c r="O32" s="322"/>
      <c r="R32" s="309" t="str">
        <f t="shared" si="0"/>
        <v>EXAM_DIVISION</v>
      </c>
      <c r="S32" s="309" t="str">
        <f t="shared" si="1"/>
        <v xml:space="preserve">CHAR(1), </v>
      </c>
    </row>
    <row r="33" spans="1:21" s="309" customFormat="1" ht="27">
      <c r="A33" s="304">
        <v>8</v>
      </c>
      <c r="B33" s="323" t="s">
        <v>1801</v>
      </c>
      <c r="C33" s="322" t="s">
        <v>1802</v>
      </c>
      <c r="D33" s="322" t="s">
        <v>2188</v>
      </c>
      <c r="E33" s="322">
        <v>1</v>
      </c>
      <c r="F33" s="322"/>
      <c r="G33" s="322" t="s">
        <v>1803</v>
      </c>
      <c r="H33" s="306"/>
      <c r="I33" s="304"/>
      <c r="J33" s="328"/>
      <c r="K33" s="304"/>
      <c r="L33" s="322"/>
      <c r="M33" s="322"/>
      <c r="N33" s="332"/>
      <c r="O33" s="322"/>
      <c r="R33" s="309" t="str">
        <f t="shared" si="0"/>
        <v>EXAM_PROC_CD</v>
      </c>
      <c r="S33" s="309" t="str">
        <f t="shared" si="1"/>
        <v xml:space="preserve">CHAR(1), </v>
      </c>
    </row>
    <row r="34" spans="1:21" s="309" customFormat="1" ht="27">
      <c r="A34" s="304">
        <v>9</v>
      </c>
      <c r="B34" s="323" t="s">
        <v>1804</v>
      </c>
      <c r="C34" s="322" t="s">
        <v>1805</v>
      </c>
      <c r="D34" s="322" t="s">
        <v>2188</v>
      </c>
      <c r="E34" s="322">
        <v>10</v>
      </c>
      <c r="F34" s="322"/>
      <c r="G34" s="322" t="s">
        <v>1806</v>
      </c>
      <c r="H34" s="306"/>
      <c r="I34" s="304"/>
      <c r="J34" s="328"/>
      <c r="K34" s="304"/>
      <c r="L34" s="322"/>
      <c r="M34" s="322"/>
      <c r="N34" s="332"/>
      <c r="O34" s="322"/>
      <c r="R34" s="309" t="str">
        <f t="shared" si="0"/>
        <v>DOCTOR_CODE</v>
      </c>
      <c r="S34" s="309" t="str">
        <f t="shared" si="1"/>
        <v xml:space="preserve">CHAR(10), </v>
      </c>
    </row>
    <row r="35" spans="1:21" s="309" customFormat="1" ht="27">
      <c r="A35" s="304">
        <v>10</v>
      </c>
      <c r="B35" s="323" t="s">
        <v>1807</v>
      </c>
      <c r="C35" s="322" t="s">
        <v>2265</v>
      </c>
      <c r="D35" s="322" t="s">
        <v>2195</v>
      </c>
      <c r="E35" s="322">
        <v>20</v>
      </c>
      <c r="F35" s="322"/>
      <c r="G35" s="322"/>
      <c r="H35" s="306"/>
      <c r="I35" s="304"/>
      <c r="J35" s="328"/>
      <c r="K35" s="304"/>
      <c r="L35" s="322"/>
      <c r="M35" s="322"/>
      <c r="N35" s="332"/>
      <c r="O35" s="322"/>
      <c r="R35" s="309" t="str">
        <f t="shared" si="0"/>
        <v>DOCTOR_NAME</v>
      </c>
      <c r="S35" s="309" t="str">
        <f t="shared" si="1"/>
        <v xml:space="preserve">VARCHAR2(20), </v>
      </c>
    </row>
    <row r="36" spans="1:21" s="309" customFormat="1" ht="27">
      <c r="A36" s="304">
        <v>11</v>
      </c>
      <c r="B36" s="323" t="s">
        <v>1809</v>
      </c>
      <c r="C36" s="322" t="s">
        <v>1810</v>
      </c>
      <c r="D36" s="322" t="s">
        <v>2188</v>
      </c>
      <c r="E36" s="322">
        <v>10</v>
      </c>
      <c r="F36" s="322"/>
      <c r="G36" s="322" t="s">
        <v>1806</v>
      </c>
      <c r="H36" s="306"/>
      <c r="I36" s="304"/>
      <c r="J36" s="328"/>
      <c r="K36" s="304"/>
      <c r="L36" s="322"/>
      <c r="M36" s="322"/>
      <c r="N36" s="332"/>
      <c r="O36" s="322"/>
      <c r="R36" s="309" t="str">
        <f t="shared" si="0"/>
        <v>ORDER_STAFF</v>
      </c>
      <c r="S36" s="309" t="str">
        <f t="shared" si="1"/>
        <v xml:space="preserve">CHAR(10), </v>
      </c>
    </row>
    <row r="37" spans="1:21" s="309" customFormat="1" ht="27">
      <c r="A37" s="304">
        <v>12</v>
      </c>
      <c r="B37" s="323" t="s">
        <v>1811</v>
      </c>
      <c r="C37" s="322" t="s">
        <v>1190</v>
      </c>
      <c r="D37" s="322" t="s">
        <v>2195</v>
      </c>
      <c r="E37" s="322">
        <v>20</v>
      </c>
      <c r="F37" s="322"/>
      <c r="G37" s="322"/>
      <c r="H37" s="306"/>
      <c r="I37" s="304"/>
      <c r="J37" s="328"/>
      <c r="K37" s="304"/>
      <c r="L37" s="322"/>
      <c r="M37" s="322"/>
      <c r="N37" s="332"/>
      <c r="O37" s="322"/>
      <c r="R37" s="309" t="str">
        <f t="shared" si="0"/>
        <v>ORDER_NAME</v>
      </c>
      <c r="S37" s="309" t="str">
        <f t="shared" si="1"/>
        <v xml:space="preserve">VARCHAR2(20), </v>
      </c>
    </row>
    <row r="38" spans="1:21" s="309" customFormat="1" ht="27">
      <c r="A38" s="304">
        <v>13</v>
      </c>
      <c r="B38" s="323" t="s">
        <v>1812</v>
      </c>
      <c r="C38" s="322" t="s">
        <v>1813</v>
      </c>
      <c r="D38" s="322" t="s">
        <v>2188</v>
      </c>
      <c r="E38" s="322">
        <v>10</v>
      </c>
      <c r="F38" s="322"/>
      <c r="G38" s="322" t="s">
        <v>1806</v>
      </c>
      <c r="H38" s="306"/>
      <c r="I38" s="304"/>
      <c r="J38" s="328"/>
      <c r="K38" s="304"/>
      <c r="L38" s="322"/>
      <c r="M38" s="322"/>
      <c r="N38" s="332"/>
      <c r="O38" s="322"/>
      <c r="R38" s="309" t="str">
        <f t="shared" si="0"/>
        <v>UPDATE_CODE</v>
      </c>
      <c r="S38" s="309" t="str">
        <f t="shared" si="1"/>
        <v xml:space="preserve">CHAR(10), </v>
      </c>
    </row>
    <row r="39" spans="1:21" s="309" customFormat="1" ht="27">
      <c r="A39" s="304">
        <v>14</v>
      </c>
      <c r="B39" s="323" t="s">
        <v>1814</v>
      </c>
      <c r="C39" s="322" t="s">
        <v>1191</v>
      </c>
      <c r="D39" s="322" t="s">
        <v>2195</v>
      </c>
      <c r="E39" s="322">
        <v>20</v>
      </c>
      <c r="F39" s="322"/>
      <c r="G39" s="322"/>
      <c r="H39" s="306"/>
      <c r="I39" s="304"/>
      <c r="J39" s="328"/>
      <c r="K39" s="304"/>
      <c r="L39" s="322"/>
      <c r="M39" s="322"/>
      <c r="N39" s="332"/>
      <c r="O39" s="322"/>
      <c r="R39" s="309" t="str">
        <f>C39</f>
        <v>UPDATE_NAME</v>
      </c>
      <c r="S39" s="309" t="str">
        <f>(IF(D39="DATE", D39&amp;",",D39&amp;"("&amp;E39&amp;"), "))</f>
        <v xml:space="preserve">VARCHAR2(20), </v>
      </c>
      <c r="U39" s="310"/>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36">
    <pageSetUpPr fitToPage="1"/>
  </sheetPr>
  <dimension ref="A1:J48"/>
  <sheetViews>
    <sheetView showGridLines="0" zoomScaleNormal="100" workbookViewId="0">
      <selection activeCell="I19" sqref="I19"/>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7.625" style="10" bestFit="1" customWidth="1"/>
    <col min="10" max="10" width="5.375" style="10" customWidth="1"/>
    <col min="11" max="11" width="16.125" style="10" customWidth="1"/>
    <col min="12" max="16384" width="3.25" style="10"/>
  </cols>
  <sheetData>
    <row r="1" spans="1:10" s="4" customFormat="1" ht="17.25" customHeight="1">
      <c r="A1" s="295" t="s">
        <v>867</v>
      </c>
      <c r="C1" s="128" t="s">
        <v>898</v>
      </c>
      <c r="E1" s="5"/>
      <c r="F1" s="6"/>
    </row>
    <row r="2" spans="1:10" s="2" customFormat="1" ht="17.25" customHeight="1">
      <c r="A2" s="48" t="s">
        <v>2326</v>
      </c>
      <c r="B2" s="4"/>
      <c r="C2" s="4"/>
      <c r="D2" s="4"/>
      <c r="E2" s="5"/>
      <c r="F2" s="6"/>
      <c r="G2" s="4"/>
      <c r="H2" s="4"/>
      <c r="I2" s="4"/>
      <c r="J2" s="4"/>
    </row>
    <row r="3" spans="1:10" s="2" customFormat="1" ht="12.75" customHeight="1">
      <c r="A3" s="48" t="s">
        <v>1788</v>
      </c>
      <c r="B3" s="4"/>
      <c r="C3" s="4"/>
      <c r="D3" s="4"/>
      <c r="E3" s="5"/>
      <c r="F3" s="6"/>
      <c r="G3" s="4"/>
      <c r="H3" s="4"/>
      <c r="I3" s="4"/>
      <c r="J3" s="4"/>
    </row>
    <row r="4" spans="1:10" s="2" customFormat="1" ht="14.25" customHeight="1">
      <c r="A4" s="3"/>
      <c r="B4" s="4"/>
      <c r="C4" s="4"/>
      <c r="D4" s="4"/>
      <c r="E4" s="5"/>
      <c r="F4" s="6"/>
      <c r="G4" s="4"/>
      <c r="H4" s="4"/>
      <c r="I4" s="4"/>
      <c r="J4" s="4"/>
    </row>
    <row r="5" spans="1:10" s="8" customFormat="1" ht="18.75" customHeight="1">
      <c r="A5" s="400" t="s">
        <v>1558</v>
      </c>
      <c r="B5" s="401"/>
      <c r="C5" s="402"/>
      <c r="D5" s="403" t="s">
        <v>1875</v>
      </c>
      <c r="E5" s="401"/>
      <c r="F5" s="404" t="s">
        <v>1559</v>
      </c>
      <c r="G5" s="405" t="s">
        <v>181</v>
      </c>
      <c r="H5" s="406"/>
      <c r="I5" s="407" t="s">
        <v>70</v>
      </c>
      <c r="J5" s="10"/>
    </row>
    <row r="6" spans="1:10" ht="10.5" customHeight="1">
      <c r="A6" s="30" t="s">
        <v>2183</v>
      </c>
      <c r="B6" s="32"/>
      <c r="C6" s="33"/>
      <c r="D6" s="31"/>
      <c r="E6" s="31"/>
      <c r="F6" s="31"/>
      <c r="G6" s="31"/>
      <c r="H6" s="31"/>
      <c r="I6" s="181"/>
    </row>
    <row r="7" spans="1:10" ht="10.5" customHeight="1">
      <c r="A7" s="391"/>
      <c r="B7" s="101"/>
      <c r="C7" s="101"/>
      <c r="D7" s="101"/>
      <c r="E7" s="101"/>
      <c r="F7" s="356"/>
      <c r="G7" s="101"/>
      <c r="H7" s="101"/>
      <c r="I7" s="392"/>
    </row>
    <row r="8" spans="1:10" ht="10.5" customHeight="1" thickBot="1">
      <c r="A8" s="361" t="s">
        <v>1561</v>
      </c>
      <c r="B8" s="362" t="s">
        <v>1562</v>
      </c>
      <c r="C8" s="362" t="s">
        <v>1563</v>
      </c>
      <c r="D8" s="362"/>
      <c r="E8" s="363" t="s">
        <v>2179</v>
      </c>
      <c r="F8" s="364" t="s">
        <v>2180</v>
      </c>
      <c r="G8" s="365" t="s">
        <v>2181</v>
      </c>
      <c r="H8" s="366" t="s">
        <v>2184</v>
      </c>
      <c r="I8" s="367" t="s">
        <v>1564</v>
      </c>
    </row>
    <row r="9" spans="1:10" ht="10.5" customHeight="1" thickTop="1">
      <c r="A9" s="57" t="s">
        <v>1565</v>
      </c>
      <c r="B9" s="220"/>
      <c r="C9" s="220"/>
      <c r="D9" s="221"/>
      <c r="E9" s="393" t="s">
        <v>4</v>
      </c>
      <c r="F9" s="394" t="s">
        <v>4</v>
      </c>
      <c r="G9" s="395" t="s">
        <v>4</v>
      </c>
      <c r="H9" s="396" t="s">
        <v>4</v>
      </c>
      <c r="I9" s="397" t="str">
        <f>G13&amp;"と同様のフォーマット"</f>
        <v>V_PAT_EXAMIN_SCH_GETと同様のフォーマット</v>
      </c>
    </row>
    <row r="10" spans="1:10" ht="10.5" customHeight="1">
      <c r="A10" s="390"/>
      <c r="B10" s="229"/>
      <c r="C10" s="229"/>
      <c r="D10" s="230"/>
      <c r="E10" s="211"/>
      <c r="F10" s="212"/>
      <c r="G10" s="215"/>
      <c r="H10" s="214"/>
      <c r="I10" s="162"/>
    </row>
    <row r="11" spans="1:10" ht="10.5" customHeight="1">
      <c r="A11" s="390"/>
      <c r="B11" s="229"/>
      <c r="C11" s="229"/>
      <c r="D11" s="230"/>
      <c r="E11" s="211"/>
      <c r="F11" s="212"/>
      <c r="G11" s="215"/>
      <c r="H11" s="214"/>
      <c r="I11" s="162"/>
    </row>
    <row r="12" spans="1:10" ht="10.5" customHeight="1">
      <c r="A12" s="390"/>
      <c r="B12" s="229"/>
      <c r="C12" s="229"/>
      <c r="D12" s="230"/>
      <c r="E12" s="211"/>
      <c r="F12" s="212"/>
      <c r="G12" s="215"/>
      <c r="H12" s="214"/>
      <c r="I12" s="162"/>
    </row>
    <row r="13" spans="1:10" s="8" customFormat="1" ht="18.75" customHeight="1">
      <c r="A13" s="400" t="s">
        <v>1874</v>
      </c>
      <c r="B13" s="401"/>
      <c r="C13" s="402"/>
      <c r="D13" s="403" t="s">
        <v>36</v>
      </c>
      <c r="E13" s="401"/>
      <c r="F13" s="404" t="s">
        <v>1876</v>
      </c>
      <c r="G13" s="405" t="s">
        <v>30</v>
      </c>
      <c r="H13" s="406"/>
      <c r="I13" s="407" t="s">
        <v>71</v>
      </c>
    </row>
    <row r="14" spans="1:10" s="9" customFormat="1" ht="17.25" customHeight="1">
      <c r="A14" s="30" t="s">
        <v>2183</v>
      </c>
      <c r="B14" s="32"/>
      <c r="C14" s="33" t="s">
        <v>122</v>
      </c>
      <c r="D14" s="31"/>
      <c r="E14" s="31"/>
      <c r="F14" s="31"/>
      <c r="G14" s="31"/>
      <c r="H14" s="31"/>
      <c r="I14" s="181"/>
    </row>
    <row r="15" spans="1:10" ht="2.25" customHeight="1"/>
    <row r="16" spans="1:10" s="8" customFormat="1" ht="12.75" customHeight="1" thickBot="1">
      <c r="A16" s="12" t="s">
        <v>1877</v>
      </c>
      <c r="B16" s="13" t="s">
        <v>1878</v>
      </c>
      <c r="C16" s="13" t="s">
        <v>1879</v>
      </c>
      <c r="D16" s="13"/>
      <c r="E16" s="34" t="s">
        <v>2179</v>
      </c>
      <c r="F16" s="35" t="s">
        <v>2180</v>
      </c>
      <c r="G16" s="39" t="s">
        <v>2181</v>
      </c>
      <c r="H16" s="51" t="s">
        <v>2184</v>
      </c>
      <c r="I16" s="49" t="s">
        <v>1880</v>
      </c>
    </row>
    <row r="17" spans="1:9" s="17" customFormat="1" ht="12.75" thickTop="1">
      <c r="A17" s="52" t="s">
        <v>2187</v>
      </c>
      <c r="B17" s="14">
        <v>1</v>
      </c>
      <c r="C17" s="14"/>
      <c r="D17" s="15"/>
      <c r="E17" s="36" t="s">
        <v>1789</v>
      </c>
      <c r="F17" s="37" t="s">
        <v>7424</v>
      </c>
      <c r="G17" s="38" t="s">
        <v>2188</v>
      </c>
      <c r="H17" s="16">
        <v>12</v>
      </c>
      <c r="I17" s="40" t="s">
        <v>1790</v>
      </c>
    </row>
    <row r="18" spans="1:9" s="17" customFormat="1" ht="12">
      <c r="A18" s="53">
        <f t="shared" ref="A18:A30" si="0">A17+1</f>
        <v>2</v>
      </c>
      <c r="B18" s="18"/>
      <c r="C18" s="19"/>
      <c r="D18" s="20"/>
      <c r="E18" s="23" t="s">
        <v>1791</v>
      </c>
      <c r="F18" s="24" t="s">
        <v>7427</v>
      </c>
      <c r="G18" s="24" t="s">
        <v>2163</v>
      </c>
      <c r="H18" s="21"/>
      <c r="I18" s="170"/>
    </row>
    <row r="19" spans="1:9" s="17" customFormat="1" ht="15" customHeight="1">
      <c r="A19" s="53">
        <f t="shared" si="0"/>
        <v>3</v>
      </c>
      <c r="B19" s="55">
        <v>2</v>
      </c>
      <c r="C19" s="25"/>
      <c r="D19" s="26"/>
      <c r="E19" s="27" t="s">
        <v>1792</v>
      </c>
      <c r="F19" s="24" t="s">
        <v>7541</v>
      </c>
      <c r="G19" s="24" t="s">
        <v>2188</v>
      </c>
      <c r="H19" s="21">
        <v>8</v>
      </c>
      <c r="I19" s="170" t="s">
        <v>1793</v>
      </c>
    </row>
    <row r="20" spans="1:9" s="17" customFormat="1" ht="115.5">
      <c r="A20" s="53">
        <f t="shared" si="0"/>
        <v>4</v>
      </c>
      <c r="B20" s="55">
        <v>3</v>
      </c>
      <c r="C20" s="25"/>
      <c r="D20" s="26"/>
      <c r="E20" s="27" t="s">
        <v>1794</v>
      </c>
      <c r="F20" s="24" t="s">
        <v>1881</v>
      </c>
      <c r="G20" s="78" t="s">
        <v>2195</v>
      </c>
      <c r="H20" s="21">
        <v>4</v>
      </c>
      <c r="I20" s="170" t="s">
        <v>3450</v>
      </c>
    </row>
    <row r="21" spans="1:9" s="17" customFormat="1" ht="12" customHeight="1">
      <c r="A21" s="53">
        <f t="shared" si="0"/>
        <v>5</v>
      </c>
      <c r="B21" s="19">
        <v>4</v>
      </c>
      <c r="C21" s="19"/>
      <c r="D21" s="20"/>
      <c r="E21" s="23" t="s">
        <v>1795</v>
      </c>
      <c r="F21" s="24" t="s">
        <v>1627</v>
      </c>
      <c r="G21" s="24" t="s">
        <v>2188</v>
      </c>
      <c r="H21" s="21">
        <v>20</v>
      </c>
      <c r="I21" s="170" t="s">
        <v>1796</v>
      </c>
    </row>
    <row r="22" spans="1:9" s="17" customFormat="1" ht="12" customHeight="1">
      <c r="A22" s="53">
        <f t="shared" si="0"/>
        <v>6</v>
      </c>
      <c r="B22" s="19"/>
      <c r="C22" s="19"/>
      <c r="D22" s="20"/>
      <c r="E22" s="23" t="s">
        <v>1797</v>
      </c>
      <c r="F22" s="24" t="s">
        <v>1882</v>
      </c>
      <c r="G22" s="78" t="s">
        <v>2195</v>
      </c>
      <c r="H22" s="76">
        <v>40</v>
      </c>
      <c r="I22" s="42"/>
    </row>
    <row r="23" spans="1:9" s="17" customFormat="1" ht="12" customHeight="1">
      <c r="A23" s="53">
        <f t="shared" si="0"/>
        <v>7</v>
      </c>
      <c r="B23" s="19"/>
      <c r="C23" s="19"/>
      <c r="D23" s="20"/>
      <c r="E23" s="23" t="s">
        <v>1798</v>
      </c>
      <c r="F23" s="24" t="s">
        <v>7547</v>
      </c>
      <c r="G23" s="24" t="s">
        <v>2188</v>
      </c>
      <c r="H23" s="21">
        <v>1</v>
      </c>
      <c r="I23" s="42" t="s">
        <v>1800</v>
      </c>
    </row>
    <row r="24" spans="1:9" s="17" customFormat="1" ht="16.5" customHeight="1">
      <c r="A24" s="53">
        <f t="shared" si="0"/>
        <v>8</v>
      </c>
      <c r="B24" s="19"/>
      <c r="C24" s="19"/>
      <c r="D24" s="20"/>
      <c r="E24" s="77" t="s">
        <v>1801</v>
      </c>
      <c r="F24" s="78" t="s">
        <v>7548</v>
      </c>
      <c r="G24" s="78" t="s">
        <v>2188</v>
      </c>
      <c r="H24" s="76">
        <v>1</v>
      </c>
      <c r="I24" s="42" t="s">
        <v>1803</v>
      </c>
    </row>
    <row r="25" spans="1:9" s="17" customFormat="1" ht="12" customHeight="1">
      <c r="A25" s="53">
        <f t="shared" si="0"/>
        <v>9</v>
      </c>
      <c r="B25" s="19"/>
      <c r="C25" s="19"/>
      <c r="D25" s="20"/>
      <c r="E25" s="23" t="s">
        <v>1804</v>
      </c>
      <c r="F25" s="24" t="s">
        <v>7549</v>
      </c>
      <c r="G25" s="24" t="s">
        <v>2188</v>
      </c>
      <c r="H25" s="21">
        <v>10</v>
      </c>
      <c r="I25" s="42" t="s">
        <v>1806</v>
      </c>
    </row>
    <row r="26" spans="1:9" s="17" customFormat="1" ht="16.5" customHeight="1">
      <c r="A26" s="53">
        <f t="shared" si="0"/>
        <v>10</v>
      </c>
      <c r="B26" s="19"/>
      <c r="C26" s="19"/>
      <c r="D26" s="20"/>
      <c r="E26" s="77" t="s">
        <v>1807</v>
      </c>
      <c r="F26" s="24" t="s">
        <v>1808</v>
      </c>
      <c r="G26" s="78" t="s">
        <v>2195</v>
      </c>
      <c r="H26" s="76">
        <v>20</v>
      </c>
      <c r="I26" s="42"/>
    </row>
    <row r="27" spans="1:9" s="17" customFormat="1" ht="16.5" customHeight="1">
      <c r="A27" s="53">
        <f t="shared" si="0"/>
        <v>11</v>
      </c>
      <c r="B27" s="19"/>
      <c r="C27" s="19"/>
      <c r="D27" s="20"/>
      <c r="E27" s="77" t="s">
        <v>1809</v>
      </c>
      <c r="F27" s="78" t="s">
        <v>7550</v>
      </c>
      <c r="G27" s="78" t="s">
        <v>2188</v>
      </c>
      <c r="H27" s="76">
        <v>10</v>
      </c>
      <c r="I27" s="42" t="s">
        <v>1806</v>
      </c>
    </row>
    <row r="28" spans="1:9" s="17" customFormat="1" ht="16.5" customHeight="1">
      <c r="A28" s="53">
        <f t="shared" si="0"/>
        <v>12</v>
      </c>
      <c r="B28" s="19"/>
      <c r="C28" s="19"/>
      <c r="D28" s="20"/>
      <c r="E28" s="77" t="s">
        <v>1811</v>
      </c>
      <c r="F28" s="78" t="s">
        <v>1883</v>
      </c>
      <c r="G28" s="78" t="s">
        <v>2195</v>
      </c>
      <c r="H28" s="76">
        <v>20</v>
      </c>
      <c r="I28" s="42"/>
    </row>
    <row r="29" spans="1:9" s="17" customFormat="1" ht="16.5" customHeight="1">
      <c r="A29" s="53">
        <f t="shared" si="0"/>
        <v>13</v>
      </c>
      <c r="B29" s="19"/>
      <c r="C29" s="19"/>
      <c r="D29" s="20"/>
      <c r="E29" s="77" t="s">
        <v>1812</v>
      </c>
      <c r="F29" s="78" t="s">
        <v>7551</v>
      </c>
      <c r="G29" s="78" t="s">
        <v>2188</v>
      </c>
      <c r="H29" s="76">
        <v>10</v>
      </c>
      <c r="I29" s="42" t="s">
        <v>1806</v>
      </c>
    </row>
    <row r="30" spans="1:9" s="17" customFormat="1" ht="16.5" customHeight="1">
      <c r="A30" s="53">
        <f t="shared" si="0"/>
        <v>14</v>
      </c>
      <c r="B30" s="19"/>
      <c r="C30" s="19"/>
      <c r="D30" s="20"/>
      <c r="E30" s="77" t="s">
        <v>1814</v>
      </c>
      <c r="F30" s="78" t="s">
        <v>1884</v>
      </c>
      <c r="G30" s="78" t="s">
        <v>2195</v>
      </c>
      <c r="H30" s="76">
        <v>20</v>
      </c>
      <c r="I30" s="42"/>
    </row>
    <row r="37" spans="10:10" ht="10.5" customHeight="1">
      <c r="J37" s="101"/>
    </row>
    <row r="38" spans="10:10" ht="10.5" customHeight="1">
      <c r="J38" s="101"/>
    </row>
    <row r="39" spans="10:10" ht="10.5" customHeight="1">
      <c r="J39" s="101"/>
    </row>
    <row r="40" spans="10:10" ht="10.5" customHeight="1">
      <c r="J40" s="101"/>
    </row>
    <row r="41" spans="10:10" ht="10.5" customHeight="1">
      <c r="J41" s="101"/>
    </row>
    <row r="42" spans="10:10" ht="10.5" customHeight="1">
      <c r="J42" s="101"/>
    </row>
    <row r="43" spans="10:10" ht="10.5" customHeight="1">
      <c r="J43" s="101"/>
    </row>
    <row r="44" spans="10:10" ht="10.5" customHeight="1">
      <c r="J44" s="101"/>
    </row>
    <row r="45" spans="10:10" ht="10.5" customHeight="1">
      <c r="J45" s="101"/>
    </row>
    <row r="46" spans="10:10" ht="10.5" customHeight="1">
      <c r="J46" s="101"/>
    </row>
    <row r="47" spans="10:10" ht="10.5" customHeight="1">
      <c r="J47" s="101"/>
    </row>
    <row r="48" spans="10:10" ht="10.5" customHeight="1">
      <c r="J48" s="101"/>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0"/>
  <dimension ref="A1:U32"/>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1192</v>
      </c>
    </row>
    <row r="2" spans="1:21">
      <c r="A2" s="298" t="s">
        <v>1194</v>
      </c>
      <c r="D2" s="298" t="s">
        <v>935</v>
      </c>
      <c r="I2" s="346" t="s">
        <v>903</v>
      </c>
      <c r="J2" s="346" t="s">
        <v>904</v>
      </c>
    </row>
    <row r="3" spans="1:21">
      <c r="I3" s="347" t="s">
        <v>1196</v>
      </c>
      <c r="J3" s="348" t="s">
        <v>1198</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1195</v>
      </c>
      <c r="J6" s="348" t="s">
        <v>1197</v>
      </c>
      <c r="K6" s="307" t="s">
        <v>917</v>
      </c>
      <c r="L6" s="307" t="s">
        <v>917</v>
      </c>
      <c r="M6" s="308" t="s">
        <v>917</v>
      </c>
      <c r="N6" s="308" t="s">
        <v>917</v>
      </c>
      <c r="O6" s="307" t="s">
        <v>917</v>
      </c>
      <c r="U6" s="310"/>
    </row>
    <row r="8" spans="1:21">
      <c r="B8" s="298" t="s">
        <v>918</v>
      </c>
    </row>
    <row r="11" spans="1:21">
      <c r="A11" s="298" t="s">
        <v>1265</v>
      </c>
    </row>
    <row r="12" spans="1:21">
      <c r="A12" s="298" t="s">
        <v>1266</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row>
    <row r="20" spans="1:21">
      <c r="B20" s="315" t="s">
        <v>927</v>
      </c>
      <c r="C20" s="311"/>
      <c r="D20" s="311"/>
      <c r="E20" s="311"/>
      <c r="F20" s="311"/>
      <c r="G20" s="352"/>
    </row>
    <row r="21" spans="1:21">
      <c r="I21" s="344" t="s">
        <v>903</v>
      </c>
      <c r="J21" s="344" t="s">
        <v>904</v>
      </c>
    </row>
    <row r="22" spans="1:21">
      <c r="B22" s="48" t="s">
        <v>1737</v>
      </c>
      <c r="C22" s="4"/>
      <c r="I22" s="345" t="s">
        <v>1414</v>
      </c>
      <c r="J22" s="345" t="s">
        <v>1413</v>
      </c>
    </row>
    <row r="23" spans="1:21">
      <c r="B23" s="48" t="s">
        <v>1815</v>
      </c>
      <c r="C23" s="4"/>
      <c r="I23" s="345" t="s">
        <v>1416</v>
      </c>
      <c r="J23" s="345" t="s">
        <v>1415</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14.25" thickTop="1">
      <c r="A26" s="304">
        <v>1</v>
      </c>
      <c r="B26" s="304" t="s">
        <v>1816</v>
      </c>
      <c r="C26" s="308" t="s">
        <v>1817</v>
      </c>
      <c r="D26" s="308" t="s">
        <v>2188</v>
      </c>
      <c r="E26" s="308">
        <v>5</v>
      </c>
      <c r="F26" s="308"/>
      <c r="G26" s="354"/>
      <c r="H26" s="306"/>
      <c r="I26" s="317"/>
      <c r="J26" s="318"/>
      <c r="K26" s="307"/>
      <c r="L26" s="307"/>
      <c r="M26" s="308"/>
      <c r="N26" s="308"/>
      <c r="O26" s="307"/>
      <c r="R26" s="309" t="str">
        <f>C26</f>
        <v>SURVEY_POINT_CD</v>
      </c>
      <c r="S26" s="309" t="str">
        <f>(IF(D26="DATE", D26&amp;",",D26&amp;"("&amp;E26&amp;"), "))</f>
        <v xml:space="preserve">CHAR(5), </v>
      </c>
      <c r="U26" s="310"/>
    </row>
    <row r="27" spans="1:21" s="309" customFormat="1">
      <c r="A27" s="304">
        <v>2</v>
      </c>
      <c r="B27" s="304" t="s">
        <v>1818</v>
      </c>
      <c r="C27" s="304" t="s">
        <v>1199</v>
      </c>
      <c r="D27" s="304" t="s">
        <v>2195</v>
      </c>
      <c r="E27" s="304">
        <v>64</v>
      </c>
      <c r="F27" s="304"/>
      <c r="G27" s="322"/>
      <c r="H27" s="306"/>
      <c r="I27" s="319"/>
      <c r="J27" s="320"/>
      <c r="K27" s="321"/>
      <c r="L27" s="321"/>
      <c r="M27" s="304"/>
      <c r="N27" s="304"/>
      <c r="O27" s="322"/>
      <c r="R27" s="309" t="str">
        <f t="shared" ref="R27:R32" si="0">C27</f>
        <v>SURVEY_POINT_NAME</v>
      </c>
      <c r="S27" s="309" t="str">
        <f t="shared" ref="S27:S32" si="1">(IF(D27="DATE", D27&amp;",",D27&amp;"("&amp;E27&amp;"), "))</f>
        <v xml:space="preserve">VARCHAR2(64), </v>
      </c>
      <c r="U27" s="310"/>
    </row>
    <row r="28" spans="1:21" s="309" customFormat="1">
      <c r="A28" s="304">
        <v>3</v>
      </c>
      <c r="B28" s="323" t="s">
        <v>1791</v>
      </c>
      <c r="C28" s="304" t="s">
        <v>2193</v>
      </c>
      <c r="D28" s="304" t="s">
        <v>2163</v>
      </c>
      <c r="E28" s="304"/>
      <c r="F28" s="304"/>
      <c r="G28" s="322"/>
      <c r="H28" s="306"/>
      <c r="I28" s="324"/>
      <c r="J28" s="325"/>
      <c r="K28" s="322"/>
      <c r="L28" s="322"/>
      <c r="M28" s="304"/>
      <c r="N28" s="304"/>
      <c r="O28" s="326"/>
      <c r="R28" s="309" t="str">
        <f t="shared" si="0"/>
        <v>UP_DATE</v>
      </c>
      <c r="S28" s="309" t="str">
        <f t="shared" si="1"/>
        <v>DATE,</v>
      </c>
      <c r="U28" s="310"/>
    </row>
    <row r="29" spans="1:21" s="309" customFormat="1">
      <c r="A29" s="304">
        <v>4</v>
      </c>
      <c r="B29" s="323" t="s">
        <v>1819</v>
      </c>
      <c r="C29" s="304" t="s">
        <v>1820</v>
      </c>
      <c r="D29" s="304" t="s">
        <v>2188</v>
      </c>
      <c r="E29" s="304">
        <v>8</v>
      </c>
      <c r="F29" s="304"/>
      <c r="G29" s="322" t="s">
        <v>1200</v>
      </c>
      <c r="H29" s="306"/>
      <c r="I29" s="322"/>
      <c r="J29" s="322"/>
      <c r="K29" s="322"/>
      <c r="L29" s="322"/>
      <c r="M29" s="304"/>
      <c r="N29" s="304"/>
      <c r="O29" s="322"/>
      <c r="R29" s="309" t="str">
        <f t="shared" si="0"/>
        <v>CHECK_DATE</v>
      </c>
      <c r="S29" s="309" t="str">
        <f t="shared" si="1"/>
        <v xml:space="preserve">CHAR(8), </v>
      </c>
      <c r="U29" s="310"/>
    </row>
    <row r="30" spans="1:21" s="309" customFormat="1">
      <c r="A30" s="304">
        <v>5</v>
      </c>
      <c r="B30" s="323" t="s">
        <v>1822</v>
      </c>
      <c r="C30" s="304" t="s">
        <v>1823</v>
      </c>
      <c r="D30" s="304" t="s">
        <v>2189</v>
      </c>
      <c r="E30" s="327"/>
      <c r="F30" s="327"/>
      <c r="G30" s="322" t="s">
        <v>1824</v>
      </c>
      <c r="H30" s="306"/>
      <c r="I30" s="328"/>
      <c r="J30" s="328"/>
      <c r="K30" s="304"/>
      <c r="L30" s="304"/>
      <c r="M30" s="304"/>
      <c r="N30" s="327"/>
      <c r="O30" s="322"/>
      <c r="R30" s="309" t="str">
        <f t="shared" si="0"/>
        <v>RESULT</v>
      </c>
      <c r="S30" s="309" t="str">
        <f t="shared" si="1"/>
        <v xml:space="preserve">NUMBER(), </v>
      </c>
      <c r="U30" s="310"/>
    </row>
    <row r="31" spans="1:21" s="309" customFormat="1">
      <c r="A31" s="304">
        <v>6</v>
      </c>
      <c r="B31" s="323" t="s">
        <v>1630</v>
      </c>
      <c r="C31" s="322" t="s">
        <v>2100</v>
      </c>
      <c r="D31" s="304" t="s">
        <v>2195</v>
      </c>
      <c r="E31" s="322">
        <v>64</v>
      </c>
      <c r="F31" s="322"/>
      <c r="G31" s="322"/>
      <c r="H31" s="306"/>
      <c r="I31" s="329"/>
      <c r="J31" s="329"/>
      <c r="K31" s="304"/>
      <c r="L31" s="322"/>
      <c r="M31" s="322"/>
      <c r="N31" s="322"/>
      <c r="O31" s="330"/>
      <c r="R31" s="309" t="str">
        <f t="shared" si="0"/>
        <v>UNIT</v>
      </c>
      <c r="S31" s="309" t="str">
        <f t="shared" si="1"/>
        <v xml:space="preserve">VARCHAR2(64), </v>
      </c>
      <c r="U31" s="331"/>
    </row>
    <row r="32" spans="1:21" s="309" customFormat="1" ht="27">
      <c r="A32" s="304">
        <v>7</v>
      </c>
      <c r="B32" s="304" t="s">
        <v>1825</v>
      </c>
      <c r="C32" s="322" t="s">
        <v>1826</v>
      </c>
      <c r="D32" s="322" t="s">
        <v>2195</v>
      </c>
      <c r="E32" s="322">
        <v>2048</v>
      </c>
      <c r="F32" s="322"/>
      <c r="G32" s="322"/>
      <c r="H32" s="306"/>
      <c r="I32" s="329"/>
      <c r="J32" s="329"/>
      <c r="K32" s="304"/>
      <c r="L32" s="322"/>
      <c r="M32" s="322"/>
      <c r="N32" s="332"/>
      <c r="O32" s="322"/>
      <c r="R32" s="309" t="str">
        <f t="shared" si="0"/>
        <v>DETAIL</v>
      </c>
      <c r="S32" s="309" t="str">
        <f t="shared" si="1"/>
        <v xml:space="preserve">VARCHAR2(2048), </v>
      </c>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37">
    <pageSetUpPr fitToPage="1"/>
  </sheetPr>
  <dimension ref="A1:J47"/>
  <sheetViews>
    <sheetView showGridLines="0" zoomScaleNormal="100" workbookViewId="0">
      <selection activeCell="G5" sqref="G5"/>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0" style="10" bestFit="1" customWidth="1"/>
    <col min="10" max="10" width="6.75" style="10" customWidth="1"/>
    <col min="11" max="16384" width="3.25" style="10"/>
  </cols>
  <sheetData>
    <row r="1" spans="1:10" s="4" customFormat="1" ht="17.25" customHeight="1">
      <c r="A1" s="295" t="s">
        <v>866</v>
      </c>
      <c r="C1" s="128" t="s">
        <v>1193</v>
      </c>
      <c r="E1" s="5"/>
      <c r="F1" s="6"/>
    </row>
    <row r="2" spans="1:10" s="2" customFormat="1" ht="17.25" customHeight="1">
      <c r="A2" s="48" t="s">
        <v>1885</v>
      </c>
      <c r="B2" s="4"/>
      <c r="C2" s="4"/>
      <c r="D2" s="4"/>
      <c r="E2" s="5"/>
      <c r="F2" s="6"/>
      <c r="G2" s="4"/>
      <c r="H2" s="4"/>
      <c r="I2" s="4"/>
      <c r="J2" s="4"/>
    </row>
    <row r="3" spans="1:10" s="2" customFormat="1" ht="12.75" customHeight="1">
      <c r="A3" s="48" t="s">
        <v>1815</v>
      </c>
      <c r="B3" s="4"/>
      <c r="C3" s="4"/>
      <c r="D3" s="4"/>
      <c r="E3" s="5"/>
      <c r="F3" s="6"/>
      <c r="G3" s="4"/>
      <c r="H3" s="4"/>
      <c r="I3" s="4"/>
      <c r="J3" s="4"/>
    </row>
    <row r="4" spans="1:10" s="2" customFormat="1" ht="14.25" customHeight="1">
      <c r="A4" s="3"/>
      <c r="B4" s="4"/>
      <c r="C4" s="4"/>
      <c r="D4" s="4"/>
      <c r="E4" s="5"/>
      <c r="F4" s="6"/>
      <c r="G4" s="4"/>
      <c r="H4" s="4"/>
      <c r="I4" s="4"/>
      <c r="J4" s="4"/>
    </row>
    <row r="5" spans="1:10" s="8" customFormat="1" ht="18.75" customHeight="1">
      <c r="A5" s="400" t="s">
        <v>1558</v>
      </c>
      <c r="B5" s="401"/>
      <c r="C5" s="402"/>
      <c r="D5" s="403" t="s">
        <v>1887</v>
      </c>
      <c r="E5" s="401"/>
      <c r="F5" s="404" t="s">
        <v>1559</v>
      </c>
      <c r="G5" s="405" t="s">
        <v>161</v>
      </c>
      <c r="H5" s="406"/>
      <c r="I5" s="407" t="s">
        <v>70</v>
      </c>
      <c r="J5" s="10"/>
    </row>
    <row r="6" spans="1:10" ht="10.5" customHeight="1">
      <c r="A6" s="30" t="s">
        <v>2183</v>
      </c>
      <c r="B6" s="32"/>
      <c r="C6" s="33"/>
      <c r="D6" s="31"/>
      <c r="E6" s="31"/>
      <c r="F6" s="31"/>
      <c r="G6" s="31"/>
      <c r="H6" s="31"/>
      <c r="I6" s="181"/>
    </row>
    <row r="7" spans="1:10" ht="10.5" customHeight="1">
      <c r="A7" s="391"/>
      <c r="B7" s="101"/>
      <c r="C7" s="101"/>
      <c r="D7" s="101"/>
      <c r="E7" s="101"/>
      <c r="F7" s="356"/>
      <c r="G7" s="101"/>
      <c r="H7" s="101"/>
      <c r="I7" s="392"/>
    </row>
    <row r="8" spans="1:10" ht="10.5" customHeight="1" thickBot="1">
      <c r="A8" s="361" t="s">
        <v>1561</v>
      </c>
      <c r="B8" s="362" t="s">
        <v>1562</v>
      </c>
      <c r="C8" s="362" t="s">
        <v>1563</v>
      </c>
      <c r="D8" s="362"/>
      <c r="E8" s="363" t="s">
        <v>2179</v>
      </c>
      <c r="F8" s="364" t="s">
        <v>2180</v>
      </c>
      <c r="G8" s="365" t="s">
        <v>2181</v>
      </c>
      <c r="H8" s="366" t="s">
        <v>2184</v>
      </c>
      <c r="I8" s="367" t="s">
        <v>1564</v>
      </c>
    </row>
    <row r="9" spans="1:10" ht="10.5" customHeight="1" thickTop="1">
      <c r="A9" s="57" t="s">
        <v>1565</v>
      </c>
      <c r="B9" s="220"/>
      <c r="C9" s="220"/>
      <c r="D9" s="221"/>
      <c r="E9" s="393" t="s">
        <v>4</v>
      </c>
      <c r="F9" s="394" t="s">
        <v>4</v>
      </c>
      <c r="G9" s="395" t="s">
        <v>4</v>
      </c>
      <c r="H9" s="396" t="s">
        <v>4</v>
      </c>
      <c r="I9" s="397" t="str">
        <f>G13&amp;"と同様のフォーマット"</f>
        <v>V_MNT_WATER_SURVEY_GETと同様のフォーマット</v>
      </c>
    </row>
    <row r="10" spans="1:10" ht="10.5" customHeight="1">
      <c r="A10" s="390"/>
      <c r="B10" s="229"/>
      <c r="C10" s="229"/>
      <c r="D10" s="230"/>
      <c r="E10" s="211"/>
      <c r="F10" s="212"/>
      <c r="G10" s="215"/>
      <c r="H10" s="214"/>
      <c r="I10" s="162"/>
    </row>
    <row r="11" spans="1:10" ht="10.5" customHeight="1">
      <c r="A11" s="390"/>
      <c r="B11" s="229"/>
      <c r="C11" s="229"/>
      <c r="D11" s="230"/>
      <c r="E11" s="211"/>
      <c r="F11" s="212"/>
      <c r="G11" s="215"/>
      <c r="H11" s="214"/>
      <c r="I11" s="162"/>
    </row>
    <row r="12" spans="1:10" ht="10.5" customHeight="1">
      <c r="A12" s="390"/>
      <c r="B12" s="229"/>
      <c r="C12" s="229"/>
      <c r="D12" s="230"/>
      <c r="E12" s="211"/>
      <c r="F12" s="212"/>
      <c r="G12" s="215"/>
      <c r="H12" s="214"/>
      <c r="I12" s="162"/>
    </row>
    <row r="13" spans="1:10" s="8" customFormat="1" ht="18.75" customHeight="1">
      <c r="A13" s="400" t="s">
        <v>1886</v>
      </c>
      <c r="B13" s="401"/>
      <c r="C13" s="402"/>
      <c r="D13" s="403" t="s">
        <v>35</v>
      </c>
      <c r="E13" s="401"/>
      <c r="F13" s="404" t="s">
        <v>1888</v>
      </c>
      <c r="G13" s="405" t="s">
        <v>31</v>
      </c>
      <c r="H13" s="406"/>
      <c r="I13" s="407" t="s">
        <v>71</v>
      </c>
    </row>
    <row r="14" spans="1:10" s="9" customFormat="1" ht="17.25" customHeight="1">
      <c r="A14" s="30" t="s">
        <v>2183</v>
      </c>
      <c r="B14" s="32"/>
      <c r="C14" s="33" t="s">
        <v>122</v>
      </c>
      <c r="D14" s="31"/>
      <c r="E14" s="31"/>
      <c r="F14" s="31"/>
      <c r="G14" s="31"/>
      <c r="H14" s="31"/>
      <c r="I14" s="181"/>
    </row>
    <row r="15" spans="1:10" ht="2.25" customHeight="1"/>
    <row r="16" spans="1:10" s="8" customFormat="1" ht="12.75" customHeight="1" thickBot="1">
      <c r="A16" s="12" t="s">
        <v>1877</v>
      </c>
      <c r="B16" s="13" t="s">
        <v>1878</v>
      </c>
      <c r="C16" s="13" t="s">
        <v>1879</v>
      </c>
      <c r="D16" s="13"/>
      <c r="E16" s="34" t="s">
        <v>2179</v>
      </c>
      <c r="F16" s="35" t="s">
        <v>2180</v>
      </c>
      <c r="G16" s="39" t="s">
        <v>2181</v>
      </c>
      <c r="H16" s="51" t="s">
        <v>2184</v>
      </c>
      <c r="I16" s="49" t="s">
        <v>1880</v>
      </c>
    </row>
    <row r="17" spans="1:9" s="17" customFormat="1" ht="12.75" thickTop="1">
      <c r="A17" s="52" t="s">
        <v>2187</v>
      </c>
      <c r="B17" s="14">
        <v>1</v>
      </c>
      <c r="C17" s="14"/>
      <c r="D17" s="15"/>
      <c r="E17" s="36" t="s">
        <v>1816</v>
      </c>
      <c r="F17" s="37" t="s">
        <v>7552</v>
      </c>
      <c r="G17" s="38" t="s">
        <v>2188</v>
      </c>
      <c r="H17" s="16">
        <v>5</v>
      </c>
      <c r="I17" s="159"/>
    </row>
    <row r="18" spans="1:9" s="17" customFormat="1" ht="12">
      <c r="A18" s="53">
        <f t="shared" ref="A18:A23" si="0">A17+1</f>
        <v>2</v>
      </c>
      <c r="B18" s="18"/>
      <c r="C18" s="19"/>
      <c r="D18" s="20"/>
      <c r="E18" s="36" t="s">
        <v>1818</v>
      </c>
      <c r="F18" s="37" t="s">
        <v>1889</v>
      </c>
      <c r="G18" s="61" t="s">
        <v>2195</v>
      </c>
      <c r="H18" s="62">
        <v>64</v>
      </c>
      <c r="I18" s="63"/>
    </row>
    <row r="19" spans="1:9" s="17" customFormat="1" ht="12" customHeight="1">
      <c r="A19" s="53">
        <f t="shared" si="0"/>
        <v>3</v>
      </c>
      <c r="B19" s="19">
        <v>3</v>
      </c>
      <c r="C19" s="19"/>
      <c r="D19" s="20"/>
      <c r="E19" s="23" t="s">
        <v>1791</v>
      </c>
      <c r="F19" s="24" t="s">
        <v>708</v>
      </c>
      <c r="G19" s="24" t="s">
        <v>2163</v>
      </c>
      <c r="H19" s="21"/>
      <c r="I19" s="42"/>
    </row>
    <row r="20" spans="1:9" s="17" customFormat="1" ht="12" customHeight="1">
      <c r="A20" s="53">
        <f t="shared" si="0"/>
        <v>4</v>
      </c>
      <c r="B20" s="19">
        <v>2</v>
      </c>
      <c r="C20" s="19"/>
      <c r="D20" s="20"/>
      <c r="E20" s="23" t="s">
        <v>1819</v>
      </c>
      <c r="F20" s="24" t="s">
        <v>7553</v>
      </c>
      <c r="G20" s="24" t="s">
        <v>2188</v>
      </c>
      <c r="H20" s="62">
        <v>8</v>
      </c>
      <c r="I20" s="42" t="s">
        <v>1821</v>
      </c>
    </row>
    <row r="21" spans="1:9" s="17" customFormat="1" ht="12" customHeight="1">
      <c r="A21" s="53">
        <f t="shared" si="0"/>
        <v>5</v>
      </c>
      <c r="B21" s="19"/>
      <c r="C21" s="19"/>
      <c r="D21" s="20"/>
      <c r="E21" s="23" t="s">
        <v>1822</v>
      </c>
      <c r="F21" s="24" t="s">
        <v>7554</v>
      </c>
      <c r="G21" s="24" t="s">
        <v>2189</v>
      </c>
      <c r="H21" s="21"/>
      <c r="I21" s="42" t="s">
        <v>1824</v>
      </c>
    </row>
    <row r="22" spans="1:9" s="17" customFormat="1" ht="12" customHeight="1">
      <c r="A22" s="53">
        <f t="shared" si="0"/>
        <v>6</v>
      </c>
      <c r="B22" s="19"/>
      <c r="C22" s="19"/>
      <c r="D22" s="20"/>
      <c r="E22" s="60" t="s">
        <v>1630</v>
      </c>
      <c r="F22" s="61" t="s">
        <v>3407</v>
      </c>
      <c r="G22" s="61" t="s">
        <v>2195</v>
      </c>
      <c r="H22" s="62">
        <v>64</v>
      </c>
      <c r="I22" s="42"/>
    </row>
    <row r="23" spans="1:9" s="17" customFormat="1" ht="16.5" customHeight="1">
      <c r="A23" s="53">
        <f t="shared" si="0"/>
        <v>7</v>
      </c>
      <c r="B23" s="19"/>
      <c r="C23" s="19"/>
      <c r="D23" s="20"/>
      <c r="E23" s="77" t="s">
        <v>1825</v>
      </c>
      <c r="F23" s="78" t="s">
        <v>7555</v>
      </c>
      <c r="G23" s="78" t="s">
        <v>2195</v>
      </c>
      <c r="H23" s="76">
        <v>2048</v>
      </c>
      <c r="I23" s="43"/>
    </row>
    <row r="24" spans="1:9" s="17" customFormat="1" ht="12" customHeight="1">
      <c r="A24" s="53"/>
      <c r="B24" s="19"/>
      <c r="C24" s="19"/>
      <c r="D24" s="20"/>
      <c r="E24" s="23"/>
      <c r="F24" s="24"/>
      <c r="G24" s="24"/>
      <c r="H24" s="21"/>
      <c r="I24" s="42"/>
    </row>
    <row r="25" spans="1:9" s="17" customFormat="1" ht="16.5" customHeight="1">
      <c r="A25" s="53"/>
      <c r="B25" s="19"/>
      <c r="C25" s="19"/>
      <c r="D25" s="20"/>
      <c r="E25" s="77"/>
      <c r="F25" s="78"/>
      <c r="G25" s="78"/>
      <c r="H25" s="76"/>
      <c r="I25" s="43"/>
    </row>
    <row r="26" spans="1:9" s="17" customFormat="1" ht="16.5" customHeight="1">
      <c r="A26" s="53"/>
      <c r="B26" s="19"/>
      <c r="C26" s="19"/>
      <c r="D26" s="20"/>
      <c r="E26" s="77"/>
      <c r="F26" s="78"/>
      <c r="G26" s="78"/>
      <c r="H26" s="76"/>
      <c r="I26" s="43"/>
    </row>
    <row r="27" spans="1:9" s="17" customFormat="1" ht="16.5" customHeight="1">
      <c r="A27" s="53"/>
      <c r="B27" s="19"/>
      <c r="C27" s="19"/>
      <c r="D27" s="20"/>
      <c r="E27" s="77"/>
      <c r="F27" s="78"/>
      <c r="G27" s="78"/>
      <c r="H27" s="76"/>
      <c r="I27" s="43"/>
    </row>
    <row r="36" spans="10:10" ht="10.5" customHeight="1">
      <c r="J36" s="101"/>
    </row>
    <row r="37" spans="10:10" ht="10.5" customHeight="1">
      <c r="J37" s="101"/>
    </row>
    <row r="38" spans="10:10" ht="10.5" customHeight="1">
      <c r="J38" s="101"/>
    </row>
    <row r="39" spans="10:10" ht="10.5" customHeight="1">
      <c r="J39" s="101"/>
    </row>
    <row r="40" spans="10:10" ht="10.5" customHeight="1">
      <c r="J40" s="101"/>
    </row>
    <row r="41" spans="10:10" ht="10.5" customHeight="1">
      <c r="J41" s="101"/>
    </row>
    <row r="42" spans="10:10" ht="10.5" customHeight="1">
      <c r="J42" s="101"/>
    </row>
    <row r="43" spans="10:10" ht="10.5" customHeight="1">
      <c r="J43" s="101"/>
    </row>
    <row r="44" spans="10:10" ht="10.5" customHeight="1">
      <c r="J44" s="101"/>
    </row>
    <row r="45" spans="10:10" ht="10.5" customHeight="1">
      <c r="J45" s="101"/>
    </row>
    <row r="46" spans="10:10" ht="10.5" customHeight="1">
      <c r="J46" s="101"/>
    </row>
    <row r="47" spans="10:10" ht="10.5" customHeight="1">
      <c r="J47" s="101"/>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1"/>
  <dimension ref="A1:U44"/>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1202</v>
      </c>
    </row>
    <row r="2" spans="1:21">
      <c r="A2" s="298" t="s">
        <v>1201</v>
      </c>
      <c r="D2" s="298" t="s">
        <v>935</v>
      </c>
      <c r="I2" s="346" t="s">
        <v>903</v>
      </c>
      <c r="J2" s="346" t="s">
        <v>904</v>
      </c>
    </row>
    <row r="3" spans="1:21">
      <c r="I3" s="347" t="s">
        <v>1204</v>
      </c>
      <c r="J3" s="348" t="s">
        <v>1206</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1203</v>
      </c>
      <c r="J6" s="348" t="s">
        <v>1205</v>
      </c>
      <c r="K6" s="307" t="s">
        <v>917</v>
      </c>
      <c r="L6" s="307" t="s">
        <v>917</v>
      </c>
      <c r="M6" s="308" t="s">
        <v>917</v>
      </c>
      <c r="N6" s="308" t="s">
        <v>917</v>
      </c>
      <c r="O6" s="307" t="s">
        <v>917</v>
      </c>
      <c r="U6" s="310"/>
    </row>
    <row r="8" spans="1:21">
      <c r="B8" s="298" t="s">
        <v>918</v>
      </c>
    </row>
    <row r="11" spans="1:21">
      <c r="A11" s="298" t="s">
        <v>1203</v>
      </c>
    </row>
    <row r="12" spans="1:21">
      <c r="A12" s="298" t="s">
        <v>1267</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I18" s="344" t="s">
        <v>903</v>
      </c>
      <c r="J18" s="344" t="s">
        <v>904</v>
      </c>
      <c r="M18" s="313"/>
    </row>
    <row r="19" spans="1:21">
      <c r="B19" s="315" t="s">
        <v>925</v>
      </c>
      <c r="C19" s="311"/>
      <c r="D19" s="312"/>
      <c r="E19" s="312"/>
      <c r="F19" s="312"/>
      <c r="G19" s="353"/>
      <c r="I19" s="345" t="s">
        <v>1418</v>
      </c>
      <c r="J19" s="345" t="s">
        <v>1417</v>
      </c>
    </row>
    <row r="20" spans="1:21">
      <c r="B20" s="315" t="s">
        <v>927</v>
      </c>
      <c r="C20" s="311"/>
      <c r="D20" s="311"/>
      <c r="E20" s="311"/>
      <c r="F20" s="311"/>
      <c r="G20" s="352"/>
      <c r="I20" s="345" t="s">
        <v>1419</v>
      </c>
      <c r="J20" s="345" t="s">
        <v>1331</v>
      </c>
    </row>
    <row r="21" spans="1:21">
      <c r="I21" s="345" t="s">
        <v>1308</v>
      </c>
      <c r="J21" s="349" t="s">
        <v>1304</v>
      </c>
    </row>
    <row r="22" spans="1:21">
      <c r="B22" s="48" t="s">
        <v>1737</v>
      </c>
      <c r="C22" s="4"/>
      <c r="I22" s="345" t="s">
        <v>1332</v>
      </c>
      <c r="J22" s="349" t="s">
        <v>929</v>
      </c>
    </row>
    <row r="23" spans="1:21">
      <c r="B23" s="48" t="s">
        <v>1827</v>
      </c>
      <c r="C23" s="4"/>
      <c r="I23" s="345" t="s">
        <v>933</v>
      </c>
      <c r="J23" s="345" t="s">
        <v>930</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27.75" thickTop="1">
      <c r="A26" s="304">
        <v>1</v>
      </c>
      <c r="B26" s="304" t="s">
        <v>1829</v>
      </c>
      <c r="C26" s="308" t="s">
        <v>2169</v>
      </c>
      <c r="D26" s="308" t="s">
        <v>2188</v>
      </c>
      <c r="E26" s="308">
        <v>12</v>
      </c>
      <c r="F26" s="308"/>
      <c r="G26" s="354" t="s">
        <v>1790</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645</v>
      </c>
      <c r="C27" s="304" t="s">
        <v>2336</v>
      </c>
      <c r="D27" s="304" t="s">
        <v>2188</v>
      </c>
      <c r="E27" s="304">
        <v>8</v>
      </c>
      <c r="F27" s="304"/>
      <c r="G27" s="322" t="s">
        <v>959</v>
      </c>
      <c r="H27" s="306"/>
      <c r="I27" s="319"/>
      <c r="J27" s="320"/>
      <c r="K27" s="321"/>
      <c r="L27" s="321"/>
      <c r="M27" s="304"/>
      <c r="N27" s="304"/>
      <c r="O27" s="322"/>
      <c r="R27" s="309" t="str">
        <f t="shared" ref="R27:R38" si="0">C27</f>
        <v>DIALYSIS_DATE</v>
      </c>
      <c r="S27" s="309" t="str">
        <f t="shared" ref="S27:S38" si="1">(IF(D27="DATE", D27&amp;",",D27&amp;"("&amp;E27&amp;"), "))</f>
        <v xml:space="preserve">CHAR(8), </v>
      </c>
      <c r="U27" s="310"/>
    </row>
    <row r="28" spans="1:21" s="309" customFormat="1">
      <c r="A28" s="304">
        <v>3</v>
      </c>
      <c r="B28" s="323" t="s">
        <v>1830</v>
      </c>
      <c r="C28" s="304" t="s">
        <v>931</v>
      </c>
      <c r="D28" s="304" t="s">
        <v>2188</v>
      </c>
      <c r="E28" s="304">
        <v>6</v>
      </c>
      <c r="F28" s="304"/>
      <c r="G28" s="322" t="s">
        <v>1224</v>
      </c>
      <c r="H28" s="306"/>
      <c r="I28" s="324"/>
      <c r="J28" s="325"/>
      <c r="K28" s="322"/>
      <c r="L28" s="322"/>
      <c r="M28" s="304"/>
      <c r="N28" s="304"/>
      <c r="O28" s="326"/>
      <c r="R28" s="309" t="str">
        <f t="shared" si="0"/>
        <v>DIALYSIS_TIME</v>
      </c>
      <c r="S28" s="309" t="str">
        <f t="shared" si="1"/>
        <v xml:space="preserve">CHAR(6), </v>
      </c>
      <c r="U28" s="310"/>
    </row>
    <row r="29" spans="1:21" s="309" customFormat="1">
      <c r="A29" s="304">
        <v>4</v>
      </c>
      <c r="B29" s="323" t="s">
        <v>1831</v>
      </c>
      <c r="C29" s="304" t="s">
        <v>1207</v>
      </c>
      <c r="D29" s="304" t="s">
        <v>2163</v>
      </c>
      <c r="E29" s="304"/>
      <c r="F29" s="304"/>
      <c r="G29" s="322"/>
      <c r="H29" s="306"/>
      <c r="I29" s="322"/>
      <c r="J29" s="322"/>
      <c r="K29" s="322"/>
      <c r="L29" s="322"/>
      <c r="M29" s="304"/>
      <c r="N29" s="304"/>
      <c r="O29" s="322"/>
      <c r="R29" s="309" t="str">
        <f t="shared" si="0"/>
        <v>START_PLAN_DATE</v>
      </c>
      <c r="S29" s="309" t="str">
        <f t="shared" si="1"/>
        <v>DATE,</v>
      </c>
      <c r="U29" s="310"/>
    </row>
    <row r="30" spans="1:21" s="309" customFormat="1" ht="27">
      <c r="A30" s="304">
        <v>5</v>
      </c>
      <c r="B30" s="323" t="s">
        <v>1832</v>
      </c>
      <c r="C30" s="304" t="s">
        <v>1208</v>
      </c>
      <c r="D30" s="304" t="s">
        <v>2195</v>
      </c>
      <c r="E30" s="327">
        <v>1</v>
      </c>
      <c r="F30" s="327"/>
      <c r="G30" s="322" t="s">
        <v>688</v>
      </c>
      <c r="H30" s="306"/>
      <c r="I30" s="328"/>
      <c r="J30" s="328"/>
      <c r="K30" s="304"/>
      <c r="L30" s="304"/>
      <c r="M30" s="304"/>
      <c r="N30" s="327"/>
      <c r="O30" s="322"/>
      <c r="R30" s="309" t="str">
        <f t="shared" si="0"/>
        <v>ENTER_FLG</v>
      </c>
      <c r="S30" s="309" t="str">
        <f t="shared" si="1"/>
        <v xml:space="preserve">VARCHAR2(1), </v>
      </c>
      <c r="U30" s="310"/>
    </row>
    <row r="31" spans="1:21" s="309" customFormat="1">
      <c r="A31" s="304">
        <v>6</v>
      </c>
      <c r="B31" s="323" t="s">
        <v>1833</v>
      </c>
      <c r="C31" s="322" t="s">
        <v>1209</v>
      </c>
      <c r="D31" s="304" t="s">
        <v>2163</v>
      </c>
      <c r="E31" s="322"/>
      <c r="F31" s="322"/>
      <c r="G31" s="322" t="s">
        <v>1225</v>
      </c>
      <c r="H31" s="306"/>
      <c r="I31" s="329"/>
      <c r="J31" s="329"/>
      <c r="K31" s="304"/>
      <c r="L31" s="322"/>
      <c r="M31" s="322"/>
      <c r="N31" s="322"/>
      <c r="O31" s="330"/>
      <c r="R31" s="309" t="str">
        <f t="shared" si="0"/>
        <v>ENTER_DATE</v>
      </c>
      <c r="S31" s="309" t="str">
        <f t="shared" si="1"/>
        <v>DATE,</v>
      </c>
      <c r="U31" s="331"/>
    </row>
    <row r="32" spans="1:21" s="309" customFormat="1" ht="40.5">
      <c r="A32" s="304">
        <v>7</v>
      </c>
      <c r="B32" s="304" t="s">
        <v>1834</v>
      </c>
      <c r="C32" s="322" t="s">
        <v>1210</v>
      </c>
      <c r="D32" s="322" t="s">
        <v>2195</v>
      </c>
      <c r="E32" s="322">
        <v>1</v>
      </c>
      <c r="F32" s="322"/>
      <c r="G32" s="322" t="s">
        <v>2043</v>
      </c>
      <c r="H32" s="306"/>
      <c r="I32" s="329"/>
      <c r="J32" s="329"/>
      <c r="K32" s="304"/>
      <c r="L32" s="322"/>
      <c r="M32" s="322"/>
      <c r="N32" s="332"/>
      <c r="O32" s="322"/>
      <c r="R32" s="309" t="str">
        <f t="shared" si="0"/>
        <v>MACHINE_CHECK_FLG</v>
      </c>
      <c r="S32" s="309" t="str">
        <f t="shared" si="1"/>
        <v xml:space="preserve">VARCHAR2(1), </v>
      </c>
    </row>
    <row r="33" spans="1:21" s="309" customFormat="1" ht="27">
      <c r="A33" s="304">
        <v>8</v>
      </c>
      <c r="B33" s="323" t="s">
        <v>1835</v>
      </c>
      <c r="C33" s="322" t="s">
        <v>1211</v>
      </c>
      <c r="D33" s="322" t="s">
        <v>2163</v>
      </c>
      <c r="E33" s="322"/>
      <c r="F33" s="322"/>
      <c r="G33" s="322" t="s">
        <v>1226</v>
      </c>
      <c r="H33" s="306"/>
      <c r="I33" s="304"/>
      <c r="J33" s="328"/>
      <c r="K33" s="304"/>
      <c r="L33" s="322"/>
      <c r="M33" s="322"/>
      <c r="N33" s="332"/>
      <c r="O33" s="322"/>
      <c r="R33" s="309" t="str">
        <f t="shared" si="0"/>
        <v>MACHINE_CHECK_DATE</v>
      </c>
      <c r="S33" s="309" t="str">
        <f t="shared" si="1"/>
        <v>DATE,</v>
      </c>
    </row>
    <row r="34" spans="1:21" s="309" customFormat="1" ht="27">
      <c r="A34" s="304">
        <v>9</v>
      </c>
      <c r="B34" s="323" t="s">
        <v>1836</v>
      </c>
      <c r="C34" s="322" t="s">
        <v>1212</v>
      </c>
      <c r="D34" s="322" t="s">
        <v>2195</v>
      </c>
      <c r="E34" s="322">
        <v>1</v>
      </c>
      <c r="F34" s="322"/>
      <c r="G34" s="322" t="s">
        <v>1837</v>
      </c>
      <c r="H34" s="306"/>
      <c r="I34" s="304"/>
      <c r="J34" s="328"/>
      <c r="K34" s="304"/>
      <c r="L34" s="322"/>
      <c r="M34" s="322"/>
      <c r="N34" s="332"/>
      <c r="O34" s="322"/>
      <c r="R34" s="309" t="str">
        <f t="shared" si="0"/>
        <v>DIALSIS_START_FLG</v>
      </c>
      <c r="S34" s="309" t="str">
        <f t="shared" si="1"/>
        <v xml:space="preserve">VARCHAR2(1), </v>
      </c>
    </row>
    <row r="35" spans="1:21" s="309" customFormat="1" ht="27">
      <c r="A35" s="304">
        <v>10</v>
      </c>
      <c r="B35" s="323" t="s">
        <v>1838</v>
      </c>
      <c r="C35" s="322" t="s">
        <v>1213</v>
      </c>
      <c r="D35" s="322" t="s">
        <v>2163</v>
      </c>
      <c r="E35" s="322"/>
      <c r="F35" s="322"/>
      <c r="G35" s="322"/>
      <c r="H35" s="306"/>
      <c r="I35" s="304"/>
      <c r="J35" s="328"/>
      <c r="K35" s="304"/>
      <c r="L35" s="322"/>
      <c r="M35" s="322"/>
      <c r="N35" s="332"/>
      <c r="O35" s="322"/>
      <c r="R35" s="309" t="str">
        <f t="shared" si="0"/>
        <v>DIALSIS_SSTART_DATE</v>
      </c>
      <c r="S35" s="309" t="str">
        <f t="shared" si="1"/>
        <v>DATE,</v>
      </c>
    </row>
    <row r="36" spans="1:21" s="309" customFormat="1" ht="54">
      <c r="A36" s="304">
        <v>11</v>
      </c>
      <c r="B36" s="323" t="s">
        <v>1839</v>
      </c>
      <c r="C36" s="322" t="s">
        <v>1214</v>
      </c>
      <c r="D36" s="322" t="s">
        <v>2195</v>
      </c>
      <c r="E36" s="322">
        <v>1</v>
      </c>
      <c r="F36" s="322"/>
      <c r="G36" s="322" t="s">
        <v>2045</v>
      </c>
      <c r="H36" s="306"/>
      <c r="I36" s="304"/>
      <c r="J36" s="328"/>
      <c r="K36" s="304"/>
      <c r="L36" s="322"/>
      <c r="M36" s="322"/>
      <c r="N36" s="332"/>
      <c r="O36" s="322"/>
      <c r="R36" s="309" t="str">
        <f t="shared" si="0"/>
        <v>OFFWATER_FLG</v>
      </c>
      <c r="S36" s="309" t="str">
        <f t="shared" si="1"/>
        <v xml:space="preserve">VARCHAR2(1), </v>
      </c>
    </row>
    <row r="37" spans="1:21" s="309" customFormat="1" ht="27">
      <c r="A37" s="304">
        <v>12</v>
      </c>
      <c r="B37" s="323" t="s">
        <v>1840</v>
      </c>
      <c r="C37" s="322" t="s">
        <v>1215</v>
      </c>
      <c r="D37" s="322" t="s">
        <v>2163</v>
      </c>
      <c r="E37" s="322"/>
      <c r="F37" s="322"/>
      <c r="G37" s="322" t="s">
        <v>1227</v>
      </c>
      <c r="H37" s="306"/>
      <c r="I37" s="304"/>
      <c r="J37" s="328"/>
      <c r="K37" s="304"/>
      <c r="L37" s="322"/>
      <c r="M37" s="322"/>
      <c r="N37" s="332"/>
      <c r="O37" s="322"/>
      <c r="R37" s="309" t="str">
        <f t="shared" si="0"/>
        <v>OFFWATER_DATE</v>
      </c>
      <c r="S37" s="309" t="str">
        <f t="shared" si="1"/>
        <v>DATE,</v>
      </c>
    </row>
    <row r="38" spans="1:21" s="309" customFormat="1" ht="27">
      <c r="A38" s="304">
        <v>13</v>
      </c>
      <c r="B38" s="323" t="s">
        <v>1841</v>
      </c>
      <c r="C38" s="322" t="s">
        <v>1216</v>
      </c>
      <c r="D38" s="322" t="s">
        <v>2195</v>
      </c>
      <c r="E38" s="322">
        <v>1</v>
      </c>
      <c r="F38" s="322"/>
      <c r="G38" s="322" t="s">
        <v>699</v>
      </c>
      <c r="H38" s="306"/>
      <c r="I38" s="304"/>
      <c r="J38" s="328"/>
      <c r="K38" s="304"/>
      <c r="L38" s="322"/>
      <c r="M38" s="322"/>
      <c r="N38" s="332"/>
      <c r="O38" s="322"/>
      <c r="R38" s="309" t="str">
        <f t="shared" si="0"/>
        <v>WASTE_FLUID_FLG</v>
      </c>
      <c r="S38" s="309" t="str">
        <f t="shared" si="1"/>
        <v xml:space="preserve">VARCHAR2(1), </v>
      </c>
    </row>
    <row r="39" spans="1:21" s="309" customFormat="1">
      <c r="A39" s="304">
        <v>14</v>
      </c>
      <c r="B39" s="323" t="s">
        <v>1217</v>
      </c>
      <c r="C39" s="322" t="s">
        <v>1218</v>
      </c>
      <c r="D39" s="322" t="s">
        <v>2163</v>
      </c>
      <c r="E39" s="322"/>
      <c r="F39" s="322"/>
      <c r="G39" s="322"/>
      <c r="H39" s="306"/>
      <c r="I39" s="304"/>
      <c r="J39" s="328"/>
      <c r="K39" s="304"/>
      <c r="L39" s="322"/>
      <c r="M39" s="322"/>
      <c r="N39" s="332"/>
      <c r="O39" s="322"/>
      <c r="R39" s="309" t="str">
        <f t="shared" ref="R39:R44" si="2">C39</f>
        <v>WASTE_FLUID_DATE</v>
      </c>
      <c r="S39" s="309" t="str">
        <f t="shared" ref="S39:S44" si="3">(IF(D39="DATE", D39&amp;",",D39&amp;"("&amp;E39&amp;"), "))</f>
        <v>DATE,</v>
      </c>
      <c r="U39" s="310"/>
    </row>
    <row r="40" spans="1:21" s="309" customFormat="1" ht="27">
      <c r="A40" s="304">
        <v>15</v>
      </c>
      <c r="B40" s="323" t="s">
        <v>1842</v>
      </c>
      <c r="C40" s="322" t="s">
        <v>1219</v>
      </c>
      <c r="D40" s="322" t="s">
        <v>2195</v>
      </c>
      <c r="E40" s="322">
        <v>1</v>
      </c>
      <c r="F40" s="322"/>
      <c r="G40" s="322" t="s">
        <v>1843</v>
      </c>
      <c r="H40" s="306"/>
      <c r="I40" s="304"/>
      <c r="J40" s="328"/>
      <c r="K40" s="304"/>
      <c r="L40" s="322"/>
      <c r="M40" s="322"/>
      <c r="N40" s="332"/>
      <c r="O40" s="322"/>
      <c r="R40" s="309" t="str">
        <f t="shared" si="2"/>
        <v>WEIGHT_AFTER_FLG</v>
      </c>
      <c r="S40" s="309" t="str">
        <f t="shared" si="3"/>
        <v xml:space="preserve">VARCHAR2(1), </v>
      </c>
      <c r="U40" s="310"/>
    </row>
    <row r="41" spans="1:21" s="309" customFormat="1">
      <c r="A41" s="304">
        <v>16</v>
      </c>
      <c r="B41" s="323" t="s">
        <v>1844</v>
      </c>
      <c r="C41" s="322" t="s">
        <v>1220</v>
      </c>
      <c r="D41" s="322" t="s">
        <v>2163</v>
      </c>
      <c r="E41" s="322"/>
      <c r="F41" s="322"/>
      <c r="G41" s="322"/>
      <c r="H41" s="306"/>
      <c r="I41" s="304"/>
      <c r="J41" s="328"/>
      <c r="K41" s="304"/>
      <c r="L41" s="322"/>
      <c r="M41" s="322"/>
      <c r="N41" s="332"/>
      <c r="O41" s="322"/>
      <c r="R41" s="309" t="str">
        <f t="shared" si="2"/>
        <v>WEIGHT_AFTER_DATE</v>
      </c>
      <c r="S41" s="309" t="str">
        <f t="shared" si="3"/>
        <v>DATE,</v>
      </c>
      <c r="U41" s="310"/>
    </row>
    <row r="42" spans="1:21" s="309" customFormat="1">
      <c r="A42" s="304">
        <v>17</v>
      </c>
      <c r="B42" s="323" t="s">
        <v>1221</v>
      </c>
      <c r="C42" s="322" t="s">
        <v>1222</v>
      </c>
      <c r="D42" s="322" t="s">
        <v>2188</v>
      </c>
      <c r="E42" s="322">
        <v>1</v>
      </c>
      <c r="F42" s="322"/>
      <c r="G42" s="322" t="s">
        <v>1845</v>
      </c>
      <c r="H42" s="306"/>
      <c r="I42" s="304"/>
      <c r="J42" s="328"/>
      <c r="K42" s="304"/>
      <c r="L42" s="322"/>
      <c r="M42" s="322"/>
      <c r="N42" s="332"/>
      <c r="O42" s="322"/>
      <c r="R42" s="309" t="str">
        <f t="shared" si="2"/>
        <v>RECOVERY_BTN_FLG</v>
      </c>
      <c r="S42" s="309" t="str">
        <f t="shared" si="3"/>
        <v xml:space="preserve">CHAR(1), </v>
      </c>
      <c r="U42" s="310"/>
    </row>
    <row r="43" spans="1:21" s="309" customFormat="1">
      <c r="A43" s="304">
        <v>18</v>
      </c>
      <c r="B43" s="323" t="s">
        <v>1846</v>
      </c>
      <c r="C43" s="322" t="s">
        <v>1223</v>
      </c>
      <c r="D43" s="322" t="s">
        <v>2163</v>
      </c>
      <c r="E43" s="322"/>
      <c r="F43" s="322"/>
      <c r="G43" s="322"/>
      <c r="H43" s="306"/>
      <c r="I43" s="304"/>
      <c r="J43" s="328"/>
      <c r="K43" s="304"/>
      <c r="L43" s="322"/>
      <c r="M43" s="322"/>
      <c r="N43" s="332"/>
      <c r="O43" s="322"/>
      <c r="R43" s="309" t="str">
        <f t="shared" si="2"/>
        <v>RECOVERY_BTN_DATE</v>
      </c>
      <c r="S43" s="309" t="str">
        <f t="shared" si="3"/>
        <v>DATE,</v>
      </c>
      <c r="U43" s="310"/>
    </row>
    <row r="44" spans="1:21" s="309" customFormat="1">
      <c r="A44" s="304">
        <v>19</v>
      </c>
      <c r="B44" s="323" t="s">
        <v>1847</v>
      </c>
      <c r="C44" s="322" t="s">
        <v>2193</v>
      </c>
      <c r="D44" s="322" t="s">
        <v>2163</v>
      </c>
      <c r="E44" s="322"/>
      <c r="F44" s="322"/>
      <c r="G44" s="322"/>
      <c r="H44" s="306"/>
      <c r="I44" s="304"/>
      <c r="J44" s="328"/>
      <c r="K44" s="304"/>
      <c r="L44" s="322"/>
      <c r="M44" s="322"/>
      <c r="N44" s="332"/>
      <c r="O44" s="322"/>
      <c r="R44" s="309" t="str">
        <f t="shared" si="2"/>
        <v>UP_DATE</v>
      </c>
      <c r="S44" s="309" t="str">
        <f t="shared" si="3"/>
        <v>DATE,</v>
      </c>
      <c r="U44" s="331"/>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38">
    <tabColor rgb="FFFF0000"/>
    <pageSetUpPr fitToPage="1"/>
  </sheetPr>
  <dimension ref="A1:J44"/>
  <sheetViews>
    <sheetView showGridLines="0" zoomScaleNormal="100" workbookViewId="0">
      <selection activeCell="A8" sqref="A8:XFD8"/>
    </sheetView>
  </sheetViews>
  <sheetFormatPr defaultColWidth="3.25" defaultRowHeight="10.5" customHeight="1"/>
  <cols>
    <col min="1" max="4" width="3.75" style="10" customWidth="1"/>
    <col min="5" max="5" width="22.375" style="10" customWidth="1"/>
    <col min="6" max="6" width="20.125" style="11" customWidth="1"/>
    <col min="7" max="7" width="10.375" style="10" customWidth="1"/>
    <col min="8" max="8" width="7.25" style="10" customWidth="1"/>
    <col min="9" max="9" width="36.625" style="10" bestFit="1" customWidth="1"/>
    <col min="10" max="10" width="4.375" style="10" customWidth="1"/>
    <col min="11" max="16384" width="3.25" style="10"/>
  </cols>
  <sheetData>
    <row r="1" spans="1:10" s="4" customFormat="1" ht="17.25" customHeight="1">
      <c r="A1" s="295" t="s">
        <v>865</v>
      </c>
      <c r="C1" s="128" t="s">
        <v>78</v>
      </c>
      <c r="E1" s="5"/>
      <c r="F1" s="6"/>
    </row>
    <row r="2" spans="1:10" s="2" customFormat="1" ht="17.25" customHeight="1">
      <c r="A2" s="48" t="s">
        <v>1890</v>
      </c>
      <c r="B2" s="4"/>
      <c r="C2" s="4"/>
      <c r="D2" s="4"/>
      <c r="E2" s="5"/>
      <c r="F2" s="6"/>
      <c r="G2" s="4"/>
      <c r="H2" s="4"/>
      <c r="I2" s="4"/>
      <c r="J2" s="4"/>
    </row>
    <row r="3" spans="1:10" s="2" customFormat="1" ht="12.75" customHeight="1">
      <c r="A3" s="48" t="s">
        <v>1827</v>
      </c>
      <c r="B3" s="4"/>
      <c r="C3" s="4"/>
      <c r="D3" s="4"/>
      <c r="E3" s="5"/>
      <c r="F3" s="6"/>
      <c r="G3" s="4"/>
      <c r="H3" s="4"/>
      <c r="I3" s="4"/>
      <c r="J3" s="4"/>
    </row>
    <row r="4" spans="1:10" s="2" customFormat="1" ht="14.25" customHeight="1">
      <c r="A4" s="3"/>
      <c r="B4" s="4"/>
      <c r="C4" s="4"/>
      <c r="D4" s="4"/>
      <c r="E4" s="5"/>
      <c r="F4" s="6"/>
      <c r="G4" s="4"/>
      <c r="H4" s="4"/>
      <c r="I4" s="4"/>
      <c r="J4" s="4"/>
    </row>
    <row r="5" spans="1:10" s="8" customFormat="1" ht="18.75" customHeight="1">
      <c r="A5" s="400" t="s">
        <v>1558</v>
      </c>
      <c r="B5" s="401"/>
      <c r="C5" s="402"/>
      <c r="D5" s="403" t="s">
        <v>1828</v>
      </c>
      <c r="E5" s="401"/>
      <c r="F5" s="404" t="s">
        <v>1559</v>
      </c>
      <c r="G5" s="405" t="s">
        <v>197</v>
      </c>
      <c r="H5" s="406"/>
      <c r="I5" s="407" t="s">
        <v>70</v>
      </c>
      <c r="J5" s="10"/>
    </row>
    <row r="6" spans="1:10" ht="10.5" customHeight="1">
      <c r="A6" s="30" t="s">
        <v>2183</v>
      </c>
      <c r="B6" s="32"/>
      <c r="C6" s="33"/>
      <c r="D6" s="31"/>
      <c r="E6" s="31"/>
      <c r="F6" s="31"/>
      <c r="G6" s="31"/>
      <c r="H6" s="31"/>
      <c r="I6" s="181"/>
    </row>
    <row r="7" spans="1:10" ht="10.5" customHeight="1">
      <c r="A7" s="391"/>
      <c r="B7" s="101"/>
      <c r="C7" s="101"/>
      <c r="D7" s="101"/>
      <c r="E7" s="101"/>
      <c r="F7" s="356"/>
      <c r="G7" s="101"/>
      <c r="H7" s="101"/>
      <c r="I7" s="392"/>
    </row>
    <row r="8" spans="1:10" ht="10.5" customHeight="1" thickBot="1">
      <c r="A8" s="361" t="s">
        <v>1561</v>
      </c>
      <c r="B8" s="362" t="s">
        <v>1562</v>
      </c>
      <c r="C8" s="362" t="s">
        <v>1563</v>
      </c>
      <c r="D8" s="362"/>
      <c r="E8" s="363" t="s">
        <v>2179</v>
      </c>
      <c r="F8" s="364" t="s">
        <v>2180</v>
      </c>
      <c r="G8" s="365" t="s">
        <v>2181</v>
      </c>
      <c r="H8" s="366" t="s">
        <v>2184</v>
      </c>
      <c r="I8" s="367" t="s">
        <v>1564</v>
      </c>
    </row>
    <row r="9" spans="1:10" ht="10.5" customHeight="1" thickTop="1">
      <c r="A9" s="57" t="s">
        <v>1565</v>
      </c>
      <c r="B9" s="220"/>
      <c r="C9" s="220"/>
      <c r="D9" s="221"/>
      <c r="E9" s="393" t="s">
        <v>4</v>
      </c>
      <c r="F9" s="394" t="s">
        <v>4</v>
      </c>
      <c r="G9" s="395" t="s">
        <v>4</v>
      </c>
      <c r="H9" s="396" t="s">
        <v>4</v>
      </c>
      <c r="I9" s="397" t="str">
        <f>G13&amp;"と同様のフォーマット"</f>
        <v>V_PAT_STATUS_GETと同様のフォーマット</v>
      </c>
    </row>
    <row r="10" spans="1:10" ht="10.5" customHeight="1">
      <c r="A10" s="390"/>
      <c r="B10" s="229"/>
      <c r="C10" s="229"/>
      <c r="D10" s="230"/>
      <c r="E10" s="211"/>
      <c r="F10" s="212"/>
      <c r="G10" s="215"/>
      <c r="H10" s="214"/>
      <c r="I10" s="162"/>
    </row>
    <row r="11" spans="1:10" ht="10.5" customHeight="1">
      <c r="A11" s="390"/>
      <c r="B11" s="229"/>
      <c r="C11" s="229"/>
      <c r="D11" s="230"/>
      <c r="E11" s="211"/>
      <c r="F11" s="212"/>
      <c r="G11" s="215"/>
      <c r="H11" s="214"/>
      <c r="I11" s="162"/>
    </row>
    <row r="12" spans="1:10" ht="10.5" customHeight="1">
      <c r="A12" s="390"/>
      <c r="B12" s="229"/>
      <c r="C12" s="229"/>
      <c r="D12" s="230"/>
      <c r="E12" s="211"/>
      <c r="F12" s="212"/>
      <c r="G12" s="215"/>
      <c r="H12" s="214"/>
      <c r="I12" s="162"/>
    </row>
    <row r="13" spans="1:10" s="8" customFormat="1" ht="18.75" customHeight="1">
      <c r="A13" s="400" t="s">
        <v>1738</v>
      </c>
      <c r="B13" s="401"/>
      <c r="C13" s="402"/>
      <c r="D13" s="403" t="s">
        <v>34</v>
      </c>
      <c r="E13" s="401"/>
      <c r="F13" s="404" t="s">
        <v>1773</v>
      </c>
      <c r="G13" s="405" t="s">
        <v>32</v>
      </c>
      <c r="H13" s="406"/>
      <c r="I13" s="407" t="s">
        <v>71</v>
      </c>
    </row>
    <row r="14" spans="1:10" s="9" customFormat="1" ht="17.25" customHeight="1">
      <c r="A14" s="30" t="s">
        <v>2183</v>
      </c>
      <c r="B14" s="32"/>
      <c r="C14" s="33" t="s">
        <v>122</v>
      </c>
      <c r="D14" s="31"/>
      <c r="E14" s="31"/>
      <c r="F14" s="31"/>
      <c r="G14" s="31"/>
      <c r="H14" s="31"/>
      <c r="I14" s="181"/>
    </row>
    <row r="15" spans="1:10" ht="2.25" customHeight="1"/>
    <row r="16" spans="1:10" s="8" customFormat="1" ht="12.75" customHeight="1" thickBot="1">
      <c r="A16" s="12" t="s">
        <v>1877</v>
      </c>
      <c r="B16" s="13" t="s">
        <v>1878</v>
      </c>
      <c r="C16" s="13" t="s">
        <v>1879</v>
      </c>
      <c r="D16" s="13"/>
      <c r="E16" s="34" t="s">
        <v>2179</v>
      </c>
      <c r="F16" s="35" t="s">
        <v>2180</v>
      </c>
      <c r="G16" s="39" t="s">
        <v>2181</v>
      </c>
      <c r="H16" s="51" t="s">
        <v>2184</v>
      </c>
      <c r="I16" s="49" t="s">
        <v>1880</v>
      </c>
    </row>
    <row r="17" spans="1:9" s="17" customFormat="1" ht="12.75" thickTop="1">
      <c r="A17" s="52" t="s">
        <v>2187</v>
      </c>
      <c r="B17" s="14">
        <v>1</v>
      </c>
      <c r="C17" s="14"/>
      <c r="D17" s="15"/>
      <c r="E17" s="36" t="s">
        <v>1829</v>
      </c>
      <c r="F17" s="37" t="s">
        <v>477</v>
      </c>
      <c r="G17" s="38" t="s">
        <v>686</v>
      </c>
      <c r="H17" s="16">
        <v>12</v>
      </c>
      <c r="I17" s="40" t="s">
        <v>1790</v>
      </c>
    </row>
    <row r="18" spans="1:9" s="17" customFormat="1" ht="12">
      <c r="A18" s="53">
        <v>2</v>
      </c>
      <c r="B18" s="18" t="s">
        <v>1891</v>
      </c>
      <c r="C18" s="19"/>
      <c r="D18" s="20"/>
      <c r="E18" s="36" t="s">
        <v>645</v>
      </c>
      <c r="F18" s="38" t="s">
        <v>7508</v>
      </c>
      <c r="G18" s="38" t="s">
        <v>2436</v>
      </c>
      <c r="H18" s="16">
        <v>8</v>
      </c>
      <c r="I18" s="63" t="s">
        <v>2313</v>
      </c>
    </row>
    <row r="19" spans="1:9" s="17" customFormat="1" ht="12">
      <c r="A19" s="53">
        <f t="shared" ref="A19:A35" si="0">A18+1</f>
        <v>3</v>
      </c>
      <c r="B19" s="18" t="s">
        <v>748</v>
      </c>
      <c r="C19" s="19"/>
      <c r="D19" s="20"/>
      <c r="E19" s="23" t="s">
        <v>1830</v>
      </c>
      <c r="F19" s="38" t="s">
        <v>1892</v>
      </c>
      <c r="G19" s="38" t="s">
        <v>1893</v>
      </c>
      <c r="H19" s="16">
        <v>6</v>
      </c>
      <c r="I19" s="63" t="s">
        <v>1894</v>
      </c>
    </row>
    <row r="20" spans="1:9" s="17" customFormat="1" ht="318.75" customHeight="1">
      <c r="A20" s="53">
        <f t="shared" si="0"/>
        <v>4</v>
      </c>
      <c r="B20" s="55"/>
      <c r="C20" s="25"/>
      <c r="D20" s="26"/>
      <c r="E20" s="27" t="s">
        <v>3206</v>
      </c>
      <c r="F20" s="38" t="s">
        <v>1895</v>
      </c>
      <c r="G20" s="544" t="s">
        <v>478</v>
      </c>
      <c r="H20" s="21"/>
      <c r="I20" s="42" t="s">
        <v>3449</v>
      </c>
    </row>
    <row r="21" spans="1:9" s="17" customFormat="1" ht="12" customHeight="1">
      <c r="A21" s="53">
        <f t="shared" si="0"/>
        <v>5</v>
      </c>
      <c r="B21" s="19"/>
      <c r="C21" s="19"/>
      <c r="D21" s="20"/>
      <c r="E21" s="23" t="s">
        <v>1832</v>
      </c>
      <c r="F21" s="24" t="s">
        <v>687</v>
      </c>
      <c r="G21" s="78" t="s">
        <v>2426</v>
      </c>
      <c r="H21" s="76">
        <v>1</v>
      </c>
      <c r="I21" s="183" t="s">
        <v>688</v>
      </c>
    </row>
    <row r="22" spans="1:9" s="17" customFormat="1" ht="12" customHeight="1">
      <c r="A22" s="53">
        <f t="shared" si="0"/>
        <v>6</v>
      </c>
      <c r="B22" s="19"/>
      <c r="C22" s="19"/>
      <c r="D22" s="20"/>
      <c r="E22" s="23" t="s">
        <v>1833</v>
      </c>
      <c r="F22" s="38" t="s">
        <v>689</v>
      </c>
      <c r="G22" s="78" t="s">
        <v>690</v>
      </c>
      <c r="H22" s="76"/>
      <c r="I22" s="42" t="s">
        <v>691</v>
      </c>
    </row>
    <row r="23" spans="1:9" s="17" customFormat="1" ht="24.75" customHeight="1">
      <c r="A23" s="53">
        <f t="shared" si="0"/>
        <v>7</v>
      </c>
      <c r="B23" s="19"/>
      <c r="C23" s="19"/>
      <c r="D23" s="20"/>
      <c r="E23" s="60" t="s">
        <v>1834</v>
      </c>
      <c r="F23" s="61" t="s">
        <v>692</v>
      </c>
      <c r="G23" s="78" t="s">
        <v>2426</v>
      </c>
      <c r="H23" s="76">
        <v>1</v>
      </c>
      <c r="I23" s="42" t="s">
        <v>2043</v>
      </c>
    </row>
    <row r="24" spans="1:9" s="17" customFormat="1" ht="16.5" customHeight="1">
      <c r="A24" s="53">
        <f t="shared" si="0"/>
        <v>8</v>
      </c>
      <c r="B24" s="19"/>
      <c r="C24" s="19"/>
      <c r="D24" s="20"/>
      <c r="E24" s="77" t="s">
        <v>1835</v>
      </c>
      <c r="F24" s="78" t="s">
        <v>693</v>
      </c>
      <c r="G24" s="78" t="s">
        <v>690</v>
      </c>
      <c r="H24" s="76"/>
      <c r="I24" s="42" t="s">
        <v>2044</v>
      </c>
    </row>
    <row r="25" spans="1:9" s="17" customFormat="1" ht="16.5" customHeight="1">
      <c r="A25" s="53">
        <f t="shared" si="0"/>
        <v>9</v>
      </c>
      <c r="B25" s="19"/>
      <c r="C25" s="19"/>
      <c r="D25" s="20"/>
      <c r="E25" s="23" t="s">
        <v>1836</v>
      </c>
      <c r="F25" s="24" t="s">
        <v>694</v>
      </c>
      <c r="G25" s="78" t="s">
        <v>2426</v>
      </c>
      <c r="H25" s="76">
        <v>1</v>
      </c>
      <c r="I25" s="42" t="s">
        <v>1837</v>
      </c>
    </row>
    <row r="26" spans="1:9" s="17" customFormat="1" ht="16.5" customHeight="1">
      <c r="A26" s="53">
        <f t="shared" si="0"/>
        <v>10</v>
      </c>
      <c r="B26" s="19"/>
      <c r="C26" s="19"/>
      <c r="D26" s="20"/>
      <c r="E26" s="77" t="s">
        <v>1838</v>
      </c>
      <c r="F26" s="78" t="s">
        <v>7556</v>
      </c>
      <c r="G26" s="78" t="s">
        <v>690</v>
      </c>
      <c r="H26" s="76"/>
      <c r="I26" s="42"/>
    </row>
    <row r="27" spans="1:9" s="17" customFormat="1" ht="25.5" customHeight="1">
      <c r="A27" s="53">
        <f t="shared" si="0"/>
        <v>11</v>
      </c>
      <c r="B27" s="19"/>
      <c r="C27" s="19"/>
      <c r="D27" s="20"/>
      <c r="E27" s="77" t="s">
        <v>1839</v>
      </c>
      <c r="F27" s="78" t="s">
        <v>695</v>
      </c>
      <c r="G27" s="78" t="s">
        <v>2426</v>
      </c>
      <c r="H27" s="76">
        <v>1</v>
      </c>
      <c r="I27" s="42" t="s">
        <v>2045</v>
      </c>
    </row>
    <row r="28" spans="1:9" s="17" customFormat="1" ht="25.5" customHeight="1">
      <c r="A28" s="53">
        <f t="shared" si="0"/>
        <v>12</v>
      </c>
      <c r="B28" s="19"/>
      <c r="C28" s="19"/>
      <c r="D28" s="20"/>
      <c r="E28" s="77" t="s">
        <v>1840</v>
      </c>
      <c r="F28" s="78" t="s">
        <v>2143</v>
      </c>
      <c r="G28" s="78" t="s">
        <v>696</v>
      </c>
      <c r="H28" s="76"/>
      <c r="I28" s="42" t="s">
        <v>697</v>
      </c>
    </row>
    <row r="29" spans="1:9" s="17" customFormat="1" ht="16.5" customHeight="1">
      <c r="A29" s="53">
        <f t="shared" si="0"/>
        <v>13</v>
      </c>
      <c r="B29" s="19"/>
      <c r="C29" s="19"/>
      <c r="D29" s="20"/>
      <c r="E29" s="77" t="s">
        <v>1841</v>
      </c>
      <c r="F29" s="78" t="s">
        <v>698</v>
      </c>
      <c r="G29" s="78" t="s">
        <v>2426</v>
      </c>
      <c r="H29" s="76">
        <v>1</v>
      </c>
      <c r="I29" s="42" t="s">
        <v>699</v>
      </c>
    </row>
    <row r="30" spans="1:9" s="17" customFormat="1" ht="16.5" customHeight="1">
      <c r="A30" s="53">
        <f t="shared" si="0"/>
        <v>14</v>
      </c>
      <c r="B30" s="19"/>
      <c r="C30" s="19"/>
      <c r="D30" s="20"/>
      <c r="E30" s="77" t="s">
        <v>700</v>
      </c>
      <c r="F30" s="78" t="s">
        <v>701</v>
      </c>
      <c r="G30" s="78" t="s">
        <v>702</v>
      </c>
      <c r="H30" s="76"/>
      <c r="I30" s="42"/>
    </row>
    <row r="31" spans="1:9" s="17" customFormat="1" ht="16.5" customHeight="1">
      <c r="A31" s="53">
        <f t="shared" si="0"/>
        <v>15</v>
      </c>
      <c r="B31" s="19"/>
      <c r="C31" s="19"/>
      <c r="D31" s="20"/>
      <c r="E31" s="77" t="s">
        <v>1842</v>
      </c>
      <c r="F31" s="54" t="s">
        <v>703</v>
      </c>
      <c r="G31" s="78" t="s">
        <v>2426</v>
      </c>
      <c r="H31" s="76">
        <v>1</v>
      </c>
      <c r="I31" s="42" t="s">
        <v>1843</v>
      </c>
    </row>
    <row r="32" spans="1:9" s="17" customFormat="1" ht="16.5" customHeight="1">
      <c r="A32" s="53">
        <f t="shared" si="0"/>
        <v>16</v>
      </c>
      <c r="B32" s="19"/>
      <c r="C32" s="19"/>
      <c r="D32" s="20"/>
      <c r="E32" s="77" t="s">
        <v>1844</v>
      </c>
      <c r="F32" s="54" t="s">
        <v>704</v>
      </c>
      <c r="G32" s="78" t="s">
        <v>702</v>
      </c>
      <c r="H32" s="76"/>
      <c r="I32" s="42"/>
    </row>
    <row r="33" spans="1:9" s="17" customFormat="1" ht="30.75" customHeight="1">
      <c r="A33" s="53">
        <f t="shared" si="0"/>
        <v>17</v>
      </c>
      <c r="B33" s="19"/>
      <c r="C33" s="19"/>
      <c r="D33" s="20"/>
      <c r="E33" s="77" t="s">
        <v>705</v>
      </c>
      <c r="F33" s="78" t="s">
        <v>706</v>
      </c>
      <c r="G33" s="78" t="s">
        <v>686</v>
      </c>
      <c r="H33" s="76">
        <v>1</v>
      </c>
      <c r="I33" s="42" t="s">
        <v>1845</v>
      </c>
    </row>
    <row r="34" spans="1:9" s="17" customFormat="1" ht="16.5" customHeight="1">
      <c r="A34" s="53">
        <f t="shared" si="0"/>
        <v>18</v>
      </c>
      <c r="B34" s="19"/>
      <c r="C34" s="19"/>
      <c r="D34" s="20"/>
      <c r="E34" s="77" t="s">
        <v>1846</v>
      </c>
      <c r="F34" s="78" t="s">
        <v>707</v>
      </c>
      <c r="G34" s="78" t="s">
        <v>702</v>
      </c>
      <c r="H34" s="76"/>
      <c r="I34" s="42"/>
    </row>
    <row r="35" spans="1:9" s="17" customFormat="1" ht="16.5" customHeight="1">
      <c r="A35" s="57">
        <f t="shared" si="0"/>
        <v>19</v>
      </c>
      <c r="B35" s="220"/>
      <c r="C35" s="220"/>
      <c r="D35" s="221"/>
      <c r="E35" s="184" t="s">
        <v>1847</v>
      </c>
      <c r="F35" s="185" t="s">
        <v>708</v>
      </c>
      <c r="G35" s="185" t="s">
        <v>702</v>
      </c>
      <c r="H35" s="186"/>
      <c r="I35" s="58"/>
    </row>
    <row r="37" spans="1:9" ht="10.5" customHeight="1">
      <c r="E37" s="177"/>
      <c r="F37" s="177"/>
    </row>
    <row r="38" spans="1:9" ht="10.5" customHeight="1">
      <c r="E38" s="178"/>
      <c r="F38" s="177"/>
    </row>
    <row r="39" spans="1:9" ht="10.5" customHeight="1">
      <c r="E39" s="178"/>
      <c r="F39" s="177"/>
    </row>
    <row r="40" spans="1:9" ht="10.5" customHeight="1">
      <c r="E40" s="178"/>
      <c r="F40" s="177"/>
    </row>
    <row r="41" spans="1:9" ht="10.5" customHeight="1">
      <c r="E41" s="179"/>
      <c r="F41" s="180"/>
    </row>
    <row r="42" spans="1:9" ht="10.5" customHeight="1">
      <c r="E42" s="178"/>
      <c r="F42" s="177"/>
    </row>
    <row r="43" spans="1:9" ht="10.5" customHeight="1">
      <c r="E43" s="179"/>
      <c r="F43" s="180"/>
    </row>
    <row r="44" spans="1:9" ht="10.5" customHeight="1">
      <c r="E44" s="179"/>
      <c r="F44" s="180"/>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2"/>
  <dimension ref="A1:U41"/>
  <sheetViews>
    <sheetView view="pageBreakPreview" zoomScale="85" zoomScaleNormal="100" zoomScaleSheetLayoutView="85" workbookViewId="0"/>
  </sheetViews>
  <sheetFormatPr defaultRowHeight="13.5"/>
  <cols>
    <col min="1" max="1" width="3.75" style="298" customWidth="1"/>
    <col min="2" max="2" width="19.125" style="298" bestFit="1" customWidth="1"/>
    <col min="3" max="3" width="18.25" style="298" bestFit="1" customWidth="1"/>
    <col min="4" max="4" width="7.5" style="298" bestFit="1" customWidth="1"/>
    <col min="5" max="5" width="4.5" style="298" bestFit="1" customWidth="1"/>
    <col min="6" max="6" width="7.5" style="298" bestFit="1" customWidth="1"/>
    <col min="7" max="7" width="20.375" style="350" customWidth="1"/>
    <col min="8" max="8" width="0.875" style="298" customWidth="1"/>
    <col min="9" max="9" width="19.125" style="298" bestFit="1" customWidth="1"/>
    <col min="10" max="10" width="21.625" style="298" bestFit="1" customWidth="1"/>
    <col min="11" max="11" width="17.25" style="298" customWidth="1"/>
    <col min="12" max="12" width="19.125" style="298" bestFit="1" customWidth="1"/>
    <col min="13" max="13" width="7.5" style="298" bestFit="1" customWidth="1"/>
    <col min="14" max="14" width="6" style="298" customWidth="1"/>
    <col min="15" max="15" width="22.875" style="298" customWidth="1"/>
    <col min="16" max="16" width="5.625" style="298" customWidth="1"/>
    <col min="17" max="17" width="9" style="298"/>
    <col min="18" max="18" width="13.125" style="298" customWidth="1"/>
    <col min="19" max="16384" width="9" style="298"/>
  </cols>
  <sheetData>
    <row r="1" spans="1:21">
      <c r="A1" s="298" t="s">
        <v>1229</v>
      </c>
    </row>
    <row r="2" spans="1:21">
      <c r="A2" s="298" t="s">
        <v>1228</v>
      </c>
      <c r="D2" s="298" t="s">
        <v>935</v>
      </c>
      <c r="I2" s="346" t="s">
        <v>903</v>
      </c>
      <c r="J2" s="346" t="s">
        <v>904</v>
      </c>
    </row>
    <row r="3" spans="1:21">
      <c r="I3" s="347" t="s">
        <v>1231</v>
      </c>
      <c r="J3" s="348" t="s">
        <v>1233</v>
      </c>
    </row>
    <row r="5" spans="1:21" ht="14.25" thickBot="1">
      <c r="A5" s="299" t="s">
        <v>1740</v>
      </c>
      <c r="B5" s="300" t="s">
        <v>905</v>
      </c>
      <c r="C5" s="301" t="s">
        <v>906</v>
      </c>
      <c r="D5" s="301" t="s">
        <v>907</v>
      </c>
      <c r="E5" s="301" t="s">
        <v>908</v>
      </c>
      <c r="F5" s="301" t="s">
        <v>909</v>
      </c>
      <c r="G5" s="351" t="s">
        <v>2185</v>
      </c>
      <c r="H5" s="302"/>
      <c r="I5" s="300" t="s">
        <v>910</v>
      </c>
      <c r="J5" s="300" t="s">
        <v>911</v>
      </c>
      <c r="K5" s="301" t="s">
        <v>912</v>
      </c>
      <c r="L5" s="301" t="s">
        <v>913</v>
      </c>
      <c r="M5" s="301" t="s">
        <v>907</v>
      </c>
      <c r="N5" s="301" t="s">
        <v>908</v>
      </c>
      <c r="O5" s="303" t="s">
        <v>2185</v>
      </c>
    </row>
    <row r="6" spans="1:21" s="309" customFormat="1" ht="14.25" thickTop="1">
      <c r="A6" s="304">
        <v>1</v>
      </c>
      <c r="B6" s="305" t="s">
        <v>914</v>
      </c>
      <c r="C6" s="305" t="s">
        <v>914</v>
      </c>
      <c r="D6" s="305" t="s">
        <v>914</v>
      </c>
      <c r="E6" s="305" t="s">
        <v>914</v>
      </c>
      <c r="F6" s="304" t="s">
        <v>915</v>
      </c>
      <c r="G6" s="322" t="s">
        <v>916</v>
      </c>
      <c r="H6" s="306"/>
      <c r="I6" s="347" t="s">
        <v>1230</v>
      </c>
      <c r="J6" s="348" t="s">
        <v>1232</v>
      </c>
      <c r="K6" s="307" t="s">
        <v>917</v>
      </c>
      <c r="L6" s="307" t="s">
        <v>917</v>
      </c>
      <c r="M6" s="308" t="s">
        <v>917</v>
      </c>
      <c r="N6" s="308" t="s">
        <v>917</v>
      </c>
      <c r="O6" s="307" t="s">
        <v>917</v>
      </c>
      <c r="U6" s="310"/>
    </row>
    <row r="8" spans="1:21">
      <c r="B8" s="298" t="s">
        <v>918</v>
      </c>
    </row>
    <row r="11" spans="1:21">
      <c r="A11" s="298" t="s">
        <v>1230</v>
      </c>
    </row>
    <row r="12" spans="1:21">
      <c r="A12" s="298" t="s">
        <v>1268</v>
      </c>
      <c r="D12" s="298" t="s">
        <v>919</v>
      </c>
    </row>
    <row r="14" spans="1:21">
      <c r="B14" s="311" t="s">
        <v>920</v>
      </c>
      <c r="C14" s="311"/>
      <c r="D14" s="311"/>
      <c r="E14" s="311"/>
      <c r="F14" s="311"/>
      <c r="G14" s="352"/>
    </row>
    <row r="15" spans="1:21">
      <c r="B15" s="311" t="s">
        <v>921</v>
      </c>
      <c r="C15" s="311"/>
      <c r="D15" s="312"/>
      <c r="E15" s="312"/>
      <c r="F15" s="312"/>
      <c r="G15" s="353"/>
      <c r="M15" s="313"/>
    </row>
    <row r="16" spans="1:21">
      <c r="B16" s="311" t="s">
        <v>922</v>
      </c>
      <c r="C16" s="311"/>
      <c r="D16" s="312"/>
      <c r="E16" s="312"/>
      <c r="F16" s="312"/>
      <c r="G16" s="353"/>
      <c r="M16" s="314"/>
    </row>
    <row r="17" spans="1:21">
      <c r="B17" s="311" t="s">
        <v>923</v>
      </c>
      <c r="C17" s="311"/>
      <c r="D17" s="312"/>
      <c r="E17" s="312"/>
      <c r="F17" s="312"/>
      <c r="G17" s="353"/>
      <c r="M17" s="313"/>
    </row>
    <row r="18" spans="1:21">
      <c r="B18" s="311" t="s">
        <v>924</v>
      </c>
      <c r="C18" s="311"/>
      <c r="D18" s="312"/>
      <c r="E18" s="312"/>
      <c r="F18" s="312"/>
      <c r="G18" s="353"/>
      <c r="M18" s="313"/>
    </row>
    <row r="19" spans="1:21">
      <c r="B19" s="315" t="s">
        <v>925</v>
      </c>
      <c r="C19" s="311"/>
      <c r="D19" s="312"/>
      <c r="E19" s="312"/>
      <c r="F19" s="312"/>
      <c r="G19" s="353"/>
      <c r="I19" s="344" t="s">
        <v>903</v>
      </c>
      <c r="J19" s="344" t="s">
        <v>904</v>
      </c>
    </row>
    <row r="20" spans="1:21">
      <c r="B20" s="315" t="s">
        <v>927</v>
      </c>
      <c r="C20" s="311"/>
      <c r="D20" s="311"/>
      <c r="E20" s="311"/>
      <c r="F20" s="311"/>
      <c r="G20" s="352"/>
      <c r="I20" s="345" t="s">
        <v>1421</v>
      </c>
      <c r="J20" s="345" t="s">
        <v>1420</v>
      </c>
    </row>
    <row r="21" spans="1:21">
      <c r="I21" s="345" t="s">
        <v>1308</v>
      </c>
      <c r="J21" s="345" t="s">
        <v>1304</v>
      </c>
    </row>
    <row r="22" spans="1:21">
      <c r="B22" s="48" t="s">
        <v>1737</v>
      </c>
      <c r="C22" s="4"/>
      <c r="I22" s="345" t="s">
        <v>1423</v>
      </c>
      <c r="J22" s="349" t="s">
        <v>1422</v>
      </c>
    </row>
    <row r="23" spans="1:21">
      <c r="B23" s="48" t="s">
        <v>1936</v>
      </c>
      <c r="C23" s="4"/>
      <c r="I23" s="345" t="s">
        <v>1333</v>
      </c>
      <c r="J23" s="349" t="s">
        <v>1330</v>
      </c>
    </row>
    <row r="24" spans="1:21">
      <c r="I24" s="313"/>
      <c r="J24" s="313"/>
    </row>
    <row r="25" spans="1:21" ht="14.25" thickBot="1">
      <c r="A25" s="299" t="s">
        <v>1740</v>
      </c>
      <c r="B25" s="300" t="s">
        <v>905</v>
      </c>
      <c r="C25" s="301" t="s">
        <v>906</v>
      </c>
      <c r="D25" s="301" t="s">
        <v>907</v>
      </c>
      <c r="E25" s="301" t="s">
        <v>908</v>
      </c>
      <c r="F25" s="301" t="s">
        <v>909</v>
      </c>
      <c r="G25" s="351" t="s">
        <v>2185</v>
      </c>
      <c r="H25" s="302"/>
      <c r="I25" s="300" t="s">
        <v>910</v>
      </c>
      <c r="J25" s="300" t="s">
        <v>911</v>
      </c>
      <c r="K25" s="301" t="s">
        <v>912</v>
      </c>
      <c r="L25" s="301" t="s">
        <v>913</v>
      </c>
      <c r="M25" s="301" t="s">
        <v>907</v>
      </c>
      <c r="N25" s="301" t="s">
        <v>908</v>
      </c>
      <c r="O25" s="303" t="s">
        <v>2185</v>
      </c>
    </row>
    <row r="26" spans="1:21" s="309" customFormat="1" ht="41.25" thickTop="1">
      <c r="A26" s="304">
        <v>1</v>
      </c>
      <c r="B26" s="304" t="s">
        <v>2164</v>
      </c>
      <c r="C26" s="308" t="s">
        <v>2169</v>
      </c>
      <c r="D26" s="308" t="s">
        <v>2188</v>
      </c>
      <c r="E26" s="308">
        <v>12</v>
      </c>
      <c r="F26" s="308"/>
      <c r="G26" s="354" t="s">
        <v>1237</v>
      </c>
      <c r="H26" s="306"/>
      <c r="I26" s="317"/>
      <c r="J26" s="318"/>
      <c r="K26" s="307"/>
      <c r="L26" s="307"/>
      <c r="M26" s="308"/>
      <c r="N26" s="308"/>
      <c r="O26" s="307"/>
      <c r="R26" s="309" t="str">
        <f>C26</f>
        <v>PATID</v>
      </c>
      <c r="S26" s="309" t="str">
        <f>(IF(D26="DATE", D26&amp;",",D26&amp;"("&amp;E26&amp;"), "))</f>
        <v xml:space="preserve">CHAR(12), </v>
      </c>
      <c r="U26" s="310"/>
    </row>
    <row r="27" spans="1:21" s="309" customFormat="1">
      <c r="A27" s="304">
        <v>2</v>
      </c>
      <c r="B27" s="304" t="s">
        <v>2200</v>
      </c>
      <c r="C27" s="304" t="s">
        <v>2193</v>
      </c>
      <c r="D27" s="304" t="s">
        <v>2163</v>
      </c>
      <c r="E27" s="304"/>
      <c r="F27" s="304"/>
      <c r="G27" s="322"/>
      <c r="H27" s="306"/>
      <c r="I27" s="319"/>
      <c r="J27" s="320"/>
      <c r="K27" s="321"/>
      <c r="L27" s="321"/>
      <c r="M27" s="304"/>
      <c r="N27" s="304"/>
      <c r="O27" s="322"/>
      <c r="R27" s="309" t="str">
        <f t="shared" ref="R27:R38" si="0">C27</f>
        <v>UP_DATE</v>
      </c>
      <c r="S27" s="309" t="str">
        <f t="shared" ref="S27:S38" si="1">(IF(D27="DATE", D27&amp;",",D27&amp;"("&amp;E27&amp;"), "))</f>
        <v>DATE,</v>
      </c>
      <c r="U27" s="310"/>
    </row>
    <row r="28" spans="1:21" s="309" customFormat="1" ht="27">
      <c r="A28" s="304">
        <v>3</v>
      </c>
      <c r="B28" s="323" t="s">
        <v>1848</v>
      </c>
      <c r="C28" s="304" t="s">
        <v>2190</v>
      </c>
      <c r="D28" s="304" t="s">
        <v>2195</v>
      </c>
      <c r="E28" s="304">
        <v>40</v>
      </c>
      <c r="F28" s="304"/>
      <c r="G28" s="322" t="s">
        <v>1849</v>
      </c>
      <c r="H28" s="306"/>
      <c r="I28" s="324"/>
      <c r="J28" s="325"/>
      <c r="K28" s="322"/>
      <c r="L28" s="322"/>
      <c r="M28" s="304"/>
      <c r="N28" s="304"/>
      <c r="O28" s="326"/>
      <c r="R28" s="309" t="str">
        <f t="shared" si="0"/>
        <v>NAME</v>
      </c>
      <c r="S28" s="309" t="str">
        <f t="shared" si="1"/>
        <v xml:space="preserve">VARCHAR2(40), </v>
      </c>
      <c r="U28" s="310"/>
    </row>
    <row r="29" spans="1:21" s="309" customFormat="1" ht="27">
      <c r="A29" s="304">
        <v>4</v>
      </c>
      <c r="B29" s="323" t="s">
        <v>1850</v>
      </c>
      <c r="C29" s="304" t="s">
        <v>942</v>
      </c>
      <c r="D29" s="304" t="s">
        <v>2195</v>
      </c>
      <c r="E29" s="304">
        <v>40</v>
      </c>
      <c r="F29" s="304"/>
      <c r="G29" s="322" t="s">
        <v>1238</v>
      </c>
      <c r="H29" s="306"/>
      <c r="I29" s="322"/>
      <c r="J29" s="322"/>
      <c r="K29" s="322"/>
      <c r="L29" s="322"/>
      <c r="M29" s="304"/>
      <c r="N29" s="304"/>
      <c r="O29" s="322"/>
      <c r="R29" s="309" t="str">
        <f t="shared" si="0"/>
        <v>NAME_KANA</v>
      </c>
      <c r="S29" s="309" t="str">
        <f t="shared" si="1"/>
        <v xml:space="preserve">VARCHAR2(40), </v>
      </c>
      <c r="U29" s="310"/>
    </row>
    <row r="30" spans="1:21" s="309" customFormat="1">
      <c r="A30" s="304">
        <v>5</v>
      </c>
      <c r="B30" s="323" t="s">
        <v>1851</v>
      </c>
      <c r="C30" s="304" t="s">
        <v>2191</v>
      </c>
      <c r="D30" s="304" t="s">
        <v>2188</v>
      </c>
      <c r="E30" s="327">
        <v>8</v>
      </c>
      <c r="F30" s="327"/>
      <c r="G30" s="322" t="s">
        <v>1852</v>
      </c>
      <c r="H30" s="306"/>
      <c r="I30" s="328"/>
      <c r="J30" s="328"/>
      <c r="K30" s="304"/>
      <c r="L30" s="304"/>
      <c r="M30" s="304"/>
      <c r="N30" s="327"/>
      <c r="O30" s="322"/>
      <c r="R30" s="309" t="str">
        <f t="shared" si="0"/>
        <v>REG_DATE</v>
      </c>
      <c r="S30" s="309" t="str">
        <f t="shared" si="1"/>
        <v xml:space="preserve">CHAR(8), </v>
      </c>
      <c r="U30" s="310"/>
    </row>
    <row r="31" spans="1:21" s="309" customFormat="1">
      <c r="A31" s="304">
        <v>6</v>
      </c>
      <c r="B31" s="323" t="s">
        <v>2480</v>
      </c>
      <c r="C31" s="322" t="s">
        <v>1234</v>
      </c>
      <c r="D31" s="304" t="s">
        <v>2188</v>
      </c>
      <c r="E31" s="322">
        <v>4</v>
      </c>
      <c r="F31" s="322"/>
      <c r="G31" s="322" t="s">
        <v>2487</v>
      </c>
      <c r="H31" s="306"/>
      <c r="I31" s="329"/>
      <c r="J31" s="329"/>
      <c r="K31" s="304"/>
      <c r="L31" s="322"/>
      <c r="M31" s="322"/>
      <c r="N31" s="322"/>
      <c r="O31" s="330"/>
      <c r="R31" s="309" t="str">
        <f t="shared" si="0"/>
        <v>REG_TIME</v>
      </c>
      <c r="S31" s="309" t="str">
        <f t="shared" si="1"/>
        <v xml:space="preserve">CHAR(4), </v>
      </c>
      <c r="U31" s="331"/>
    </row>
    <row r="32" spans="1:21" s="309" customFormat="1" ht="54">
      <c r="A32" s="304">
        <v>7</v>
      </c>
      <c r="B32" s="304" t="s">
        <v>1853</v>
      </c>
      <c r="C32" s="322" t="s">
        <v>1854</v>
      </c>
      <c r="D32" s="322" t="s">
        <v>2188</v>
      </c>
      <c r="E32" s="322">
        <v>1</v>
      </c>
      <c r="F32" s="322"/>
      <c r="G32" s="322" t="s">
        <v>1733</v>
      </c>
      <c r="H32" s="306"/>
      <c r="I32" s="329"/>
      <c r="J32" s="329"/>
      <c r="K32" s="304"/>
      <c r="L32" s="322"/>
      <c r="M32" s="322"/>
      <c r="N32" s="332"/>
      <c r="O32" s="322"/>
      <c r="R32" s="309" t="str">
        <f t="shared" si="0"/>
        <v>KIND_ID</v>
      </c>
      <c r="S32" s="309" t="str">
        <f t="shared" si="1"/>
        <v xml:space="preserve">CHAR(1), </v>
      </c>
    </row>
    <row r="33" spans="1:21" s="309" customFormat="1" ht="27">
      <c r="A33" s="304">
        <v>8</v>
      </c>
      <c r="B33" s="323" t="s">
        <v>1855</v>
      </c>
      <c r="C33" s="322" t="s">
        <v>1235</v>
      </c>
      <c r="D33" s="322" t="s">
        <v>2195</v>
      </c>
      <c r="E33" s="322">
        <v>20</v>
      </c>
      <c r="F33" s="322"/>
      <c r="G33" s="322"/>
      <c r="H33" s="306"/>
      <c r="I33" s="304"/>
      <c r="J33" s="328"/>
      <c r="K33" s="304"/>
      <c r="L33" s="322"/>
      <c r="M33" s="322"/>
      <c r="N33" s="332"/>
      <c r="O33" s="322"/>
      <c r="R33" s="309" t="str">
        <f t="shared" si="0"/>
        <v>KIND_NAME</v>
      </c>
      <c r="S33" s="309" t="str">
        <f t="shared" si="1"/>
        <v xml:space="preserve">VARCHAR2(20), </v>
      </c>
    </row>
    <row r="34" spans="1:21" s="309" customFormat="1" ht="27">
      <c r="A34" s="304">
        <v>9</v>
      </c>
      <c r="B34" s="323" t="s">
        <v>1856</v>
      </c>
      <c r="C34" s="322" t="s">
        <v>720</v>
      </c>
      <c r="D34" s="322" t="s">
        <v>2188</v>
      </c>
      <c r="E34" s="322">
        <v>10</v>
      </c>
      <c r="F34" s="322"/>
      <c r="G34" s="322" t="s">
        <v>1857</v>
      </c>
      <c r="H34" s="306"/>
      <c r="I34" s="304"/>
      <c r="J34" s="328"/>
      <c r="K34" s="304"/>
      <c r="L34" s="322"/>
      <c r="M34" s="322"/>
      <c r="N34" s="332"/>
      <c r="O34" s="322"/>
      <c r="R34" s="309" t="str">
        <f t="shared" si="0"/>
        <v>STAFF_CD</v>
      </c>
      <c r="S34" s="309" t="str">
        <f t="shared" si="1"/>
        <v xml:space="preserve">CHAR(10), </v>
      </c>
    </row>
    <row r="35" spans="1:21" s="309" customFormat="1" ht="27">
      <c r="A35" s="304">
        <v>10</v>
      </c>
      <c r="B35" s="323" t="s">
        <v>1858</v>
      </c>
      <c r="C35" s="322" t="s">
        <v>722</v>
      </c>
      <c r="D35" s="322" t="s">
        <v>2195</v>
      </c>
      <c r="E35" s="322">
        <v>20</v>
      </c>
      <c r="F35" s="322"/>
      <c r="G35" s="322"/>
      <c r="H35" s="306"/>
      <c r="I35" s="304"/>
      <c r="J35" s="328"/>
      <c r="K35" s="304"/>
      <c r="L35" s="322"/>
      <c r="M35" s="322"/>
      <c r="N35" s="332"/>
      <c r="O35" s="322"/>
      <c r="R35" s="309" t="str">
        <f t="shared" si="0"/>
        <v>STAFF_NAME</v>
      </c>
      <c r="S35" s="309" t="str">
        <f t="shared" si="1"/>
        <v xml:space="preserve">VARCHAR2(20), </v>
      </c>
    </row>
    <row r="36" spans="1:21" s="309" customFormat="1" ht="27">
      <c r="A36" s="304">
        <v>11</v>
      </c>
      <c r="B36" s="323" t="s">
        <v>1859</v>
      </c>
      <c r="C36" s="322" t="s">
        <v>1860</v>
      </c>
      <c r="D36" s="322" t="s">
        <v>2188</v>
      </c>
      <c r="E36" s="322">
        <v>10</v>
      </c>
      <c r="F36" s="322"/>
      <c r="G36" s="322" t="s">
        <v>1857</v>
      </c>
      <c r="H36" s="306"/>
      <c r="I36" s="304"/>
      <c r="J36" s="328"/>
      <c r="K36" s="304"/>
      <c r="L36" s="322"/>
      <c r="M36" s="322"/>
      <c r="N36" s="332"/>
      <c r="O36" s="322"/>
      <c r="R36" s="309" t="str">
        <f t="shared" si="0"/>
        <v>EDIT_CD</v>
      </c>
      <c r="S36" s="309" t="str">
        <f t="shared" si="1"/>
        <v xml:space="preserve">CHAR(10), </v>
      </c>
    </row>
    <row r="37" spans="1:21" s="309" customFormat="1" ht="27">
      <c r="A37" s="304">
        <v>12</v>
      </c>
      <c r="B37" s="323" t="s">
        <v>1861</v>
      </c>
      <c r="C37" s="322" t="s">
        <v>1236</v>
      </c>
      <c r="D37" s="322" t="s">
        <v>2195</v>
      </c>
      <c r="E37" s="322">
        <v>20</v>
      </c>
      <c r="F37" s="322"/>
      <c r="G37" s="322"/>
      <c r="H37" s="306"/>
      <c r="I37" s="304"/>
      <c r="J37" s="328"/>
      <c r="K37" s="304"/>
      <c r="L37" s="322"/>
      <c r="M37" s="322"/>
      <c r="N37" s="332"/>
      <c r="O37" s="322"/>
      <c r="R37" s="309" t="str">
        <f t="shared" si="0"/>
        <v>EDIT_NAME</v>
      </c>
      <c r="S37" s="309" t="str">
        <f t="shared" si="1"/>
        <v xml:space="preserve">VARCHAR2(20), </v>
      </c>
    </row>
    <row r="38" spans="1:21" s="309" customFormat="1" ht="40.5">
      <c r="A38" s="304">
        <v>13</v>
      </c>
      <c r="B38" s="323" t="s">
        <v>1862</v>
      </c>
      <c r="C38" s="322" t="s">
        <v>1863</v>
      </c>
      <c r="D38" s="322" t="s">
        <v>2195</v>
      </c>
      <c r="E38" s="322">
        <v>1000</v>
      </c>
      <c r="F38" s="322"/>
      <c r="G38" s="322" t="s">
        <v>1864</v>
      </c>
      <c r="H38" s="306"/>
      <c r="I38" s="304"/>
      <c r="J38" s="328"/>
      <c r="K38" s="304"/>
      <c r="L38" s="322"/>
      <c r="M38" s="322"/>
      <c r="N38" s="332"/>
      <c r="O38" s="322"/>
      <c r="R38" s="309" t="str">
        <f t="shared" si="0"/>
        <v>DETAIL1</v>
      </c>
      <c r="S38" s="309" t="str">
        <f t="shared" si="1"/>
        <v xml:space="preserve">VARCHAR2(1000), </v>
      </c>
    </row>
    <row r="39" spans="1:21" s="309" customFormat="1" ht="40.5">
      <c r="A39" s="304">
        <v>14</v>
      </c>
      <c r="B39" s="323" t="s">
        <v>1865</v>
      </c>
      <c r="C39" s="322" t="s">
        <v>1866</v>
      </c>
      <c r="D39" s="322" t="s">
        <v>2195</v>
      </c>
      <c r="E39" s="322">
        <v>1000</v>
      </c>
      <c r="F39" s="322"/>
      <c r="G39" s="322" t="s">
        <v>1867</v>
      </c>
      <c r="H39" s="306"/>
      <c r="I39" s="304"/>
      <c r="J39" s="328"/>
      <c r="K39" s="304"/>
      <c r="L39" s="322"/>
      <c r="M39" s="322"/>
      <c r="N39" s="332"/>
      <c r="O39" s="322"/>
      <c r="R39" s="309" t="str">
        <f>C39</f>
        <v>DETAIL2</v>
      </c>
      <c r="S39" s="309" t="str">
        <f>(IF(D39="DATE", D39&amp;",",D39&amp;"("&amp;E39&amp;"), "))</f>
        <v xml:space="preserve">VARCHAR2(1000), </v>
      </c>
      <c r="U39" s="310"/>
    </row>
    <row r="40" spans="1:21" s="309" customFormat="1" ht="40.5">
      <c r="A40" s="304">
        <v>15</v>
      </c>
      <c r="B40" s="323" t="s">
        <v>1868</v>
      </c>
      <c r="C40" s="322" t="s">
        <v>1869</v>
      </c>
      <c r="D40" s="322" t="s">
        <v>2195</v>
      </c>
      <c r="E40" s="322">
        <v>1000</v>
      </c>
      <c r="F40" s="322"/>
      <c r="G40" s="322" t="s">
        <v>1870</v>
      </c>
      <c r="H40" s="306"/>
      <c r="I40" s="304"/>
      <c r="J40" s="328"/>
      <c r="K40" s="304"/>
      <c r="L40" s="322"/>
      <c r="M40" s="322"/>
      <c r="N40" s="332"/>
      <c r="O40" s="322"/>
      <c r="R40" s="309" t="str">
        <f>C40</f>
        <v>DETAIL3</v>
      </c>
      <c r="S40" s="309" t="str">
        <f>(IF(D40="DATE", D40&amp;",",D40&amp;"("&amp;E40&amp;"), "))</f>
        <v xml:space="preserve">VARCHAR2(1000), </v>
      </c>
      <c r="U40" s="310"/>
    </row>
    <row r="41" spans="1:21" s="309" customFormat="1" ht="40.5">
      <c r="A41" s="304">
        <v>16</v>
      </c>
      <c r="B41" s="323" t="s">
        <v>1871</v>
      </c>
      <c r="C41" s="322" t="s">
        <v>1872</v>
      </c>
      <c r="D41" s="322" t="s">
        <v>2195</v>
      </c>
      <c r="E41" s="322">
        <v>1000</v>
      </c>
      <c r="F41" s="322"/>
      <c r="G41" s="322" t="s">
        <v>1873</v>
      </c>
      <c r="H41" s="306"/>
      <c r="I41" s="304"/>
      <c r="J41" s="328"/>
      <c r="K41" s="304"/>
      <c r="L41" s="322"/>
      <c r="M41" s="322"/>
      <c r="N41" s="332"/>
      <c r="O41" s="322"/>
      <c r="R41" s="309" t="str">
        <f>C41</f>
        <v>DETAIL4</v>
      </c>
      <c r="S41" s="309" t="str">
        <f>(IF(D41="DATE", D41&amp;",",D41&amp;"("&amp;E41&amp;"), "))</f>
        <v xml:space="preserve">VARCHAR2(1000), </v>
      </c>
      <c r="U41" s="310"/>
    </row>
  </sheetData>
  <phoneticPr fontId="30"/>
  <pageMargins left="0.39370078740157483" right="0.39370078740157483" top="0.59055118110236227" bottom="0.39370078740157483" header="0.51181102362204722" footer="0.51181102362204722"/>
  <pageSetup paperSize="9" scale="68" orientation="landscape" r:id="rId1"/>
  <headerFooter alignWithMargins="0"/>
  <colBreaks count="1" manualBreakCount="1">
    <brk id="15" max="1048575" man="1"/>
  </colBreak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9">
    <pageSetUpPr fitToPage="1"/>
  </sheetPr>
  <dimension ref="A1:J50"/>
  <sheetViews>
    <sheetView showGridLines="0" zoomScaleNormal="100" workbookViewId="0">
      <selection activeCell="F32" sqref="F32"/>
    </sheetView>
  </sheetViews>
  <sheetFormatPr defaultColWidth="3.25" defaultRowHeight="10.5" customHeight="1"/>
  <cols>
    <col min="1" max="4" width="3.75" style="10" customWidth="1"/>
    <col min="5" max="5" width="22.375" style="10" customWidth="1"/>
    <col min="6" max="6" width="19.375" style="11" customWidth="1"/>
    <col min="7" max="7" width="10.25" style="10" customWidth="1"/>
    <col min="8" max="8" width="13.25" style="10" customWidth="1"/>
    <col min="9" max="9" width="35.75" style="10" bestFit="1" customWidth="1"/>
    <col min="10" max="10" width="4.75" style="10" customWidth="1"/>
    <col min="11" max="16384" width="3.25" style="10"/>
  </cols>
  <sheetData>
    <row r="1" spans="1:10" s="4" customFormat="1" ht="17.25" customHeight="1">
      <c r="A1" s="295" t="s">
        <v>3460</v>
      </c>
      <c r="C1" s="128" t="s">
        <v>899</v>
      </c>
      <c r="E1" s="5"/>
      <c r="F1" s="6"/>
    </row>
    <row r="2" spans="1:10" s="2" customFormat="1" ht="17.25" customHeight="1">
      <c r="A2" s="48" t="s">
        <v>3448</v>
      </c>
      <c r="B2" s="4"/>
      <c r="C2" s="4"/>
      <c r="D2" s="4"/>
      <c r="E2" s="5"/>
      <c r="F2" s="6"/>
      <c r="G2" s="4"/>
      <c r="H2" s="4"/>
      <c r="I2" s="4"/>
      <c r="J2" s="4"/>
    </row>
    <row r="3" spans="1:10" s="2" customFormat="1" ht="12.75" customHeight="1">
      <c r="A3" s="48" t="s">
        <v>1936</v>
      </c>
      <c r="B3" s="4"/>
      <c r="C3" s="4"/>
      <c r="D3" s="4"/>
      <c r="E3" s="5"/>
      <c r="F3" s="6"/>
      <c r="G3" s="4"/>
      <c r="H3" s="4"/>
      <c r="I3" s="4"/>
      <c r="J3" s="4"/>
    </row>
    <row r="4" spans="1:10" s="2" customFormat="1" ht="14.25" customHeight="1">
      <c r="A4" s="48" t="s">
        <v>290</v>
      </c>
      <c r="B4" s="4"/>
      <c r="C4" s="4"/>
      <c r="D4" s="4"/>
      <c r="E4" s="5"/>
      <c r="F4" s="6"/>
      <c r="G4" s="4"/>
      <c r="H4" s="4"/>
      <c r="I4" s="4"/>
      <c r="J4" s="4"/>
    </row>
    <row r="5" spans="1:10" s="8" customFormat="1" ht="18.75" customHeight="1">
      <c r="A5" s="400" t="s">
        <v>1558</v>
      </c>
      <c r="B5" s="401"/>
      <c r="C5" s="402"/>
      <c r="D5" s="403" t="s">
        <v>2202</v>
      </c>
      <c r="E5" s="401"/>
      <c r="F5" s="404" t="s">
        <v>1559</v>
      </c>
      <c r="G5" s="405" t="s">
        <v>188</v>
      </c>
      <c r="H5" s="406"/>
      <c r="I5" s="407" t="s">
        <v>70</v>
      </c>
      <c r="J5" s="10"/>
    </row>
    <row r="6" spans="1:10" ht="10.5" customHeight="1">
      <c r="A6" s="30" t="s">
        <v>2183</v>
      </c>
      <c r="B6" s="32"/>
      <c r="C6" s="33"/>
      <c r="D6" s="31"/>
      <c r="E6" s="31"/>
      <c r="F6" s="31"/>
      <c r="G6" s="31"/>
      <c r="H6" s="31"/>
      <c r="I6" s="181"/>
    </row>
    <row r="7" spans="1:10" ht="10.5" customHeight="1">
      <c r="A7" s="391"/>
      <c r="B7" s="101"/>
      <c r="C7" s="101"/>
      <c r="D7" s="101"/>
      <c r="E7" s="101"/>
      <c r="F7" s="356"/>
      <c r="G7" s="101"/>
      <c r="H7" s="101"/>
      <c r="I7" s="392"/>
    </row>
    <row r="8" spans="1:10" ht="10.5" customHeight="1" thickBot="1">
      <c r="A8" s="361" t="s">
        <v>1561</v>
      </c>
      <c r="B8" s="362" t="s">
        <v>1562</v>
      </c>
      <c r="C8" s="362" t="s">
        <v>1563</v>
      </c>
      <c r="D8" s="362"/>
      <c r="E8" s="363" t="s">
        <v>2179</v>
      </c>
      <c r="F8" s="364" t="s">
        <v>2180</v>
      </c>
      <c r="G8" s="365" t="s">
        <v>2181</v>
      </c>
      <c r="H8" s="366" t="s">
        <v>2184</v>
      </c>
      <c r="I8" s="367" t="s">
        <v>1564</v>
      </c>
    </row>
    <row r="9" spans="1:10" ht="10.5" customHeight="1" thickTop="1">
      <c r="A9" s="57" t="s">
        <v>1565</v>
      </c>
      <c r="B9" s="220"/>
      <c r="C9" s="220"/>
      <c r="D9" s="221"/>
      <c r="E9" s="393" t="s">
        <v>4</v>
      </c>
      <c r="F9" s="394" t="s">
        <v>4</v>
      </c>
      <c r="G9" s="395" t="s">
        <v>4</v>
      </c>
      <c r="H9" s="396" t="s">
        <v>4</v>
      </c>
      <c r="I9" s="397" t="str">
        <f>G13&amp;"と同様のフォーマット"</f>
        <v>V_PAT_LIFE_LIST_GETと同様のフォーマット</v>
      </c>
    </row>
    <row r="10" spans="1:10" ht="10.5" customHeight="1">
      <c r="A10" s="390"/>
      <c r="B10" s="229"/>
      <c r="C10" s="229"/>
      <c r="D10" s="230"/>
      <c r="E10" s="211"/>
      <c r="F10" s="212"/>
      <c r="G10" s="215"/>
      <c r="H10" s="214"/>
      <c r="I10" s="162"/>
    </row>
    <row r="11" spans="1:10" ht="10.5" customHeight="1">
      <c r="A11" s="390"/>
      <c r="B11" s="229"/>
      <c r="C11" s="229"/>
      <c r="D11" s="230"/>
      <c r="E11" s="211"/>
      <c r="F11" s="212"/>
      <c r="G11" s="215"/>
      <c r="H11" s="214"/>
      <c r="I11" s="162"/>
    </row>
    <row r="12" spans="1:10" ht="10.5" customHeight="1">
      <c r="A12" s="390"/>
      <c r="B12" s="229"/>
      <c r="C12" s="229"/>
      <c r="D12" s="230"/>
      <c r="E12" s="211"/>
      <c r="F12" s="212"/>
      <c r="G12" s="215"/>
      <c r="H12" s="214"/>
      <c r="I12" s="162"/>
    </row>
    <row r="13" spans="1:10" s="8" customFormat="1" ht="18.75" customHeight="1">
      <c r="A13" s="400" t="s">
        <v>1896</v>
      </c>
      <c r="B13" s="401"/>
      <c r="C13" s="402"/>
      <c r="D13" s="403" t="s">
        <v>1231</v>
      </c>
      <c r="E13" s="401"/>
      <c r="F13" s="404" t="s">
        <v>1897</v>
      </c>
      <c r="G13" s="405" t="s">
        <v>33</v>
      </c>
      <c r="H13" s="406"/>
      <c r="I13" s="407" t="s">
        <v>71</v>
      </c>
    </row>
    <row r="14" spans="1:10" s="9" customFormat="1" ht="17.25" customHeight="1">
      <c r="A14" s="30" t="s">
        <v>2183</v>
      </c>
      <c r="B14" s="32"/>
      <c r="C14" s="33" t="s">
        <v>122</v>
      </c>
      <c r="D14" s="31"/>
      <c r="E14" s="31"/>
      <c r="F14" s="31"/>
      <c r="G14" s="31"/>
      <c r="H14" s="31"/>
      <c r="I14" s="181"/>
    </row>
    <row r="15" spans="1:10" ht="2.25" customHeight="1"/>
    <row r="16" spans="1:10" s="8" customFormat="1" ht="12.75" customHeight="1" thickBot="1">
      <c r="A16" s="12" t="s">
        <v>1877</v>
      </c>
      <c r="B16" s="13" t="s">
        <v>1878</v>
      </c>
      <c r="C16" s="13" t="s">
        <v>1879</v>
      </c>
      <c r="D16" s="13"/>
      <c r="E16" s="34" t="s">
        <v>2179</v>
      </c>
      <c r="F16" s="35" t="s">
        <v>2180</v>
      </c>
      <c r="G16" s="39" t="s">
        <v>2181</v>
      </c>
      <c r="H16" s="51" t="s">
        <v>2184</v>
      </c>
      <c r="I16" s="49" t="s">
        <v>1880</v>
      </c>
    </row>
    <row r="17" spans="1:9" s="17" customFormat="1" ht="12.75" thickTop="1">
      <c r="A17" s="53">
        <v>1</v>
      </c>
      <c r="B17" s="18" t="s">
        <v>1898</v>
      </c>
      <c r="C17" s="19"/>
      <c r="D17" s="20"/>
      <c r="E17" s="36" t="s">
        <v>2164</v>
      </c>
      <c r="F17" s="38" t="s">
        <v>7424</v>
      </c>
      <c r="G17" s="38" t="s">
        <v>2188</v>
      </c>
      <c r="H17" s="16">
        <v>12</v>
      </c>
      <c r="I17" s="63" t="s">
        <v>1899</v>
      </c>
    </row>
    <row r="18" spans="1:9" s="17" customFormat="1" ht="12">
      <c r="A18" s="53">
        <f t="shared" ref="A18:A32" si="0">A17+1</f>
        <v>2</v>
      </c>
      <c r="B18" s="18" t="s">
        <v>1891</v>
      </c>
      <c r="C18" s="19"/>
      <c r="D18" s="20"/>
      <c r="E18" s="36" t="s">
        <v>2200</v>
      </c>
      <c r="F18" s="37" t="s">
        <v>7427</v>
      </c>
      <c r="G18" s="38" t="s">
        <v>2163</v>
      </c>
      <c r="H18" s="21"/>
      <c r="I18" s="170"/>
    </row>
    <row r="19" spans="1:9" s="17" customFormat="1" ht="12">
      <c r="A19" s="53">
        <f t="shared" si="0"/>
        <v>3</v>
      </c>
      <c r="B19" s="55"/>
      <c r="C19" s="25"/>
      <c r="D19" s="26"/>
      <c r="E19" s="27" t="s">
        <v>1848</v>
      </c>
      <c r="F19" s="24" t="s">
        <v>730</v>
      </c>
      <c r="G19" s="78" t="s">
        <v>2195</v>
      </c>
      <c r="H19" s="21">
        <v>40</v>
      </c>
      <c r="I19" s="63" t="s">
        <v>1849</v>
      </c>
    </row>
    <row r="20" spans="1:9" s="17" customFormat="1" ht="12" customHeight="1">
      <c r="A20" s="53">
        <f t="shared" si="0"/>
        <v>4</v>
      </c>
      <c r="B20" s="19"/>
      <c r="C20" s="19"/>
      <c r="D20" s="20"/>
      <c r="E20" s="23" t="s">
        <v>1850</v>
      </c>
      <c r="F20" s="24" t="s">
        <v>1447</v>
      </c>
      <c r="G20" s="78" t="s">
        <v>2195</v>
      </c>
      <c r="H20" s="21">
        <v>40</v>
      </c>
      <c r="I20" s="63" t="s">
        <v>1901</v>
      </c>
    </row>
    <row r="21" spans="1:9" s="17" customFormat="1" ht="12" customHeight="1">
      <c r="A21" s="53">
        <f t="shared" si="0"/>
        <v>5</v>
      </c>
      <c r="B21" s="19"/>
      <c r="C21" s="19"/>
      <c r="D21" s="20"/>
      <c r="E21" s="23" t="s">
        <v>1851</v>
      </c>
      <c r="F21" s="24" t="s">
        <v>7557</v>
      </c>
      <c r="G21" s="24" t="s">
        <v>2188</v>
      </c>
      <c r="H21" s="62">
        <v>8</v>
      </c>
      <c r="I21" s="42" t="s">
        <v>1852</v>
      </c>
    </row>
    <row r="22" spans="1:9" s="17" customFormat="1" ht="12" customHeight="1">
      <c r="A22" s="53">
        <f t="shared" si="0"/>
        <v>6</v>
      </c>
      <c r="B22" s="19"/>
      <c r="C22" s="19"/>
      <c r="D22" s="20"/>
      <c r="E22" s="23" t="s">
        <v>2480</v>
      </c>
      <c r="F22" s="24" t="s">
        <v>2488</v>
      </c>
      <c r="G22" s="24" t="s">
        <v>2188</v>
      </c>
      <c r="H22" s="62">
        <v>4</v>
      </c>
      <c r="I22" s="42" t="s">
        <v>2487</v>
      </c>
    </row>
    <row r="23" spans="1:9" s="17" customFormat="1" ht="24.75" customHeight="1">
      <c r="A23" s="53">
        <f t="shared" si="0"/>
        <v>7</v>
      </c>
      <c r="B23" s="19">
        <v>3</v>
      </c>
      <c r="C23" s="19"/>
      <c r="D23" s="20"/>
      <c r="E23" s="23" t="s">
        <v>1853</v>
      </c>
      <c r="F23" s="24" t="s">
        <v>7558</v>
      </c>
      <c r="G23" s="24" t="s">
        <v>3447</v>
      </c>
      <c r="H23" s="21">
        <v>3</v>
      </c>
      <c r="I23" s="42" t="s">
        <v>1733</v>
      </c>
    </row>
    <row r="24" spans="1:9" s="17" customFormat="1" ht="12" customHeight="1">
      <c r="A24" s="53">
        <f t="shared" si="0"/>
        <v>8</v>
      </c>
      <c r="B24" s="19"/>
      <c r="C24" s="19"/>
      <c r="D24" s="20"/>
      <c r="E24" s="60" t="s">
        <v>1855</v>
      </c>
      <c r="F24" s="24" t="s">
        <v>1902</v>
      </c>
      <c r="G24" s="78" t="s">
        <v>2195</v>
      </c>
      <c r="H24" s="76">
        <v>20</v>
      </c>
      <c r="I24" s="42"/>
    </row>
    <row r="25" spans="1:9" s="17" customFormat="1" ht="16.5" customHeight="1">
      <c r="A25" s="53">
        <f t="shared" si="0"/>
        <v>9</v>
      </c>
      <c r="B25" s="19"/>
      <c r="C25" s="19"/>
      <c r="D25" s="20"/>
      <c r="E25" s="77" t="s">
        <v>1856</v>
      </c>
      <c r="F25" s="78" t="s">
        <v>7559</v>
      </c>
      <c r="G25" s="78" t="s">
        <v>2188</v>
      </c>
      <c r="H25" s="76">
        <v>10</v>
      </c>
      <c r="I25" s="42" t="s">
        <v>1857</v>
      </c>
    </row>
    <row r="26" spans="1:9" s="17" customFormat="1" ht="12" customHeight="1">
      <c r="A26" s="53">
        <f t="shared" si="0"/>
        <v>10</v>
      </c>
      <c r="B26" s="19"/>
      <c r="C26" s="19"/>
      <c r="D26" s="20"/>
      <c r="E26" s="23" t="s">
        <v>1858</v>
      </c>
      <c r="F26" s="24" t="s">
        <v>7560</v>
      </c>
      <c r="G26" s="78" t="s">
        <v>2195</v>
      </c>
      <c r="H26" s="21">
        <v>20</v>
      </c>
      <c r="I26" s="42"/>
    </row>
    <row r="27" spans="1:9" s="17" customFormat="1" ht="16.5" customHeight="1">
      <c r="A27" s="53">
        <f t="shared" si="0"/>
        <v>11</v>
      </c>
      <c r="B27" s="19"/>
      <c r="C27" s="19"/>
      <c r="D27" s="20"/>
      <c r="E27" s="77" t="s">
        <v>1859</v>
      </c>
      <c r="F27" s="78" t="s">
        <v>7561</v>
      </c>
      <c r="G27" s="78" t="s">
        <v>2188</v>
      </c>
      <c r="H27" s="76">
        <v>10</v>
      </c>
      <c r="I27" s="42" t="s">
        <v>1857</v>
      </c>
    </row>
    <row r="28" spans="1:9" s="17" customFormat="1" ht="16.5" customHeight="1">
      <c r="A28" s="53">
        <f t="shared" si="0"/>
        <v>12</v>
      </c>
      <c r="B28" s="19"/>
      <c r="C28" s="19"/>
      <c r="D28" s="20"/>
      <c r="E28" s="77" t="s">
        <v>1861</v>
      </c>
      <c r="F28" s="78" t="s">
        <v>1903</v>
      </c>
      <c r="G28" s="78" t="s">
        <v>2195</v>
      </c>
      <c r="H28" s="76">
        <v>20</v>
      </c>
      <c r="I28" s="42"/>
    </row>
    <row r="29" spans="1:9" s="17" customFormat="1" ht="16.5" customHeight="1">
      <c r="A29" s="53">
        <f t="shared" si="0"/>
        <v>13</v>
      </c>
      <c r="B29" s="19"/>
      <c r="C29" s="19"/>
      <c r="D29" s="20"/>
      <c r="E29" s="77" t="s">
        <v>1862</v>
      </c>
      <c r="F29" s="78" t="s">
        <v>7562</v>
      </c>
      <c r="G29" s="78" t="s">
        <v>2195</v>
      </c>
      <c r="H29" s="76">
        <v>1000</v>
      </c>
      <c r="I29" s="42" t="s">
        <v>1864</v>
      </c>
    </row>
    <row r="30" spans="1:9" s="17" customFormat="1" ht="26.25" customHeight="1">
      <c r="A30" s="53">
        <f t="shared" si="0"/>
        <v>14</v>
      </c>
      <c r="B30" s="19"/>
      <c r="C30" s="19"/>
      <c r="D30" s="20"/>
      <c r="E30" s="77" t="s">
        <v>1865</v>
      </c>
      <c r="F30" s="78" t="s">
        <v>7563</v>
      </c>
      <c r="G30" s="78" t="s">
        <v>2195</v>
      </c>
      <c r="H30" s="76">
        <v>1000</v>
      </c>
      <c r="I30" s="42" t="s">
        <v>1867</v>
      </c>
    </row>
    <row r="31" spans="1:9" s="17" customFormat="1" ht="26.25" customHeight="1">
      <c r="A31" s="53">
        <f t="shared" si="0"/>
        <v>15</v>
      </c>
      <c r="B31" s="19"/>
      <c r="C31" s="19"/>
      <c r="D31" s="20"/>
      <c r="E31" s="77" t="s">
        <v>1868</v>
      </c>
      <c r="F31" s="78" t="s">
        <v>7564</v>
      </c>
      <c r="G31" s="78" t="s">
        <v>2195</v>
      </c>
      <c r="H31" s="76">
        <v>1000</v>
      </c>
      <c r="I31" s="42" t="s">
        <v>1870</v>
      </c>
    </row>
    <row r="32" spans="1:9" s="17" customFormat="1" ht="26.25" customHeight="1">
      <c r="A32" s="53">
        <f t="shared" si="0"/>
        <v>16</v>
      </c>
      <c r="B32" s="19"/>
      <c r="C32" s="19"/>
      <c r="D32" s="20"/>
      <c r="E32" s="77" t="s">
        <v>1871</v>
      </c>
      <c r="F32" s="78" t="s">
        <v>7565</v>
      </c>
      <c r="G32" s="78" t="s">
        <v>2195</v>
      </c>
      <c r="H32" s="76">
        <v>1000</v>
      </c>
      <c r="I32" s="42" t="s">
        <v>1873</v>
      </c>
    </row>
    <row r="39" spans="10:10" ht="10.5" customHeight="1">
      <c r="J39" s="101"/>
    </row>
    <row r="40" spans="10:10" ht="10.5" customHeight="1">
      <c r="J40" s="101"/>
    </row>
    <row r="41" spans="10:10" ht="10.5" customHeight="1">
      <c r="J41" s="101"/>
    </row>
    <row r="42" spans="10:10" ht="10.5" customHeight="1">
      <c r="J42" s="101"/>
    </row>
    <row r="43" spans="10:10" ht="10.5" customHeight="1">
      <c r="J43" s="101"/>
    </row>
    <row r="44" spans="10:10" ht="10.5" customHeight="1">
      <c r="J44" s="101"/>
    </row>
    <row r="45" spans="10:10" ht="10.5" customHeight="1">
      <c r="J45" s="101"/>
    </row>
    <row r="46" spans="10:10" ht="10.5" customHeight="1">
      <c r="J46" s="101"/>
    </row>
    <row r="47" spans="10:10" ht="10.5" customHeight="1">
      <c r="J47" s="101"/>
    </row>
    <row r="48" spans="10:10" ht="10.5" customHeight="1">
      <c r="J48" s="101"/>
    </row>
    <row r="49" spans="10:10" ht="10.5" customHeight="1">
      <c r="J49" s="101"/>
    </row>
    <row r="50" spans="10:10" ht="10.5" customHeight="1">
      <c r="J50" s="101"/>
    </row>
  </sheetData>
  <phoneticPr fontId="30"/>
  <printOptions horizontalCentered="1" gridLinesSet="0"/>
  <pageMargins left="0.59055118110236227" right="0.31496062992125984" top="0.81" bottom="0.54" header="0.46" footer="0.27559055118110237"/>
  <pageSetup paperSize="259" fitToHeight="0" orientation="landscape" horizontalDpi="4294967292" verticalDpi="300" r:id="rId1"/>
  <headerFooter alignWithMargins="0">
    <oddHeader xml:space="preserve">&amp;R&amp;9      </oddHead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3">
    <pageSetUpPr fitToPage="1"/>
  </sheetPr>
  <dimension ref="A1:J37"/>
  <sheetViews>
    <sheetView zoomScaleNormal="100" zoomScaleSheetLayoutView="100" zoomScalePageLayoutView="68" workbookViewId="0">
      <selection activeCell="F23" sqref="F23"/>
    </sheetView>
  </sheetViews>
  <sheetFormatPr defaultColWidth="3.25" defaultRowHeight="12"/>
  <cols>
    <col min="1" max="4" width="3.75" style="11" customWidth="1"/>
    <col min="5" max="5" width="22.375" style="11" customWidth="1"/>
    <col min="6" max="6" width="19.375" style="11" customWidth="1"/>
    <col min="7" max="7" width="10.25" style="11" customWidth="1"/>
    <col min="8" max="8" width="13.25" style="11" customWidth="1"/>
    <col min="9" max="9" width="43" style="11" bestFit="1" customWidth="1"/>
    <col min="10" max="10" width="4.75" style="11" customWidth="1"/>
    <col min="11" max="16384" width="3.25" style="11"/>
  </cols>
  <sheetData>
    <row r="1" spans="1:10" s="4" customFormat="1" ht="17.25" customHeight="1">
      <c r="A1" s="295" t="s">
        <v>3866</v>
      </c>
      <c r="C1" s="128" t="s">
        <v>3867</v>
      </c>
      <c r="E1" s="5"/>
      <c r="F1" s="6"/>
    </row>
    <row r="2" spans="1:10" s="2" customFormat="1" ht="17.25" customHeight="1">
      <c r="A2" s="48" t="s">
        <v>3868</v>
      </c>
      <c r="B2" s="4"/>
      <c r="C2" s="4"/>
      <c r="D2" s="4"/>
      <c r="E2" s="5"/>
      <c r="F2" s="6"/>
      <c r="G2" s="4"/>
      <c r="H2" s="4"/>
      <c r="I2" s="4"/>
      <c r="J2" s="4"/>
    </row>
    <row r="3" spans="1:10" s="2" customFormat="1" ht="12.75" customHeight="1">
      <c r="A3" s="48" t="s">
        <v>3869</v>
      </c>
      <c r="B3" s="4"/>
      <c r="C3" s="4"/>
      <c r="D3" s="4"/>
      <c r="E3" s="5"/>
      <c r="F3" s="6"/>
      <c r="G3" s="4"/>
      <c r="H3" s="4"/>
      <c r="I3" s="4"/>
      <c r="J3" s="4"/>
    </row>
    <row r="4" spans="1:10" s="2" customFormat="1" ht="14.25" customHeight="1">
      <c r="A4" s="48"/>
      <c r="B4" s="4"/>
      <c r="C4" s="4"/>
      <c r="D4" s="4"/>
      <c r="E4" s="5"/>
      <c r="F4" s="6"/>
      <c r="G4" s="4"/>
      <c r="H4" s="4"/>
      <c r="I4" s="4"/>
      <c r="J4" s="4"/>
    </row>
    <row r="5" spans="1:10" s="8" customFormat="1" ht="18.75" customHeight="1">
      <c r="A5" s="400" t="s">
        <v>463</v>
      </c>
      <c r="B5" s="439"/>
      <c r="C5" s="438"/>
      <c r="D5" s="403" t="s">
        <v>3870</v>
      </c>
      <c r="E5" s="439"/>
      <c r="F5" s="404" t="s">
        <v>464</v>
      </c>
      <c r="G5" s="405" t="s">
        <v>3871</v>
      </c>
      <c r="H5" s="437"/>
      <c r="I5" s="407" t="s">
        <v>70</v>
      </c>
      <c r="J5" s="11"/>
    </row>
    <row r="6" spans="1:10" ht="10.5" customHeight="1">
      <c r="A6" s="30" t="s">
        <v>2183</v>
      </c>
      <c r="B6" s="436"/>
      <c r="C6" s="33"/>
      <c r="D6" s="435"/>
      <c r="E6" s="435"/>
      <c r="F6" s="435"/>
      <c r="G6" s="435"/>
      <c r="H6" s="435"/>
      <c r="I6" s="434"/>
    </row>
    <row r="7" spans="1:10" ht="10.5" customHeight="1">
      <c r="A7" s="433"/>
      <c r="B7" s="356"/>
      <c r="C7" s="356"/>
      <c r="D7" s="356"/>
      <c r="E7" s="356"/>
      <c r="F7" s="356"/>
      <c r="G7" s="356"/>
      <c r="H7" s="356"/>
      <c r="I7" s="432"/>
    </row>
    <row r="8" spans="1:10" ht="10.5" customHeight="1" thickBot="1">
      <c r="A8" s="361" t="s">
        <v>465</v>
      </c>
      <c r="B8" s="362" t="s">
        <v>466</v>
      </c>
      <c r="C8" s="362" t="s">
        <v>727</v>
      </c>
      <c r="D8" s="362"/>
      <c r="E8" s="363" t="s">
        <v>2179</v>
      </c>
      <c r="F8" s="364" t="s">
        <v>2180</v>
      </c>
      <c r="G8" s="365" t="s">
        <v>2181</v>
      </c>
      <c r="H8" s="366" t="s">
        <v>2184</v>
      </c>
      <c r="I8" s="367" t="s">
        <v>468</v>
      </c>
    </row>
    <row r="9" spans="1:10" ht="10.5" customHeight="1" thickTop="1">
      <c r="A9" s="57" t="s">
        <v>469</v>
      </c>
      <c r="B9" s="220"/>
      <c r="C9" s="220"/>
      <c r="D9" s="221"/>
      <c r="E9" s="393" t="s">
        <v>4</v>
      </c>
      <c r="F9" s="394" t="s">
        <v>4</v>
      </c>
      <c r="G9" s="395" t="s">
        <v>4</v>
      </c>
      <c r="H9" s="396" t="s">
        <v>4</v>
      </c>
      <c r="I9" s="397" t="str">
        <f>G13&amp;"と同様のフォーマット"</f>
        <v>V_PAT_FREE_COMMENT_GETと同様のフォーマット</v>
      </c>
    </row>
    <row r="10" spans="1:10" ht="10.5" customHeight="1">
      <c r="A10" s="390"/>
      <c r="B10" s="229"/>
      <c r="C10" s="229"/>
      <c r="D10" s="230"/>
      <c r="E10" s="211"/>
      <c r="F10" s="212"/>
      <c r="G10" s="215"/>
      <c r="H10" s="214"/>
      <c r="I10" s="162"/>
    </row>
    <row r="11" spans="1:10" ht="10.5" customHeight="1">
      <c r="A11" s="390"/>
      <c r="B11" s="229"/>
      <c r="C11" s="229"/>
      <c r="D11" s="230"/>
      <c r="E11" s="211"/>
      <c r="F11" s="212"/>
      <c r="G11" s="215"/>
      <c r="H11" s="214"/>
      <c r="I11" s="162"/>
    </row>
    <row r="12" spans="1:10" ht="10.5" customHeight="1">
      <c r="A12" s="390"/>
      <c r="B12" s="229"/>
      <c r="C12" s="229"/>
      <c r="D12" s="230"/>
      <c r="E12" s="211"/>
      <c r="F12" s="212"/>
      <c r="G12" s="215"/>
      <c r="H12" s="214"/>
      <c r="I12" s="162"/>
    </row>
    <row r="13" spans="1:10" s="8" customFormat="1" ht="18.75" customHeight="1">
      <c r="A13" s="400" t="s">
        <v>463</v>
      </c>
      <c r="B13" s="439"/>
      <c r="C13" s="438"/>
      <c r="D13" s="403" t="s">
        <v>3872</v>
      </c>
      <c r="E13" s="439"/>
      <c r="F13" s="404" t="s">
        <v>464</v>
      </c>
      <c r="G13" s="405" t="s">
        <v>3873</v>
      </c>
      <c r="H13" s="437"/>
      <c r="I13" s="407" t="s">
        <v>71</v>
      </c>
    </row>
    <row r="14" spans="1:10" s="9" customFormat="1" ht="17.25" customHeight="1">
      <c r="A14" s="30" t="s">
        <v>2183</v>
      </c>
      <c r="B14" s="436"/>
      <c r="C14" s="33" t="s">
        <v>122</v>
      </c>
      <c r="D14" s="435"/>
      <c r="E14" s="435"/>
      <c r="F14" s="435"/>
      <c r="G14" s="435"/>
      <c r="H14" s="435"/>
      <c r="I14" s="434"/>
    </row>
    <row r="15" spans="1:10" ht="2.25" customHeight="1"/>
    <row r="16" spans="1:10" s="8" customFormat="1" ht="12.75" customHeight="1" thickBot="1">
      <c r="A16" s="12" t="s">
        <v>465</v>
      </c>
      <c r="B16" s="13" t="s">
        <v>466</v>
      </c>
      <c r="C16" s="13" t="s">
        <v>727</v>
      </c>
      <c r="D16" s="13"/>
      <c r="E16" s="34" t="s">
        <v>2179</v>
      </c>
      <c r="F16" s="35" t="s">
        <v>2180</v>
      </c>
      <c r="G16" s="39" t="s">
        <v>2181</v>
      </c>
      <c r="H16" s="51" t="s">
        <v>2184</v>
      </c>
      <c r="I16" s="49" t="s">
        <v>468</v>
      </c>
    </row>
    <row r="17" spans="1:10" s="17" customFormat="1" ht="12.75" thickTop="1">
      <c r="A17" s="53">
        <v>1</v>
      </c>
      <c r="B17" s="18" t="s">
        <v>469</v>
      </c>
      <c r="C17" s="19"/>
      <c r="D17" s="20"/>
      <c r="E17" s="36" t="s">
        <v>2164</v>
      </c>
      <c r="F17" s="38" t="s">
        <v>7424</v>
      </c>
      <c r="G17" s="38" t="s">
        <v>2188</v>
      </c>
      <c r="H17" s="16">
        <v>12</v>
      </c>
      <c r="I17" s="63" t="s">
        <v>3874</v>
      </c>
    </row>
    <row r="18" spans="1:10" s="17" customFormat="1">
      <c r="A18" s="53">
        <f t="shared" ref="A18:A20" si="0">A17+1</f>
        <v>2</v>
      </c>
      <c r="B18" s="18" t="s">
        <v>3875</v>
      </c>
      <c r="C18" s="19"/>
      <c r="D18" s="20"/>
      <c r="E18" s="23" t="s">
        <v>3876</v>
      </c>
      <c r="F18" s="24" t="s">
        <v>7426</v>
      </c>
      <c r="G18" s="24" t="s">
        <v>2189</v>
      </c>
      <c r="H18" s="62">
        <v>2</v>
      </c>
      <c r="I18" s="42" t="s">
        <v>3877</v>
      </c>
    </row>
    <row r="19" spans="1:10" s="17" customFormat="1">
      <c r="A19" s="53">
        <f t="shared" si="0"/>
        <v>3</v>
      </c>
      <c r="B19" s="19"/>
      <c r="C19" s="19"/>
      <c r="D19" s="20"/>
      <c r="E19" s="77" t="s">
        <v>3878</v>
      </c>
      <c r="F19" s="78" t="s">
        <v>7566</v>
      </c>
      <c r="G19" s="78" t="s">
        <v>2195</v>
      </c>
      <c r="H19" s="76">
        <v>80</v>
      </c>
      <c r="I19" s="42"/>
    </row>
    <row r="20" spans="1:10" s="17" customFormat="1">
      <c r="A20" s="53">
        <f t="shared" si="0"/>
        <v>4</v>
      </c>
      <c r="B20" s="19"/>
      <c r="C20" s="19"/>
      <c r="D20" s="20"/>
      <c r="E20" s="77" t="s">
        <v>3880</v>
      </c>
      <c r="F20" s="78" t="s">
        <v>7567</v>
      </c>
      <c r="G20" s="78" t="s">
        <v>2195</v>
      </c>
      <c r="H20" s="76">
        <v>3500</v>
      </c>
      <c r="I20" s="42"/>
    </row>
    <row r="26" spans="1:10" ht="10.5" customHeight="1">
      <c r="J26" s="356"/>
    </row>
    <row r="27" spans="1:10" ht="10.5" customHeight="1">
      <c r="J27" s="356"/>
    </row>
    <row r="28" spans="1:10" ht="10.5" customHeight="1">
      <c r="J28" s="356"/>
    </row>
    <row r="29" spans="1:10" ht="10.5" customHeight="1">
      <c r="J29" s="356"/>
    </row>
    <row r="30" spans="1:10" ht="10.5" customHeight="1">
      <c r="J30" s="356"/>
    </row>
    <row r="31" spans="1:10" ht="10.5" customHeight="1">
      <c r="J31" s="356"/>
    </row>
    <row r="32" spans="1:10" ht="10.5" customHeight="1">
      <c r="J32" s="356"/>
    </row>
    <row r="33" spans="10:10" ht="10.5" customHeight="1">
      <c r="J33" s="356"/>
    </row>
    <row r="34" spans="10:10" ht="10.5" customHeight="1">
      <c r="J34" s="356"/>
    </row>
    <row r="35" spans="10:10" ht="10.5" customHeight="1">
      <c r="J35" s="356"/>
    </row>
    <row r="36" spans="10:10" ht="10.5" customHeight="1">
      <c r="J36" s="356"/>
    </row>
    <row r="37" spans="10:10" ht="10.5" customHeight="1">
      <c r="J37" s="356"/>
    </row>
  </sheetData>
  <phoneticPr fontId="30"/>
  <pageMargins left="0.19685039370078741" right="0.19685039370078741" top="0.23622047244094491" bottom="0.15748031496062992" header="0.19685039370078741" footer="0.11811023622047245"/>
  <pageSetup paperSize="9" scale="82"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85</vt:i4>
      </vt:variant>
      <vt:variant>
        <vt:lpstr>名前付き一覧</vt:lpstr>
      </vt:variant>
      <vt:variant>
        <vt:i4>76</vt:i4>
      </vt:variant>
    </vt:vector>
  </HeadingPairs>
  <TitlesOfParts>
    <vt:vector size="161" baseType="lpstr">
      <vt:lpstr>WORK1</vt:lpstr>
      <vt:lpstr>情報マージ</vt:lpstr>
      <vt:lpstr>表紙</vt:lpstr>
      <vt:lpstr>変更履歴</vt:lpstr>
      <vt:lpstr>透析条件の取得ルール</vt:lpstr>
      <vt:lpstr>目次</vt:lpstr>
      <vt:lpstr>backup目次</vt:lpstr>
      <vt:lpstr>VIEW一覧</vt:lpstr>
      <vt:lpstr>1</vt:lpstr>
      <vt:lpstr>2</vt:lpstr>
      <vt:lpstr>2.1</vt:lpstr>
      <vt:lpstr>2.2</vt:lpstr>
      <vt:lpstr>3</vt:lpstr>
      <vt:lpstr>3.1</vt:lpstr>
      <vt:lpstr>4.1</vt:lpstr>
      <vt:lpstr>4.1__</vt:lpstr>
      <vt:lpstr>4.2__</vt:lpstr>
      <vt:lpstr>4.2</vt:lpstr>
      <vt:lpstr>4.3__</vt:lpstr>
      <vt:lpstr>4.3</vt:lpstr>
      <vt:lpstr>4.4__</vt:lpstr>
      <vt:lpstr>4.4</vt:lpstr>
      <vt:lpstr>@4.4設定</vt:lpstr>
      <vt:lpstr>4.5__</vt:lpstr>
      <vt:lpstr>4.5</vt:lpstr>
      <vt:lpstr>4.6__</vt:lpstr>
      <vt:lpstr>5.1__</vt:lpstr>
      <vt:lpstr>4.6</vt:lpstr>
      <vt:lpstr>4.7</vt:lpstr>
      <vt:lpstr>5.1</vt:lpstr>
      <vt:lpstr>5.2__</vt:lpstr>
      <vt:lpstr>5.2</vt:lpstr>
      <vt:lpstr>5.3__</vt:lpstr>
      <vt:lpstr>5.3</vt:lpstr>
      <vt:lpstr>5.4__</vt:lpstr>
      <vt:lpstr>5.4</vt:lpstr>
      <vt:lpstr>5.5__</vt:lpstr>
      <vt:lpstr>5.4-2</vt:lpstr>
      <vt:lpstr>5.5</vt:lpstr>
      <vt:lpstr>5.6__</vt:lpstr>
      <vt:lpstr>5.6</vt:lpstr>
      <vt:lpstr>5.6-2</vt:lpstr>
      <vt:lpstr>5.7__</vt:lpstr>
      <vt:lpstr>5.7</vt:lpstr>
      <vt:lpstr>6.1__</vt:lpstr>
      <vt:lpstr>5.8</vt:lpstr>
      <vt:lpstr>6.1</vt:lpstr>
      <vt:lpstr>6.1-2</vt:lpstr>
      <vt:lpstr>6.2__</vt:lpstr>
      <vt:lpstr>6.2</vt:lpstr>
      <vt:lpstr>@6.2 条件指示設定値</vt:lpstr>
      <vt:lpstr>6.3__</vt:lpstr>
      <vt:lpstr>6.3</vt:lpstr>
      <vt:lpstr>6.4__</vt:lpstr>
      <vt:lpstr>6.4</vt:lpstr>
      <vt:lpstr>6.5__</vt:lpstr>
      <vt:lpstr>6.5</vt:lpstr>
      <vt:lpstr>7.1__</vt:lpstr>
      <vt:lpstr>7.1</vt:lpstr>
      <vt:lpstr>8.1__</vt:lpstr>
      <vt:lpstr>8.1</vt:lpstr>
      <vt:lpstr>9.1__</vt:lpstr>
      <vt:lpstr>9.1</vt:lpstr>
      <vt:lpstr>10.1__</vt:lpstr>
      <vt:lpstr>10.1</vt:lpstr>
      <vt:lpstr>11.1__</vt:lpstr>
      <vt:lpstr>11.1</vt:lpstr>
      <vt:lpstr>12.1__</vt:lpstr>
      <vt:lpstr>12.1</vt:lpstr>
      <vt:lpstr>13.1__</vt:lpstr>
      <vt:lpstr>13.1</vt:lpstr>
      <vt:lpstr>14.1</vt:lpstr>
      <vt:lpstr>15.1</vt:lpstr>
      <vt:lpstr>16.1</vt:lpstr>
      <vt:lpstr>17.1__</vt:lpstr>
      <vt:lpstr>17.1</vt:lpstr>
      <vt:lpstr>18.1__</vt:lpstr>
      <vt:lpstr>18.1</vt:lpstr>
      <vt:lpstr>19.1__</vt:lpstr>
      <vt:lpstr>19.1</vt:lpstr>
      <vt:lpstr>20.1__</vt:lpstr>
      <vt:lpstr>20.1</vt:lpstr>
      <vt:lpstr>21.1__</vt:lpstr>
      <vt:lpstr>21.1</vt:lpstr>
      <vt:lpstr>22.1</vt:lpstr>
      <vt:lpstr>'@4.4設定'!Print_Area</vt:lpstr>
      <vt:lpstr>'@6.2 条件指示設定値'!Print_Area</vt:lpstr>
      <vt:lpstr>'10.1'!Print_Area</vt:lpstr>
      <vt:lpstr>'11.1'!Print_Area</vt:lpstr>
      <vt:lpstr>'12.1'!Print_Area</vt:lpstr>
      <vt:lpstr>'13.1'!Print_Area</vt:lpstr>
      <vt:lpstr>'14.1'!Print_Area</vt:lpstr>
      <vt:lpstr>'15.1'!Print_Area</vt:lpstr>
      <vt:lpstr>'16.1'!Print_Area</vt:lpstr>
      <vt:lpstr>'17.1'!Print_Area</vt:lpstr>
      <vt:lpstr>'18.1'!Print_Area</vt:lpstr>
      <vt:lpstr>'19.1'!Print_Area</vt:lpstr>
      <vt:lpstr>'20.1'!Print_Area</vt:lpstr>
      <vt:lpstr>'21.1'!Print_Area</vt:lpstr>
      <vt:lpstr>'4.1'!Print_Area</vt:lpstr>
      <vt:lpstr>'4.2'!Print_Area</vt:lpstr>
      <vt:lpstr>'4.3'!Print_Area</vt:lpstr>
      <vt:lpstr>'4.4'!Print_Area</vt:lpstr>
      <vt:lpstr>'4.5'!Print_Area</vt:lpstr>
      <vt:lpstr>'4.6'!Print_Area</vt:lpstr>
      <vt:lpstr>'4.7'!Print_Area</vt:lpstr>
      <vt:lpstr>'5.1'!Print_Area</vt:lpstr>
      <vt:lpstr>'5.2'!Print_Area</vt:lpstr>
      <vt:lpstr>'5.3'!Print_Area</vt:lpstr>
      <vt:lpstr>'5.4'!Print_Area</vt:lpstr>
      <vt:lpstr>'5.5'!Print_Area</vt:lpstr>
      <vt:lpstr>'5.6'!Print_Area</vt:lpstr>
      <vt:lpstr>'5.7'!Print_Area</vt:lpstr>
      <vt:lpstr>'5.8'!Print_Area</vt:lpstr>
      <vt:lpstr>'6.1'!Print_Area</vt:lpstr>
      <vt:lpstr>'6.2'!Print_Area</vt:lpstr>
      <vt:lpstr>'6.3'!Print_Area</vt:lpstr>
      <vt:lpstr>'6.4'!Print_Area</vt:lpstr>
      <vt:lpstr>'6.5'!Print_Area</vt:lpstr>
      <vt:lpstr>'7.1'!Print_Area</vt:lpstr>
      <vt:lpstr>'8.1'!Print_Area</vt:lpstr>
      <vt:lpstr>'9.1'!Print_Area</vt:lpstr>
      <vt:lpstr>backup目次!Print_Area</vt:lpstr>
      <vt:lpstr>VIEW一覧!Print_Area</vt:lpstr>
      <vt:lpstr>変更履歴!Print_Area</vt:lpstr>
      <vt:lpstr>表紙!Print_Area</vt:lpstr>
      <vt:lpstr>'10.1'!Print_Titles</vt:lpstr>
      <vt:lpstr>'11.1'!Print_Titles</vt:lpstr>
      <vt:lpstr>'12.1'!Print_Titles</vt:lpstr>
      <vt:lpstr>'13.1'!Print_Titles</vt:lpstr>
      <vt:lpstr>'14.1'!Print_Titles</vt:lpstr>
      <vt:lpstr>'15.1'!Print_Titles</vt:lpstr>
      <vt:lpstr>'16.1'!Print_Titles</vt:lpstr>
      <vt:lpstr>'17.1'!Print_Titles</vt:lpstr>
      <vt:lpstr>'18.1'!Print_Titles</vt:lpstr>
      <vt:lpstr>'19.1'!Print_Titles</vt:lpstr>
      <vt:lpstr>'20.1'!Print_Titles</vt:lpstr>
      <vt:lpstr>'21.1'!Print_Titles</vt:lpstr>
      <vt:lpstr>'4.1'!Print_Titles</vt:lpstr>
      <vt:lpstr>'4.2'!Print_Titles</vt:lpstr>
      <vt:lpstr>'4.3'!Print_Titles</vt:lpstr>
      <vt:lpstr>'4.4'!Print_Titles</vt:lpstr>
      <vt:lpstr>'4.5'!Print_Titles</vt:lpstr>
      <vt:lpstr>'4.6'!Print_Titles</vt:lpstr>
      <vt:lpstr>'4.7'!Print_Titles</vt:lpstr>
      <vt:lpstr>'5.1'!Print_Titles</vt:lpstr>
      <vt:lpstr>'5.2'!Print_Titles</vt:lpstr>
      <vt:lpstr>'5.3'!Print_Titles</vt:lpstr>
      <vt:lpstr>'5.4'!Print_Titles</vt:lpstr>
      <vt:lpstr>'5.5'!Print_Titles</vt:lpstr>
      <vt:lpstr>'5.6'!Print_Titles</vt:lpstr>
      <vt:lpstr>'5.7'!Print_Titles</vt:lpstr>
      <vt:lpstr>'5.8'!Print_Titles</vt:lpstr>
      <vt:lpstr>'6.1'!Print_Titles</vt:lpstr>
      <vt:lpstr>'6.2'!Print_Titles</vt:lpstr>
      <vt:lpstr>'6.3'!Print_Titles</vt:lpstr>
      <vt:lpstr>'6.4'!Print_Titles</vt:lpstr>
      <vt:lpstr>'6.5'!Print_Titles</vt:lpstr>
      <vt:lpstr>'7.1'!Print_Titles</vt:lpstr>
      <vt:lpstr>'8.1'!Print_Titles</vt:lpstr>
      <vt:lpstr>'9.1'!Print_Titles</vt:lpstr>
    </vt:vector>
  </TitlesOfParts>
  <Company>YSK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katamune</dc:creator>
  <cp:lastModifiedBy>Administrator</cp:lastModifiedBy>
  <cp:lastPrinted>2017-02-15T00:26:02Z</cp:lastPrinted>
  <dcterms:created xsi:type="dcterms:W3CDTF">2011-09-19T00:48:34Z</dcterms:created>
  <dcterms:modified xsi:type="dcterms:W3CDTF">2021-03-22T08:57:08Z</dcterms:modified>
</cp:coreProperties>
</file>