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/>
  <mc:AlternateContent xmlns:mc="http://schemas.openxmlformats.org/markup-compatibility/2006">
    <mc:Choice Requires="x15">
      <x15ac:absPath xmlns:x15ac="http://schemas.microsoft.com/office/spreadsheetml/2010/11/ac" url="C:\Users\Ph.Delquié\Documents\Cours\GWU\DNSC 6210 Decision and Risk Analytics\Session 2\"/>
    </mc:Choice>
  </mc:AlternateContent>
  <xr:revisionPtr revIDLastSave="0" documentId="13_ncr:1_{3F653E88-2A6B-442F-8C2F-F50397E363A9}" xr6:coauthVersionLast="41" xr6:coauthVersionMax="41" xr10:uidLastSave="{00000000-0000-0000-0000-000000000000}"/>
  <bookViews>
    <workbookView xWindow="-98" yWindow="-98" windowWidth="20715" windowHeight="13875" xr2:uid="{00000000-000D-0000-FFFF-FFFF00000000}"/>
  </bookViews>
  <sheets>
    <sheet name="Bayes rules!" sheetId="1" r:id="rId1"/>
  </sheets>
  <definedNames>
    <definedName name="P_of_A">'Bayes rules!'!$D$58</definedName>
    <definedName name="P_of_B_given_A">'Bayes rules!'!$H$56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02" i="1" l="1"/>
  <c r="H66" i="1"/>
  <c r="H71" i="1" s="1"/>
  <c r="H56" i="1"/>
  <c r="D58" i="1"/>
  <c r="D68" i="1" s="1"/>
  <c r="H72" i="1"/>
  <c r="H67" i="1"/>
  <c r="H62" i="1"/>
  <c r="H57" i="1"/>
  <c r="D69" i="1"/>
  <c r="R62" i="1" s="1"/>
  <c r="D59" i="1"/>
  <c r="R57" i="1" s="1"/>
  <c r="N69" i="1"/>
  <c r="N59" i="1"/>
  <c r="R67" i="1"/>
  <c r="H61" i="1"/>
  <c r="R72" i="1" l="1"/>
  <c r="N58" i="1"/>
  <c r="R56" i="1" l="1"/>
  <c r="N68" i="1"/>
  <c r="R66" i="1" s="1"/>
  <c r="R71" i="1" s="1"/>
  <c r="R61" i="1" l="1"/>
  <c r="J8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H56" authorId="0" shapeId="0" xr:uid="{00000000-0006-0000-0000-000001000000}">
      <text>
        <r>
          <rPr>
            <sz val="8"/>
            <color indexed="81"/>
            <rFont val="Tahoma"/>
            <family val="2"/>
          </rPr>
          <t xml:space="preserve">This is the probability of B given A, denoted: 
</t>
        </r>
        <r>
          <rPr>
            <b/>
            <sz val="10"/>
            <color indexed="81"/>
            <rFont val="Tahoma"/>
            <family val="2"/>
          </rPr>
          <t>P[ B | A ]</t>
        </r>
      </text>
    </comment>
    <comment ref="R56" authorId="0" shapeId="0" xr:uid="{00000000-0006-0000-0000-000002000000}">
      <text>
        <r>
          <rPr>
            <sz val="8"/>
            <color indexed="81"/>
            <rFont val="Tahoma"/>
            <family val="2"/>
          </rPr>
          <t xml:space="preserve">
This is the probability of A given B.  It is given by
</t>
        </r>
        <r>
          <rPr>
            <b/>
            <sz val="8"/>
            <color indexed="81"/>
            <rFont val="Tahoma"/>
            <family val="2"/>
          </rPr>
          <t>Bayes formula:</t>
        </r>
        <r>
          <rPr>
            <sz val="8"/>
            <color indexed="81"/>
            <rFont val="Tahoma"/>
            <family val="2"/>
          </rPr>
          <t xml:space="preserve">
    </t>
        </r>
        <r>
          <rPr>
            <b/>
            <sz val="10"/>
            <color indexed="81"/>
            <rFont val="Tahoma"/>
            <family val="2"/>
          </rPr>
          <t xml:space="preserve">P[A | B] = P[A] x P[B | A] / P[B] </t>
        </r>
        <r>
          <rPr>
            <sz val="8"/>
            <color indexed="81"/>
            <rFont val="Tahoma"/>
            <family val="2"/>
          </rPr>
          <t xml:space="preserve">
where P[B] is given by the formula on the preceding branch</t>
        </r>
      </text>
    </comment>
    <comment ref="N58" authorId="0" shapeId="0" xr:uid="{00000000-0006-0000-0000-000003000000}">
      <text>
        <r>
          <rPr>
            <sz val="8"/>
            <color indexed="81"/>
            <rFont val="Tahoma"/>
            <family val="2"/>
          </rPr>
          <t xml:space="preserve">This is the probability of B, unconditional on event A (that is, not knowing the outcome of A).  It is obtained by the following formula:
</t>
        </r>
        <r>
          <rPr>
            <b/>
            <sz val="10"/>
            <color indexed="81"/>
            <rFont val="Tahoma"/>
            <family val="2"/>
          </rPr>
          <t xml:space="preserve">P[B] = P[B | A] </t>
        </r>
        <r>
          <rPr>
            <sz val="10"/>
            <color indexed="81"/>
            <rFont val="Tahoma"/>
            <family val="2"/>
          </rPr>
          <t>x</t>
        </r>
        <r>
          <rPr>
            <b/>
            <sz val="10"/>
            <color indexed="81"/>
            <rFont val="Tahoma"/>
            <family val="2"/>
          </rPr>
          <t xml:space="preserve"> P[A] </t>
        </r>
        <r>
          <rPr>
            <sz val="10"/>
            <color indexed="81"/>
            <rFont val="Tahoma"/>
            <family val="2"/>
          </rPr>
          <t>+</t>
        </r>
        <r>
          <rPr>
            <b/>
            <sz val="10"/>
            <color indexed="81"/>
            <rFont val="Tahoma"/>
            <family val="2"/>
          </rPr>
          <t xml:space="preserve"> P[B | notA] </t>
        </r>
        <r>
          <rPr>
            <sz val="10"/>
            <color indexed="81"/>
            <rFont val="Tahoma"/>
            <family val="2"/>
          </rPr>
          <t>x</t>
        </r>
        <r>
          <rPr>
            <b/>
            <sz val="10"/>
            <color indexed="81"/>
            <rFont val="Tahoma"/>
            <family val="2"/>
          </rPr>
          <t xml:space="preserve"> P[notA]</t>
        </r>
      </text>
    </comment>
    <comment ref="H66" authorId="0" shapeId="0" xr:uid="{00000000-0006-0000-0000-000004000000}">
      <text>
        <r>
          <rPr>
            <sz val="8"/>
            <color indexed="81"/>
            <rFont val="Tahoma"/>
            <family val="2"/>
          </rPr>
          <t xml:space="preserve">This is the probability of B given not-A, denoted:
</t>
        </r>
        <r>
          <rPr>
            <b/>
            <sz val="10"/>
            <color indexed="81"/>
            <rFont val="Tahoma"/>
            <family val="2"/>
          </rPr>
          <t>P[ B | notA]</t>
        </r>
      </text>
    </comment>
  </commentList>
</comments>
</file>

<file path=xl/sharedStrings.xml><?xml version="1.0" encoding="utf-8"?>
<sst xmlns="http://schemas.openxmlformats.org/spreadsheetml/2006/main" count="82" uniqueCount="68">
  <si>
    <t>Event A</t>
  </si>
  <si>
    <t>Event B knowing A</t>
  </si>
  <si>
    <t>Event B</t>
  </si>
  <si>
    <t>Event A knowing B</t>
  </si>
  <si>
    <t>Viewing Event B conditional on A</t>
  </si>
  <si>
    <t>Viewing Event A conditional on B</t>
  </si>
  <si>
    <t>A:</t>
  </si>
  <si>
    <t>Infected</t>
  </si>
  <si>
    <t>not A:</t>
  </si>
  <si>
    <t>Not infected</t>
  </si>
  <si>
    <t>B:</t>
  </si>
  <si>
    <t>not B:</t>
  </si>
  <si>
    <t>The relevant formulas are built in the model below, and also indicated in cell comments.</t>
  </si>
  <si>
    <t>P[B | A] =</t>
  </si>
  <si>
    <t>P[A] =</t>
  </si>
  <si>
    <t>P[B | not A] =</t>
  </si>
  <si>
    <t>2 head coin</t>
  </si>
  <si>
    <t>1 head coin</t>
  </si>
  <si>
    <t>get 10 heads</t>
  </si>
  <si>
    <t>not get 10 heads</t>
  </si>
  <si>
    <t>EVENT LABELS:</t>
  </si>
  <si>
    <t>EVENT PROBABILITIES:</t>
  </si>
  <si>
    <t>Change the values in the blue cells below to fit your example:</t>
  </si>
  <si>
    <t>A coin is taken at random, flipped 10 times, and 10 heads are obtained.</t>
  </si>
  <si>
    <t>What is the probability that this is the 2-head coin?</t>
  </si>
  <si>
    <t>For the 2-head coin example, this is what you would enter in the blue cells above:</t>
  </si>
  <si>
    <t>Calculating Conditional Probabilities (Bayes' Theorem)</t>
  </si>
  <si>
    <t>So-called "Conditional Probabilities" are often found on decision trees, particularly on second-stage event nodes, that is,</t>
  </si>
  <si>
    <t>What is a "Conditional Probability" ?</t>
  </si>
  <si>
    <t>The so-called "Conditional Probability" of an event is the probability of the event given some specified condition.</t>
  </si>
  <si>
    <r>
      <rPr>
        <i/>
        <sz val="10"/>
        <rFont val="Arial"/>
        <family val="2"/>
      </rPr>
      <t>Example</t>
    </r>
    <r>
      <rPr>
        <sz val="10"/>
        <rFont val="Arial"/>
        <family val="2"/>
      </rPr>
      <t xml:space="preserve">: the probability that my car will fail to start on any random attempt is: </t>
    </r>
    <r>
      <rPr>
        <b/>
        <sz val="10"/>
        <rFont val="Arial"/>
        <family val="2"/>
      </rPr>
      <t>P[Car fails to start] = 1/500.</t>
    </r>
  </si>
  <si>
    <t>However, this probability may be quite different depending on the weather: it could be much higher in very cold weather.</t>
  </si>
  <si>
    <t>It is "conditional" on the fact "Freezing temperature".</t>
  </si>
  <si>
    <t>"Posterior" refers to the fact that this is the probability posterior to (i.e. after) observing that the Temperature is freezing.</t>
  </si>
  <si>
    <t>out the idea of "conditional" is to articulate explicitly the dependence of the probability on another event of interest.</t>
  </si>
  <si>
    <t>A Conditional Probability of interest can be calculated using Bayes' Theorem.</t>
  </si>
  <si>
    <t>Bayes' Theorem captures the mathematical relationship between the posterior and the prior probability of an event.</t>
  </si>
  <si>
    <t>The reasoning embedded in Bayes' formula can be illustrated by representing the events in an event tree.</t>
  </si>
  <si>
    <t>Bayes' Theorem enables us to calculate the probabilities on the tree to the right, from the probabilities on the tree to the left.</t>
  </si>
  <si>
    <t>A standard example of Bayesian reasoning is the inference (or conclusion) based on a medical test result.</t>
  </si>
  <si>
    <t xml:space="preserve">   in the population has the disease.</t>
  </si>
  <si>
    <r>
      <rPr>
        <b/>
        <sz val="10"/>
        <rFont val="Arial"/>
        <family val="2"/>
      </rPr>
      <t>o</t>
    </r>
    <r>
      <rPr>
        <sz val="10"/>
        <rFont val="Arial"/>
        <family val="2"/>
      </rPr>
      <t xml:space="preserve"> the reliability of the test procedure:</t>
    </r>
  </si>
  <si>
    <t>when administered to an individual actually infected. This probability is typically very high.</t>
  </si>
  <si>
    <t>event nodes appearing downstream from some earlier event nodes (that is, post resolution of these earlier events).</t>
  </si>
  <si>
    <t>(unconditional)</t>
  </si>
  <si>
    <t>(B conditional on A)</t>
  </si>
  <si>
    <t>(A conditional on B)</t>
  </si>
  <si>
    <t>Positive Test Result</t>
  </si>
  <si>
    <t>Negative Test Result</t>
  </si>
  <si>
    <r>
      <t>Other example:</t>
    </r>
    <r>
      <rPr>
        <sz val="10"/>
        <rFont val="Arial"/>
        <family val="2"/>
      </rPr>
      <t xml:space="preserve"> There are 1000 coins on the table, one of which has 2 heads.</t>
    </r>
  </si>
  <si>
    <r>
      <rPr>
        <b/>
        <sz val="10"/>
        <rFont val="Arial"/>
        <family val="2"/>
      </rPr>
      <t>o</t>
    </r>
    <r>
      <rPr>
        <sz val="10"/>
        <rFont val="Arial"/>
        <family val="2"/>
      </rPr>
      <t xml:space="preserve"> the incidence of the disease in a population: </t>
    </r>
    <r>
      <rPr>
        <b/>
        <sz val="10"/>
        <rFont val="Arial"/>
        <family val="2"/>
      </rPr>
      <t>P[Infected]</t>
    </r>
    <r>
      <rPr>
        <sz val="10"/>
        <rFont val="Arial"/>
        <family val="2"/>
      </rPr>
      <t xml:space="preserve">, this is the probability that an individual selected </t>
    </r>
    <r>
      <rPr>
        <u/>
        <sz val="10"/>
        <rFont val="Arial"/>
        <family val="2"/>
      </rPr>
      <t>at random</t>
    </r>
  </si>
  <si>
    <r>
      <rPr>
        <b/>
        <sz val="10"/>
        <rFont val="Arial"/>
        <family val="2"/>
      </rPr>
      <t>P[Positive Test result | Infected]</t>
    </r>
    <r>
      <rPr>
        <sz val="10"/>
        <rFont val="Arial"/>
        <family val="2"/>
      </rPr>
      <t>, this is the probability that the test will produce a Positive result</t>
    </r>
  </si>
  <si>
    <r>
      <rPr>
        <b/>
        <sz val="10"/>
        <rFont val="Arial"/>
        <family val="2"/>
      </rPr>
      <t>P[Positive Test result | Not infected]</t>
    </r>
    <r>
      <rPr>
        <sz val="10"/>
        <rFont val="Arial"/>
        <family val="2"/>
      </rPr>
      <t>, the probability that the test will produce a Positive result</t>
    </r>
  </si>
  <si>
    <t>when administered to an individual NOT infected, so-called a "false positive". This probability is typically low.</t>
  </si>
  <si>
    <t>When a particular individual is tested, the test result becomes known, e.g., 'Positive'.  Bayes formula enables us to calculate</t>
  </si>
  <si>
    <t>With the values in the blue cells above, we see that the probability that a randomly selected</t>
  </si>
  <si>
    <t>individual who tested positive is actually infected is still very low:</t>
  </si>
  <si>
    <t>Prepared by Philippe Delquié</t>
  </si>
  <si>
    <t>In the medical testing situation, we know:</t>
  </si>
  <si>
    <r>
      <t>P[Car fails to start] can be variously called the "</t>
    </r>
    <r>
      <rPr>
        <b/>
        <sz val="10"/>
        <rFont val="Arial"/>
        <family val="2"/>
      </rPr>
      <t>unconditional</t>
    </r>
    <r>
      <rPr>
        <sz val="10"/>
        <rFont val="Arial"/>
        <family val="2"/>
      </rPr>
      <t>" probability, or "</t>
    </r>
    <r>
      <rPr>
        <b/>
        <sz val="10"/>
        <rFont val="Arial"/>
        <family val="2"/>
      </rPr>
      <t>prior</t>
    </r>
    <r>
      <rPr>
        <sz val="10"/>
        <rFont val="Arial"/>
        <family val="2"/>
      </rPr>
      <t>" probability, or "</t>
    </r>
    <r>
      <rPr>
        <b/>
        <sz val="10"/>
        <rFont val="Arial"/>
        <family val="2"/>
      </rPr>
      <t>base</t>
    </r>
    <r>
      <rPr>
        <sz val="10"/>
        <rFont val="Arial"/>
        <family val="2"/>
      </rPr>
      <t xml:space="preserve"> </t>
    </r>
    <r>
      <rPr>
        <b/>
        <sz val="10"/>
        <rFont val="Arial"/>
        <family val="2"/>
      </rPr>
      <t>rate</t>
    </r>
    <r>
      <rPr>
        <sz val="10"/>
        <rFont val="Arial"/>
        <family val="2"/>
      </rPr>
      <t>" probability.</t>
    </r>
  </si>
  <si>
    <r>
      <t>P[Car fails to start | Freezing temperature] is called the "</t>
    </r>
    <r>
      <rPr>
        <b/>
        <sz val="10"/>
        <rFont val="Arial"/>
        <family val="2"/>
      </rPr>
      <t>conditional</t>
    </r>
    <r>
      <rPr>
        <sz val="10"/>
        <rFont val="Arial"/>
        <family val="2"/>
      </rPr>
      <t>" probability, or the "</t>
    </r>
    <r>
      <rPr>
        <b/>
        <sz val="10"/>
        <rFont val="Arial"/>
        <family val="2"/>
      </rPr>
      <t>posterior</t>
    </r>
    <r>
      <rPr>
        <sz val="10"/>
        <rFont val="Arial"/>
        <family val="2"/>
      </rPr>
      <t>" probability.</t>
    </r>
  </si>
  <si>
    <r>
      <t xml:space="preserve">In freezing weather, the probability could in fact be 1/100, that is, </t>
    </r>
    <r>
      <rPr>
        <b/>
        <sz val="10"/>
        <rFont val="Arial"/>
        <family val="2"/>
      </rPr>
      <t>P[Car fails to start | Freezing temperature] = 1/100.</t>
    </r>
  </si>
  <si>
    <r>
      <t xml:space="preserve">In the above, read "Probability that Car fails to start </t>
    </r>
    <r>
      <rPr>
        <i/>
        <sz val="10"/>
        <rFont val="Arial"/>
        <family val="2"/>
      </rPr>
      <t>GIVEN</t>
    </r>
    <r>
      <rPr>
        <sz val="10"/>
        <rFont val="Arial"/>
        <family val="2"/>
      </rPr>
      <t xml:space="preserve"> Freezing temperature".</t>
    </r>
  </si>
  <si>
    <t>It is important to understand that a Conditional Probability is just a "regular" probability, so to speak. Bringing</t>
  </si>
  <si>
    <t>The probabilities on the event tree on the left are known.</t>
  </si>
  <si>
    <t>How is a Posterior Conditional Probability calculated?</t>
  </si>
  <si>
    <t>You can change the event labels and probabilities in the blue cells below the model to examine other examples.</t>
  </si>
  <si>
    <t>a revised probability of "Infected" for this individual, that is, P[Infected | Positive Test result].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</si>
</sst>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6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i/>
      <sz val="10"/>
      <name val="Arial"/>
      <family val="2"/>
    </font>
    <font>
      <sz val="8"/>
      <color indexed="81"/>
      <name val="Tahoma"/>
      <family val="2"/>
    </font>
    <font>
      <b/>
      <sz val="10"/>
      <color indexed="81"/>
      <name val="Tahoma"/>
      <family val="2"/>
    </font>
    <font>
      <sz val="10"/>
      <color indexed="81"/>
      <name val="Tahoma"/>
      <family val="2"/>
    </font>
    <font>
      <b/>
      <sz val="11"/>
      <color indexed="9"/>
      <name val="Arial"/>
      <family val="2"/>
    </font>
    <font>
      <i/>
      <sz val="10"/>
      <name val="Arial"/>
      <family val="2"/>
    </font>
    <font>
      <b/>
      <sz val="12"/>
      <color indexed="9"/>
      <name val="Arial"/>
      <family val="2"/>
    </font>
    <font>
      <sz val="10"/>
      <color indexed="12"/>
      <name val="Arial"/>
      <family val="2"/>
    </font>
    <font>
      <b/>
      <sz val="10"/>
      <color indexed="17"/>
      <name val="Arial"/>
      <family val="2"/>
    </font>
    <font>
      <u/>
      <sz val="10"/>
      <name val="Arial"/>
      <family val="2"/>
    </font>
    <font>
      <b/>
      <sz val="8"/>
      <color indexed="81"/>
      <name val="Tahoma"/>
      <family val="2"/>
    </font>
    <font>
      <sz val="10"/>
      <color indexed="9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3" fillId="0" borderId="0" xfId="0" applyFont="1" applyAlignment="1">
      <alignment horizontal="centerContinuous"/>
    </xf>
    <xf numFmtId="0" fontId="0" fillId="0" borderId="1" xfId="0" applyBorder="1" applyAlignment="1">
      <alignment horizontal="centerContinuous"/>
    </xf>
    <xf numFmtId="0" fontId="0" fillId="0" borderId="1" xfId="0" applyBorder="1"/>
    <xf numFmtId="0" fontId="0" fillId="2" borderId="0" xfId="0" applyFill="1"/>
    <xf numFmtId="0" fontId="4" fillId="2" borderId="0" xfId="0" applyFont="1" applyFill="1" applyAlignment="1">
      <alignment horizontal="centerContinuous"/>
    </xf>
    <xf numFmtId="0" fontId="0" fillId="2" borderId="0" xfId="0" applyFill="1" applyAlignment="1">
      <alignment horizontal="centerContinuous"/>
    </xf>
    <xf numFmtId="0" fontId="2" fillId="2" borderId="0" xfId="0" applyFont="1" applyFill="1" applyAlignment="1">
      <alignment horizontal="left"/>
    </xf>
    <xf numFmtId="0" fontId="0" fillId="3" borderId="0" xfId="0" applyFill="1"/>
    <xf numFmtId="0" fontId="4" fillId="3" borderId="0" xfId="0" applyFont="1" applyFill="1" applyAlignment="1">
      <alignment horizontal="centerContinuous"/>
    </xf>
    <xf numFmtId="0" fontId="0" fillId="3" borderId="0" xfId="0" applyFill="1" applyAlignment="1">
      <alignment horizontal="centerContinuous"/>
    </xf>
    <xf numFmtId="0" fontId="0" fillId="0" borderId="0" xfId="0" applyAlignment="1">
      <alignment horizontal="right"/>
    </xf>
    <xf numFmtId="0" fontId="4" fillId="0" borderId="0" xfId="0" applyFont="1"/>
    <xf numFmtId="0" fontId="0" fillId="0" borderId="0" xfId="0" applyAlignment="1">
      <alignment horizontal="left"/>
    </xf>
    <xf numFmtId="0" fontId="0" fillId="0" borderId="0" xfId="0" applyProtection="1">
      <protection locked="0"/>
    </xf>
    <xf numFmtId="0" fontId="2" fillId="0" borderId="0" xfId="0" applyFont="1"/>
    <xf numFmtId="0" fontId="8" fillId="0" borderId="0" xfId="0" applyFont="1"/>
    <xf numFmtId="0" fontId="0" fillId="0" borderId="0" xfId="0" applyAlignment="1" applyProtection="1">
      <alignment horizontal="left"/>
      <protection locked="0"/>
    </xf>
    <xf numFmtId="0" fontId="9" fillId="0" borderId="0" xfId="0" applyFont="1"/>
    <xf numFmtId="164" fontId="12" fillId="2" borderId="0" xfId="0" applyNumberFormat="1" applyFont="1" applyFill="1" applyAlignment="1">
      <alignment horizontal="center"/>
    </xf>
    <xf numFmtId="164" fontId="12" fillId="3" borderId="0" xfId="0" applyNumberFormat="1" applyFont="1" applyFill="1" applyAlignment="1">
      <alignment horizontal="center"/>
    </xf>
    <xf numFmtId="164" fontId="11" fillId="0" borderId="2" xfId="0" applyNumberFormat="1" applyFont="1" applyBorder="1"/>
    <xf numFmtId="0" fontId="11" fillId="0" borderId="2" xfId="0" applyFont="1" applyBorder="1" applyAlignment="1">
      <alignment horizontal="center"/>
    </xf>
    <xf numFmtId="0" fontId="1" fillId="0" borderId="0" xfId="0" applyFont="1"/>
    <xf numFmtId="2" fontId="2" fillId="4" borderId="2" xfId="0" applyNumberFormat="1" applyFont="1" applyFill="1" applyBorder="1" applyAlignment="1" applyProtection="1">
      <alignment horizontal="center"/>
      <protection locked="0"/>
    </xf>
    <xf numFmtId="0" fontId="2" fillId="3" borderId="0" xfId="0" applyFont="1" applyFill="1" applyAlignment="1">
      <alignment horizontal="left"/>
    </xf>
    <xf numFmtId="164" fontId="2" fillId="4" borderId="2" xfId="0" applyNumberFormat="1" applyFont="1" applyFill="1" applyBorder="1" applyAlignment="1" applyProtection="1">
      <alignment horizontal="center"/>
      <protection locked="0"/>
    </xf>
    <xf numFmtId="164" fontId="0" fillId="0" borderId="0" xfId="0" applyNumberFormat="1"/>
    <xf numFmtId="0" fontId="8" fillId="6" borderId="0" xfId="0" applyFont="1" applyFill="1"/>
    <xf numFmtId="0" fontId="11" fillId="0" borderId="2" xfId="0" applyFont="1" applyBorder="1" applyAlignment="1">
      <alignment horizontal="left"/>
    </xf>
    <xf numFmtId="0" fontId="4" fillId="3" borderId="0" xfId="0" applyFont="1" applyFill="1" applyAlignment="1">
      <alignment horizontal="center"/>
    </xf>
    <xf numFmtId="0" fontId="10" fillId="5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2" fillId="4" borderId="2" xfId="0" applyFont="1" applyFill="1" applyBorder="1" applyAlignment="1" applyProtection="1">
      <alignment horizontal="left"/>
      <protection locked="0"/>
    </xf>
    <xf numFmtId="0" fontId="15" fillId="5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57</xdr:row>
      <xdr:rowOff>76200</xdr:rowOff>
    </xdr:from>
    <xdr:to>
      <xdr:col>9</xdr:col>
      <xdr:colOff>0</xdr:colOff>
      <xdr:row>57</xdr:row>
      <xdr:rowOff>76200</xdr:rowOff>
    </xdr:to>
    <xdr:sp macro="" textlink="">
      <xdr:nvSpPr>
        <xdr:cNvPr id="1785" name="Line 48">
          <a:extLst>
            <a:ext uri="{FF2B5EF4-FFF2-40B4-BE49-F238E27FC236}">
              <a16:creationId xmlns:a16="http://schemas.microsoft.com/office/drawing/2014/main" id="{00000000-0008-0000-0000-0000F9060000}"/>
            </a:ext>
          </a:extLst>
        </xdr:cNvPr>
        <xdr:cNvSpPr>
          <a:spLocks noChangeShapeType="1"/>
        </xdr:cNvSpPr>
      </xdr:nvSpPr>
      <xdr:spPr bwMode="auto">
        <a:xfrm>
          <a:off x="3543300" y="9372600"/>
          <a:ext cx="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9</xdr:col>
      <xdr:colOff>0</xdr:colOff>
      <xdr:row>62</xdr:row>
      <xdr:rowOff>76200</xdr:rowOff>
    </xdr:from>
    <xdr:to>
      <xdr:col>9</xdr:col>
      <xdr:colOff>0</xdr:colOff>
      <xdr:row>62</xdr:row>
      <xdr:rowOff>76200</xdr:rowOff>
    </xdr:to>
    <xdr:sp macro="" textlink="">
      <xdr:nvSpPr>
        <xdr:cNvPr id="1786" name="Line 52">
          <a:extLst>
            <a:ext uri="{FF2B5EF4-FFF2-40B4-BE49-F238E27FC236}">
              <a16:creationId xmlns:a16="http://schemas.microsoft.com/office/drawing/2014/main" id="{00000000-0008-0000-0000-0000FA060000}"/>
            </a:ext>
          </a:extLst>
        </xdr:cNvPr>
        <xdr:cNvSpPr>
          <a:spLocks noChangeShapeType="1"/>
        </xdr:cNvSpPr>
      </xdr:nvSpPr>
      <xdr:spPr bwMode="auto">
        <a:xfrm>
          <a:off x="3543300" y="10182225"/>
          <a:ext cx="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9</xdr:col>
      <xdr:colOff>0</xdr:colOff>
      <xdr:row>67</xdr:row>
      <xdr:rowOff>76200</xdr:rowOff>
    </xdr:from>
    <xdr:to>
      <xdr:col>9</xdr:col>
      <xdr:colOff>0</xdr:colOff>
      <xdr:row>67</xdr:row>
      <xdr:rowOff>76200</xdr:rowOff>
    </xdr:to>
    <xdr:sp macro="" textlink="">
      <xdr:nvSpPr>
        <xdr:cNvPr id="1787" name="Line 56">
          <a:extLst>
            <a:ext uri="{FF2B5EF4-FFF2-40B4-BE49-F238E27FC236}">
              <a16:creationId xmlns:a16="http://schemas.microsoft.com/office/drawing/2014/main" id="{00000000-0008-0000-0000-0000FB060000}"/>
            </a:ext>
          </a:extLst>
        </xdr:cNvPr>
        <xdr:cNvSpPr>
          <a:spLocks noChangeShapeType="1"/>
        </xdr:cNvSpPr>
      </xdr:nvSpPr>
      <xdr:spPr bwMode="auto">
        <a:xfrm>
          <a:off x="3543300" y="10991850"/>
          <a:ext cx="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9</xdr:col>
      <xdr:colOff>0</xdr:colOff>
      <xdr:row>72</xdr:row>
      <xdr:rowOff>76200</xdr:rowOff>
    </xdr:from>
    <xdr:to>
      <xdr:col>9</xdr:col>
      <xdr:colOff>0</xdr:colOff>
      <xdr:row>72</xdr:row>
      <xdr:rowOff>76200</xdr:rowOff>
    </xdr:to>
    <xdr:sp macro="" textlink="">
      <xdr:nvSpPr>
        <xdr:cNvPr id="1788" name="Line 60">
          <a:extLst>
            <a:ext uri="{FF2B5EF4-FFF2-40B4-BE49-F238E27FC236}">
              <a16:creationId xmlns:a16="http://schemas.microsoft.com/office/drawing/2014/main" id="{00000000-0008-0000-0000-0000FC060000}"/>
            </a:ext>
          </a:extLst>
        </xdr:cNvPr>
        <xdr:cNvSpPr>
          <a:spLocks noChangeShapeType="1"/>
        </xdr:cNvSpPr>
      </xdr:nvSpPr>
      <xdr:spPr bwMode="auto">
        <a:xfrm>
          <a:off x="3543300" y="11801475"/>
          <a:ext cx="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4</xdr:col>
      <xdr:colOff>438150</xdr:colOff>
      <xdr:row>58</xdr:row>
      <xdr:rowOff>161925</xdr:rowOff>
    </xdr:from>
    <xdr:to>
      <xdr:col>5</xdr:col>
      <xdr:colOff>142875</xdr:colOff>
      <xdr:row>59</xdr:row>
      <xdr:rowOff>152400</xdr:rowOff>
    </xdr:to>
    <xdr:sp macro="" textlink="">
      <xdr:nvSpPr>
        <xdr:cNvPr id="1789" name="Oval 41">
          <a:extLst>
            <a:ext uri="{FF2B5EF4-FFF2-40B4-BE49-F238E27FC236}">
              <a16:creationId xmlns:a16="http://schemas.microsoft.com/office/drawing/2014/main" id="{00000000-0008-0000-0000-0000FD060000}"/>
            </a:ext>
          </a:extLst>
        </xdr:cNvPr>
        <xdr:cNvSpPr>
          <a:spLocks noChangeArrowheads="1"/>
        </xdr:cNvSpPr>
      </xdr:nvSpPr>
      <xdr:spPr bwMode="auto">
        <a:xfrm>
          <a:off x="1828800" y="9620250"/>
          <a:ext cx="152400" cy="152400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238125</xdr:colOff>
      <xdr:row>59</xdr:row>
      <xdr:rowOff>76200</xdr:rowOff>
    </xdr:from>
    <xdr:to>
      <xdr:col>4</xdr:col>
      <xdr:colOff>438150</xdr:colOff>
      <xdr:row>59</xdr:row>
      <xdr:rowOff>76200</xdr:rowOff>
    </xdr:to>
    <xdr:sp macro="" textlink="">
      <xdr:nvSpPr>
        <xdr:cNvPr id="1790" name="Line 42">
          <a:extLst>
            <a:ext uri="{FF2B5EF4-FFF2-40B4-BE49-F238E27FC236}">
              <a16:creationId xmlns:a16="http://schemas.microsoft.com/office/drawing/2014/main" id="{00000000-0008-0000-0000-0000FE060000}"/>
            </a:ext>
          </a:extLst>
        </xdr:cNvPr>
        <xdr:cNvSpPr>
          <a:spLocks noChangeShapeType="1"/>
        </xdr:cNvSpPr>
      </xdr:nvSpPr>
      <xdr:spPr bwMode="auto">
        <a:xfrm>
          <a:off x="676275" y="9696450"/>
          <a:ext cx="1152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152400</xdr:colOff>
      <xdr:row>59</xdr:row>
      <xdr:rowOff>76200</xdr:rowOff>
    </xdr:from>
    <xdr:to>
      <xdr:col>2</xdr:col>
      <xdr:colOff>238125</xdr:colOff>
      <xdr:row>64</xdr:row>
      <xdr:rowOff>76200</xdr:rowOff>
    </xdr:to>
    <xdr:sp macro="" textlink="">
      <xdr:nvSpPr>
        <xdr:cNvPr id="1791" name="Line 43">
          <a:extLst>
            <a:ext uri="{FF2B5EF4-FFF2-40B4-BE49-F238E27FC236}">
              <a16:creationId xmlns:a16="http://schemas.microsoft.com/office/drawing/2014/main" id="{00000000-0008-0000-0000-0000FF060000}"/>
            </a:ext>
          </a:extLst>
        </xdr:cNvPr>
        <xdr:cNvSpPr>
          <a:spLocks noChangeShapeType="1"/>
        </xdr:cNvSpPr>
      </xdr:nvSpPr>
      <xdr:spPr bwMode="auto">
        <a:xfrm flipV="1">
          <a:off x="438150" y="9696450"/>
          <a:ext cx="238125" cy="809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438150</xdr:colOff>
      <xdr:row>68</xdr:row>
      <xdr:rowOff>161925</xdr:rowOff>
    </xdr:from>
    <xdr:to>
      <xdr:col>5</xdr:col>
      <xdr:colOff>142875</xdr:colOff>
      <xdr:row>69</xdr:row>
      <xdr:rowOff>152400</xdr:rowOff>
    </xdr:to>
    <xdr:sp macro="" textlink="">
      <xdr:nvSpPr>
        <xdr:cNvPr id="1792" name="Oval 44">
          <a:extLst>
            <a:ext uri="{FF2B5EF4-FFF2-40B4-BE49-F238E27FC236}">
              <a16:creationId xmlns:a16="http://schemas.microsoft.com/office/drawing/2014/main" id="{00000000-0008-0000-0000-000000070000}"/>
            </a:ext>
          </a:extLst>
        </xdr:cNvPr>
        <xdr:cNvSpPr>
          <a:spLocks noChangeArrowheads="1"/>
        </xdr:cNvSpPr>
      </xdr:nvSpPr>
      <xdr:spPr bwMode="auto">
        <a:xfrm>
          <a:off x="1828800" y="11239500"/>
          <a:ext cx="152400" cy="152400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238125</xdr:colOff>
      <xdr:row>69</xdr:row>
      <xdr:rowOff>76200</xdr:rowOff>
    </xdr:from>
    <xdr:to>
      <xdr:col>4</xdr:col>
      <xdr:colOff>438150</xdr:colOff>
      <xdr:row>69</xdr:row>
      <xdr:rowOff>76200</xdr:rowOff>
    </xdr:to>
    <xdr:sp macro="" textlink="">
      <xdr:nvSpPr>
        <xdr:cNvPr id="1793" name="Line 45">
          <a:extLst>
            <a:ext uri="{FF2B5EF4-FFF2-40B4-BE49-F238E27FC236}">
              <a16:creationId xmlns:a16="http://schemas.microsoft.com/office/drawing/2014/main" id="{00000000-0008-0000-0000-000001070000}"/>
            </a:ext>
          </a:extLst>
        </xdr:cNvPr>
        <xdr:cNvSpPr>
          <a:spLocks noChangeShapeType="1"/>
        </xdr:cNvSpPr>
      </xdr:nvSpPr>
      <xdr:spPr bwMode="auto">
        <a:xfrm>
          <a:off x="676275" y="11315700"/>
          <a:ext cx="1152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152400</xdr:colOff>
      <xdr:row>64</xdr:row>
      <xdr:rowOff>76200</xdr:rowOff>
    </xdr:from>
    <xdr:to>
      <xdr:col>2</xdr:col>
      <xdr:colOff>238125</xdr:colOff>
      <xdr:row>69</xdr:row>
      <xdr:rowOff>76200</xdr:rowOff>
    </xdr:to>
    <xdr:sp macro="" textlink="">
      <xdr:nvSpPr>
        <xdr:cNvPr id="1794" name="Line 46">
          <a:extLst>
            <a:ext uri="{FF2B5EF4-FFF2-40B4-BE49-F238E27FC236}">
              <a16:creationId xmlns:a16="http://schemas.microsoft.com/office/drawing/2014/main" id="{00000000-0008-0000-0000-000002070000}"/>
            </a:ext>
          </a:extLst>
        </xdr:cNvPr>
        <xdr:cNvSpPr>
          <a:spLocks noChangeShapeType="1"/>
        </xdr:cNvSpPr>
      </xdr:nvSpPr>
      <xdr:spPr bwMode="auto">
        <a:xfrm>
          <a:off x="438150" y="10506075"/>
          <a:ext cx="238125" cy="809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238125</xdr:colOff>
      <xdr:row>57</xdr:row>
      <xdr:rowOff>76200</xdr:rowOff>
    </xdr:from>
    <xdr:to>
      <xdr:col>9</xdr:col>
      <xdr:colOff>0</xdr:colOff>
      <xdr:row>57</xdr:row>
      <xdr:rowOff>76200</xdr:rowOff>
    </xdr:to>
    <xdr:sp macro="" textlink="">
      <xdr:nvSpPr>
        <xdr:cNvPr id="1795" name="Line 49">
          <a:extLst>
            <a:ext uri="{FF2B5EF4-FFF2-40B4-BE49-F238E27FC236}">
              <a16:creationId xmlns:a16="http://schemas.microsoft.com/office/drawing/2014/main" id="{00000000-0008-0000-0000-000003070000}"/>
            </a:ext>
          </a:extLst>
        </xdr:cNvPr>
        <xdr:cNvSpPr>
          <a:spLocks noChangeShapeType="1"/>
        </xdr:cNvSpPr>
      </xdr:nvSpPr>
      <xdr:spPr bwMode="auto">
        <a:xfrm>
          <a:off x="2228850" y="9372600"/>
          <a:ext cx="13144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142875</xdr:colOff>
      <xdr:row>57</xdr:row>
      <xdr:rowOff>76200</xdr:rowOff>
    </xdr:from>
    <xdr:to>
      <xdr:col>6</xdr:col>
      <xdr:colOff>238125</xdr:colOff>
      <xdr:row>59</xdr:row>
      <xdr:rowOff>76200</xdr:rowOff>
    </xdr:to>
    <xdr:sp macro="" textlink="">
      <xdr:nvSpPr>
        <xdr:cNvPr id="1796" name="Line 50">
          <a:extLst>
            <a:ext uri="{FF2B5EF4-FFF2-40B4-BE49-F238E27FC236}">
              <a16:creationId xmlns:a16="http://schemas.microsoft.com/office/drawing/2014/main" id="{00000000-0008-0000-0000-000004070000}"/>
            </a:ext>
          </a:extLst>
        </xdr:cNvPr>
        <xdr:cNvSpPr>
          <a:spLocks noChangeShapeType="1"/>
        </xdr:cNvSpPr>
      </xdr:nvSpPr>
      <xdr:spPr bwMode="auto">
        <a:xfrm flipV="1">
          <a:off x="1981200" y="9372600"/>
          <a:ext cx="247650" cy="3238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238125</xdr:colOff>
      <xdr:row>62</xdr:row>
      <xdr:rowOff>76200</xdr:rowOff>
    </xdr:from>
    <xdr:to>
      <xdr:col>9</xdr:col>
      <xdr:colOff>0</xdr:colOff>
      <xdr:row>62</xdr:row>
      <xdr:rowOff>76200</xdr:rowOff>
    </xdr:to>
    <xdr:sp macro="" textlink="">
      <xdr:nvSpPr>
        <xdr:cNvPr id="1797" name="Line 53">
          <a:extLst>
            <a:ext uri="{FF2B5EF4-FFF2-40B4-BE49-F238E27FC236}">
              <a16:creationId xmlns:a16="http://schemas.microsoft.com/office/drawing/2014/main" id="{00000000-0008-0000-0000-000005070000}"/>
            </a:ext>
          </a:extLst>
        </xdr:cNvPr>
        <xdr:cNvSpPr>
          <a:spLocks noChangeShapeType="1"/>
        </xdr:cNvSpPr>
      </xdr:nvSpPr>
      <xdr:spPr bwMode="auto">
        <a:xfrm>
          <a:off x="2228850" y="10182225"/>
          <a:ext cx="13144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142875</xdr:colOff>
      <xdr:row>59</xdr:row>
      <xdr:rowOff>76200</xdr:rowOff>
    </xdr:from>
    <xdr:to>
      <xdr:col>6</xdr:col>
      <xdr:colOff>238125</xdr:colOff>
      <xdr:row>62</xdr:row>
      <xdr:rowOff>76200</xdr:rowOff>
    </xdr:to>
    <xdr:sp macro="" textlink="">
      <xdr:nvSpPr>
        <xdr:cNvPr id="1798" name="Line 54">
          <a:extLst>
            <a:ext uri="{FF2B5EF4-FFF2-40B4-BE49-F238E27FC236}">
              <a16:creationId xmlns:a16="http://schemas.microsoft.com/office/drawing/2014/main" id="{00000000-0008-0000-0000-000006070000}"/>
            </a:ext>
          </a:extLst>
        </xdr:cNvPr>
        <xdr:cNvSpPr>
          <a:spLocks noChangeShapeType="1"/>
        </xdr:cNvSpPr>
      </xdr:nvSpPr>
      <xdr:spPr bwMode="auto">
        <a:xfrm>
          <a:off x="1981200" y="9696450"/>
          <a:ext cx="247650" cy="485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238125</xdr:colOff>
      <xdr:row>67</xdr:row>
      <xdr:rowOff>76200</xdr:rowOff>
    </xdr:from>
    <xdr:to>
      <xdr:col>9</xdr:col>
      <xdr:colOff>0</xdr:colOff>
      <xdr:row>67</xdr:row>
      <xdr:rowOff>76200</xdr:rowOff>
    </xdr:to>
    <xdr:sp macro="" textlink="">
      <xdr:nvSpPr>
        <xdr:cNvPr id="1799" name="Line 57">
          <a:extLst>
            <a:ext uri="{FF2B5EF4-FFF2-40B4-BE49-F238E27FC236}">
              <a16:creationId xmlns:a16="http://schemas.microsoft.com/office/drawing/2014/main" id="{00000000-0008-0000-0000-000007070000}"/>
            </a:ext>
          </a:extLst>
        </xdr:cNvPr>
        <xdr:cNvSpPr>
          <a:spLocks noChangeShapeType="1"/>
        </xdr:cNvSpPr>
      </xdr:nvSpPr>
      <xdr:spPr bwMode="auto">
        <a:xfrm>
          <a:off x="2228850" y="10991850"/>
          <a:ext cx="13144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142875</xdr:colOff>
      <xdr:row>67</xdr:row>
      <xdr:rowOff>76200</xdr:rowOff>
    </xdr:from>
    <xdr:to>
      <xdr:col>6</xdr:col>
      <xdr:colOff>238125</xdr:colOff>
      <xdr:row>69</xdr:row>
      <xdr:rowOff>76200</xdr:rowOff>
    </xdr:to>
    <xdr:sp macro="" textlink="">
      <xdr:nvSpPr>
        <xdr:cNvPr id="1800" name="Line 58">
          <a:extLst>
            <a:ext uri="{FF2B5EF4-FFF2-40B4-BE49-F238E27FC236}">
              <a16:creationId xmlns:a16="http://schemas.microsoft.com/office/drawing/2014/main" id="{00000000-0008-0000-0000-000008070000}"/>
            </a:ext>
          </a:extLst>
        </xdr:cNvPr>
        <xdr:cNvSpPr>
          <a:spLocks noChangeShapeType="1"/>
        </xdr:cNvSpPr>
      </xdr:nvSpPr>
      <xdr:spPr bwMode="auto">
        <a:xfrm flipV="1">
          <a:off x="1981200" y="10991850"/>
          <a:ext cx="247650" cy="3238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238125</xdr:colOff>
      <xdr:row>72</xdr:row>
      <xdr:rowOff>76200</xdr:rowOff>
    </xdr:from>
    <xdr:to>
      <xdr:col>9</xdr:col>
      <xdr:colOff>0</xdr:colOff>
      <xdr:row>72</xdr:row>
      <xdr:rowOff>76200</xdr:rowOff>
    </xdr:to>
    <xdr:sp macro="" textlink="">
      <xdr:nvSpPr>
        <xdr:cNvPr id="1801" name="Line 61">
          <a:extLst>
            <a:ext uri="{FF2B5EF4-FFF2-40B4-BE49-F238E27FC236}">
              <a16:creationId xmlns:a16="http://schemas.microsoft.com/office/drawing/2014/main" id="{00000000-0008-0000-0000-000009070000}"/>
            </a:ext>
          </a:extLst>
        </xdr:cNvPr>
        <xdr:cNvSpPr>
          <a:spLocks noChangeShapeType="1"/>
        </xdr:cNvSpPr>
      </xdr:nvSpPr>
      <xdr:spPr bwMode="auto">
        <a:xfrm>
          <a:off x="2228850" y="11801475"/>
          <a:ext cx="13144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142875</xdr:colOff>
      <xdr:row>69</xdr:row>
      <xdr:rowOff>76200</xdr:rowOff>
    </xdr:from>
    <xdr:to>
      <xdr:col>6</xdr:col>
      <xdr:colOff>238125</xdr:colOff>
      <xdr:row>72</xdr:row>
      <xdr:rowOff>76200</xdr:rowOff>
    </xdr:to>
    <xdr:sp macro="" textlink="">
      <xdr:nvSpPr>
        <xdr:cNvPr id="1802" name="Line 62">
          <a:extLst>
            <a:ext uri="{FF2B5EF4-FFF2-40B4-BE49-F238E27FC236}">
              <a16:creationId xmlns:a16="http://schemas.microsoft.com/office/drawing/2014/main" id="{00000000-0008-0000-0000-00000A070000}"/>
            </a:ext>
          </a:extLst>
        </xdr:cNvPr>
        <xdr:cNvSpPr>
          <a:spLocks noChangeShapeType="1"/>
        </xdr:cNvSpPr>
      </xdr:nvSpPr>
      <xdr:spPr bwMode="auto">
        <a:xfrm>
          <a:off x="1981200" y="11315700"/>
          <a:ext cx="247650" cy="485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63</xdr:row>
      <xdr:rowOff>161925</xdr:rowOff>
    </xdr:from>
    <xdr:to>
      <xdr:col>1</xdr:col>
      <xdr:colOff>152400</xdr:colOff>
      <xdr:row>64</xdr:row>
      <xdr:rowOff>152400</xdr:rowOff>
    </xdr:to>
    <xdr:sp macro="" textlink="">
      <xdr:nvSpPr>
        <xdr:cNvPr id="1803" name="Oval 63">
          <a:extLst>
            <a:ext uri="{FF2B5EF4-FFF2-40B4-BE49-F238E27FC236}">
              <a16:creationId xmlns:a16="http://schemas.microsoft.com/office/drawing/2014/main" id="{00000000-0008-0000-0000-00000B070000}"/>
            </a:ext>
          </a:extLst>
        </xdr:cNvPr>
        <xdr:cNvSpPr>
          <a:spLocks noChangeArrowheads="1"/>
        </xdr:cNvSpPr>
      </xdr:nvSpPr>
      <xdr:spPr bwMode="auto">
        <a:xfrm>
          <a:off x="285750" y="10429875"/>
          <a:ext cx="152400" cy="152400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64</xdr:row>
      <xdr:rowOff>76200</xdr:rowOff>
    </xdr:from>
    <xdr:to>
      <xdr:col>0</xdr:col>
      <xdr:colOff>0</xdr:colOff>
      <xdr:row>64</xdr:row>
      <xdr:rowOff>76200</xdr:rowOff>
    </xdr:to>
    <xdr:sp macro="" textlink="">
      <xdr:nvSpPr>
        <xdr:cNvPr id="1804" name="Line 64">
          <a:extLst>
            <a:ext uri="{FF2B5EF4-FFF2-40B4-BE49-F238E27FC236}">
              <a16:creationId xmlns:a16="http://schemas.microsoft.com/office/drawing/2014/main" id="{00000000-0008-0000-0000-00000C070000}"/>
            </a:ext>
          </a:extLst>
        </xdr:cNvPr>
        <xdr:cNvSpPr>
          <a:spLocks noChangeShapeType="1"/>
        </xdr:cNvSpPr>
      </xdr:nvSpPr>
      <xdr:spPr bwMode="auto">
        <a:xfrm>
          <a:off x="0" y="105060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15</xdr:col>
      <xdr:colOff>0</xdr:colOff>
      <xdr:row>59</xdr:row>
      <xdr:rowOff>0</xdr:rowOff>
    </xdr:from>
    <xdr:to>
      <xdr:col>16</xdr:col>
      <xdr:colOff>0</xdr:colOff>
      <xdr:row>59</xdr:row>
      <xdr:rowOff>152400</xdr:rowOff>
    </xdr:to>
    <xdr:sp macro="" textlink="">
      <xdr:nvSpPr>
        <xdr:cNvPr id="1805" name="Oval 65">
          <a:extLst>
            <a:ext uri="{FF2B5EF4-FFF2-40B4-BE49-F238E27FC236}">
              <a16:creationId xmlns:a16="http://schemas.microsoft.com/office/drawing/2014/main" id="{00000000-0008-0000-0000-00000D070000}"/>
            </a:ext>
          </a:extLst>
        </xdr:cNvPr>
        <xdr:cNvSpPr>
          <a:spLocks noChangeArrowheads="1"/>
        </xdr:cNvSpPr>
      </xdr:nvSpPr>
      <xdr:spPr bwMode="auto">
        <a:xfrm>
          <a:off x="6057900" y="9620250"/>
          <a:ext cx="152400" cy="152400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59</xdr:row>
      <xdr:rowOff>76200</xdr:rowOff>
    </xdr:from>
    <xdr:to>
      <xdr:col>15</xdr:col>
      <xdr:colOff>0</xdr:colOff>
      <xdr:row>59</xdr:row>
      <xdr:rowOff>76200</xdr:rowOff>
    </xdr:to>
    <xdr:sp macro="" textlink="">
      <xdr:nvSpPr>
        <xdr:cNvPr id="1806" name="Line 66">
          <a:extLst>
            <a:ext uri="{FF2B5EF4-FFF2-40B4-BE49-F238E27FC236}">
              <a16:creationId xmlns:a16="http://schemas.microsoft.com/office/drawing/2014/main" id="{00000000-0008-0000-0000-00000E070000}"/>
            </a:ext>
          </a:extLst>
        </xdr:cNvPr>
        <xdr:cNvSpPr>
          <a:spLocks noChangeShapeType="1"/>
        </xdr:cNvSpPr>
      </xdr:nvSpPr>
      <xdr:spPr bwMode="auto">
        <a:xfrm>
          <a:off x="4810125" y="9696450"/>
          <a:ext cx="12477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12</xdr:col>
      <xdr:colOff>0</xdr:colOff>
      <xdr:row>59</xdr:row>
      <xdr:rowOff>76200</xdr:rowOff>
    </xdr:from>
    <xdr:to>
      <xdr:col>13</xdr:col>
      <xdr:colOff>0</xdr:colOff>
      <xdr:row>64</xdr:row>
      <xdr:rowOff>76200</xdr:rowOff>
    </xdr:to>
    <xdr:sp macro="" textlink="">
      <xdr:nvSpPr>
        <xdr:cNvPr id="1807" name="Line 67">
          <a:extLst>
            <a:ext uri="{FF2B5EF4-FFF2-40B4-BE49-F238E27FC236}">
              <a16:creationId xmlns:a16="http://schemas.microsoft.com/office/drawing/2014/main" id="{00000000-0008-0000-0000-00000F070000}"/>
            </a:ext>
          </a:extLst>
        </xdr:cNvPr>
        <xdr:cNvSpPr>
          <a:spLocks noChangeShapeType="1"/>
        </xdr:cNvSpPr>
      </xdr:nvSpPr>
      <xdr:spPr bwMode="auto">
        <a:xfrm flipV="1">
          <a:off x="4562475" y="9696450"/>
          <a:ext cx="247650" cy="809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15</xdr:col>
      <xdr:colOff>0</xdr:colOff>
      <xdr:row>69</xdr:row>
      <xdr:rowOff>0</xdr:rowOff>
    </xdr:from>
    <xdr:to>
      <xdr:col>16</xdr:col>
      <xdr:colOff>0</xdr:colOff>
      <xdr:row>69</xdr:row>
      <xdr:rowOff>152400</xdr:rowOff>
    </xdr:to>
    <xdr:sp macro="" textlink="">
      <xdr:nvSpPr>
        <xdr:cNvPr id="1808" name="Oval 68">
          <a:extLst>
            <a:ext uri="{FF2B5EF4-FFF2-40B4-BE49-F238E27FC236}">
              <a16:creationId xmlns:a16="http://schemas.microsoft.com/office/drawing/2014/main" id="{00000000-0008-0000-0000-000010070000}"/>
            </a:ext>
          </a:extLst>
        </xdr:cNvPr>
        <xdr:cNvSpPr>
          <a:spLocks noChangeArrowheads="1"/>
        </xdr:cNvSpPr>
      </xdr:nvSpPr>
      <xdr:spPr bwMode="auto">
        <a:xfrm>
          <a:off x="6057900" y="11239500"/>
          <a:ext cx="152400" cy="152400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69</xdr:row>
      <xdr:rowOff>76200</xdr:rowOff>
    </xdr:from>
    <xdr:to>
      <xdr:col>15</xdr:col>
      <xdr:colOff>0</xdr:colOff>
      <xdr:row>69</xdr:row>
      <xdr:rowOff>76200</xdr:rowOff>
    </xdr:to>
    <xdr:sp macro="" textlink="">
      <xdr:nvSpPr>
        <xdr:cNvPr id="1809" name="Line 69">
          <a:extLst>
            <a:ext uri="{FF2B5EF4-FFF2-40B4-BE49-F238E27FC236}">
              <a16:creationId xmlns:a16="http://schemas.microsoft.com/office/drawing/2014/main" id="{00000000-0008-0000-0000-000011070000}"/>
            </a:ext>
          </a:extLst>
        </xdr:cNvPr>
        <xdr:cNvSpPr>
          <a:spLocks noChangeShapeType="1"/>
        </xdr:cNvSpPr>
      </xdr:nvSpPr>
      <xdr:spPr bwMode="auto">
        <a:xfrm>
          <a:off x="4810125" y="11315700"/>
          <a:ext cx="12477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12</xdr:col>
      <xdr:colOff>0</xdr:colOff>
      <xdr:row>64</xdr:row>
      <xdr:rowOff>76200</xdr:rowOff>
    </xdr:from>
    <xdr:to>
      <xdr:col>13</xdr:col>
      <xdr:colOff>0</xdr:colOff>
      <xdr:row>69</xdr:row>
      <xdr:rowOff>76200</xdr:rowOff>
    </xdr:to>
    <xdr:sp macro="" textlink="">
      <xdr:nvSpPr>
        <xdr:cNvPr id="1810" name="Line 70">
          <a:extLst>
            <a:ext uri="{FF2B5EF4-FFF2-40B4-BE49-F238E27FC236}">
              <a16:creationId xmlns:a16="http://schemas.microsoft.com/office/drawing/2014/main" id="{00000000-0008-0000-0000-000012070000}"/>
            </a:ext>
          </a:extLst>
        </xdr:cNvPr>
        <xdr:cNvSpPr>
          <a:spLocks noChangeShapeType="1"/>
        </xdr:cNvSpPr>
      </xdr:nvSpPr>
      <xdr:spPr bwMode="auto">
        <a:xfrm>
          <a:off x="4562475" y="10506075"/>
          <a:ext cx="247650" cy="809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57</xdr:row>
      <xdr:rowOff>76200</xdr:rowOff>
    </xdr:from>
    <xdr:to>
      <xdr:col>19</xdr:col>
      <xdr:colOff>0</xdr:colOff>
      <xdr:row>57</xdr:row>
      <xdr:rowOff>76200</xdr:rowOff>
    </xdr:to>
    <xdr:sp macro="" textlink="">
      <xdr:nvSpPr>
        <xdr:cNvPr id="1811" name="Line 71">
          <a:extLst>
            <a:ext uri="{FF2B5EF4-FFF2-40B4-BE49-F238E27FC236}">
              <a16:creationId xmlns:a16="http://schemas.microsoft.com/office/drawing/2014/main" id="{00000000-0008-0000-0000-000013070000}"/>
            </a:ext>
          </a:extLst>
        </xdr:cNvPr>
        <xdr:cNvSpPr>
          <a:spLocks noChangeShapeType="1"/>
        </xdr:cNvSpPr>
      </xdr:nvSpPr>
      <xdr:spPr bwMode="auto">
        <a:xfrm>
          <a:off x="6457950" y="9372600"/>
          <a:ext cx="10953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57</xdr:row>
      <xdr:rowOff>76200</xdr:rowOff>
    </xdr:from>
    <xdr:to>
      <xdr:col>17</xdr:col>
      <xdr:colOff>0</xdr:colOff>
      <xdr:row>59</xdr:row>
      <xdr:rowOff>76200</xdr:rowOff>
    </xdr:to>
    <xdr:sp macro="" textlink="">
      <xdr:nvSpPr>
        <xdr:cNvPr id="1812" name="Line 72">
          <a:extLst>
            <a:ext uri="{FF2B5EF4-FFF2-40B4-BE49-F238E27FC236}">
              <a16:creationId xmlns:a16="http://schemas.microsoft.com/office/drawing/2014/main" id="{00000000-0008-0000-0000-000014070000}"/>
            </a:ext>
          </a:extLst>
        </xdr:cNvPr>
        <xdr:cNvSpPr>
          <a:spLocks noChangeShapeType="1"/>
        </xdr:cNvSpPr>
      </xdr:nvSpPr>
      <xdr:spPr bwMode="auto">
        <a:xfrm flipV="1">
          <a:off x="6210300" y="9372600"/>
          <a:ext cx="247650" cy="3238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62</xdr:row>
      <xdr:rowOff>76200</xdr:rowOff>
    </xdr:from>
    <xdr:to>
      <xdr:col>19</xdr:col>
      <xdr:colOff>0</xdr:colOff>
      <xdr:row>62</xdr:row>
      <xdr:rowOff>76200</xdr:rowOff>
    </xdr:to>
    <xdr:sp macro="" textlink="">
      <xdr:nvSpPr>
        <xdr:cNvPr id="1813" name="Line 73">
          <a:extLst>
            <a:ext uri="{FF2B5EF4-FFF2-40B4-BE49-F238E27FC236}">
              <a16:creationId xmlns:a16="http://schemas.microsoft.com/office/drawing/2014/main" id="{00000000-0008-0000-0000-000015070000}"/>
            </a:ext>
          </a:extLst>
        </xdr:cNvPr>
        <xdr:cNvSpPr>
          <a:spLocks noChangeShapeType="1"/>
        </xdr:cNvSpPr>
      </xdr:nvSpPr>
      <xdr:spPr bwMode="auto">
        <a:xfrm>
          <a:off x="6457950" y="10182225"/>
          <a:ext cx="10953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59</xdr:row>
      <xdr:rowOff>76200</xdr:rowOff>
    </xdr:from>
    <xdr:to>
      <xdr:col>17</xdr:col>
      <xdr:colOff>0</xdr:colOff>
      <xdr:row>62</xdr:row>
      <xdr:rowOff>76200</xdr:rowOff>
    </xdr:to>
    <xdr:sp macro="" textlink="">
      <xdr:nvSpPr>
        <xdr:cNvPr id="1814" name="Line 74">
          <a:extLst>
            <a:ext uri="{FF2B5EF4-FFF2-40B4-BE49-F238E27FC236}">
              <a16:creationId xmlns:a16="http://schemas.microsoft.com/office/drawing/2014/main" id="{00000000-0008-0000-0000-000016070000}"/>
            </a:ext>
          </a:extLst>
        </xdr:cNvPr>
        <xdr:cNvSpPr>
          <a:spLocks noChangeShapeType="1"/>
        </xdr:cNvSpPr>
      </xdr:nvSpPr>
      <xdr:spPr bwMode="auto">
        <a:xfrm>
          <a:off x="6210300" y="9696450"/>
          <a:ext cx="247650" cy="485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67</xdr:row>
      <xdr:rowOff>76200</xdr:rowOff>
    </xdr:from>
    <xdr:to>
      <xdr:col>19</xdr:col>
      <xdr:colOff>0</xdr:colOff>
      <xdr:row>67</xdr:row>
      <xdr:rowOff>76200</xdr:rowOff>
    </xdr:to>
    <xdr:sp macro="" textlink="">
      <xdr:nvSpPr>
        <xdr:cNvPr id="1815" name="Line 75">
          <a:extLst>
            <a:ext uri="{FF2B5EF4-FFF2-40B4-BE49-F238E27FC236}">
              <a16:creationId xmlns:a16="http://schemas.microsoft.com/office/drawing/2014/main" id="{00000000-0008-0000-0000-000017070000}"/>
            </a:ext>
          </a:extLst>
        </xdr:cNvPr>
        <xdr:cNvSpPr>
          <a:spLocks noChangeShapeType="1"/>
        </xdr:cNvSpPr>
      </xdr:nvSpPr>
      <xdr:spPr bwMode="auto">
        <a:xfrm>
          <a:off x="6457950" y="10991850"/>
          <a:ext cx="10953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67</xdr:row>
      <xdr:rowOff>76200</xdr:rowOff>
    </xdr:from>
    <xdr:to>
      <xdr:col>17</xdr:col>
      <xdr:colOff>0</xdr:colOff>
      <xdr:row>69</xdr:row>
      <xdr:rowOff>76200</xdr:rowOff>
    </xdr:to>
    <xdr:sp macro="" textlink="">
      <xdr:nvSpPr>
        <xdr:cNvPr id="1816" name="Line 76">
          <a:extLst>
            <a:ext uri="{FF2B5EF4-FFF2-40B4-BE49-F238E27FC236}">
              <a16:creationId xmlns:a16="http://schemas.microsoft.com/office/drawing/2014/main" id="{00000000-0008-0000-0000-000018070000}"/>
            </a:ext>
          </a:extLst>
        </xdr:cNvPr>
        <xdr:cNvSpPr>
          <a:spLocks noChangeShapeType="1"/>
        </xdr:cNvSpPr>
      </xdr:nvSpPr>
      <xdr:spPr bwMode="auto">
        <a:xfrm flipV="1">
          <a:off x="6210300" y="10991850"/>
          <a:ext cx="247650" cy="3238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72</xdr:row>
      <xdr:rowOff>76200</xdr:rowOff>
    </xdr:from>
    <xdr:to>
      <xdr:col>19</xdr:col>
      <xdr:colOff>0</xdr:colOff>
      <xdr:row>72</xdr:row>
      <xdr:rowOff>76200</xdr:rowOff>
    </xdr:to>
    <xdr:sp macro="" textlink="">
      <xdr:nvSpPr>
        <xdr:cNvPr id="1817" name="Line 77">
          <a:extLst>
            <a:ext uri="{FF2B5EF4-FFF2-40B4-BE49-F238E27FC236}">
              <a16:creationId xmlns:a16="http://schemas.microsoft.com/office/drawing/2014/main" id="{00000000-0008-0000-0000-000019070000}"/>
            </a:ext>
          </a:extLst>
        </xdr:cNvPr>
        <xdr:cNvSpPr>
          <a:spLocks noChangeShapeType="1"/>
        </xdr:cNvSpPr>
      </xdr:nvSpPr>
      <xdr:spPr bwMode="auto">
        <a:xfrm>
          <a:off x="6457950" y="11801475"/>
          <a:ext cx="10953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69</xdr:row>
      <xdr:rowOff>76200</xdr:rowOff>
    </xdr:from>
    <xdr:to>
      <xdr:col>17</xdr:col>
      <xdr:colOff>0</xdr:colOff>
      <xdr:row>72</xdr:row>
      <xdr:rowOff>76200</xdr:rowOff>
    </xdr:to>
    <xdr:sp macro="" textlink="">
      <xdr:nvSpPr>
        <xdr:cNvPr id="1818" name="Line 78">
          <a:extLst>
            <a:ext uri="{FF2B5EF4-FFF2-40B4-BE49-F238E27FC236}">
              <a16:creationId xmlns:a16="http://schemas.microsoft.com/office/drawing/2014/main" id="{00000000-0008-0000-0000-00001A070000}"/>
            </a:ext>
          </a:extLst>
        </xdr:cNvPr>
        <xdr:cNvSpPr>
          <a:spLocks noChangeShapeType="1"/>
        </xdr:cNvSpPr>
      </xdr:nvSpPr>
      <xdr:spPr bwMode="auto">
        <a:xfrm>
          <a:off x="6210300" y="11315700"/>
          <a:ext cx="247650" cy="485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11</xdr:col>
      <xdr:colOff>0</xdr:colOff>
      <xdr:row>64</xdr:row>
      <xdr:rowOff>0</xdr:rowOff>
    </xdr:from>
    <xdr:to>
      <xdr:col>12</xdr:col>
      <xdr:colOff>0</xdr:colOff>
      <xdr:row>64</xdr:row>
      <xdr:rowOff>152400</xdr:rowOff>
    </xdr:to>
    <xdr:sp macro="" textlink="">
      <xdr:nvSpPr>
        <xdr:cNvPr id="1819" name="Oval 79">
          <a:extLst>
            <a:ext uri="{FF2B5EF4-FFF2-40B4-BE49-F238E27FC236}">
              <a16:creationId xmlns:a16="http://schemas.microsoft.com/office/drawing/2014/main" id="{00000000-0008-0000-0000-00001B070000}"/>
            </a:ext>
          </a:extLst>
        </xdr:cNvPr>
        <xdr:cNvSpPr>
          <a:spLocks noChangeArrowheads="1"/>
        </xdr:cNvSpPr>
      </xdr:nvSpPr>
      <xdr:spPr bwMode="auto">
        <a:xfrm>
          <a:off x="4410075" y="10429875"/>
          <a:ext cx="152400" cy="152400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152400</xdr:colOff>
      <xdr:row>64</xdr:row>
      <xdr:rowOff>66675</xdr:rowOff>
    </xdr:from>
    <xdr:to>
      <xdr:col>10</xdr:col>
      <xdr:colOff>323850</xdr:colOff>
      <xdr:row>64</xdr:row>
      <xdr:rowOff>66675</xdr:rowOff>
    </xdr:to>
    <xdr:sp macro="" textlink="">
      <xdr:nvSpPr>
        <xdr:cNvPr id="1598" name="Line 80">
          <a:extLst>
            <a:ext uri="{FF2B5EF4-FFF2-40B4-BE49-F238E27FC236}">
              <a16:creationId xmlns:a16="http://schemas.microsoft.com/office/drawing/2014/main" id="{00000000-0008-0000-0000-00003E060000}"/>
            </a:ext>
          </a:extLst>
        </xdr:cNvPr>
        <xdr:cNvSpPr>
          <a:spLocks noChangeShapeType="1"/>
        </xdr:cNvSpPr>
      </xdr:nvSpPr>
      <xdr:spPr bwMode="auto">
        <a:xfrm>
          <a:off x="3695700" y="10496550"/>
          <a:ext cx="657225" cy="0"/>
        </a:xfrm>
        <a:prstGeom prst="line">
          <a:avLst/>
        </a:prstGeom>
        <a:noFill/>
        <a:ln w="76200">
          <a:solidFill>
            <a:srgbClr val="000000"/>
          </a:solidFill>
          <a:round/>
          <a:headEnd type="triangle" w="med" len="med"/>
          <a:tailEnd type="triangle" w="med" len="med"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txBody>
        <a:bodyPr/>
        <a:lstStyle/>
        <a:p>
          <a:endParaRPr lang="en-US"/>
        </a:p>
      </xdr:txBody>
    </xdr:sp>
    <xdr:clientData/>
  </xdr:twoCellAnchor>
  <xdr:twoCellAnchor>
    <xdr:from>
      <xdr:col>10</xdr:col>
      <xdr:colOff>66677</xdr:colOff>
      <xdr:row>75</xdr:row>
      <xdr:rowOff>171451</xdr:rowOff>
    </xdr:from>
    <xdr:to>
      <xdr:col>14</xdr:col>
      <xdr:colOff>476250</xdr:colOff>
      <xdr:row>83</xdr:row>
      <xdr:rowOff>47626</xdr:rowOff>
    </xdr:to>
    <xdr:sp macro="" textlink="">
      <xdr:nvSpPr>
        <xdr:cNvPr id="1113" name="Text 1">
          <a:extLst>
            <a:ext uri="{FF2B5EF4-FFF2-40B4-BE49-F238E27FC236}">
              <a16:creationId xmlns:a16="http://schemas.microsoft.com/office/drawing/2014/main" id="{00000000-0008-0000-0000-000059040000}"/>
            </a:ext>
          </a:extLst>
        </xdr:cNvPr>
        <xdr:cNvSpPr txBox="1">
          <a:spLocks noChangeArrowheads="1"/>
        </xdr:cNvSpPr>
      </xdr:nvSpPr>
      <xdr:spPr bwMode="auto">
        <a:xfrm>
          <a:off x="4386265" y="12620626"/>
          <a:ext cx="2043110" cy="1200150"/>
        </a:xfrm>
        <a:prstGeom prst="rect">
          <a:avLst/>
        </a:prstGeom>
        <a:solidFill>
          <a:srgbClr val="FFFF00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strike="noStrike">
              <a:solidFill>
                <a:srgbClr val="000000"/>
              </a:solidFill>
              <a:latin typeface="Arial"/>
              <a:cs typeface="Arial"/>
            </a:rPr>
            <a:t>Note: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the blue cells are unlocked. You can change their values. Other cells of the worksheet are locked, can't be changed unless you "unprotect" the worksheet (go to the File</a:t>
          </a:r>
          <a:r>
            <a:rPr lang="en-US" sz="1000" b="0" i="0" strike="noStrike" baseline="0">
              <a:solidFill>
                <a:srgbClr val="000000"/>
              </a:solidFill>
              <a:latin typeface="Arial"/>
              <a:cs typeface="Arial"/>
            </a:rPr>
            <a:t> &gt; Info &gt; Protect Workbook</a:t>
          </a: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).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2:T102"/>
  <sheetViews>
    <sheetView showGridLines="0" showRowColHeaders="0" tabSelected="1" zoomScaleNormal="100" workbookViewId="0">
      <selection activeCell="D83" sqref="D83"/>
    </sheetView>
  </sheetViews>
  <sheetFormatPr defaultRowHeight="12.75" x14ac:dyDescent="0.35"/>
  <cols>
    <col min="1" max="1" width="4.265625" customWidth="1"/>
    <col min="2" max="2" width="2.265625" customWidth="1"/>
    <col min="3" max="3" width="3.73046875" customWidth="1"/>
    <col min="4" max="4" width="10.59765625" customWidth="1"/>
    <col min="5" max="5" width="6.73046875" customWidth="1"/>
    <col min="6" max="6" width="2.265625" customWidth="1"/>
    <col min="7" max="7" width="3.73046875" customWidth="1"/>
    <col min="8" max="8" width="11.86328125" customWidth="1"/>
    <col min="9" max="9" width="7.73046875" customWidth="1"/>
    <col min="10" max="10" width="7.265625" customWidth="1"/>
    <col min="11" max="11" width="5.73046875" customWidth="1"/>
    <col min="12" max="12" width="2.265625" customWidth="1"/>
    <col min="13" max="13" width="3.73046875" customWidth="1"/>
    <col min="14" max="14" width="11.1328125" customWidth="1"/>
    <col min="15" max="15" width="7.59765625" customWidth="1"/>
    <col min="16" max="16" width="2.265625" customWidth="1"/>
    <col min="17" max="17" width="3.73046875" customWidth="1"/>
    <col min="18" max="18" width="9.73046875" customWidth="1"/>
    <col min="19" max="19" width="6.73046875" customWidth="1"/>
  </cols>
  <sheetData>
    <row r="2" spans="2:20" ht="15" x14ac:dyDescent="0.4">
      <c r="B2" s="31" t="s">
        <v>26</v>
      </c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</row>
    <row r="3" spans="2:20" x14ac:dyDescent="0.35">
      <c r="B3" s="34" t="s">
        <v>57</v>
      </c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</row>
    <row r="5" spans="2:20" x14ac:dyDescent="0.35">
      <c r="B5" s="23" t="s">
        <v>27</v>
      </c>
    </row>
    <row r="6" spans="2:20" x14ac:dyDescent="0.35">
      <c r="B6" s="23" t="s">
        <v>43</v>
      </c>
    </row>
    <row r="8" spans="2:20" ht="13.15" x14ac:dyDescent="0.4">
      <c r="B8" s="15" t="s">
        <v>28</v>
      </c>
    </row>
    <row r="9" spans="2:20" ht="13.15" x14ac:dyDescent="0.4">
      <c r="B9" s="15"/>
    </row>
    <row r="10" spans="2:20" x14ac:dyDescent="0.35">
      <c r="B10" s="23" t="s">
        <v>29</v>
      </c>
    </row>
    <row r="11" spans="2:20" x14ac:dyDescent="0.35">
      <c r="B11" s="23"/>
    </row>
    <row r="12" spans="2:20" ht="13.15" x14ac:dyDescent="0.4">
      <c r="B12" s="23" t="s">
        <v>30</v>
      </c>
    </row>
    <row r="13" spans="2:20" x14ac:dyDescent="0.35">
      <c r="B13" s="23" t="s">
        <v>31</v>
      </c>
    </row>
    <row r="14" spans="2:20" ht="13.15" x14ac:dyDescent="0.4">
      <c r="B14" s="23" t="s">
        <v>61</v>
      </c>
    </row>
    <row r="15" spans="2:20" x14ac:dyDescent="0.35">
      <c r="B15" s="23" t="s">
        <v>62</v>
      </c>
    </row>
    <row r="16" spans="2:20" x14ac:dyDescent="0.35">
      <c r="B16" s="23"/>
    </row>
    <row r="17" spans="2:2" ht="13.15" x14ac:dyDescent="0.4">
      <c r="B17" s="23" t="s">
        <v>59</v>
      </c>
    </row>
    <row r="18" spans="2:2" x14ac:dyDescent="0.35">
      <c r="B18" s="23"/>
    </row>
    <row r="19" spans="2:2" ht="13.15" x14ac:dyDescent="0.4">
      <c r="B19" s="23" t="s">
        <v>60</v>
      </c>
    </row>
    <row r="20" spans="2:2" x14ac:dyDescent="0.35">
      <c r="B20" s="23" t="s">
        <v>32</v>
      </c>
    </row>
    <row r="21" spans="2:2" x14ac:dyDescent="0.35">
      <c r="B21" s="23" t="s">
        <v>33</v>
      </c>
    </row>
    <row r="23" spans="2:2" x14ac:dyDescent="0.35">
      <c r="B23" s="23" t="s">
        <v>63</v>
      </c>
    </row>
    <row r="24" spans="2:2" x14ac:dyDescent="0.35">
      <c r="B24" s="23" t="s">
        <v>34</v>
      </c>
    </row>
    <row r="25" spans="2:2" x14ac:dyDescent="0.35">
      <c r="B25" s="23"/>
    </row>
    <row r="26" spans="2:2" ht="13.15" x14ac:dyDescent="0.4">
      <c r="B26" s="15" t="s">
        <v>65</v>
      </c>
    </row>
    <row r="28" spans="2:2" x14ac:dyDescent="0.35">
      <c r="B28" s="23" t="s">
        <v>35</v>
      </c>
    </row>
    <row r="29" spans="2:2" x14ac:dyDescent="0.35">
      <c r="B29" s="23" t="s">
        <v>36</v>
      </c>
    </row>
    <row r="30" spans="2:2" x14ac:dyDescent="0.35">
      <c r="B30" s="23" t="s">
        <v>37</v>
      </c>
    </row>
    <row r="31" spans="2:2" x14ac:dyDescent="0.35">
      <c r="B31" s="23" t="s">
        <v>64</v>
      </c>
    </row>
    <row r="32" spans="2:2" ht="13.15" x14ac:dyDescent="0.4">
      <c r="B32" s="15" t="s">
        <v>38</v>
      </c>
    </row>
    <row r="34" spans="2:3" ht="15" x14ac:dyDescent="0.4">
      <c r="B34" s="23" t="s">
        <v>39</v>
      </c>
      <c r="C34" s="1"/>
    </row>
    <row r="35" spans="2:3" x14ac:dyDescent="0.35">
      <c r="B35" s="23" t="s">
        <v>58</v>
      </c>
    </row>
    <row r="36" spans="2:3" ht="13.15" x14ac:dyDescent="0.4">
      <c r="B36" s="23" t="s">
        <v>50</v>
      </c>
    </row>
    <row r="37" spans="2:3" x14ac:dyDescent="0.35">
      <c r="B37" s="23" t="s">
        <v>40</v>
      </c>
    </row>
    <row r="39" spans="2:3" ht="13.15" x14ac:dyDescent="0.4">
      <c r="B39" s="23" t="s">
        <v>41</v>
      </c>
    </row>
    <row r="40" spans="2:3" ht="13.15" x14ac:dyDescent="0.4">
      <c r="B40" s="23"/>
      <c r="C40" s="23" t="s">
        <v>51</v>
      </c>
    </row>
    <row r="41" spans="2:3" x14ac:dyDescent="0.35">
      <c r="B41" s="23"/>
      <c r="C41" s="23" t="s">
        <v>42</v>
      </c>
    </row>
    <row r="42" spans="2:3" ht="13.15" x14ac:dyDescent="0.4">
      <c r="B42" s="23"/>
      <c r="C42" s="23" t="s">
        <v>52</v>
      </c>
    </row>
    <row r="43" spans="2:3" x14ac:dyDescent="0.35">
      <c r="B43" s="23"/>
      <c r="C43" s="23" t="s">
        <v>53</v>
      </c>
    </row>
    <row r="44" spans="2:3" x14ac:dyDescent="0.35">
      <c r="B44" s="23" t="s">
        <v>54</v>
      </c>
    </row>
    <row r="45" spans="2:3" x14ac:dyDescent="0.35">
      <c r="B45" s="23" t="s">
        <v>67</v>
      </c>
    </row>
    <row r="47" spans="2:3" x14ac:dyDescent="0.35">
      <c r="B47" t="s">
        <v>12</v>
      </c>
    </row>
    <row r="48" spans="2:3" ht="13.15" x14ac:dyDescent="0.4">
      <c r="B48" s="15" t="s">
        <v>66</v>
      </c>
    </row>
    <row r="50" spans="1:19" ht="15" x14ac:dyDescent="0.4">
      <c r="A50" s="1" t="s">
        <v>4</v>
      </c>
      <c r="B50" s="1"/>
      <c r="C50" s="1"/>
      <c r="D50" s="1"/>
      <c r="E50" s="1"/>
      <c r="F50" s="1"/>
      <c r="G50" s="1"/>
      <c r="H50" s="1"/>
      <c r="I50" s="1"/>
      <c r="J50" s="1"/>
      <c r="M50" s="1" t="s">
        <v>5</v>
      </c>
      <c r="N50" s="1"/>
      <c r="O50" s="1"/>
      <c r="P50" s="1"/>
      <c r="Q50" s="1"/>
      <c r="R50" s="1"/>
      <c r="S50" s="1"/>
    </row>
    <row r="51" spans="1:19" ht="15" x14ac:dyDescent="0.4"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</row>
    <row r="52" spans="1:19" ht="15" x14ac:dyDescent="0.4">
      <c r="B52" s="1"/>
      <c r="C52" s="32" t="s">
        <v>0</v>
      </c>
      <c r="D52" s="32"/>
      <c r="E52" s="32"/>
      <c r="F52" s="12"/>
      <c r="G52" s="30" t="s">
        <v>1</v>
      </c>
      <c r="H52" s="30"/>
      <c r="I52" s="30"/>
      <c r="J52" s="2"/>
      <c r="K52" s="12"/>
      <c r="L52" s="12"/>
      <c r="M52" s="30" t="s">
        <v>2</v>
      </c>
      <c r="N52" s="30"/>
      <c r="O52" s="30"/>
      <c r="P52" s="12"/>
      <c r="Q52" s="32" t="s">
        <v>3</v>
      </c>
      <c r="R52" s="32"/>
      <c r="S52" s="32"/>
    </row>
    <row r="53" spans="1:19" ht="15" x14ac:dyDescent="0.4">
      <c r="B53" s="1"/>
      <c r="C53" s="32" t="s">
        <v>44</v>
      </c>
      <c r="D53" s="32"/>
      <c r="E53" s="32"/>
      <c r="F53" s="12"/>
      <c r="G53" s="30" t="s">
        <v>45</v>
      </c>
      <c r="H53" s="30"/>
      <c r="I53" s="30"/>
      <c r="J53" s="2"/>
      <c r="K53" s="12"/>
      <c r="L53" s="12"/>
      <c r="M53" s="30" t="s">
        <v>44</v>
      </c>
      <c r="N53" s="30"/>
      <c r="O53" s="30"/>
      <c r="P53" s="12"/>
      <c r="Q53" s="32" t="s">
        <v>46</v>
      </c>
      <c r="R53" s="32"/>
      <c r="S53" s="32"/>
    </row>
    <row r="54" spans="1:19" x14ac:dyDescent="0.35">
      <c r="J54" s="2"/>
    </row>
    <row r="55" spans="1:19" x14ac:dyDescent="0.35">
      <c r="C55" s="5"/>
      <c r="D55" s="6"/>
      <c r="E55" s="6"/>
      <c r="G55" s="9"/>
      <c r="H55" s="10"/>
      <c r="I55" s="10"/>
      <c r="J55" s="3"/>
      <c r="M55" s="9"/>
      <c r="N55" s="10"/>
      <c r="O55" s="10"/>
      <c r="Q55" s="5"/>
      <c r="R55" s="6"/>
      <c r="S55" s="6"/>
    </row>
    <row r="56" spans="1:19" ht="13.15" x14ac:dyDescent="0.4">
      <c r="C56" s="4"/>
      <c r="D56" s="4"/>
      <c r="E56" s="4"/>
      <c r="G56" s="8"/>
      <c r="H56" s="20">
        <f>I83</f>
        <v>0.99</v>
      </c>
      <c r="I56" s="8"/>
      <c r="J56" s="3"/>
      <c r="M56" s="8"/>
      <c r="N56" s="8"/>
      <c r="O56" s="8"/>
      <c r="Q56" s="4"/>
      <c r="R56" s="19">
        <f>D58*H56/N58</f>
        <v>4.9261083743842365E-3</v>
      </c>
      <c r="S56" s="4"/>
    </row>
    <row r="57" spans="1:19" ht="13.15" x14ac:dyDescent="0.4">
      <c r="C57" s="4"/>
      <c r="D57" s="4"/>
      <c r="E57" s="4"/>
      <c r="G57" s="8"/>
      <c r="H57" s="25" t="str">
        <f>H79</f>
        <v>Positive Test Result</v>
      </c>
      <c r="I57" s="8"/>
      <c r="J57" s="3"/>
      <c r="M57" s="8"/>
      <c r="N57" s="8"/>
      <c r="O57" s="8"/>
      <c r="Q57" s="4"/>
      <c r="R57" s="7" t="str">
        <f>D59</f>
        <v>Infected</v>
      </c>
      <c r="S57" s="4"/>
    </row>
    <row r="58" spans="1:19" ht="13.15" x14ac:dyDescent="0.4">
      <c r="C58" s="4"/>
      <c r="D58" s="19">
        <f>D83</f>
        <v>1E-4</v>
      </c>
      <c r="E58" s="4"/>
      <c r="G58" s="8"/>
      <c r="H58" s="8"/>
      <c r="I58" s="8"/>
      <c r="J58" s="3"/>
      <c r="M58" s="8"/>
      <c r="N58" s="20">
        <f>H56*D58+H66*D68</f>
        <v>2.0097E-2</v>
      </c>
      <c r="O58" s="8"/>
      <c r="Q58" s="4"/>
      <c r="R58" s="4"/>
      <c r="S58" s="4"/>
    </row>
    <row r="59" spans="1:19" ht="13.15" x14ac:dyDescent="0.4">
      <c r="C59" s="4"/>
      <c r="D59" s="7" t="str">
        <f>D79</f>
        <v>Infected</v>
      </c>
      <c r="E59" s="4"/>
      <c r="G59" s="8"/>
      <c r="H59" s="8"/>
      <c r="I59" s="8"/>
      <c r="J59" s="3"/>
      <c r="M59" s="8"/>
      <c r="N59" s="25" t="str">
        <f>H57</f>
        <v>Positive Test Result</v>
      </c>
      <c r="O59" s="8"/>
      <c r="Q59" s="4"/>
      <c r="R59" s="4"/>
      <c r="S59" s="4"/>
    </row>
    <row r="60" spans="1:19" x14ac:dyDescent="0.35">
      <c r="C60" s="4"/>
      <c r="D60" s="4"/>
      <c r="E60" s="4"/>
      <c r="G60" s="8"/>
      <c r="H60" s="8"/>
      <c r="I60" s="8"/>
      <c r="J60" s="3"/>
      <c r="M60" s="8"/>
      <c r="N60" s="8"/>
      <c r="O60" s="8"/>
      <c r="Q60" s="4"/>
      <c r="R60" s="4"/>
      <c r="S60" s="4"/>
    </row>
    <row r="61" spans="1:19" ht="13.15" x14ac:dyDescent="0.4">
      <c r="C61" s="4"/>
      <c r="D61" s="4"/>
      <c r="E61" s="4"/>
      <c r="G61" s="8"/>
      <c r="H61" s="20">
        <f>1-H56</f>
        <v>1.0000000000000009E-2</v>
      </c>
      <c r="I61" s="8"/>
      <c r="J61" s="3"/>
      <c r="M61" s="8"/>
      <c r="N61" s="8"/>
      <c r="O61" s="8"/>
      <c r="Q61" s="4"/>
      <c r="R61" s="19">
        <f>1-R56</f>
        <v>0.99507389162561577</v>
      </c>
      <c r="S61" s="4"/>
    </row>
    <row r="62" spans="1:19" ht="13.15" x14ac:dyDescent="0.4">
      <c r="C62" s="4"/>
      <c r="D62" s="4"/>
      <c r="E62" s="4"/>
      <c r="G62" s="8"/>
      <c r="H62" s="25" t="str">
        <f>H80</f>
        <v>Negative Test Result</v>
      </c>
      <c r="I62" s="8"/>
      <c r="J62" s="3"/>
      <c r="M62" s="8"/>
      <c r="N62" s="8"/>
      <c r="O62" s="8"/>
      <c r="Q62" s="4"/>
      <c r="R62" s="7" t="str">
        <f>D69</f>
        <v>Not infected</v>
      </c>
      <c r="S62" s="4"/>
    </row>
    <row r="63" spans="1:19" x14ac:dyDescent="0.35">
      <c r="C63" s="4"/>
      <c r="D63" s="4"/>
      <c r="E63" s="4"/>
      <c r="G63" s="8"/>
      <c r="H63" s="8"/>
      <c r="I63" s="8"/>
      <c r="J63" s="3"/>
      <c r="M63" s="8"/>
      <c r="N63" s="8"/>
      <c r="O63" s="8"/>
      <c r="Q63" s="4"/>
      <c r="R63" s="4"/>
      <c r="S63" s="4"/>
    </row>
    <row r="64" spans="1:19" x14ac:dyDescent="0.35">
      <c r="C64" s="4"/>
      <c r="D64" s="4"/>
      <c r="E64" s="4"/>
      <c r="G64" s="8"/>
      <c r="H64" s="8"/>
      <c r="I64" s="8"/>
      <c r="J64" s="3"/>
      <c r="M64" s="8"/>
      <c r="N64" s="8"/>
      <c r="O64" s="8"/>
      <c r="Q64" s="4"/>
      <c r="R64" s="4"/>
      <c r="S64" s="4"/>
    </row>
    <row r="65" spans="1:19" x14ac:dyDescent="0.35">
      <c r="C65" s="4"/>
      <c r="D65" s="4"/>
      <c r="E65" s="4"/>
      <c r="G65" s="8"/>
      <c r="H65" s="8"/>
      <c r="I65" s="8"/>
      <c r="J65" s="3"/>
      <c r="M65" s="8"/>
      <c r="N65" s="8"/>
      <c r="O65" s="8"/>
      <c r="Q65" s="4"/>
      <c r="R65" s="4"/>
      <c r="S65" s="4"/>
    </row>
    <row r="66" spans="1:19" ht="13.15" x14ac:dyDescent="0.4">
      <c r="C66" s="4"/>
      <c r="D66" s="4"/>
      <c r="E66" s="4"/>
      <c r="G66" s="8"/>
      <c r="H66" s="20">
        <f>I84</f>
        <v>0.02</v>
      </c>
      <c r="I66" s="8"/>
      <c r="J66" s="3"/>
      <c r="M66" s="8"/>
      <c r="N66" s="8"/>
      <c r="O66" s="8"/>
      <c r="Q66" s="4"/>
      <c r="R66" s="19">
        <f>D58*H61/N68</f>
        <v>1.0205091728467012E-6</v>
      </c>
      <c r="S66" s="4"/>
    </row>
    <row r="67" spans="1:19" ht="13.15" x14ac:dyDescent="0.4">
      <c r="C67" s="4"/>
      <c r="D67" s="4"/>
      <c r="E67" s="4"/>
      <c r="G67" s="8"/>
      <c r="H67" s="25" t="str">
        <f>H79</f>
        <v>Positive Test Result</v>
      </c>
      <c r="I67" s="8"/>
      <c r="J67" s="3"/>
      <c r="M67" s="8"/>
      <c r="N67" s="8"/>
      <c r="O67" s="8"/>
      <c r="Q67" s="4"/>
      <c r="R67" s="7" t="str">
        <f>D59</f>
        <v>Infected</v>
      </c>
      <c r="S67" s="4"/>
    </row>
    <row r="68" spans="1:19" ht="13.15" x14ac:dyDescent="0.4">
      <c r="C68" s="4"/>
      <c r="D68" s="19">
        <f>1-D58</f>
        <v>0.99990000000000001</v>
      </c>
      <c r="E68" s="4"/>
      <c r="G68" s="8"/>
      <c r="H68" s="8"/>
      <c r="I68" s="8"/>
      <c r="J68" s="3"/>
      <c r="M68" s="8"/>
      <c r="N68" s="20">
        <f>1-N58</f>
        <v>0.97990299999999997</v>
      </c>
      <c r="O68" s="8"/>
      <c r="Q68" s="4"/>
      <c r="R68" s="4"/>
      <c r="S68" s="4"/>
    </row>
    <row r="69" spans="1:19" ht="13.15" x14ac:dyDescent="0.4">
      <c r="C69" s="4"/>
      <c r="D69" s="7" t="str">
        <f>D80</f>
        <v>Not infected</v>
      </c>
      <c r="E69" s="4"/>
      <c r="G69" s="8"/>
      <c r="H69" s="8"/>
      <c r="I69" s="8"/>
      <c r="J69" s="3"/>
      <c r="M69" s="8"/>
      <c r="N69" s="25" t="str">
        <f>H62</f>
        <v>Negative Test Result</v>
      </c>
      <c r="O69" s="8"/>
      <c r="Q69" s="4"/>
      <c r="R69" s="4"/>
      <c r="S69" s="4"/>
    </row>
    <row r="70" spans="1:19" x14ac:dyDescent="0.35">
      <c r="C70" s="4"/>
      <c r="D70" s="4"/>
      <c r="E70" s="4"/>
      <c r="G70" s="8"/>
      <c r="H70" s="8"/>
      <c r="I70" s="8"/>
      <c r="J70" s="3"/>
      <c r="M70" s="8"/>
      <c r="N70" s="8"/>
      <c r="O70" s="8"/>
      <c r="Q70" s="4"/>
      <c r="R70" s="4"/>
      <c r="S70" s="4"/>
    </row>
    <row r="71" spans="1:19" ht="13.15" x14ac:dyDescent="0.4">
      <c r="C71" s="4"/>
      <c r="D71" s="4"/>
      <c r="E71" s="4"/>
      <c r="G71" s="8"/>
      <c r="H71" s="20">
        <f>1-H66</f>
        <v>0.98</v>
      </c>
      <c r="I71" s="8"/>
      <c r="J71" s="3"/>
      <c r="M71" s="8"/>
      <c r="N71" s="8"/>
      <c r="O71" s="8"/>
      <c r="Q71" s="4"/>
      <c r="R71" s="19">
        <f>1-R66</f>
        <v>0.99999897949082717</v>
      </c>
      <c r="S71" s="4"/>
    </row>
    <row r="72" spans="1:19" ht="13.15" x14ac:dyDescent="0.4">
      <c r="C72" s="4"/>
      <c r="D72" s="4"/>
      <c r="E72" s="4"/>
      <c r="G72" s="8"/>
      <c r="H72" s="25" t="str">
        <f>H80</f>
        <v>Negative Test Result</v>
      </c>
      <c r="I72" s="8"/>
      <c r="J72" s="3"/>
      <c r="M72" s="8"/>
      <c r="N72" s="8"/>
      <c r="O72" s="8"/>
      <c r="Q72" s="4"/>
      <c r="R72" s="7" t="str">
        <f>D69</f>
        <v>Not infected</v>
      </c>
      <c r="S72" s="4"/>
    </row>
    <row r="73" spans="1:19" x14ac:dyDescent="0.35">
      <c r="C73" s="4"/>
      <c r="D73" s="4"/>
      <c r="E73" s="4"/>
      <c r="G73" s="8"/>
      <c r="H73" s="8"/>
      <c r="I73" s="8"/>
      <c r="J73" s="3"/>
      <c r="M73" s="8"/>
      <c r="N73" s="8"/>
      <c r="O73" s="8"/>
      <c r="Q73" s="4"/>
      <c r="R73" s="4"/>
      <c r="S73" s="4"/>
    </row>
    <row r="75" spans="1:19" ht="13.9" x14ac:dyDescent="0.4">
      <c r="B75" s="28" t="s">
        <v>22</v>
      </c>
      <c r="C75" s="28"/>
      <c r="D75" s="28"/>
      <c r="E75" s="28"/>
      <c r="F75" s="28"/>
      <c r="G75" s="28"/>
      <c r="H75" s="28"/>
      <c r="I75" s="28"/>
      <c r="J75" s="28"/>
      <c r="K75" s="28"/>
      <c r="L75" s="16"/>
      <c r="M75" s="16"/>
    </row>
    <row r="76" spans="1:19" ht="13.9" x14ac:dyDescent="0.4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</row>
    <row r="77" spans="1:19" x14ac:dyDescent="0.35">
      <c r="B77" s="18" t="s">
        <v>20</v>
      </c>
    </row>
    <row r="78" spans="1:19" x14ac:dyDescent="0.35">
      <c r="B78" t="s">
        <v>0</v>
      </c>
      <c r="F78" t="s">
        <v>2</v>
      </c>
    </row>
    <row r="79" spans="1:19" ht="13.15" x14ac:dyDescent="0.4">
      <c r="C79" s="11" t="s">
        <v>6</v>
      </c>
      <c r="D79" s="33" t="s">
        <v>7</v>
      </c>
      <c r="E79" s="33"/>
      <c r="G79" s="11" t="s">
        <v>10</v>
      </c>
      <c r="H79" s="33" t="s">
        <v>47</v>
      </c>
      <c r="I79" s="33"/>
    </row>
    <row r="80" spans="1:19" ht="13.15" x14ac:dyDescent="0.4">
      <c r="C80" s="11" t="s">
        <v>8</v>
      </c>
      <c r="D80" s="33" t="s">
        <v>9</v>
      </c>
      <c r="E80" s="33"/>
      <c r="G80" s="11" t="s">
        <v>11</v>
      </c>
      <c r="H80" s="33" t="s">
        <v>48</v>
      </c>
      <c r="I80" s="33"/>
    </row>
    <row r="81" spans="2:10" x14ac:dyDescent="0.35">
      <c r="C81" s="11"/>
      <c r="D81" s="17"/>
      <c r="E81" s="17"/>
      <c r="G81" s="11"/>
      <c r="H81" s="17"/>
      <c r="I81" s="17"/>
    </row>
    <row r="82" spans="2:10" x14ac:dyDescent="0.35">
      <c r="B82" s="18" t="s">
        <v>21</v>
      </c>
      <c r="D82" s="14"/>
      <c r="E82" s="14"/>
      <c r="H82" s="14"/>
      <c r="I82" s="14"/>
    </row>
    <row r="83" spans="2:10" ht="13.15" x14ac:dyDescent="0.4">
      <c r="C83" s="11" t="s">
        <v>14</v>
      </c>
      <c r="D83" s="26">
        <v>1E-4</v>
      </c>
      <c r="E83" s="14"/>
      <c r="F83" s="13" t="s">
        <v>13</v>
      </c>
      <c r="H83" s="14"/>
      <c r="I83" s="24">
        <v>0.99</v>
      </c>
    </row>
    <row r="84" spans="2:10" ht="13.15" x14ac:dyDescent="0.4">
      <c r="F84" s="13" t="s">
        <v>15</v>
      </c>
      <c r="H84" s="14"/>
      <c r="I84" s="24">
        <v>0.02</v>
      </c>
    </row>
    <row r="86" spans="2:10" x14ac:dyDescent="0.35">
      <c r="B86" s="23" t="s">
        <v>55</v>
      </c>
    </row>
    <row r="87" spans="2:10" x14ac:dyDescent="0.35">
      <c r="B87" s="23" t="s">
        <v>56</v>
      </c>
      <c r="J87" s="27">
        <f>R56</f>
        <v>4.9261083743842365E-3</v>
      </c>
    </row>
    <row r="89" spans="2:10" ht="13.15" x14ac:dyDescent="0.4">
      <c r="B89" s="15" t="s">
        <v>49</v>
      </c>
    </row>
    <row r="90" spans="2:10" x14ac:dyDescent="0.35">
      <c r="B90" t="s">
        <v>23</v>
      </c>
    </row>
    <row r="91" spans="2:10" x14ac:dyDescent="0.35">
      <c r="B91" t="s">
        <v>24</v>
      </c>
    </row>
    <row r="93" spans="2:10" ht="13.15" x14ac:dyDescent="0.4">
      <c r="B93" s="15" t="s">
        <v>25</v>
      </c>
    </row>
    <row r="95" spans="2:10" x14ac:dyDescent="0.35">
      <c r="B95" s="18" t="s">
        <v>20</v>
      </c>
    </row>
    <row r="96" spans="2:10" x14ac:dyDescent="0.35">
      <c r="B96" t="s">
        <v>0</v>
      </c>
      <c r="F96" t="s">
        <v>2</v>
      </c>
    </row>
    <row r="97" spans="2:9" x14ac:dyDescent="0.35">
      <c r="C97" s="11" t="s">
        <v>6</v>
      </c>
      <c r="D97" s="29" t="s">
        <v>16</v>
      </c>
      <c r="E97" s="29"/>
      <c r="G97" s="11" t="s">
        <v>10</v>
      </c>
      <c r="H97" s="29" t="s">
        <v>18</v>
      </c>
      <c r="I97" s="29"/>
    </row>
    <row r="98" spans="2:9" x14ac:dyDescent="0.35">
      <c r="C98" s="11" t="s">
        <v>8</v>
      </c>
      <c r="D98" s="29" t="s">
        <v>17</v>
      </c>
      <c r="E98" s="29"/>
      <c r="G98" s="11" t="s">
        <v>11</v>
      </c>
      <c r="H98" s="29" t="s">
        <v>19</v>
      </c>
      <c r="I98" s="29"/>
    </row>
    <row r="99" spans="2:9" x14ac:dyDescent="0.35">
      <c r="C99" s="11"/>
      <c r="D99" s="13"/>
      <c r="E99" s="13"/>
      <c r="G99" s="11"/>
      <c r="H99" s="13"/>
      <c r="I99" s="13"/>
    </row>
    <row r="100" spans="2:9" x14ac:dyDescent="0.35">
      <c r="B100" s="18" t="s">
        <v>21</v>
      </c>
    </row>
    <row r="101" spans="2:9" x14ac:dyDescent="0.35">
      <c r="C101" s="11" t="s">
        <v>14</v>
      </c>
      <c r="D101" s="21">
        <v>1E-3</v>
      </c>
      <c r="F101" s="13" t="s">
        <v>13</v>
      </c>
      <c r="I101" s="22">
        <v>1</v>
      </c>
    </row>
    <row r="102" spans="2:9" x14ac:dyDescent="0.35">
      <c r="F102" s="13" t="s">
        <v>15</v>
      </c>
      <c r="I102" s="22">
        <f>1/2^10</f>
        <v>9.765625E-4</v>
      </c>
    </row>
  </sheetData>
  <sheetProtection sheet="1" objects="1" scenarios="1" formatColumns="0" formatRows="0"/>
  <mergeCells count="18">
    <mergeCell ref="B2:T2"/>
    <mergeCell ref="C53:E53"/>
    <mergeCell ref="G53:I53"/>
    <mergeCell ref="C52:E52"/>
    <mergeCell ref="D80:E80"/>
    <mergeCell ref="D79:E79"/>
    <mergeCell ref="H79:I79"/>
    <mergeCell ref="H80:I80"/>
    <mergeCell ref="Q52:S52"/>
    <mergeCell ref="M52:O52"/>
    <mergeCell ref="M53:O53"/>
    <mergeCell ref="Q53:S53"/>
    <mergeCell ref="B3:T3"/>
    <mergeCell ref="D98:E98"/>
    <mergeCell ref="H98:I98"/>
    <mergeCell ref="D97:E97"/>
    <mergeCell ref="H97:I97"/>
    <mergeCell ref="G52:I52"/>
  </mergeCells>
  <phoneticPr fontId="0" type="noConversion"/>
  <printOptions gridLinesSet="0"/>
  <pageMargins left="0.75" right="0.75" top="1" bottom="1" header="0.5" footer="0.5"/>
  <pageSetup orientation="portrait" horizontalDpi="4294967292" verticalDpi="1200" r:id="rId1"/>
  <headerFooter alignWithMargins="0"/>
  <ignoredErrors>
    <ignoredError sqref="I102" unlockedFormula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Bayes rules!</vt:lpstr>
      <vt:lpstr>P_of_A</vt:lpstr>
      <vt:lpstr>P_of_B_given_A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Ph. Delquié</dc:creator>
  <cp:keywords/>
  <dc:description/>
  <cp:lastModifiedBy>Ph.Delquié</cp:lastModifiedBy>
  <dcterms:created xsi:type="dcterms:W3CDTF">2010-02-11T03:11:27Z</dcterms:created>
  <dcterms:modified xsi:type="dcterms:W3CDTF">2019-03-20T20:49:14Z</dcterms:modified>
</cp:coreProperties>
</file>