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wa\iCloudDrive\Desktop\1. School\1. George Washington University\1. Semester\Fall 2021\DNSC 6290 Customer Analytics\Assignment\Assignment 02\"/>
    </mc:Choice>
  </mc:AlternateContent>
  <xr:revisionPtr revIDLastSave="0" documentId="13_ncr:1_{B37BA713-2366-4DFC-BBEA-47F5C1F6F29A}" xr6:coauthVersionLast="46" xr6:coauthVersionMax="46" xr10:uidLastSave="{00000000-0000-0000-0000-000000000000}"/>
  <bookViews>
    <workbookView xWindow="-120" yWindow="-120" windowWidth="38640" windowHeight="21240" activeTab="1" xr2:uid="{E0AD5D56-3BFE-4748-856F-C853CE4086D1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B32" i="2"/>
  <c r="C10" i="1"/>
  <c r="C17" i="2"/>
  <c r="C18" i="2"/>
  <c r="C19" i="2"/>
  <c r="C16" i="2"/>
  <c r="C27" i="2"/>
  <c r="C28" i="2"/>
  <c r="C29" i="2"/>
  <c r="C26" i="2"/>
  <c r="E5" i="2"/>
  <c r="E6" i="2"/>
  <c r="E7" i="2"/>
  <c r="E8" i="2"/>
  <c r="E4" i="2"/>
  <c r="C11" i="1"/>
  <c r="C8" i="1"/>
  <c r="C7" i="1" l="1"/>
  <c r="C4" i="1"/>
</calcChain>
</file>

<file path=xl/sharedStrings.xml><?xml version="1.0" encoding="utf-8"?>
<sst xmlns="http://schemas.openxmlformats.org/spreadsheetml/2006/main" count="62" uniqueCount="42">
  <si>
    <t>Life-time Value</t>
    <phoneticPr fontId="1" type="noConversion"/>
  </si>
  <si>
    <t>per customer</t>
    <phoneticPr fontId="1" type="noConversion"/>
  </si>
  <si>
    <t>Cost of All sale agents to support new customer</t>
    <phoneticPr fontId="1" type="noConversion"/>
  </si>
  <si>
    <t>per year</t>
    <phoneticPr fontId="1" type="noConversion"/>
  </si>
  <si>
    <t>per month</t>
    <phoneticPr fontId="1" type="noConversion"/>
  </si>
  <si>
    <t>cost paid to partnets per new customers</t>
    <phoneticPr fontId="1" type="noConversion"/>
  </si>
  <si>
    <t>per new customer</t>
    <phoneticPr fontId="1" type="noConversion"/>
  </si>
  <si>
    <t>monthly</t>
    <phoneticPr fontId="1" type="noConversion"/>
  </si>
  <si>
    <t>New Customer last year</t>
    <phoneticPr fontId="1" type="noConversion"/>
  </si>
  <si>
    <t>Total</t>
    <phoneticPr fontId="1" type="noConversion"/>
  </si>
  <si>
    <t>Yearly</t>
    <phoneticPr fontId="1" type="noConversion"/>
  </si>
  <si>
    <t>paid search cost monthly</t>
    <phoneticPr fontId="1" type="noConversion"/>
  </si>
  <si>
    <t>paid search cost yearly</t>
    <phoneticPr fontId="1" type="noConversion"/>
  </si>
  <si>
    <t>one year</t>
    <phoneticPr fontId="1" type="noConversion"/>
  </si>
  <si>
    <t>CAC</t>
    <phoneticPr fontId="1" type="noConversion"/>
  </si>
  <si>
    <t>in a year</t>
    <phoneticPr fontId="1" type="noConversion"/>
  </si>
  <si>
    <t>When Low CAC and Max LTV number in the business, it means that it is very heathy business.</t>
    <phoneticPr fontId="1" type="noConversion"/>
  </si>
  <si>
    <t>LTV</t>
    <phoneticPr fontId="1" type="noConversion"/>
  </si>
  <si>
    <t>RATIO LTV : CAC</t>
    <phoneticPr fontId="1" type="noConversion"/>
  </si>
  <si>
    <t>10:1</t>
    <phoneticPr fontId="1" type="noConversion"/>
  </si>
  <si>
    <t>the ratio of LTV : CAC it is 10:1 it is very good business to invest</t>
    <phoneticPr fontId="1" type="noConversion"/>
  </si>
  <si>
    <t>CAC per month</t>
    <phoneticPr fontId="1" type="noConversion"/>
  </si>
  <si>
    <t>in a month</t>
    <phoneticPr fontId="1" type="noConversion"/>
  </si>
  <si>
    <t>Rest of World</t>
    <phoneticPr fontId="1" type="noConversion"/>
  </si>
  <si>
    <t>Asia-Pacific</t>
    <phoneticPr fontId="1" type="noConversion"/>
  </si>
  <si>
    <t>Europe</t>
    <phoneticPr fontId="1" type="noConversion"/>
  </si>
  <si>
    <t>US &amp; Canada</t>
    <phoneticPr fontId="1" type="noConversion"/>
  </si>
  <si>
    <t>Average Revenue per User (ARPU)</t>
    <phoneticPr fontId="1" type="noConversion"/>
  </si>
  <si>
    <t>Region</t>
    <phoneticPr fontId="1" type="noConversion"/>
  </si>
  <si>
    <t>Worldwide</t>
    <phoneticPr fontId="1" type="noConversion"/>
  </si>
  <si>
    <t>Advertising</t>
    <phoneticPr fontId="1" type="noConversion"/>
  </si>
  <si>
    <t>Payments and Other Fees</t>
    <phoneticPr fontId="1" type="noConversion"/>
  </si>
  <si>
    <t>Monthly Active Users (MAUs)</t>
    <phoneticPr fontId="1" type="noConversion"/>
  </si>
  <si>
    <t>Advertising Revenue by User Geography</t>
    <phoneticPr fontId="1" type="noConversion"/>
  </si>
  <si>
    <t>New acquired users (10% of MAUs = new)</t>
    <phoneticPr fontId="1" type="noConversion"/>
  </si>
  <si>
    <t>in millions</t>
    <phoneticPr fontId="1" type="noConversion"/>
  </si>
  <si>
    <t>advertising revenue for new user qcquisition (7% of Advertising revenue)</t>
    <phoneticPr fontId="1" type="noConversion"/>
  </si>
  <si>
    <t>How much is ratio of ARPU to CPA for US &amp; Canada</t>
    <phoneticPr fontId="1" type="noConversion"/>
  </si>
  <si>
    <t xml:space="preserve">Equation of Calculating CPA </t>
    <phoneticPr fontId="1" type="noConversion"/>
  </si>
  <si>
    <t>Total Marketing spend divided by total number of people</t>
    <phoneticPr fontId="1" type="noConversion"/>
  </si>
  <si>
    <t>Marketing Cost</t>
    <phoneticPr fontId="1" type="noConversion"/>
  </si>
  <si>
    <t>CPA comes from (7% of adverstising revenue is for new / new acquired users)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</si>
</sst>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$-409]* #,##0.00_ ;_-[$$-409]* \-#,##0.00\ ;_-[$$-409]* &quot;-&quot;??_ ;_-@_ "/>
    <numFmt numFmtId="178" formatCode="_-[$$-409]* #,##0_ ;_-[$$-409]* \-#,##0\ ;_-[$$-409]* &quot;-&quot;??_ ;_-@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u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176" fontId="0" fillId="0" borderId="0" xfId="0" applyNumberFormat="1" applyFill="1">
      <alignment vertical="center"/>
    </xf>
    <xf numFmtId="2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C57F-9CA1-40AD-BCA4-E513B2B78961}">
  <dimension ref="B2:D15"/>
  <sheetViews>
    <sheetView workbookViewId="0">
      <selection activeCell="D22" sqref="D22"/>
    </sheetView>
  </sheetViews>
  <sheetFormatPr defaultRowHeight="16.5" x14ac:dyDescent="0.3"/>
  <cols>
    <col min="2" max="2" width="46.125" bestFit="1" customWidth="1"/>
    <col min="3" max="3" width="14.375" style="2" bestFit="1" customWidth="1"/>
    <col min="4" max="4" width="17.5" bestFit="1" customWidth="1"/>
  </cols>
  <sheetData>
    <row r="2" spans="2:4" x14ac:dyDescent="0.3">
      <c r="B2" t="s">
        <v>0</v>
      </c>
      <c r="C2" s="2">
        <v>1000</v>
      </c>
      <c r="D2" t="s">
        <v>1</v>
      </c>
    </row>
    <row r="3" spans="2:4" x14ac:dyDescent="0.3">
      <c r="B3" t="s">
        <v>2</v>
      </c>
      <c r="C3" s="2">
        <v>2000000</v>
      </c>
      <c r="D3" t="s">
        <v>3</v>
      </c>
    </row>
    <row r="4" spans="2:4" x14ac:dyDescent="0.3">
      <c r="C4" s="2">
        <f>C3/12</f>
        <v>166666.66666666666</v>
      </c>
      <c r="D4" t="s">
        <v>4</v>
      </c>
    </row>
    <row r="5" spans="2:4" x14ac:dyDescent="0.3">
      <c r="B5" t="s">
        <v>5</v>
      </c>
      <c r="C5" s="2">
        <v>13</v>
      </c>
      <c r="D5" t="s">
        <v>6</v>
      </c>
    </row>
    <row r="6" spans="2:4" x14ac:dyDescent="0.3">
      <c r="B6" t="s">
        <v>11</v>
      </c>
      <c r="C6" s="2">
        <v>50000</v>
      </c>
      <c r="D6" t="s">
        <v>7</v>
      </c>
    </row>
    <row r="7" spans="2:4" x14ac:dyDescent="0.3">
      <c r="B7" t="s">
        <v>12</v>
      </c>
      <c r="C7" s="2">
        <f>C6*12</f>
        <v>600000</v>
      </c>
      <c r="D7" t="s">
        <v>10</v>
      </c>
    </row>
    <row r="8" spans="2:4" x14ac:dyDescent="0.3">
      <c r="B8" t="s">
        <v>9</v>
      </c>
      <c r="C8" s="2">
        <f>C7+(C9*C5)+C3</f>
        <v>2990000</v>
      </c>
    </row>
    <row r="9" spans="2:4" x14ac:dyDescent="0.3">
      <c r="B9" t="s">
        <v>8</v>
      </c>
      <c r="C9" s="3">
        <v>30000</v>
      </c>
      <c r="D9" t="s">
        <v>13</v>
      </c>
    </row>
    <row r="10" spans="2:4" x14ac:dyDescent="0.3">
      <c r="B10" t="s">
        <v>14</v>
      </c>
      <c r="C10" s="2">
        <f>C8/C9</f>
        <v>99.666666666666671</v>
      </c>
      <c r="D10" t="s">
        <v>15</v>
      </c>
    </row>
    <row r="11" spans="2:4" x14ac:dyDescent="0.3">
      <c r="B11" t="s">
        <v>21</v>
      </c>
      <c r="C11" s="2">
        <f>C10/12</f>
        <v>8.3055555555555554</v>
      </c>
      <c r="D11" t="s">
        <v>22</v>
      </c>
    </row>
    <row r="12" spans="2:4" ht="18" customHeight="1" x14ac:dyDescent="0.3">
      <c r="B12" t="s">
        <v>17</v>
      </c>
      <c r="C12" s="2">
        <v>1000</v>
      </c>
    </row>
    <row r="13" spans="2:4" x14ac:dyDescent="0.3">
      <c r="B13" t="s">
        <v>18</v>
      </c>
      <c r="C13" s="4" t="s">
        <v>19</v>
      </c>
    </row>
    <row r="14" spans="2:4" x14ac:dyDescent="0.3">
      <c r="B14" t="s">
        <v>16</v>
      </c>
    </row>
    <row r="15" spans="2:4" x14ac:dyDescent="0.3">
      <c r="B15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BF65-B929-4081-9C66-E174C440CAA2}">
  <dimension ref="A2:E36"/>
  <sheetViews>
    <sheetView tabSelected="1" workbookViewId="0">
      <selection activeCell="D38" sqref="D38"/>
    </sheetView>
  </sheetViews>
  <sheetFormatPr defaultRowHeight="16.5" x14ac:dyDescent="0.3"/>
  <cols>
    <col min="1" max="1" width="69.625" bestFit="1" customWidth="1"/>
    <col min="2" max="2" width="15.375" bestFit="1" customWidth="1"/>
    <col min="3" max="3" width="11.125" bestFit="1" customWidth="1"/>
    <col min="4" max="4" width="24.75" bestFit="1" customWidth="1"/>
    <col min="5" max="5" width="8.25" bestFit="1" customWidth="1"/>
  </cols>
  <sheetData>
    <row r="2" spans="1:5" x14ac:dyDescent="0.3">
      <c r="A2" s="5" t="s">
        <v>27</v>
      </c>
    </row>
    <row r="3" spans="1:5" x14ac:dyDescent="0.3">
      <c r="B3" t="s">
        <v>28</v>
      </c>
      <c r="C3" t="s">
        <v>30</v>
      </c>
      <c r="D3" t="s">
        <v>31</v>
      </c>
      <c r="E3" t="s">
        <v>9</v>
      </c>
    </row>
    <row r="4" spans="1:5" x14ac:dyDescent="0.3">
      <c r="B4" t="s">
        <v>29</v>
      </c>
      <c r="C4" s="1">
        <v>6.94</v>
      </c>
      <c r="D4" s="1">
        <v>0.11</v>
      </c>
      <c r="E4" s="1">
        <f>SUM(C4:D4)</f>
        <v>7.0500000000000007</v>
      </c>
    </row>
    <row r="5" spans="1:5" x14ac:dyDescent="0.3">
      <c r="B5" s="6" t="s">
        <v>26</v>
      </c>
      <c r="C5" s="1">
        <v>32.6</v>
      </c>
      <c r="D5" s="1">
        <v>0.67</v>
      </c>
      <c r="E5" s="1">
        <f t="shared" ref="E5:E8" si="0">SUM(C5:D5)</f>
        <v>33.270000000000003</v>
      </c>
    </row>
    <row r="6" spans="1:5" x14ac:dyDescent="0.3">
      <c r="B6" s="6" t="s">
        <v>25</v>
      </c>
      <c r="C6" s="1">
        <v>10.52</v>
      </c>
      <c r="D6" s="1">
        <v>0.17</v>
      </c>
      <c r="E6" s="1">
        <f t="shared" si="0"/>
        <v>10.69</v>
      </c>
    </row>
    <row r="7" spans="1:5" x14ac:dyDescent="0.3">
      <c r="B7" s="6" t="s">
        <v>24</v>
      </c>
      <c r="C7" s="1">
        <v>3.01</v>
      </c>
      <c r="D7" s="1">
        <v>0.03</v>
      </c>
      <c r="E7" s="1">
        <f t="shared" si="0"/>
        <v>3.0399999999999996</v>
      </c>
    </row>
    <row r="8" spans="1:5" x14ac:dyDescent="0.3">
      <c r="B8" s="6" t="s">
        <v>23</v>
      </c>
      <c r="C8" s="1">
        <v>2.12</v>
      </c>
      <c r="D8" s="1">
        <v>0.01</v>
      </c>
      <c r="E8" s="1">
        <f t="shared" si="0"/>
        <v>2.13</v>
      </c>
    </row>
    <row r="9" spans="1:5" x14ac:dyDescent="0.3">
      <c r="A9" t="s">
        <v>33</v>
      </c>
      <c r="C9" s="1" t="s">
        <v>35</v>
      </c>
      <c r="D9" s="1"/>
      <c r="E9" s="1"/>
    </row>
    <row r="10" spans="1:5" x14ac:dyDescent="0.3">
      <c r="B10" s="7" t="s">
        <v>26</v>
      </c>
      <c r="C10" s="1">
        <v>7952</v>
      </c>
      <c r="D10" s="1"/>
      <c r="E10" s="1"/>
    </row>
    <row r="11" spans="1:5" x14ac:dyDescent="0.3">
      <c r="B11" s="7" t="s">
        <v>25</v>
      </c>
      <c r="C11" s="1">
        <v>4043</v>
      </c>
      <c r="D11" s="1"/>
      <c r="E11" s="1"/>
    </row>
    <row r="12" spans="1:5" x14ac:dyDescent="0.3">
      <c r="B12" s="7" t="s">
        <v>24</v>
      </c>
      <c r="C12" s="1">
        <v>2985</v>
      </c>
      <c r="D12" s="1"/>
      <c r="E12" s="1"/>
    </row>
    <row r="13" spans="1:5" x14ac:dyDescent="0.3">
      <c r="B13" s="7" t="s">
        <v>23</v>
      </c>
      <c r="C13" s="1">
        <v>1644</v>
      </c>
      <c r="D13" s="1"/>
      <c r="E13" s="1"/>
    </row>
    <row r="14" spans="1:5" x14ac:dyDescent="0.3">
      <c r="A14" s="8" t="s">
        <v>40</v>
      </c>
      <c r="B14" s="7"/>
      <c r="C14" s="1"/>
      <c r="D14" s="1"/>
      <c r="E14" s="1"/>
    </row>
    <row r="15" spans="1:5" x14ac:dyDescent="0.3">
      <c r="A15" s="5" t="s">
        <v>36</v>
      </c>
      <c r="C15" s="1" t="s">
        <v>35</v>
      </c>
      <c r="D15" s="1"/>
      <c r="E15" s="1"/>
    </row>
    <row r="16" spans="1:5" x14ac:dyDescent="0.3">
      <c r="B16" s="6" t="s">
        <v>26</v>
      </c>
      <c r="C16" s="1">
        <f>C10*0.07</f>
        <v>556.6400000000001</v>
      </c>
      <c r="D16" s="1"/>
      <c r="E16" s="1"/>
    </row>
    <row r="17" spans="1:5" x14ac:dyDescent="0.3">
      <c r="B17" s="6" t="s">
        <v>25</v>
      </c>
      <c r="C17" s="1">
        <f t="shared" ref="C17:C19" si="1">C11*0.07</f>
        <v>283.01000000000005</v>
      </c>
      <c r="D17" s="1"/>
      <c r="E17" s="1"/>
    </row>
    <row r="18" spans="1:5" x14ac:dyDescent="0.3">
      <c r="B18" s="6" t="s">
        <v>24</v>
      </c>
      <c r="C18" s="1">
        <f t="shared" si="1"/>
        <v>208.95000000000002</v>
      </c>
      <c r="D18" s="1"/>
      <c r="E18" s="1"/>
    </row>
    <row r="19" spans="1:5" x14ac:dyDescent="0.3">
      <c r="B19" s="6" t="s">
        <v>23</v>
      </c>
      <c r="C19" s="1">
        <f t="shared" si="1"/>
        <v>115.08000000000001</v>
      </c>
      <c r="D19" s="1"/>
      <c r="E19" s="1"/>
    </row>
    <row r="20" spans="1:5" x14ac:dyDescent="0.3">
      <c r="A20" t="s">
        <v>32</v>
      </c>
      <c r="C20" t="s">
        <v>35</v>
      </c>
    </row>
    <row r="21" spans="1:5" x14ac:dyDescent="0.3">
      <c r="B21" t="s">
        <v>26</v>
      </c>
      <c r="C21" s="3">
        <v>244</v>
      </c>
    </row>
    <row r="22" spans="1:5" x14ac:dyDescent="0.3">
      <c r="B22" t="s">
        <v>25</v>
      </c>
      <c r="C22" s="3">
        <v>358</v>
      </c>
    </row>
    <row r="23" spans="1:5" x14ac:dyDescent="0.3">
      <c r="B23" t="s">
        <v>24</v>
      </c>
      <c r="C23" s="3">
        <v>1003</v>
      </c>
    </row>
    <row r="24" spans="1:5" x14ac:dyDescent="0.3">
      <c r="B24" t="s">
        <v>23</v>
      </c>
      <c r="C24" s="3">
        <v>782</v>
      </c>
    </row>
    <row r="25" spans="1:5" x14ac:dyDescent="0.3">
      <c r="A25" s="5" t="s">
        <v>34</v>
      </c>
      <c r="C25" t="s">
        <v>35</v>
      </c>
    </row>
    <row r="26" spans="1:5" x14ac:dyDescent="0.3">
      <c r="B26" s="6" t="s">
        <v>26</v>
      </c>
      <c r="C26">
        <f>C21*0.1</f>
        <v>24.400000000000002</v>
      </c>
    </row>
    <row r="27" spans="1:5" x14ac:dyDescent="0.3">
      <c r="B27" s="6" t="s">
        <v>25</v>
      </c>
      <c r="C27">
        <f t="shared" ref="C27:C29" si="2">C22*0.1</f>
        <v>35.800000000000004</v>
      </c>
    </row>
    <row r="28" spans="1:5" x14ac:dyDescent="0.3">
      <c r="B28" s="6" t="s">
        <v>24</v>
      </c>
      <c r="C28">
        <f t="shared" si="2"/>
        <v>100.30000000000001</v>
      </c>
    </row>
    <row r="29" spans="1:5" x14ac:dyDescent="0.3">
      <c r="B29" s="6" t="s">
        <v>23</v>
      </c>
      <c r="C29">
        <f t="shared" si="2"/>
        <v>78.2</v>
      </c>
    </row>
    <row r="31" spans="1:5" x14ac:dyDescent="0.3">
      <c r="A31" t="s">
        <v>38</v>
      </c>
      <c r="B31" s="7" t="s">
        <v>39</v>
      </c>
    </row>
    <row r="32" spans="1:5" x14ac:dyDescent="0.3">
      <c r="A32" t="s">
        <v>41</v>
      </c>
      <c r="B32" s="9">
        <f>C16/C26</f>
        <v>22.813114754098361</v>
      </c>
    </row>
    <row r="33" spans="1:2" x14ac:dyDescent="0.3">
      <c r="B33" s="7"/>
    </row>
    <row r="34" spans="1:2" x14ac:dyDescent="0.3">
      <c r="A34" s="5" t="s">
        <v>37</v>
      </c>
      <c r="B34" s="10">
        <f>C5/B32</f>
        <v>1.4290025869502732</v>
      </c>
    </row>
    <row r="36" spans="1:2" x14ac:dyDescent="0.3">
      <c r="B36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Sunpil Howang</dc:creator>
  <cp:lastModifiedBy>Sunpil Howang</cp:lastModifiedBy>
  <dcterms:created xsi:type="dcterms:W3CDTF">2021-09-22T22:54:26Z</dcterms:created>
  <dcterms:modified xsi:type="dcterms:W3CDTF">2021-09-23T06:28:00Z</dcterms:modified>
</cp:coreProperties>
</file>