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wa\iCloudDrive\Desktop\1. School\1. George Washington University\1. Semester\Fall 2021\DNSC 6290 Customer Analytics\Assignment\Assignment 04\"/>
    </mc:Choice>
  </mc:AlternateContent>
  <xr:revisionPtr revIDLastSave="0" documentId="8_{BF8C6559-ED29-48B7-9488-A88AE9A7D13E}" xr6:coauthVersionLast="46" xr6:coauthVersionMax="46" xr10:uidLastSave="{00000000-0000-0000-0000-000000000000}"/>
  <bookViews>
    <workbookView xWindow="-28920" yWindow="-120" windowWidth="29040" windowHeight="15840" xr2:uid="{D0ABEC93-474B-4BF9-A59F-FE89C0BDDD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14" i="1"/>
  <c r="G13" i="1"/>
  <c r="G15" i="1"/>
  <c r="G16" i="1"/>
  <c r="G17" i="1"/>
  <c r="G18" i="1"/>
  <c r="G19" i="1"/>
  <c r="G21" i="1"/>
  <c r="G9" i="1"/>
  <c r="G10" i="1"/>
  <c r="G11" i="1"/>
  <c r="G12" i="1"/>
  <c r="G8" i="1"/>
  <c r="F9" i="1"/>
  <c r="F10" i="1"/>
  <c r="F11" i="1"/>
  <c r="F12" i="1"/>
  <c r="F13" i="1"/>
  <c r="F14" i="1"/>
  <c r="F15" i="1"/>
  <c r="F16" i="1"/>
  <c r="F17" i="1"/>
  <c r="F18" i="1"/>
  <c r="F19" i="1"/>
  <c r="F8" i="1"/>
  <c r="E18" i="1"/>
  <c r="E19" i="1"/>
  <c r="D18" i="1"/>
  <c r="D19" i="1"/>
  <c r="C18" i="1"/>
  <c r="C19" i="1" s="1"/>
  <c r="E9" i="1"/>
  <c r="E10" i="1"/>
  <c r="E11" i="1"/>
  <c r="E12" i="1"/>
  <c r="E13" i="1"/>
  <c r="E14" i="1"/>
  <c r="E15" i="1"/>
  <c r="E16" i="1"/>
  <c r="E17" i="1"/>
  <c r="E8" i="1"/>
  <c r="D9" i="1"/>
  <c r="D10" i="1"/>
  <c r="D11" i="1"/>
  <c r="D12" i="1"/>
  <c r="D13" i="1"/>
  <c r="D14" i="1"/>
  <c r="D15" i="1"/>
  <c r="D16" i="1"/>
  <c r="D17" i="1"/>
  <c r="D8" i="1"/>
  <c r="C11" i="1"/>
  <c r="C12" i="1"/>
  <c r="C13" i="1"/>
  <c r="C14" i="1" s="1"/>
  <c r="C15" i="1" s="1"/>
  <c r="C16" i="1" s="1"/>
  <c r="C17" i="1" s="1"/>
  <c r="C10" i="1"/>
  <c r="C9" i="1"/>
</calcChain>
</file>

<file path=xl/sharedStrings.xml><?xml version="1.0" encoding="utf-8"?>
<sst xmlns="http://schemas.openxmlformats.org/spreadsheetml/2006/main" count="16" uniqueCount="16">
  <si>
    <t>Hazard Rate (annual churn)</t>
    <phoneticPr fontId="2" type="noConversion"/>
  </si>
  <si>
    <t>Yearly Discount Rate</t>
    <phoneticPr fontId="2" type="noConversion"/>
  </si>
  <si>
    <t>Annual Revenue per customer</t>
    <phoneticPr fontId="2" type="noConversion"/>
  </si>
  <si>
    <t>Annual cost (year 1 to 6) per customer</t>
    <phoneticPr fontId="2" type="noConversion"/>
  </si>
  <si>
    <t>Annual cost (year 7 to 12)  per customer</t>
    <phoneticPr fontId="2" type="noConversion"/>
  </si>
  <si>
    <t>Year</t>
    <phoneticPr fontId="2" type="noConversion"/>
  </si>
  <si>
    <t>Hazard Rate</t>
    <phoneticPr fontId="2" type="noConversion"/>
  </si>
  <si>
    <t>Rate</t>
    <phoneticPr fontId="2" type="noConversion"/>
  </si>
  <si>
    <t>Retention</t>
    <phoneticPr fontId="2" type="noConversion"/>
  </si>
  <si>
    <t>survival Rate</t>
    <phoneticPr fontId="2" type="noConversion"/>
  </si>
  <si>
    <t>Discount</t>
    <phoneticPr fontId="2" type="noConversion"/>
  </si>
  <si>
    <t>Multplier</t>
    <phoneticPr fontId="2" type="noConversion"/>
  </si>
  <si>
    <t>Discounted</t>
    <phoneticPr fontId="2" type="noConversion"/>
  </si>
  <si>
    <t>Expected Profit</t>
    <phoneticPr fontId="2" type="noConversion"/>
  </si>
  <si>
    <t>LTV over infinite horizon</t>
    <phoneticPr fontId="2" type="noConversion"/>
  </si>
  <si>
    <t>LTV AFTER 12 YEARS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</si>
</sst>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[$$-409]* #,##0.00_ ;_-[$$-409]* \-#,##0.00\ ;_-[$$-409]* &quot;-&quot;??_ ;_-@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9" fontId="0" fillId="0" borderId="0" xfId="1" applyFon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9" fontId="0" fillId="2" borderId="0" xfId="1" applyFont="1" applyFill="1">
      <alignment vertical="center"/>
    </xf>
    <xf numFmtId="176" fontId="0" fillId="2" borderId="0" xfId="0" applyNumberFormat="1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BA8B-1366-49C9-8B47-CABD61305EDF}">
  <dimension ref="B1:G21"/>
  <sheetViews>
    <sheetView tabSelected="1" workbookViewId="0">
      <selection activeCell="O17" sqref="O17"/>
    </sheetView>
  </sheetViews>
  <sheetFormatPr defaultRowHeight="16.5" x14ac:dyDescent="0.3"/>
  <cols>
    <col min="2" max="2" width="5.125" bestFit="1" customWidth="1"/>
    <col min="3" max="3" width="38.875" bestFit="1" customWidth="1"/>
    <col min="4" max="4" width="9.75" bestFit="1" customWidth="1"/>
    <col min="5" max="5" width="12.375" bestFit="1" customWidth="1"/>
    <col min="6" max="6" width="9.25" bestFit="1" customWidth="1"/>
    <col min="7" max="7" width="14.875" bestFit="1" customWidth="1"/>
  </cols>
  <sheetData>
    <row r="1" spans="2:7" x14ac:dyDescent="0.3">
      <c r="C1" s="3" t="s">
        <v>0</v>
      </c>
      <c r="D1" s="4">
        <v>0.2</v>
      </c>
    </row>
    <row r="2" spans="2:7" x14ac:dyDescent="0.3">
      <c r="C2" s="3" t="s">
        <v>1</v>
      </c>
      <c r="D2" s="4">
        <v>0.3</v>
      </c>
    </row>
    <row r="3" spans="2:7" x14ac:dyDescent="0.3">
      <c r="C3" s="3" t="s">
        <v>2</v>
      </c>
      <c r="D3" s="5">
        <v>300</v>
      </c>
    </row>
    <row r="4" spans="2:7" x14ac:dyDescent="0.3">
      <c r="C4" s="3" t="s">
        <v>3</v>
      </c>
      <c r="D4" s="5">
        <v>150</v>
      </c>
    </row>
    <row r="5" spans="2:7" x14ac:dyDescent="0.3">
      <c r="C5" s="3" t="s">
        <v>4</v>
      </c>
      <c r="D5" s="5">
        <v>100</v>
      </c>
    </row>
    <row r="6" spans="2:7" x14ac:dyDescent="0.3">
      <c r="D6" t="s">
        <v>8</v>
      </c>
      <c r="F6" t="s">
        <v>10</v>
      </c>
      <c r="G6" t="s">
        <v>12</v>
      </c>
    </row>
    <row r="7" spans="2:7" x14ac:dyDescent="0.3">
      <c r="B7" t="s">
        <v>5</v>
      </c>
      <c r="C7" s="3" t="s">
        <v>6</v>
      </c>
      <c r="D7" t="s">
        <v>7</v>
      </c>
      <c r="E7" t="s">
        <v>9</v>
      </c>
      <c r="F7" t="s">
        <v>11</v>
      </c>
      <c r="G7" t="s">
        <v>13</v>
      </c>
    </row>
    <row r="8" spans="2:7" x14ac:dyDescent="0.3">
      <c r="B8">
        <v>1</v>
      </c>
      <c r="C8" s="1">
        <v>0</v>
      </c>
      <c r="D8" s="1">
        <f>1-C8</f>
        <v>1</v>
      </c>
      <c r="E8" s="1">
        <f>(1-C8)^(B8-1)</f>
        <v>1</v>
      </c>
      <c r="F8" s="1">
        <f>1/(1+$D$2)^(B8-1)</f>
        <v>1</v>
      </c>
      <c r="G8" s="2">
        <f>E8*($D$3-$D$4)*F8</f>
        <v>150</v>
      </c>
    </row>
    <row r="9" spans="2:7" x14ac:dyDescent="0.3">
      <c r="B9">
        <v>2</v>
      </c>
      <c r="C9" s="1">
        <f>D1</f>
        <v>0.2</v>
      </c>
      <c r="D9" s="1">
        <f t="shared" ref="D9:D19" si="0">1-C9</f>
        <v>0.8</v>
      </c>
      <c r="E9" s="1">
        <f t="shared" ref="E9:E19" si="1">(1-C9)^(B9-1)</f>
        <v>0.8</v>
      </c>
      <c r="F9" s="1">
        <f t="shared" ref="F9:F19" si="2">1/(1+$D$2)^(B9-1)</f>
        <v>0.76923076923076916</v>
      </c>
      <c r="G9" s="2">
        <f t="shared" ref="G9:G19" si="3">E9*($D$3-$D$4)*F9</f>
        <v>92.307692307692292</v>
      </c>
    </row>
    <row r="10" spans="2:7" x14ac:dyDescent="0.3">
      <c r="B10">
        <v>3</v>
      </c>
      <c r="C10" s="1">
        <f>C9</f>
        <v>0.2</v>
      </c>
      <c r="D10" s="1">
        <f t="shared" si="0"/>
        <v>0.8</v>
      </c>
      <c r="E10" s="1">
        <f t="shared" si="1"/>
        <v>0.64000000000000012</v>
      </c>
      <c r="F10" s="1">
        <f t="shared" si="2"/>
        <v>0.59171597633136086</v>
      </c>
      <c r="G10" s="2">
        <f t="shared" si="3"/>
        <v>56.80473372781065</v>
      </c>
    </row>
    <row r="11" spans="2:7" x14ac:dyDescent="0.3">
      <c r="B11">
        <v>4</v>
      </c>
      <c r="C11" s="1">
        <f t="shared" ref="C11:C19" si="4">C10</f>
        <v>0.2</v>
      </c>
      <c r="D11" s="1">
        <f t="shared" si="0"/>
        <v>0.8</v>
      </c>
      <c r="E11" s="1">
        <f t="shared" si="1"/>
        <v>0.51200000000000012</v>
      </c>
      <c r="F11" s="1">
        <f t="shared" si="2"/>
        <v>0.45516613563950831</v>
      </c>
      <c r="G11" s="2">
        <f t="shared" si="3"/>
        <v>34.956759217114246</v>
      </c>
    </row>
    <row r="12" spans="2:7" x14ac:dyDescent="0.3">
      <c r="B12">
        <v>5</v>
      </c>
      <c r="C12" s="1">
        <f t="shared" si="4"/>
        <v>0.2</v>
      </c>
      <c r="D12" s="1">
        <f t="shared" si="0"/>
        <v>0.8</v>
      </c>
      <c r="E12" s="1">
        <f t="shared" si="1"/>
        <v>0.40960000000000019</v>
      </c>
      <c r="F12" s="1">
        <f t="shared" si="2"/>
        <v>0.35012779664577565</v>
      </c>
      <c r="G12" s="2">
        <f t="shared" si="3"/>
        <v>21.511851825916466</v>
      </c>
    </row>
    <row r="13" spans="2:7" x14ac:dyDescent="0.3">
      <c r="B13">
        <v>6</v>
      </c>
      <c r="C13" s="1">
        <f t="shared" si="4"/>
        <v>0.2</v>
      </c>
      <c r="D13" s="1">
        <f t="shared" si="0"/>
        <v>0.8</v>
      </c>
      <c r="E13" s="1">
        <f t="shared" si="1"/>
        <v>0.32768000000000019</v>
      </c>
      <c r="F13" s="1">
        <f t="shared" si="2"/>
        <v>0.26932907434290432</v>
      </c>
      <c r="G13" s="2">
        <f>E13*($D$3-$D$4)*F13</f>
        <v>13.238062662102442</v>
      </c>
    </row>
    <row r="14" spans="2:7" x14ac:dyDescent="0.3">
      <c r="B14">
        <v>7</v>
      </c>
      <c r="C14" s="1">
        <f t="shared" si="4"/>
        <v>0.2</v>
      </c>
      <c r="D14" s="1">
        <f t="shared" si="0"/>
        <v>0.8</v>
      </c>
      <c r="E14" s="1">
        <f t="shared" si="1"/>
        <v>0.26214400000000015</v>
      </c>
      <c r="F14" s="1">
        <f t="shared" si="2"/>
        <v>0.20717621103300329</v>
      </c>
      <c r="G14" s="2">
        <f>E14*($D$3-$D$5)*F14</f>
        <v>10.862000133007129</v>
      </c>
    </row>
    <row r="15" spans="2:7" x14ac:dyDescent="0.3">
      <c r="B15">
        <v>8</v>
      </c>
      <c r="C15" s="1">
        <f t="shared" si="4"/>
        <v>0.2</v>
      </c>
      <c r="D15" s="1">
        <f t="shared" si="0"/>
        <v>0.8</v>
      </c>
      <c r="E15" s="1">
        <f t="shared" si="1"/>
        <v>0.20971520000000016</v>
      </c>
      <c r="F15" s="1">
        <f t="shared" si="2"/>
        <v>0.1593663161792333</v>
      </c>
      <c r="G15" s="2">
        <f t="shared" ref="G15:G19" si="5">E15*($D$3-$D$5)*F15</f>
        <v>6.6843077741582348</v>
      </c>
    </row>
    <row r="16" spans="2:7" x14ac:dyDescent="0.3">
      <c r="B16">
        <v>9</v>
      </c>
      <c r="C16" s="1">
        <f t="shared" si="4"/>
        <v>0.2</v>
      </c>
      <c r="D16" s="1">
        <f t="shared" si="0"/>
        <v>0.8</v>
      </c>
      <c r="E16" s="1">
        <f t="shared" si="1"/>
        <v>0.16777216000000014</v>
      </c>
      <c r="F16" s="1">
        <f t="shared" si="2"/>
        <v>0.12258947398402563</v>
      </c>
      <c r="G16" s="2">
        <f t="shared" si="5"/>
        <v>4.1134201687127607</v>
      </c>
    </row>
    <row r="17" spans="2:7" x14ac:dyDescent="0.3">
      <c r="B17">
        <v>10</v>
      </c>
      <c r="C17" s="1">
        <f t="shared" si="4"/>
        <v>0.2</v>
      </c>
      <c r="D17" s="1">
        <f t="shared" si="0"/>
        <v>0.8</v>
      </c>
      <c r="E17" s="1">
        <f t="shared" si="1"/>
        <v>0.13421772800000012</v>
      </c>
      <c r="F17" s="1">
        <f t="shared" si="2"/>
        <v>9.4299595372327405E-2</v>
      </c>
      <c r="G17" s="2">
        <f t="shared" si="5"/>
        <v>2.5313354884386219</v>
      </c>
    </row>
    <row r="18" spans="2:7" x14ac:dyDescent="0.3">
      <c r="B18">
        <v>11</v>
      </c>
      <c r="C18" s="1">
        <f t="shared" si="4"/>
        <v>0.2</v>
      </c>
      <c r="D18" s="1">
        <f t="shared" si="0"/>
        <v>0.8</v>
      </c>
      <c r="E18" s="1">
        <f t="shared" si="1"/>
        <v>0.10737418240000011</v>
      </c>
      <c r="F18" s="1">
        <f t="shared" si="2"/>
        <v>7.2538150286405687E-2</v>
      </c>
      <c r="G18" s="2">
        <f t="shared" si="5"/>
        <v>1.557744915962229</v>
      </c>
    </row>
    <row r="19" spans="2:7" x14ac:dyDescent="0.3">
      <c r="B19">
        <v>12</v>
      </c>
      <c r="C19" s="1">
        <f t="shared" si="4"/>
        <v>0.2</v>
      </c>
      <c r="D19" s="1">
        <f t="shared" si="0"/>
        <v>0.8</v>
      </c>
      <c r="E19" s="1">
        <f t="shared" si="1"/>
        <v>8.5899345920000092E-2</v>
      </c>
      <c r="F19" s="1">
        <f t="shared" si="2"/>
        <v>5.579857714338899E-2</v>
      </c>
      <c r="G19" s="2">
        <f t="shared" si="5"/>
        <v>0.95861225597675637</v>
      </c>
    </row>
    <row r="20" spans="2:7" x14ac:dyDescent="0.3">
      <c r="E20" t="s">
        <v>15</v>
      </c>
      <c r="G20" s="2">
        <f>SUM(G8:G19)</f>
        <v>395.52652047689185</v>
      </c>
    </row>
    <row r="21" spans="2:7" x14ac:dyDescent="0.3">
      <c r="E21" t="s">
        <v>14</v>
      </c>
      <c r="G21">
        <f>(D3-D4)/(1- (1-D1)/(1+D2))</f>
        <v>390.00000000000006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Sunpil Howang</dc:creator>
  <cp:lastModifiedBy>Sunpil Howang</cp:lastModifiedBy>
  <dcterms:created xsi:type="dcterms:W3CDTF">2021-10-06T20:40:24Z</dcterms:created>
  <dcterms:modified xsi:type="dcterms:W3CDTF">2021-10-07T01:16:28Z</dcterms:modified>
</cp:coreProperties>
</file>