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8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99" i="1" l="1"/>
  <c r="B103" i="1" s="1"/>
  <c r="G99" i="1"/>
  <c r="B102" i="1" s="1"/>
  <c r="K94" i="1"/>
  <c r="K93" i="1"/>
  <c r="K96" i="1" s="1"/>
  <c r="M93" i="1" s="1"/>
  <c r="K82" i="1"/>
  <c r="K81" i="1"/>
  <c r="K84" i="1" s="1"/>
  <c r="K70" i="1"/>
  <c r="K69" i="1"/>
  <c r="K37" i="1"/>
  <c r="K36" i="1"/>
  <c r="K39" i="1" s="1"/>
  <c r="M36" i="1" s="1"/>
  <c r="K15" i="1"/>
  <c r="K14" i="1"/>
  <c r="M37" i="1" l="1"/>
  <c r="M82" i="1"/>
  <c r="B105" i="1"/>
  <c r="D102" i="1"/>
  <c r="D103" i="1"/>
  <c r="M94" i="1"/>
  <c r="K17" i="1"/>
  <c r="M14" i="1" s="1"/>
  <c r="M81" i="1"/>
  <c r="K72" i="1"/>
  <c r="M70" i="1" s="1"/>
  <c r="M15" i="1" l="1"/>
  <c r="M69" i="1"/>
</calcChain>
</file>

<file path=xl/sharedStrings.xml><?xml version="1.0" encoding="utf-8"?>
<sst xmlns="http://schemas.openxmlformats.org/spreadsheetml/2006/main" count="434" uniqueCount="59">
  <si>
    <t>ID</t>
  </si>
  <si>
    <t>Cat</t>
  </si>
  <si>
    <t>Scat</t>
  </si>
  <si>
    <t>FrameWork</t>
  </si>
  <si>
    <t>Publ_Revision</t>
  </si>
  <si>
    <t>References</t>
  </si>
  <si>
    <t>Secure</t>
  </si>
  <si>
    <t>AtRisk</t>
  </si>
  <si>
    <t>DE</t>
  </si>
  <si>
    <t>AE</t>
  </si>
  <si>
    <t>CCS</t>
  </si>
  <si>
    <t>Not compliant with NIST</t>
  </si>
  <si>
    <t>CM</t>
  </si>
  <si>
    <t>CSC 14, 16</t>
  </si>
  <si>
    <t>CSC 5</t>
  </si>
  <si>
    <t>DETECT</t>
  </si>
  <si>
    <t>Compliant with NIST</t>
  </si>
  <si>
    <t>Yes</t>
  </si>
  <si>
    <t>DP</t>
  </si>
  <si>
    <t>No</t>
  </si>
  <si>
    <t>At Risk</t>
  </si>
  <si>
    <t>Total</t>
  </si>
  <si>
    <t>AM</t>
  </si>
  <si>
    <t>CSC 1</t>
  </si>
  <si>
    <t>CSC 2</t>
  </si>
  <si>
    <t>BE</t>
  </si>
  <si>
    <t>GV</t>
  </si>
  <si>
    <t>IDENTITY</t>
  </si>
  <si>
    <t>RA</t>
  </si>
  <si>
    <t>CSC 4</t>
  </si>
  <si>
    <t>RM</t>
  </si>
  <si>
    <t>PR</t>
  </si>
  <si>
    <t>AC</t>
  </si>
  <si>
    <t>CSC 16</t>
  </si>
  <si>
    <t xml:space="preserve">CSC 12, 15 </t>
  </si>
  <si>
    <t>AT</t>
  </si>
  <si>
    <t>CSC 9</t>
  </si>
  <si>
    <t xml:space="preserve">CSC 9 </t>
  </si>
  <si>
    <t>DS</t>
  </si>
  <si>
    <t>CSC 17</t>
  </si>
  <si>
    <t>IP</t>
  </si>
  <si>
    <t>CSC 3, 10</t>
  </si>
  <si>
    <t>PROTECT</t>
  </si>
  <si>
    <t>MA</t>
  </si>
  <si>
    <t>PT</t>
  </si>
  <si>
    <t>CSC 14</t>
  </si>
  <si>
    <t>CSC 7</t>
  </si>
  <si>
    <t>RC</t>
  </si>
  <si>
    <t>RP</t>
  </si>
  <si>
    <t>CSC 8</t>
  </si>
  <si>
    <t>RECOVERY</t>
  </si>
  <si>
    <t>IM</t>
  </si>
  <si>
    <t>CO</t>
  </si>
  <si>
    <t>RS</t>
  </si>
  <si>
    <t>CSC 18</t>
  </si>
  <si>
    <t>AN</t>
  </si>
  <si>
    <t>RESPOND</t>
  </si>
  <si>
    <t>MI</t>
  </si>
  <si>
    <t>CCS -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</si>
</sst>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10" fontId="0" fillId="0" borderId="0" xfId="0" applyNumberForma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FA-4BBF-913F-B668EBAD1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FA-4BBF-913F-B668EBAD134F}"/>
              </c:ext>
            </c:extLst>
          </c:dPt>
          <c:cat>
            <c:strRef>
              <c:f>[1]CCS_Framework!$L$14:$L$15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[1]CCS_Framework!$M$14:$M$15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DF-44FF-8050-A0A2C757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BA-4D7A-9003-6394E76B53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BA-4D7A-9003-6394E76B5361}"/>
              </c:ext>
            </c:extLst>
          </c:dPt>
          <c:cat>
            <c:strRef>
              <c:f>[1]CCS_Framework!$L$36:$L$37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[1]CCS_Framework!$M$36:$M$37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AC-4D24-A71C-49613A3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90-443E-89FA-DBC528EF44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90-443E-89FA-DBC528EF44CF}"/>
              </c:ext>
            </c:extLst>
          </c:dPt>
          <c:cat>
            <c:strRef>
              <c:f>[1]CCS_Framework!$L$69:$L$70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[1]CCS_Framework!$M$69:$M$70</c:f>
              <c:numCache>
                <c:formatCode>0.00%</c:formatCode>
                <c:ptCount val="2"/>
                <c:pt idx="0">
                  <c:v>0.37142857142857144</c:v>
                </c:pt>
                <c:pt idx="1">
                  <c:v>0.62857142857142856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F7-4970-8E14-5CF40265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30-4BF2-9B5F-FCC9D66D5B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30-4BF2-9B5F-FCC9D66D5BC5}"/>
              </c:ext>
            </c:extLst>
          </c:dPt>
          <c:cat>
            <c:strRef>
              <c:f>[1]CCS_Framework!$L$81:$L$82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[1]CCS_Framework!$M$81:$M$82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0E-4ECA-9532-9229F1F3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EA5-4A9C-A3EB-E134B3DD2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A5-4A9C-A3EB-E134B3DD2003}"/>
              </c:ext>
            </c:extLst>
          </c:dPt>
          <c:cat>
            <c:strRef>
              <c:f>[1]CCS_Framework!$L$93:$L$94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[1]CCS_Framework!$M$93:$M$94</c:f>
              <c:numCache>
                <c:formatCode>0.00%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E0-471A-9517-68310100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BA-4249-B96B-1160EAD5B9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BA-4249-B96B-1160EAD5B97E}"/>
              </c:ext>
            </c:extLst>
          </c:dPt>
          <c:cat>
            <c:strRef>
              <c:f>[1]CCS_Framework!$C$102:$C$103</c:f>
              <c:strCache>
                <c:ptCount val="2"/>
                <c:pt idx="0">
                  <c:v>Secure</c:v>
                </c:pt>
                <c:pt idx="1">
                  <c:v>At Risk</c:v>
                </c:pt>
              </c:strCache>
            </c:strRef>
          </c:cat>
          <c:val>
            <c:numRef>
              <c:f>[1]CCS_Framework!$D$102:$D$103</c:f>
              <c:numCache>
                <c:formatCode>0.00%</c:formatCode>
                <c:ptCount val="2"/>
                <c:pt idx="0">
                  <c:v>0.22916666666666666</c:v>
                </c:pt>
                <c:pt idx="1">
                  <c:v>0.77083333333333337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A6-4DC7-829C-C381C6DF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9525</xdr:rowOff>
    </xdr:from>
    <xdr:to>
      <xdr:col>13</xdr:col>
      <xdr:colOff>19050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82706ED-F066-44CD-8CC5-C8AE4E7A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24</xdr:row>
      <xdr:rowOff>114300</xdr:rowOff>
    </xdr:from>
    <xdr:to>
      <xdr:col>12</xdr:col>
      <xdr:colOff>409575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36F7073-40A3-4E9A-973D-F83D6E638CEA}"/>
            </a:ext>
            <a:ext uri="{147F2762-F138-4A5C-976F-8EAC2B608ADB}">
              <a16:predDERef xmlns:a16="http://schemas.microsoft.com/office/drawing/2014/main" xmlns="" pred="{182706ED-F066-44CD-8CC5-C8AE4E7A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58</xdr:row>
      <xdr:rowOff>95250</xdr:rowOff>
    </xdr:from>
    <xdr:to>
      <xdr:col>13</xdr:col>
      <xdr:colOff>209550</xdr:colOff>
      <xdr:row>65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7EBD8E3-4B4E-48F1-8233-73A959915A02}"/>
            </a:ext>
            <a:ext uri="{147F2762-F138-4A5C-976F-8EAC2B608ADB}">
              <a16:predDERef xmlns:a16="http://schemas.microsoft.com/office/drawing/2014/main" xmlns="" pred="{736F7073-40A3-4E9A-973D-F83D6E63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78</xdr:row>
      <xdr:rowOff>161925</xdr:rowOff>
    </xdr:from>
    <xdr:to>
      <xdr:col>15</xdr:col>
      <xdr:colOff>561975</xdr:colOff>
      <xdr:row>83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18FE10C-9C41-49AA-8077-7A1DC471D0C0}"/>
            </a:ext>
            <a:ext uri="{147F2762-F138-4A5C-976F-8EAC2B608ADB}">
              <a16:predDERef xmlns:a16="http://schemas.microsoft.com/office/drawing/2014/main" xmlns="" pred="{67EBD8E3-4B4E-48F1-8233-73A95991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90</xdr:row>
      <xdr:rowOff>123825</xdr:rowOff>
    </xdr:from>
    <xdr:to>
      <xdr:col>15</xdr:col>
      <xdr:colOff>533400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F0DD466-ADE2-439B-B4CC-06F57E3714ED}"/>
            </a:ext>
            <a:ext uri="{147F2762-F138-4A5C-976F-8EAC2B608ADB}">
              <a16:predDERef xmlns:a16="http://schemas.microsoft.com/office/drawing/2014/main" xmlns="" pred="{A18FE10C-9C41-49AA-8077-7A1DC471D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</xdr:colOff>
      <xdr:row>100</xdr:row>
      <xdr:rowOff>38100</xdr:rowOff>
    </xdr:from>
    <xdr:to>
      <xdr:col>11</xdr:col>
      <xdr:colOff>361950</xdr:colOff>
      <xdr:row>112</xdr:row>
      <xdr:rowOff>19050</xdr:rowOff>
    </xdr:to>
    <xdr:graphicFrame macro="">
      <xdr:nvGraphicFramePr>
        <xdr:cNvPr id="7" name="Chart 6" title="CCS - FRAMEWORK">
          <a:extLst>
            <a:ext uri="{FF2B5EF4-FFF2-40B4-BE49-F238E27FC236}">
              <a16:creationId xmlns:a16="http://schemas.microsoft.com/office/drawing/2014/main" xmlns="" id="{976DA44D-8F29-494D-98F9-3EDA13B3EE75}"/>
            </a:ext>
            <a:ext uri="{147F2762-F138-4A5C-976F-8EAC2B608ADB}">
              <a16:predDERef xmlns:a16="http://schemas.microsoft.com/office/drawing/2014/main" xmlns="" pred="{BF0DD466-ADE2-439B-B4CC-06F57E371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DENTITY"/>
      <sheetName val="PROTECT"/>
      <sheetName val="NIST_ID_CAT_SCAT"/>
    </sheetNames>
    <sheetDataSet>
      <sheetData sheetId="0"/>
      <sheetData sheetId="1"/>
      <sheetData sheetId="2"/>
      <sheetData sheetId="3">
        <row r="14">
          <cell r="L14" t="str">
            <v>Secure</v>
          </cell>
          <cell r="M14">
            <v>0.16666666666666666</v>
          </cell>
        </row>
        <row r="15">
          <cell r="L15" t="str">
            <v>At Risk</v>
          </cell>
          <cell r="M15">
            <v>0.83333333333333337</v>
          </cell>
        </row>
        <row r="36">
          <cell r="L36" t="str">
            <v>Secure</v>
          </cell>
          <cell r="M36">
            <v>0.16666666666666666</v>
          </cell>
        </row>
        <row r="37">
          <cell r="L37" t="str">
            <v>At Risk</v>
          </cell>
          <cell r="M37">
            <v>0.83333333333333337</v>
          </cell>
        </row>
        <row r="69">
          <cell r="L69" t="str">
            <v>Secure</v>
          </cell>
          <cell r="M69">
            <v>0.37142857142857144</v>
          </cell>
        </row>
        <row r="70">
          <cell r="L70" t="str">
            <v>At Risk</v>
          </cell>
          <cell r="M70">
            <v>0.62857142857142856</v>
          </cell>
        </row>
        <row r="81">
          <cell r="L81" t="str">
            <v>Secure</v>
          </cell>
          <cell r="M81">
            <v>0.16666666666666666</v>
          </cell>
        </row>
        <row r="82">
          <cell r="L82" t="str">
            <v>At Risk</v>
          </cell>
          <cell r="M82">
            <v>0.83333333333333337</v>
          </cell>
        </row>
        <row r="93">
          <cell r="L93" t="str">
            <v>Secure</v>
          </cell>
          <cell r="M93">
            <v>7.6923076923076927E-2</v>
          </cell>
        </row>
        <row r="94">
          <cell r="L94" t="str">
            <v>At Risk</v>
          </cell>
          <cell r="M94">
            <v>0.92307692307692313</v>
          </cell>
        </row>
        <row r="102">
          <cell r="C102" t="str">
            <v>Secure</v>
          </cell>
          <cell r="D102">
            <v>0.22916666666666666</v>
          </cell>
        </row>
        <row r="103">
          <cell r="C103" t="str">
            <v>At Risk</v>
          </cell>
          <cell r="D103">
            <v>0.77083333333333337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topLeftCell="A75" workbookViewId="0">
      <selection activeCell="U16" sqref="U16"/>
    </sheetView>
  </sheetViews>
  <sheetFormatPr defaultRowHeight="15" x14ac:dyDescent="0.25"/>
  <cols>
    <col min="1" max="1" width="5.85546875" customWidth="1"/>
    <col min="2" max="2" width="6.42578125" customWidth="1"/>
    <col min="3" max="3" width="7" bestFit="1" customWidth="1"/>
    <col min="4" max="4" width="7" customWidth="1"/>
    <col min="5" max="5" width="5" customWidth="1"/>
    <col min="6" max="6" width="23" bestFit="1" customWidth="1"/>
    <col min="7" max="7" width="4.28515625" customWidth="1"/>
    <col min="8" max="8" width="4.5703125" customWidth="1"/>
    <col min="9" max="11" width="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 s="2" t="s">
        <v>8</v>
      </c>
      <c r="B2" s="2" t="s">
        <v>9</v>
      </c>
      <c r="C2" s="2">
        <v>1</v>
      </c>
      <c r="D2" t="s">
        <v>10</v>
      </c>
      <c r="F2" t="s">
        <v>11</v>
      </c>
      <c r="H2">
        <v>1</v>
      </c>
    </row>
    <row r="3" spans="1:13" x14ac:dyDescent="0.25">
      <c r="A3" s="2" t="s">
        <v>8</v>
      </c>
      <c r="B3" s="2" t="s">
        <v>9</v>
      </c>
      <c r="C3" s="2">
        <v>2</v>
      </c>
      <c r="D3" t="s">
        <v>10</v>
      </c>
      <c r="F3" t="s">
        <v>11</v>
      </c>
      <c r="H3">
        <v>1</v>
      </c>
    </row>
    <row r="4" spans="1:13" x14ac:dyDescent="0.25">
      <c r="A4" s="2" t="s">
        <v>8</v>
      </c>
      <c r="B4" s="2" t="s">
        <v>9</v>
      </c>
      <c r="C4" s="2">
        <v>3</v>
      </c>
      <c r="D4" t="s">
        <v>10</v>
      </c>
      <c r="F4" t="s">
        <v>11</v>
      </c>
      <c r="H4">
        <v>1</v>
      </c>
    </row>
    <row r="5" spans="1:13" x14ac:dyDescent="0.25">
      <c r="A5" s="2" t="s">
        <v>8</v>
      </c>
      <c r="B5" s="2" t="s">
        <v>9</v>
      </c>
      <c r="C5" s="2">
        <v>4</v>
      </c>
      <c r="D5" t="s">
        <v>10</v>
      </c>
      <c r="F5" t="s">
        <v>11</v>
      </c>
      <c r="H5">
        <v>1</v>
      </c>
    </row>
    <row r="6" spans="1:13" x14ac:dyDescent="0.25">
      <c r="A6" s="2" t="s">
        <v>8</v>
      </c>
      <c r="B6" s="2" t="s">
        <v>9</v>
      </c>
      <c r="C6" s="2">
        <v>5</v>
      </c>
      <c r="D6" t="s">
        <v>10</v>
      </c>
      <c r="F6" t="s">
        <v>11</v>
      </c>
      <c r="H6">
        <v>1</v>
      </c>
    </row>
    <row r="7" spans="1:13" x14ac:dyDescent="0.25">
      <c r="A7" s="2" t="s">
        <v>8</v>
      </c>
      <c r="B7" s="2" t="s">
        <v>12</v>
      </c>
      <c r="C7" s="2">
        <v>1</v>
      </c>
      <c r="D7" t="s">
        <v>10</v>
      </c>
      <c r="F7" t="s">
        <v>13</v>
      </c>
      <c r="G7">
        <v>1</v>
      </c>
    </row>
    <row r="8" spans="1:13" x14ac:dyDescent="0.25">
      <c r="A8" s="2" t="s">
        <v>8</v>
      </c>
      <c r="B8" s="2" t="s">
        <v>12</v>
      </c>
      <c r="C8" s="2">
        <v>2</v>
      </c>
      <c r="D8" t="s">
        <v>10</v>
      </c>
      <c r="F8" t="s">
        <v>11</v>
      </c>
      <c r="H8">
        <v>1</v>
      </c>
    </row>
    <row r="9" spans="1:13" x14ac:dyDescent="0.25">
      <c r="A9" s="2" t="s">
        <v>8</v>
      </c>
      <c r="B9" s="2" t="s">
        <v>12</v>
      </c>
      <c r="C9" s="2">
        <v>3</v>
      </c>
      <c r="D9" t="s">
        <v>10</v>
      </c>
      <c r="F9" t="s">
        <v>11</v>
      </c>
      <c r="H9">
        <v>1</v>
      </c>
    </row>
    <row r="10" spans="1:13" x14ac:dyDescent="0.25">
      <c r="A10" s="2" t="s">
        <v>8</v>
      </c>
      <c r="B10" s="2" t="s">
        <v>12</v>
      </c>
      <c r="C10" s="2">
        <v>4</v>
      </c>
      <c r="D10" t="s">
        <v>10</v>
      </c>
      <c r="F10" t="s">
        <v>14</v>
      </c>
      <c r="G10">
        <v>1</v>
      </c>
    </row>
    <row r="11" spans="1:13" x14ac:dyDescent="0.25">
      <c r="A11" s="2" t="s">
        <v>8</v>
      </c>
      <c r="B11" s="2" t="s">
        <v>12</v>
      </c>
      <c r="C11" s="2">
        <v>5</v>
      </c>
      <c r="D11" t="s">
        <v>10</v>
      </c>
      <c r="F11" t="s">
        <v>11</v>
      </c>
      <c r="H11">
        <v>1</v>
      </c>
    </row>
    <row r="12" spans="1:13" ht="21" x14ac:dyDescent="0.35">
      <c r="A12" s="2" t="s">
        <v>8</v>
      </c>
      <c r="B12" s="2" t="s">
        <v>12</v>
      </c>
      <c r="C12" s="2">
        <v>6</v>
      </c>
      <c r="D12" t="s">
        <v>10</v>
      </c>
      <c r="F12" t="s">
        <v>11</v>
      </c>
      <c r="H12">
        <v>1</v>
      </c>
      <c r="J12" s="3" t="s">
        <v>15</v>
      </c>
    </row>
    <row r="13" spans="1:13" x14ac:dyDescent="0.25">
      <c r="A13" s="2" t="s">
        <v>8</v>
      </c>
      <c r="B13" s="2" t="s">
        <v>12</v>
      </c>
      <c r="C13" s="2">
        <v>7</v>
      </c>
      <c r="D13" t="s">
        <v>10</v>
      </c>
      <c r="F13" t="s">
        <v>11</v>
      </c>
      <c r="H13">
        <v>1</v>
      </c>
      <c r="J13" t="s">
        <v>16</v>
      </c>
    </row>
    <row r="14" spans="1:13" x14ac:dyDescent="0.25">
      <c r="A14" s="2" t="s">
        <v>8</v>
      </c>
      <c r="B14" s="2" t="s">
        <v>12</v>
      </c>
      <c r="C14" s="2">
        <v>8</v>
      </c>
      <c r="D14" t="s">
        <v>10</v>
      </c>
      <c r="F14" t="s">
        <v>11</v>
      </c>
      <c r="H14">
        <v>1</v>
      </c>
      <c r="J14" t="s">
        <v>17</v>
      </c>
      <c r="K14">
        <f>SUM(G2:G19)</f>
        <v>3</v>
      </c>
      <c r="L14" t="s">
        <v>6</v>
      </c>
      <c r="M14" s="4">
        <f>K14/K17</f>
        <v>0.16666666666666666</v>
      </c>
    </row>
    <row r="15" spans="1:13" x14ac:dyDescent="0.25">
      <c r="A15" s="2" t="s">
        <v>8</v>
      </c>
      <c r="B15" s="2" t="s">
        <v>18</v>
      </c>
      <c r="C15" s="2">
        <v>1</v>
      </c>
      <c r="D15" t="s">
        <v>10</v>
      </c>
      <c r="F15" t="s">
        <v>14</v>
      </c>
      <c r="G15">
        <v>1</v>
      </c>
      <c r="J15" t="s">
        <v>19</v>
      </c>
      <c r="K15">
        <f>SUM(H2:H19)</f>
        <v>15</v>
      </c>
      <c r="L15" t="s">
        <v>20</v>
      </c>
      <c r="M15" s="4">
        <f>K15/K17</f>
        <v>0.83333333333333337</v>
      </c>
    </row>
    <row r="16" spans="1:13" x14ac:dyDescent="0.25">
      <c r="A16" s="2" t="s">
        <v>8</v>
      </c>
      <c r="B16" s="2" t="s">
        <v>18</v>
      </c>
      <c r="C16" s="2">
        <v>2</v>
      </c>
      <c r="D16" t="s">
        <v>10</v>
      </c>
      <c r="F16" t="s">
        <v>11</v>
      </c>
      <c r="H16">
        <v>1</v>
      </c>
    </row>
    <row r="17" spans="1:11" x14ac:dyDescent="0.25">
      <c r="A17" s="2" t="s">
        <v>8</v>
      </c>
      <c r="B17" s="2" t="s">
        <v>18</v>
      </c>
      <c r="C17" s="2">
        <v>3</v>
      </c>
      <c r="D17" t="s">
        <v>10</v>
      </c>
      <c r="F17" t="s">
        <v>11</v>
      </c>
      <c r="H17">
        <v>1</v>
      </c>
      <c r="J17" t="s">
        <v>21</v>
      </c>
      <c r="K17">
        <f>SUM(K14:K15)</f>
        <v>18</v>
      </c>
    </row>
    <row r="18" spans="1:11" x14ac:dyDescent="0.25">
      <c r="A18" s="2" t="s">
        <v>8</v>
      </c>
      <c r="B18" s="2" t="s">
        <v>18</v>
      </c>
      <c r="C18" s="2">
        <v>4</v>
      </c>
      <c r="D18" t="s">
        <v>10</v>
      </c>
      <c r="F18" t="s">
        <v>11</v>
      </c>
      <c r="H18">
        <v>1</v>
      </c>
    </row>
    <row r="19" spans="1:11" x14ac:dyDescent="0.25">
      <c r="A19" s="2" t="s">
        <v>8</v>
      </c>
      <c r="B19" s="2" t="s">
        <v>18</v>
      </c>
      <c r="C19" s="2">
        <v>5</v>
      </c>
      <c r="D19" t="s">
        <v>10</v>
      </c>
      <c r="F19" t="s">
        <v>11</v>
      </c>
      <c r="H19">
        <v>1</v>
      </c>
    </row>
    <row r="20" spans="1:11" x14ac:dyDescent="0.25">
      <c r="A20" s="5" t="s">
        <v>0</v>
      </c>
      <c r="B20" s="5" t="s">
        <v>22</v>
      </c>
      <c r="C20" s="5">
        <v>1</v>
      </c>
      <c r="D20" t="s">
        <v>10</v>
      </c>
      <c r="F20" t="s">
        <v>23</v>
      </c>
      <c r="G20">
        <v>1</v>
      </c>
    </row>
    <row r="21" spans="1:11" x14ac:dyDescent="0.25">
      <c r="A21" s="5" t="s">
        <v>0</v>
      </c>
      <c r="B21" s="5" t="s">
        <v>22</v>
      </c>
      <c r="C21" s="5">
        <v>2</v>
      </c>
      <c r="D21" t="s">
        <v>10</v>
      </c>
      <c r="F21" t="s">
        <v>24</v>
      </c>
      <c r="G21">
        <v>1</v>
      </c>
    </row>
    <row r="22" spans="1:11" x14ac:dyDescent="0.25">
      <c r="A22" s="5" t="s">
        <v>0</v>
      </c>
      <c r="B22" s="5" t="s">
        <v>22</v>
      </c>
      <c r="C22" s="5">
        <v>3</v>
      </c>
      <c r="D22" t="s">
        <v>10</v>
      </c>
      <c r="F22" t="s">
        <v>23</v>
      </c>
      <c r="G22">
        <v>1</v>
      </c>
    </row>
    <row r="23" spans="1:11" x14ac:dyDescent="0.25">
      <c r="A23" s="5" t="s">
        <v>0</v>
      </c>
      <c r="B23" s="5" t="s">
        <v>22</v>
      </c>
      <c r="C23" s="5">
        <v>4</v>
      </c>
      <c r="D23" t="s">
        <v>10</v>
      </c>
      <c r="F23" t="s">
        <v>11</v>
      </c>
      <c r="H23">
        <v>1</v>
      </c>
    </row>
    <row r="24" spans="1:11" x14ac:dyDescent="0.25">
      <c r="A24" s="5" t="s">
        <v>0</v>
      </c>
      <c r="B24" s="5" t="s">
        <v>22</v>
      </c>
      <c r="C24" s="5">
        <v>5</v>
      </c>
      <c r="D24" t="s">
        <v>10</v>
      </c>
      <c r="F24" t="s">
        <v>11</v>
      </c>
      <c r="H24">
        <v>1</v>
      </c>
    </row>
    <row r="25" spans="1:11" x14ac:dyDescent="0.25">
      <c r="A25" s="5" t="s">
        <v>0</v>
      </c>
      <c r="B25" s="5" t="s">
        <v>22</v>
      </c>
      <c r="C25" s="5">
        <v>6</v>
      </c>
      <c r="D25" t="s">
        <v>10</v>
      </c>
      <c r="F25" t="s">
        <v>11</v>
      </c>
      <c r="H25">
        <v>1</v>
      </c>
    </row>
    <row r="26" spans="1:11" x14ac:dyDescent="0.25">
      <c r="A26" s="5" t="s">
        <v>0</v>
      </c>
      <c r="B26" s="5" t="s">
        <v>25</v>
      </c>
      <c r="C26" s="5">
        <v>1</v>
      </c>
      <c r="D26" t="s">
        <v>10</v>
      </c>
      <c r="F26" t="s">
        <v>11</v>
      </c>
      <c r="H26">
        <v>1</v>
      </c>
    </row>
    <row r="27" spans="1:11" x14ac:dyDescent="0.25">
      <c r="A27" s="5" t="s">
        <v>0</v>
      </c>
      <c r="B27" s="5" t="s">
        <v>25</v>
      </c>
      <c r="C27" s="5">
        <v>2</v>
      </c>
      <c r="D27" t="s">
        <v>10</v>
      </c>
      <c r="F27" t="s">
        <v>11</v>
      </c>
      <c r="H27">
        <v>1</v>
      </c>
    </row>
    <row r="28" spans="1:11" x14ac:dyDescent="0.25">
      <c r="A28" s="5" t="s">
        <v>0</v>
      </c>
      <c r="B28" s="5" t="s">
        <v>25</v>
      </c>
      <c r="C28" s="5">
        <v>3</v>
      </c>
      <c r="D28" t="s">
        <v>10</v>
      </c>
      <c r="F28" t="s">
        <v>11</v>
      </c>
      <c r="H28">
        <v>1</v>
      </c>
    </row>
    <row r="29" spans="1:11" x14ac:dyDescent="0.25">
      <c r="A29" s="5" t="s">
        <v>0</v>
      </c>
      <c r="B29" s="5" t="s">
        <v>25</v>
      </c>
      <c r="C29" s="5">
        <v>4</v>
      </c>
      <c r="D29" t="s">
        <v>10</v>
      </c>
      <c r="F29" t="s">
        <v>11</v>
      </c>
      <c r="H29">
        <v>1</v>
      </c>
    </row>
    <row r="30" spans="1:11" x14ac:dyDescent="0.25">
      <c r="A30" s="5" t="s">
        <v>0</v>
      </c>
      <c r="B30" s="5" t="s">
        <v>25</v>
      </c>
      <c r="C30" s="5">
        <v>5</v>
      </c>
      <c r="D30" t="s">
        <v>10</v>
      </c>
      <c r="F30" t="s">
        <v>11</v>
      </c>
      <c r="H30">
        <v>1</v>
      </c>
    </row>
    <row r="31" spans="1:11" x14ac:dyDescent="0.25">
      <c r="A31" s="5" t="s">
        <v>0</v>
      </c>
      <c r="B31" s="5" t="s">
        <v>26</v>
      </c>
      <c r="C31" s="5">
        <v>1</v>
      </c>
      <c r="D31" t="s">
        <v>10</v>
      </c>
      <c r="F31" t="s">
        <v>11</v>
      </c>
      <c r="H31">
        <v>1</v>
      </c>
    </row>
    <row r="32" spans="1:11" x14ac:dyDescent="0.25">
      <c r="A32" s="5" t="s">
        <v>0</v>
      </c>
      <c r="B32" s="5" t="s">
        <v>26</v>
      </c>
      <c r="C32" s="5">
        <v>2</v>
      </c>
      <c r="D32" t="s">
        <v>10</v>
      </c>
      <c r="F32" t="s">
        <v>11</v>
      </c>
      <c r="H32">
        <v>1</v>
      </c>
    </row>
    <row r="33" spans="1:13" x14ac:dyDescent="0.25">
      <c r="A33" s="5" t="s">
        <v>0</v>
      </c>
      <c r="B33" s="5" t="s">
        <v>26</v>
      </c>
      <c r="C33" s="5">
        <v>3</v>
      </c>
      <c r="D33" t="s">
        <v>10</v>
      </c>
      <c r="F33" t="s">
        <v>11</v>
      </c>
      <c r="H33">
        <v>1</v>
      </c>
    </row>
    <row r="34" spans="1:13" ht="21" x14ac:dyDescent="0.35">
      <c r="A34" s="5" t="s">
        <v>0</v>
      </c>
      <c r="B34" s="5" t="s">
        <v>26</v>
      </c>
      <c r="C34" s="5">
        <v>4</v>
      </c>
      <c r="D34" t="s">
        <v>10</v>
      </c>
      <c r="F34" t="s">
        <v>11</v>
      </c>
      <c r="H34">
        <v>1</v>
      </c>
      <c r="J34" s="3" t="s">
        <v>27</v>
      </c>
    </row>
    <row r="35" spans="1:13" x14ac:dyDescent="0.25">
      <c r="A35" s="5" t="s">
        <v>0</v>
      </c>
      <c r="B35" s="5" t="s">
        <v>28</v>
      </c>
      <c r="C35" s="5">
        <v>1</v>
      </c>
      <c r="D35" t="s">
        <v>10</v>
      </c>
      <c r="F35" t="s">
        <v>29</v>
      </c>
      <c r="G35">
        <v>1</v>
      </c>
      <c r="J35" t="s">
        <v>16</v>
      </c>
    </row>
    <row r="36" spans="1:13" x14ac:dyDescent="0.25">
      <c r="A36" s="5" t="s">
        <v>0</v>
      </c>
      <c r="B36" s="5" t="s">
        <v>28</v>
      </c>
      <c r="C36" s="5">
        <v>2</v>
      </c>
      <c r="D36" t="s">
        <v>10</v>
      </c>
      <c r="F36" t="s">
        <v>11</v>
      </c>
      <c r="H36">
        <v>1</v>
      </c>
      <c r="J36" t="s">
        <v>17</v>
      </c>
      <c r="K36">
        <f>SUM(G20:G43)</f>
        <v>4</v>
      </c>
      <c r="L36" t="s">
        <v>6</v>
      </c>
      <c r="M36" s="4">
        <f>K36/K39</f>
        <v>0.16666666666666666</v>
      </c>
    </row>
    <row r="37" spans="1:13" x14ac:dyDescent="0.25">
      <c r="A37" s="5" t="s">
        <v>0</v>
      </c>
      <c r="B37" s="5" t="s">
        <v>28</v>
      </c>
      <c r="C37" s="5">
        <v>3</v>
      </c>
      <c r="D37" t="s">
        <v>10</v>
      </c>
      <c r="F37" t="s">
        <v>11</v>
      </c>
      <c r="H37">
        <v>1</v>
      </c>
      <c r="J37" t="s">
        <v>19</v>
      </c>
      <c r="K37">
        <f>SUM(H20:H43)</f>
        <v>20</v>
      </c>
      <c r="L37" t="s">
        <v>20</v>
      </c>
      <c r="M37" s="4">
        <f>K37/K39</f>
        <v>0.83333333333333337</v>
      </c>
    </row>
    <row r="38" spans="1:13" x14ac:dyDescent="0.25">
      <c r="A38" s="5" t="s">
        <v>0</v>
      </c>
      <c r="B38" s="5" t="s">
        <v>28</v>
      </c>
      <c r="C38" s="5">
        <v>4</v>
      </c>
      <c r="D38" t="s">
        <v>10</v>
      </c>
      <c r="F38" t="s">
        <v>11</v>
      </c>
      <c r="H38">
        <v>1</v>
      </c>
    </row>
    <row r="39" spans="1:13" x14ac:dyDescent="0.25">
      <c r="A39" s="5" t="s">
        <v>0</v>
      </c>
      <c r="B39" s="5" t="s">
        <v>28</v>
      </c>
      <c r="C39" s="5">
        <v>5</v>
      </c>
      <c r="D39" t="s">
        <v>10</v>
      </c>
      <c r="F39" t="s">
        <v>11</v>
      </c>
      <c r="H39">
        <v>1</v>
      </c>
      <c r="J39" t="s">
        <v>21</v>
      </c>
      <c r="K39">
        <f>SUM(K36:K37)</f>
        <v>24</v>
      </c>
    </row>
    <row r="40" spans="1:13" x14ac:dyDescent="0.25">
      <c r="A40" s="5" t="s">
        <v>0</v>
      </c>
      <c r="B40" s="5" t="s">
        <v>28</v>
      </c>
      <c r="C40" s="5">
        <v>6</v>
      </c>
      <c r="D40" t="s">
        <v>10</v>
      </c>
      <c r="F40" t="s">
        <v>11</v>
      </c>
      <c r="H40">
        <v>1</v>
      </c>
    </row>
    <row r="41" spans="1:13" x14ac:dyDescent="0.25">
      <c r="A41" s="5" t="s">
        <v>0</v>
      </c>
      <c r="B41" s="5" t="s">
        <v>30</v>
      </c>
      <c r="C41" s="5">
        <v>1</v>
      </c>
      <c r="D41" t="s">
        <v>10</v>
      </c>
      <c r="F41" t="s">
        <v>11</v>
      </c>
      <c r="H41">
        <v>1</v>
      </c>
    </row>
    <row r="42" spans="1:13" x14ac:dyDescent="0.25">
      <c r="A42" s="5" t="s">
        <v>0</v>
      </c>
      <c r="B42" s="5" t="s">
        <v>30</v>
      </c>
      <c r="C42" s="5">
        <v>2</v>
      </c>
      <c r="D42" t="s">
        <v>10</v>
      </c>
      <c r="F42" t="s">
        <v>11</v>
      </c>
      <c r="H42">
        <v>1</v>
      </c>
    </row>
    <row r="43" spans="1:13" x14ac:dyDescent="0.25">
      <c r="A43" s="5" t="s">
        <v>0</v>
      </c>
      <c r="B43" s="5" t="s">
        <v>30</v>
      </c>
      <c r="C43" s="5">
        <v>3</v>
      </c>
      <c r="D43" t="s">
        <v>10</v>
      </c>
      <c r="F43" t="s">
        <v>11</v>
      </c>
      <c r="H43">
        <v>1</v>
      </c>
    </row>
    <row r="44" spans="1:13" x14ac:dyDescent="0.25">
      <c r="A44" s="6" t="s">
        <v>31</v>
      </c>
      <c r="B44" s="6" t="s">
        <v>32</v>
      </c>
      <c r="C44" s="6">
        <v>1</v>
      </c>
      <c r="D44" t="s">
        <v>10</v>
      </c>
      <c r="F44" t="s">
        <v>33</v>
      </c>
      <c r="G44">
        <v>1</v>
      </c>
    </row>
    <row r="45" spans="1:13" x14ac:dyDescent="0.25">
      <c r="A45" s="6" t="s">
        <v>31</v>
      </c>
      <c r="B45" s="6" t="s">
        <v>32</v>
      </c>
      <c r="C45" s="6">
        <v>2</v>
      </c>
      <c r="D45" t="s">
        <v>10</v>
      </c>
      <c r="F45" t="s">
        <v>11</v>
      </c>
      <c r="H45">
        <v>1</v>
      </c>
    </row>
    <row r="46" spans="1:13" x14ac:dyDescent="0.25">
      <c r="A46" s="6" t="s">
        <v>31</v>
      </c>
      <c r="B46" s="6" t="s">
        <v>32</v>
      </c>
      <c r="C46" s="6">
        <v>3</v>
      </c>
      <c r="D46" t="s">
        <v>10</v>
      </c>
      <c r="F46" t="s">
        <v>11</v>
      </c>
      <c r="H46">
        <v>1</v>
      </c>
    </row>
    <row r="47" spans="1:13" x14ac:dyDescent="0.25">
      <c r="A47" s="6" t="s">
        <v>31</v>
      </c>
      <c r="B47" s="6" t="s">
        <v>32</v>
      </c>
      <c r="C47" s="6">
        <v>4</v>
      </c>
      <c r="D47" t="s">
        <v>10</v>
      </c>
      <c r="F47" t="s">
        <v>34</v>
      </c>
      <c r="G47">
        <v>1</v>
      </c>
    </row>
    <row r="48" spans="1:13" x14ac:dyDescent="0.25">
      <c r="A48" s="6" t="s">
        <v>31</v>
      </c>
      <c r="B48" s="6" t="s">
        <v>32</v>
      </c>
      <c r="C48" s="6">
        <v>5</v>
      </c>
      <c r="D48" t="s">
        <v>10</v>
      </c>
      <c r="F48" t="s">
        <v>11</v>
      </c>
      <c r="H48">
        <v>1</v>
      </c>
    </row>
    <row r="49" spans="1:8" x14ac:dyDescent="0.25">
      <c r="A49" s="6" t="s">
        <v>31</v>
      </c>
      <c r="B49" s="6" t="s">
        <v>35</v>
      </c>
      <c r="C49" s="6">
        <v>1</v>
      </c>
      <c r="D49" t="s">
        <v>10</v>
      </c>
      <c r="F49" t="s">
        <v>36</v>
      </c>
      <c r="G49">
        <v>1</v>
      </c>
    </row>
    <row r="50" spans="1:8" x14ac:dyDescent="0.25">
      <c r="A50" s="6" t="s">
        <v>31</v>
      </c>
      <c r="B50" s="6" t="s">
        <v>35</v>
      </c>
      <c r="C50" s="6">
        <v>2</v>
      </c>
      <c r="D50" t="s">
        <v>10</v>
      </c>
      <c r="F50" t="s">
        <v>37</v>
      </c>
      <c r="G50">
        <v>1</v>
      </c>
    </row>
    <row r="51" spans="1:8" x14ac:dyDescent="0.25">
      <c r="A51" s="6" t="s">
        <v>31</v>
      </c>
      <c r="B51" s="6" t="s">
        <v>35</v>
      </c>
      <c r="C51" s="6">
        <v>3</v>
      </c>
      <c r="D51" t="s">
        <v>10</v>
      </c>
      <c r="F51" t="s">
        <v>36</v>
      </c>
      <c r="G51">
        <v>1</v>
      </c>
    </row>
    <row r="52" spans="1:8" x14ac:dyDescent="0.25">
      <c r="A52" s="6" t="s">
        <v>31</v>
      </c>
      <c r="B52" s="6" t="s">
        <v>35</v>
      </c>
      <c r="C52" s="6">
        <v>4</v>
      </c>
      <c r="D52" t="s">
        <v>10</v>
      </c>
      <c r="F52" t="s">
        <v>36</v>
      </c>
      <c r="G52">
        <v>1</v>
      </c>
    </row>
    <row r="53" spans="1:8" x14ac:dyDescent="0.25">
      <c r="A53" s="6" t="s">
        <v>31</v>
      </c>
      <c r="B53" s="6" t="s">
        <v>35</v>
      </c>
      <c r="C53" s="6">
        <v>5</v>
      </c>
      <c r="D53" t="s">
        <v>10</v>
      </c>
      <c r="F53" t="s">
        <v>36</v>
      </c>
      <c r="G53">
        <v>1</v>
      </c>
    </row>
    <row r="54" spans="1:8" x14ac:dyDescent="0.25">
      <c r="A54" s="6" t="s">
        <v>31</v>
      </c>
      <c r="B54" s="6" t="s">
        <v>38</v>
      </c>
      <c r="C54" s="6">
        <v>1</v>
      </c>
      <c r="D54" t="s">
        <v>10</v>
      </c>
      <c r="F54" t="s">
        <v>39</v>
      </c>
      <c r="G54">
        <v>1</v>
      </c>
    </row>
    <row r="55" spans="1:8" x14ac:dyDescent="0.25">
      <c r="A55" s="6" t="s">
        <v>31</v>
      </c>
      <c r="B55" s="6" t="s">
        <v>38</v>
      </c>
      <c r="C55" s="6">
        <v>2</v>
      </c>
      <c r="D55" t="s">
        <v>10</v>
      </c>
      <c r="F55" t="s">
        <v>39</v>
      </c>
      <c r="G55">
        <v>1</v>
      </c>
    </row>
    <row r="56" spans="1:8" x14ac:dyDescent="0.25">
      <c r="A56" s="6" t="s">
        <v>31</v>
      </c>
      <c r="B56" s="6" t="s">
        <v>38</v>
      </c>
      <c r="C56" s="6">
        <v>3</v>
      </c>
      <c r="D56" t="s">
        <v>10</v>
      </c>
      <c r="F56" t="s">
        <v>11</v>
      </c>
      <c r="H56">
        <v>1</v>
      </c>
    </row>
    <row r="57" spans="1:8" x14ac:dyDescent="0.25">
      <c r="A57" s="6" t="s">
        <v>31</v>
      </c>
      <c r="B57" s="6" t="s">
        <v>38</v>
      </c>
      <c r="C57" s="6">
        <v>4</v>
      </c>
      <c r="D57" t="s">
        <v>10</v>
      </c>
      <c r="F57" t="s">
        <v>11</v>
      </c>
      <c r="H57">
        <v>1</v>
      </c>
    </row>
    <row r="58" spans="1:8" x14ac:dyDescent="0.25">
      <c r="A58" s="6" t="s">
        <v>31</v>
      </c>
      <c r="B58" s="6" t="s">
        <v>38</v>
      </c>
      <c r="C58" s="6">
        <v>5</v>
      </c>
      <c r="D58" t="s">
        <v>10</v>
      </c>
      <c r="F58" t="s">
        <v>39</v>
      </c>
      <c r="G58">
        <v>1</v>
      </c>
    </row>
    <row r="59" spans="1:8" x14ac:dyDescent="0.25">
      <c r="A59" s="6" t="s">
        <v>31</v>
      </c>
      <c r="B59" s="6" t="s">
        <v>38</v>
      </c>
      <c r="C59" s="6">
        <v>6</v>
      </c>
      <c r="D59" t="s">
        <v>10</v>
      </c>
      <c r="F59" t="s">
        <v>11</v>
      </c>
      <c r="H59">
        <v>1</v>
      </c>
    </row>
    <row r="60" spans="1:8" x14ac:dyDescent="0.25">
      <c r="A60" s="6" t="s">
        <v>31</v>
      </c>
      <c r="B60" s="6" t="s">
        <v>38</v>
      </c>
      <c r="C60" s="6">
        <v>7</v>
      </c>
      <c r="D60" t="s">
        <v>10</v>
      </c>
      <c r="F60" t="s">
        <v>11</v>
      </c>
      <c r="H60">
        <v>1</v>
      </c>
    </row>
    <row r="61" spans="1:8" x14ac:dyDescent="0.25">
      <c r="A61" s="6" t="s">
        <v>31</v>
      </c>
      <c r="B61" s="6" t="s">
        <v>40</v>
      </c>
      <c r="C61" s="6">
        <v>1</v>
      </c>
      <c r="D61" t="s">
        <v>10</v>
      </c>
      <c r="F61" t="s">
        <v>41</v>
      </c>
      <c r="G61">
        <v>1</v>
      </c>
    </row>
    <row r="62" spans="1:8" x14ac:dyDescent="0.25">
      <c r="A62" s="6" t="s">
        <v>31</v>
      </c>
      <c r="B62" s="6" t="s">
        <v>40</v>
      </c>
      <c r="C62" s="6">
        <v>2</v>
      </c>
      <c r="D62" t="s">
        <v>10</v>
      </c>
      <c r="F62" t="s">
        <v>11</v>
      </c>
      <c r="H62">
        <v>1</v>
      </c>
    </row>
    <row r="63" spans="1:8" x14ac:dyDescent="0.25">
      <c r="A63" s="6" t="s">
        <v>31</v>
      </c>
      <c r="B63" s="6" t="s">
        <v>40</v>
      </c>
      <c r="C63" s="6">
        <v>3</v>
      </c>
      <c r="D63" t="s">
        <v>10</v>
      </c>
      <c r="F63" t="s">
        <v>11</v>
      </c>
      <c r="H63">
        <v>1</v>
      </c>
    </row>
    <row r="64" spans="1:8" x14ac:dyDescent="0.25">
      <c r="A64" s="6" t="s">
        <v>31</v>
      </c>
      <c r="B64" s="6" t="s">
        <v>40</v>
      </c>
      <c r="C64" s="6">
        <v>4</v>
      </c>
      <c r="D64" t="s">
        <v>10</v>
      </c>
      <c r="F64" t="s">
        <v>11</v>
      </c>
      <c r="H64">
        <v>1</v>
      </c>
    </row>
    <row r="65" spans="1:13" x14ac:dyDescent="0.25">
      <c r="A65" s="6" t="s">
        <v>31</v>
      </c>
      <c r="B65" s="6" t="s">
        <v>40</v>
      </c>
      <c r="C65" s="6">
        <v>5</v>
      </c>
      <c r="D65" t="s">
        <v>10</v>
      </c>
      <c r="F65" t="s">
        <v>11</v>
      </c>
      <c r="H65">
        <v>1</v>
      </c>
    </row>
    <row r="66" spans="1:13" x14ac:dyDescent="0.25">
      <c r="A66" s="6" t="s">
        <v>31</v>
      </c>
      <c r="B66" s="6" t="s">
        <v>40</v>
      </c>
      <c r="C66" s="6">
        <v>6</v>
      </c>
      <c r="D66" t="s">
        <v>10</v>
      </c>
      <c r="F66" t="s">
        <v>11</v>
      </c>
      <c r="H66">
        <v>1</v>
      </c>
    </row>
    <row r="67" spans="1:13" ht="21" x14ac:dyDescent="0.35">
      <c r="A67" s="6" t="s">
        <v>31</v>
      </c>
      <c r="B67" s="6" t="s">
        <v>40</v>
      </c>
      <c r="C67" s="6">
        <v>7</v>
      </c>
      <c r="D67" t="s">
        <v>10</v>
      </c>
      <c r="F67" t="s">
        <v>11</v>
      </c>
      <c r="H67">
        <v>1</v>
      </c>
      <c r="J67" s="3" t="s">
        <v>42</v>
      </c>
    </row>
    <row r="68" spans="1:13" x14ac:dyDescent="0.25">
      <c r="A68" s="6" t="s">
        <v>31</v>
      </c>
      <c r="B68" s="6" t="s">
        <v>40</v>
      </c>
      <c r="C68" s="6">
        <v>8</v>
      </c>
      <c r="D68" t="s">
        <v>10</v>
      </c>
      <c r="F68" t="s">
        <v>11</v>
      </c>
      <c r="H68">
        <v>1</v>
      </c>
      <c r="J68" t="s">
        <v>16</v>
      </c>
    </row>
    <row r="69" spans="1:13" x14ac:dyDescent="0.25">
      <c r="A69" s="6" t="s">
        <v>31</v>
      </c>
      <c r="B69" s="6" t="s">
        <v>40</v>
      </c>
      <c r="C69" s="6">
        <v>9</v>
      </c>
      <c r="D69" t="s">
        <v>10</v>
      </c>
      <c r="F69" t="s">
        <v>11</v>
      </c>
      <c r="H69">
        <v>1</v>
      </c>
      <c r="J69" t="s">
        <v>17</v>
      </c>
      <c r="K69">
        <f>SUM(G44:G78)</f>
        <v>13</v>
      </c>
      <c r="L69" t="s">
        <v>6</v>
      </c>
      <c r="M69" s="4">
        <f>K69/K72</f>
        <v>0.37142857142857144</v>
      </c>
    </row>
    <row r="70" spans="1:13" x14ac:dyDescent="0.25">
      <c r="A70" s="6" t="s">
        <v>31</v>
      </c>
      <c r="B70" s="6" t="s">
        <v>40</v>
      </c>
      <c r="C70" s="6">
        <v>10</v>
      </c>
      <c r="D70" t="s">
        <v>10</v>
      </c>
      <c r="F70" t="s">
        <v>11</v>
      </c>
      <c r="H70">
        <v>1</v>
      </c>
      <c r="J70" t="s">
        <v>19</v>
      </c>
      <c r="K70">
        <f>SUM(H44:H78)</f>
        <v>22</v>
      </c>
      <c r="L70" t="s">
        <v>20</v>
      </c>
      <c r="M70" s="4">
        <f>K70/K72</f>
        <v>0.62857142857142856</v>
      </c>
    </row>
    <row r="71" spans="1:13" x14ac:dyDescent="0.25">
      <c r="A71" s="6" t="s">
        <v>31</v>
      </c>
      <c r="B71" s="6" t="s">
        <v>40</v>
      </c>
      <c r="C71" s="6">
        <v>11</v>
      </c>
      <c r="D71" t="s">
        <v>10</v>
      </c>
      <c r="F71" t="s">
        <v>11</v>
      </c>
      <c r="H71">
        <v>1</v>
      </c>
    </row>
    <row r="72" spans="1:13" x14ac:dyDescent="0.25">
      <c r="A72" s="6" t="s">
        <v>31</v>
      </c>
      <c r="B72" s="6" t="s">
        <v>40</v>
      </c>
      <c r="C72" s="6">
        <v>12</v>
      </c>
      <c r="D72" t="s">
        <v>10</v>
      </c>
      <c r="F72" t="s">
        <v>11</v>
      </c>
      <c r="H72">
        <v>1</v>
      </c>
      <c r="J72" t="s">
        <v>21</v>
      </c>
      <c r="K72">
        <f>SUM(K69:K70)</f>
        <v>35</v>
      </c>
    </row>
    <row r="73" spans="1:13" x14ac:dyDescent="0.25">
      <c r="A73" s="6" t="s">
        <v>31</v>
      </c>
      <c r="B73" s="6" t="s">
        <v>43</v>
      </c>
      <c r="C73" s="6">
        <v>1</v>
      </c>
      <c r="D73" t="s">
        <v>10</v>
      </c>
      <c r="F73" t="s">
        <v>11</v>
      </c>
      <c r="H73">
        <v>1</v>
      </c>
    </row>
    <row r="74" spans="1:13" x14ac:dyDescent="0.25">
      <c r="A74" s="6" t="s">
        <v>31</v>
      </c>
      <c r="B74" s="6" t="s">
        <v>43</v>
      </c>
      <c r="C74" s="6">
        <v>2</v>
      </c>
      <c r="D74" t="s">
        <v>10</v>
      </c>
      <c r="F74" t="s">
        <v>11</v>
      </c>
      <c r="H74">
        <v>1</v>
      </c>
    </row>
    <row r="75" spans="1:13" x14ac:dyDescent="0.25">
      <c r="A75" s="6" t="s">
        <v>31</v>
      </c>
      <c r="B75" s="6" t="s">
        <v>44</v>
      </c>
      <c r="C75" s="6">
        <v>1</v>
      </c>
      <c r="D75" t="s">
        <v>10</v>
      </c>
      <c r="F75" t="s">
        <v>45</v>
      </c>
      <c r="G75">
        <v>1</v>
      </c>
    </row>
    <row r="76" spans="1:13" x14ac:dyDescent="0.25">
      <c r="A76" s="6" t="s">
        <v>31</v>
      </c>
      <c r="B76" s="6" t="s">
        <v>44</v>
      </c>
      <c r="C76" s="6">
        <v>2</v>
      </c>
      <c r="D76" t="s">
        <v>10</v>
      </c>
      <c r="F76" t="s">
        <v>11</v>
      </c>
      <c r="H76">
        <v>1</v>
      </c>
    </row>
    <row r="77" spans="1:13" x14ac:dyDescent="0.25">
      <c r="A77" s="6" t="s">
        <v>31</v>
      </c>
      <c r="B77" s="6" t="s">
        <v>44</v>
      </c>
      <c r="C77" s="6">
        <v>3</v>
      </c>
      <c r="D77" t="s">
        <v>10</v>
      </c>
      <c r="F77" t="s">
        <v>11</v>
      </c>
      <c r="H77">
        <v>1</v>
      </c>
    </row>
    <row r="78" spans="1:13" x14ac:dyDescent="0.25">
      <c r="A78" s="6" t="s">
        <v>31</v>
      </c>
      <c r="B78" s="6" t="s">
        <v>44</v>
      </c>
      <c r="C78" s="6">
        <v>4</v>
      </c>
      <c r="D78" t="s">
        <v>10</v>
      </c>
      <c r="F78" t="s">
        <v>46</v>
      </c>
      <c r="G78">
        <v>1</v>
      </c>
    </row>
    <row r="79" spans="1:13" ht="21" x14ac:dyDescent="0.35">
      <c r="A79" s="7" t="s">
        <v>47</v>
      </c>
      <c r="B79" s="7" t="s">
        <v>48</v>
      </c>
      <c r="C79" s="7">
        <v>1</v>
      </c>
      <c r="D79" t="s">
        <v>10</v>
      </c>
      <c r="F79" t="s">
        <v>49</v>
      </c>
      <c r="G79">
        <v>1</v>
      </c>
      <c r="J79" s="3" t="s">
        <v>50</v>
      </c>
    </row>
    <row r="80" spans="1:13" x14ac:dyDescent="0.25">
      <c r="A80" s="7" t="s">
        <v>47</v>
      </c>
      <c r="B80" s="7" t="s">
        <v>51</v>
      </c>
      <c r="C80" s="7">
        <v>1</v>
      </c>
      <c r="D80" t="s">
        <v>10</v>
      </c>
      <c r="F80" t="s">
        <v>11</v>
      </c>
      <c r="H80">
        <v>1</v>
      </c>
      <c r="J80" t="s">
        <v>16</v>
      </c>
    </row>
    <row r="81" spans="1:13" x14ac:dyDescent="0.25">
      <c r="A81" s="7" t="s">
        <v>47</v>
      </c>
      <c r="B81" s="7" t="s">
        <v>51</v>
      </c>
      <c r="C81" s="7">
        <v>2</v>
      </c>
      <c r="D81" t="s">
        <v>10</v>
      </c>
      <c r="F81" t="s">
        <v>11</v>
      </c>
      <c r="H81">
        <v>1</v>
      </c>
      <c r="J81" t="s">
        <v>17</v>
      </c>
      <c r="K81">
        <f>SUM(G79:G84)</f>
        <v>1</v>
      </c>
      <c r="L81" t="s">
        <v>6</v>
      </c>
      <c r="M81" s="4">
        <f>K81/K84</f>
        <v>0.16666666666666666</v>
      </c>
    </row>
    <row r="82" spans="1:13" x14ac:dyDescent="0.25">
      <c r="A82" s="7" t="s">
        <v>47</v>
      </c>
      <c r="B82" s="7" t="s">
        <v>52</v>
      </c>
      <c r="C82" s="7">
        <v>1</v>
      </c>
      <c r="D82" t="s">
        <v>10</v>
      </c>
      <c r="F82" t="s">
        <v>11</v>
      </c>
      <c r="H82">
        <v>1</v>
      </c>
      <c r="J82" t="s">
        <v>19</v>
      </c>
      <c r="K82">
        <f>SUM(H79:H84)</f>
        <v>5</v>
      </c>
      <c r="L82" t="s">
        <v>20</v>
      </c>
      <c r="M82" s="4">
        <f>K82/K84</f>
        <v>0.83333333333333337</v>
      </c>
    </row>
    <row r="83" spans="1:13" x14ac:dyDescent="0.25">
      <c r="A83" s="7" t="s">
        <v>47</v>
      </c>
      <c r="B83" s="7" t="s">
        <v>52</v>
      </c>
      <c r="C83" s="7">
        <v>2</v>
      </c>
      <c r="D83" t="s">
        <v>10</v>
      </c>
      <c r="F83" t="s">
        <v>11</v>
      </c>
      <c r="H83">
        <v>1</v>
      </c>
    </row>
    <row r="84" spans="1:13" x14ac:dyDescent="0.25">
      <c r="A84" s="7" t="s">
        <v>47</v>
      </c>
      <c r="B84" s="7" t="s">
        <v>52</v>
      </c>
      <c r="C84" s="7">
        <v>3</v>
      </c>
      <c r="D84" t="s">
        <v>10</v>
      </c>
      <c r="F84" t="s">
        <v>11</v>
      </c>
      <c r="H84">
        <v>1</v>
      </c>
      <c r="J84" t="s">
        <v>21</v>
      </c>
      <c r="K84">
        <f>SUM(K81:K82)</f>
        <v>6</v>
      </c>
    </row>
    <row r="85" spans="1:13" x14ac:dyDescent="0.25">
      <c r="A85" s="8" t="s">
        <v>53</v>
      </c>
      <c r="B85" s="8" t="s">
        <v>48</v>
      </c>
      <c r="C85" s="8">
        <v>1</v>
      </c>
      <c r="D85" t="s">
        <v>10</v>
      </c>
      <c r="F85" t="s">
        <v>54</v>
      </c>
      <c r="G85">
        <v>1</v>
      </c>
    </row>
    <row r="86" spans="1:13" x14ac:dyDescent="0.25">
      <c r="A86" s="8" t="s">
        <v>53</v>
      </c>
      <c r="B86" s="8" t="s">
        <v>52</v>
      </c>
      <c r="C86" s="8">
        <v>1</v>
      </c>
      <c r="D86" t="s">
        <v>10</v>
      </c>
      <c r="F86" t="s">
        <v>11</v>
      </c>
      <c r="H86">
        <v>1</v>
      </c>
    </row>
    <row r="87" spans="1:13" x14ac:dyDescent="0.25">
      <c r="A87" s="8" t="s">
        <v>53</v>
      </c>
      <c r="B87" s="8" t="s">
        <v>52</v>
      </c>
      <c r="C87" s="8">
        <v>2</v>
      </c>
      <c r="D87" t="s">
        <v>10</v>
      </c>
      <c r="F87" t="s">
        <v>11</v>
      </c>
      <c r="H87">
        <v>1</v>
      </c>
    </row>
    <row r="88" spans="1:13" x14ac:dyDescent="0.25">
      <c r="A88" s="8" t="s">
        <v>53</v>
      </c>
      <c r="B88" s="8" t="s">
        <v>52</v>
      </c>
      <c r="C88" s="8">
        <v>3</v>
      </c>
      <c r="D88" t="s">
        <v>10</v>
      </c>
      <c r="F88" t="s">
        <v>11</v>
      </c>
      <c r="H88">
        <v>1</v>
      </c>
    </row>
    <row r="89" spans="1:13" x14ac:dyDescent="0.25">
      <c r="A89" s="8" t="s">
        <v>53</v>
      </c>
      <c r="B89" s="8" t="s">
        <v>52</v>
      </c>
      <c r="C89" s="8">
        <v>4</v>
      </c>
      <c r="D89" t="s">
        <v>10</v>
      </c>
      <c r="F89" t="s">
        <v>11</v>
      </c>
      <c r="H89">
        <v>1</v>
      </c>
    </row>
    <row r="90" spans="1:13" x14ac:dyDescent="0.25">
      <c r="A90" s="8" t="s">
        <v>53</v>
      </c>
      <c r="B90" s="8" t="s">
        <v>52</v>
      </c>
      <c r="C90" s="8">
        <v>5</v>
      </c>
      <c r="D90" t="s">
        <v>10</v>
      </c>
      <c r="F90" t="s">
        <v>11</v>
      </c>
      <c r="H90">
        <v>1</v>
      </c>
    </row>
    <row r="91" spans="1:13" ht="21" x14ac:dyDescent="0.35">
      <c r="A91" s="8" t="s">
        <v>53</v>
      </c>
      <c r="B91" s="8" t="s">
        <v>55</v>
      </c>
      <c r="C91" s="8">
        <v>1</v>
      </c>
      <c r="D91" t="s">
        <v>10</v>
      </c>
      <c r="F91" t="s">
        <v>11</v>
      </c>
      <c r="H91">
        <v>1</v>
      </c>
      <c r="J91" s="3" t="s">
        <v>56</v>
      </c>
    </row>
    <row r="92" spans="1:13" x14ac:dyDescent="0.25">
      <c r="A92" s="8" t="s">
        <v>53</v>
      </c>
      <c r="B92" s="8" t="s">
        <v>55</v>
      </c>
      <c r="C92" s="8">
        <v>2</v>
      </c>
      <c r="D92" t="s">
        <v>10</v>
      </c>
      <c r="F92" t="s">
        <v>11</v>
      </c>
      <c r="H92">
        <v>1</v>
      </c>
      <c r="J92" t="s">
        <v>16</v>
      </c>
    </row>
    <row r="93" spans="1:13" x14ac:dyDescent="0.25">
      <c r="A93" s="8" t="s">
        <v>53</v>
      </c>
      <c r="B93" s="8" t="s">
        <v>55</v>
      </c>
      <c r="C93" s="8">
        <v>3</v>
      </c>
      <c r="D93" t="s">
        <v>10</v>
      </c>
      <c r="F93" t="s">
        <v>11</v>
      </c>
      <c r="H93">
        <v>1</v>
      </c>
      <c r="J93" t="s">
        <v>17</v>
      </c>
      <c r="K93">
        <f>SUM(G85:G97)</f>
        <v>1</v>
      </c>
      <c r="L93" t="s">
        <v>6</v>
      </c>
      <c r="M93" s="4">
        <f>K93/K96</f>
        <v>7.6923076923076927E-2</v>
      </c>
    </row>
    <row r="94" spans="1:13" x14ac:dyDescent="0.25">
      <c r="A94" s="8" t="s">
        <v>53</v>
      </c>
      <c r="B94" s="8" t="s">
        <v>55</v>
      </c>
      <c r="C94" s="8">
        <v>4</v>
      </c>
      <c r="D94" t="s">
        <v>10</v>
      </c>
      <c r="F94" t="s">
        <v>11</v>
      </c>
      <c r="H94">
        <v>1</v>
      </c>
      <c r="J94" t="s">
        <v>19</v>
      </c>
      <c r="K94">
        <f>SUM(H85:H97)</f>
        <v>12</v>
      </c>
      <c r="L94" t="s">
        <v>20</v>
      </c>
      <c r="M94" s="4">
        <f>K94/K96</f>
        <v>0.92307692307692313</v>
      </c>
    </row>
    <row r="95" spans="1:13" x14ac:dyDescent="0.25">
      <c r="A95" s="8" t="s">
        <v>53</v>
      </c>
      <c r="B95" s="8" t="s">
        <v>57</v>
      </c>
      <c r="C95" s="8">
        <v>1</v>
      </c>
      <c r="D95" t="s">
        <v>10</v>
      </c>
      <c r="F95" t="s">
        <v>11</v>
      </c>
      <c r="H95">
        <v>1</v>
      </c>
    </row>
    <row r="96" spans="1:13" x14ac:dyDescent="0.25">
      <c r="A96" s="8" t="s">
        <v>53</v>
      </c>
      <c r="B96" s="8" t="s">
        <v>57</v>
      </c>
      <c r="C96" s="8">
        <v>2</v>
      </c>
      <c r="D96" t="s">
        <v>10</v>
      </c>
      <c r="F96" t="s">
        <v>11</v>
      </c>
      <c r="H96">
        <v>1</v>
      </c>
      <c r="J96" t="s">
        <v>21</v>
      </c>
      <c r="K96">
        <f>SUM(K93:K95)</f>
        <v>13</v>
      </c>
    </row>
    <row r="97" spans="1:8" x14ac:dyDescent="0.25">
      <c r="A97" s="8" t="s">
        <v>53</v>
      </c>
      <c r="B97" s="8" t="s">
        <v>57</v>
      </c>
      <c r="C97" s="8">
        <v>3</v>
      </c>
      <c r="D97" t="s">
        <v>10</v>
      </c>
      <c r="F97" t="s">
        <v>11</v>
      </c>
      <c r="H97">
        <v>1</v>
      </c>
    </row>
    <row r="99" spans="1:8" x14ac:dyDescent="0.25">
      <c r="G99">
        <f>SUM(G2:G98)</f>
        <v>22</v>
      </c>
      <c r="H99">
        <f>SUM(H2:H98)</f>
        <v>74</v>
      </c>
    </row>
    <row r="100" spans="1:8" ht="21" x14ac:dyDescent="0.35">
      <c r="A100" s="3" t="s">
        <v>58</v>
      </c>
    </row>
    <row r="101" spans="1:8" x14ac:dyDescent="0.25">
      <c r="A101" t="s">
        <v>16</v>
      </c>
    </row>
    <row r="102" spans="1:8" x14ac:dyDescent="0.25">
      <c r="A102" t="s">
        <v>17</v>
      </c>
      <c r="B102">
        <f>G99</f>
        <v>22</v>
      </c>
      <c r="C102" t="s">
        <v>6</v>
      </c>
      <c r="D102" s="4">
        <f>B102/B105</f>
        <v>0.22916666666666666</v>
      </c>
    </row>
    <row r="103" spans="1:8" x14ac:dyDescent="0.25">
      <c r="A103" t="s">
        <v>19</v>
      </c>
      <c r="B103">
        <f>H99</f>
        <v>74</v>
      </c>
      <c r="C103" t="s">
        <v>20</v>
      </c>
      <c r="D103" s="4">
        <f>B103/B105</f>
        <v>0.77083333333333337</v>
      </c>
    </row>
    <row r="105" spans="1:8" x14ac:dyDescent="0.25">
      <c r="A105" t="s">
        <v>21</v>
      </c>
      <c r="B105">
        <f>SUM(B102:B104)</f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2017-04-26T15:00:26Z</dcterms:created>
  <dcterms:modified xsi:type="dcterms:W3CDTF">2017-04-26T15:00:57Z</dcterms:modified>
</cp:coreProperties>
</file>