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<sst xmlns="http://schemas.openxmlformats.org/spreadsheetml/2006/main" count="6" uniqueCount="6">
  <si>
    <t>Congruent</t>
  </si>
  <si>
    <t>Incongruent</t>
  </si>
  <si>
    <t>difference</t>
  </si>
  <si>
    <t>-&gt; S, sample standard deviation</t>
  </si>
  <si>
    <t>-&gt; t-statistic</t>
  </si>
  <si>
    <t>Cohen's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</si>
</sst>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1" fillId="0" fontId="1" numFmtId="4" xfId="0" applyBorder="1" applyFont="1" applyNumberForma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12.079</v>
      </c>
      <c r="B2" s="2">
        <v>19.278</v>
      </c>
      <c r="C2" s="3">
        <f t="shared" ref="C2:C25" si="1">B2-A2</f>
        <v>7.199</v>
      </c>
    </row>
    <row r="3">
      <c r="A3" s="2">
        <v>16.791</v>
      </c>
      <c r="B3" s="2">
        <v>18.741</v>
      </c>
      <c r="C3" s="3">
        <f t="shared" si="1"/>
        <v>1.95</v>
      </c>
    </row>
    <row r="4">
      <c r="A4" s="2">
        <v>9.564</v>
      </c>
      <c r="B4" s="2">
        <v>21.214</v>
      </c>
      <c r="C4" s="3">
        <f t="shared" si="1"/>
        <v>11.65</v>
      </c>
    </row>
    <row r="5">
      <c r="A5" s="2">
        <v>8.63</v>
      </c>
      <c r="B5" s="2">
        <v>15.687</v>
      </c>
      <c r="C5" s="3">
        <f t="shared" si="1"/>
        <v>7.057</v>
      </c>
    </row>
    <row r="6">
      <c r="A6" s="2">
        <v>14.669</v>
      </c>
      <c r="B6" s="2">
        <v>22.803</v>
      </c>
      <c r="C6" s="3">
        <f t="shared" si="1"/>
        <v>8.134</v>
      </c>
    </row>
    <row r="7">
      <c r="A7" s="2">
        <v>12.238</v>
      </c>
      <c r="B7" s="2">
        <v>20.878</v>
      </c>
      <c r="C7" s="3">
        <f t="shared" si="1"/>
        <v>8.64</v>
      </c>
    </row>
    <row r="8">
      <c r="A8" s="2">
        <v>14.692</v>
      </c>
      <c r="B8" s="2">
        <v>24.572</v>
      </c>
      <c r="C8" s="3">
        <f t="shared" si="1"/>
        <v>9.88</v>
      </c>
    </row>
    <row r="9">
      <c r="A9" s="2">
        <v>8.987</v>
      </c>
      <c r="B9" s="2">
        <v>17.394</v>
      </c>
      <c r="C9" s="3">
        <f t="shared" si="1"/>
        <v>8.407</v>
      </c>
    </row>
    <row r="10">
      <c r="A10" s="2">
        <v>9.401</v>
      </c>
      <c r="B10" s="2">
        <v>20.762</v>
      </c>
      <c r="C10" s="3">
        <f t="shared" si="1"/>
        <v>11.361</v>
      </c>
    </row>
    <row r="11">
      <c r="A11" s="2">
        <v>14.48</v>
      </c>
      <c r="B11" s="2">
        <v>26.282</v>
      </c>
      <c r="C11" s="3">
        <f t="shared" si="1"/>
        <v>11.802</v>
      </c>
    </row>
    <row r="12">
      <c r="A12" s="2">
        <v>22.328</v>
      </c>
      <c r="B12" s="2">
        <v>24.524</v>
      </c>
      <c r="C12" s="3">
        <f t="shared" si="1"/>
        <v>2.196</v>
      </c>
    </row>
    <row r="13">
      <c r="A13" s="2">
        <v>15.298</v>
      </c>
      <c r="B13" s="2">
        <v>18.644</v>
      </c>
      <c r="C13" s="3">
        <f t="shared" si="1"/>
        <v>3.346</v>
      </c>
    </row>
    <row r="14">
      <c r="A14" s="2">
        <v>15.073</v>
      </c>
      <c r="B14" s="2">
        <v>17.51</v>
      </c>
      <c r="C14" s="3">
        <f t="shared" si="1"/>
        <v>2.437</v>
      </c>
    </row>
    <row r="15">
      <c r="A15" s="2">
        <v>16.929</v>
      </c>
      <c r="B15" s="2">
        <v>20.33</v>
      </c>
      <c r="C15" s="3">
        <f t="shared" si="1"/>
        <v>3.401</v>
      </c>
    </row>
    <row r="16">
      <c r="A16" s="2">
        <v>18.2</v>
      </c>
      <c r="B16" s="2">
        <v>35.255</v>
      </c>
      <c r="C16" s="3">
        <f t="shared" si="1"/>
        <v>17.055</v>
      </c>
    </row>
    <row r="17">
      <c r="A17" s="2">
        <v>12.13</v>
      </c>
      <c r="B17" s="2">
        <v>22.158</v>
      </c>
      <c r="C17" s="3">
        <f t="shared" si="1"/>
        <v>10.028</v>
      </c>
    </row>
    <row r="18">
      <c r="A18" s="2">
        <v>18.495</v>
      </c>
      <c r="B18" s="2">
        <v>25.139</v>
      </c>
      <c r="C18" s="3">
        <f t="shared" si="1"/>
        <v>6.644</v>
      </c>
    </row>
    <row r="19">
      <c r="A19" s="2">
        <v>10.639</v>
      </c>
      <c r="B19" s="2">
        <v>20.429</v>
      </c>
      <c r="C19" s="3">
        <f t="shared" si="1"/>
        <v>9.79</v>
      </c>
    </row>
    <row r="20">
      <c r="A20" s="2">
        <v>11.344</v>
      </c>
      <c r="B20" s="2">
        <v>17.425</v>
      </c>
      <c r="C20" s="3">
        <f t="shared" si="1"/>
        <v>6.081</v>
      </c>
    </row>
    <row r="21">
      <c r="A21" s="2">
        <v>12.369</v>
      </c>
      <c r="B21" s="2">
        <v>34.288</v>
      </c>
      <c r="C21" s="3">
        <f t="shared" si="1"/>
        <v>21.919</v>
      </c>
    </row>
    <row r="22">
      <c r="A22" s="2">
        <v>12.944</v>
      </c>
      <c r="B22" s="2">
        <v>23.894</v>
      </c>
      <c r="C22" s="3">
        <f t="shared" si="1"/>
        <v>10.95</v>
      </c>
    </row>
    <row r="23">
      <c r="A23" s="2">
        <v>14.233</v>
      </c>
      <c r="B23" s="2">
        <v>17.96</v>
      </c>
      <c r="C23" s="3">
        <f t="shared" si="1"/>
        <v>3.727</v>
      </c>
    </row>
    <row r="24">
      <c r="A24" s="2">
        <v>19.71</v>
      </c>
      <c r="B24" s="2">
        <v>22.058</v>
      </c>
      <c r="C24" s="3">
        <f t="shared" si="1"/>
        <v>2.348</v>
      </c>
    </row>
    <row r="25">
      <c r="A25" s="2">
        <v>16.004</v>
      </c>
      <c r="B25" s="2">
        <v>21.157</v>
      </c>
      <c r="C25" s="3">
        <f t="shared" si="1"/>
        <v>5.153</v>
      </c>
    </row>
    <row r="26">
      <c r="A26" s="4">
        <f t="shared" ref="A26:B26" si="2">AVERAGE(A2:A25)</f>
        <v>14.051125</v>
      </c>
      <c r="B26" s="4">
        <f t="shared" si="2"/>
        <v>22.01591667</v>
      </c>
      <c r="C26" s="5">
        <f>STDEVA(C1:C25)</f>
        <v>5.021747828</v>
      </c>
      <c r="D26" s="6" t="s">
        <v>3</v>
      </c>
    </row>
    <row r="27">
      <c r="C27" s="7">
        <f>(A26-B26)/(C26/SQRT(ROW(C25)-ROW(C1)))</f>
        <v>-7.770073751</v>
      </c>
      <c r="D27" s="8" t="s">
        <v>4</v>
      </c>
    </row>
    <row r="28">
      <c r="C28" s="8"/>
      <c r="D28" s="8"/>
    </row>
    <row r="29">
      <c r="C29" s="7">
        <f>(A26-B26)/C26</f>
        <v>-1.586059663</v>
      </c>
      <c r="D29" s="9" t="s">
        <v>5</v>
      </c>
    </row>
    <row r="30">
      <c r="C30" s="8"/>
    </row>
    <row r="31">
      <c r="C31" s="7"/>
    </row>
    <row r="32">
      <c r="C32" s="7"/>
    </row>
  </sheetData>
  <conditionalFormatting sqref="A14">
    <cfRule type="notContainsBlanks" dxfId="0" priority="1">
      <formula>LEN(TRIM(A14))&gt;0</formula>
    </cfRule>
  </conditionalFormatting>
  <drawing r:id="rId1"/>
</worksheet>
</file>