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12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BonaNote\Desktop\MBA\"/>
    </mc:Choice>
  </mc:AlternateContent>
  <xr:revisionPtr revIDLastSave="0" documentId="11_2B91B67B646E4C7F39C60C462678A8C069EDF8BE" xr6:coauthVersionLast="40" xr6:coauthVersionMax="40" xr10:uidLastSave="{00000000-0000-0000-0000-000000000000}"/>
  <bookViews>
    <workbookView xWindow="0" yWindow="0" windowWidth="18255" windowHeight="3525" tabRatio="330" xr2:uid="{00000000-000D-0000-FFFF-FFFF00000000}"/>
  </bookViews>
  <sheets>
    <sheet name="1º semestre 2019" sheetId="3" r:id="rId1"/>
    <sheet name="2° semestre 2019" sheetId="2" r:id="rId2"/>
  </sheets>
  <definedNames>
    <definedName name="_xlnm.Print_Area" localSheetId="0">'1º semestre 2019'!$A$1:$AQ$59</definedName>
    <definedName name="_xlnm.Print_Area" localSheetId="1">'2° semestre 2019'!$A$1:$AQ$58</definedName>
    <definedName name="Z_4190C7A2_847F_4CC0_9362_B30CD62B4145_.wvu.PrintArea" localSheetId="0" hidden="1">'1º semestre 2019'!$B$2:$AP$54</definedName>
    <definedName name="Z_4190C7A2_847F_4CC0_9362_B30CD62B4145_.wvu.PrintArea" localSheetId="1" hidden="1">'2° semestre 2019'!$B$2:$AP$54</definedName>
  </definedNames>
  <calcPr calcId="191028"/>
  <customWorkbookViews>
    <customWorkbookView name="João Sanchez - Modo de exibição pessoal" guid="{4190C7A2-847F-4CC0-9362-B30CD62B4145}" mergeInterval="0" personalView="1" maximized="1" windowWidth="1020" windowHeight="597" tabRatio="398" activeSheetId="1" showObjects="none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V5" i="2" l="1"/>
  <c r="AV6" i="2"/>
  <c r="AV7" i="2"/>
  <c r="AV8" i="2"/>
  <c r="AV9" i="2"/>
  <c r="AV10" i="2"/>
  <c r="AV11" i="2"/>
  <c r="AV22" i="2"/>
  <c r="AS34" i="2"/>
  <c r="AS32" i="2"/>
  <c r="AS31" i="2"/>
  <c r="F35" i="2"/>
  <c r="H35" i="2"/>
  <c r="M12" i="3"/>
  <c r="AS19" i="2"/>
  <c r="AT19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Y34" i="3"/>
  <c r="Z34" i="3"/>
  <c r="AA34" i="3"/>
  <c r="AB34" i="3"/>
  <c r="AC34" i="3"/>
  <c r="W35" i="3"/>
  <c r="X35" i="3"/>
  <c r="Y35" i="3"/>
  <c r="Z35" i="3"/>
  <c r="AA35" i="3"/>
  <c r="AB35" i="3"/>
  <c r="AC35" i="3"/>
  <c r="W36" i="3"/>
  <c r="X36" i="3"/>
  <c r="Y36" i="3"/>
  <c r="Z36" i="3"/>
  <c r="AA36" i="3"/>
  <c r="AB36" i="3"/>
  <c r="AC36" i="3"/>
  <c r="X48" i="3"/>
  <c r="Y48" i="3"/>
  <c r="Z48" i="3"/>
  <c r="AA48" i="3"/>
  <c r="AB48" i="3"/>
  <c r="AC48" i="3"/>
  <c r="W49" i="3"/>
  <c r="X49" i="3"/>
  <c r="Y49" i="3"/>
  <c r="Z49" i="3"/>
  <c r="AA49" i="3"/>
  <c r="AB49" i="3"/>
  <c r="AC49" i="3"/>
  <c r="W50" i="3"/>
  <c r="X50" i="3"/>
  <c r="B48" i="3"/>
  <c r="C48" i="3"/>
  <c r="D48" i="3"/>
  <c r="E48" i="3"/>
  <c r="F48" i="3"/>
  <c r="G48" i="3"/>
  <c r="H48" i="3"/>
  <c r="B49" i="3"/>
  <c r="C49" i="3"/>
  <c r="D49" i="3"/>
  <c r="E49" i="3"/>
  <c r="F49" i="3"/>
  <c r="G49" i="3"/>
  <c r="H49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AS5" i="2"/>
  <c r="AT5" i="2"/>
  <c r="AU5" i="2"/>
  <c r="AW5" i="2"/>
  <c r="AX5" i="2"/>
  <c r="AS6" i="2"/>
  <c r="AS7" i="2"/>
  <c r="AS8" i="2"/>
  <c r="AS9" i="2"/>
  <c r="AS10" i="2"/>
  <c r="AT6" i="2"/>
  <c r="AU6" i="2"/>
  <c r="AW6" i="2"/>
  <c r="AX6" i="2"/>
  <c r="AT7" i="2"/>
  <c r="AU7" i="2"/>
  <c r="AW7" i="2"/>
  <c r="AX7" i="2"/>
  <c r="AT8" i="2"/>
  <c r="AU8" i="2"/>
  <c r="AW8" i="2"/>
  <c r="AW9" i="2"/>
  <c r="AW10" i="2"/>
  <c r="AX8" i="2"/>
  <c r="AT9" i="2"/>
  <c r="AU9" i="2"/>
  <c r="AX9" i="2"/>
  <c r="AT10" i="2"/>
  <c r="AU10" i="2"/>
  <c r="AX10" i="2"/>
  <c r="M12" i="2"/>
  <c r="AA17" i="2"/>
  <c r="AB17" i="2"/>
  <c r="AC17" i="2"/>
  <c r="W18" i="2"/>
  <c r="X18" i="2"/>
  <c r="Y18" i="2"/>
  <c r="Z18" i="2"/>
  <c r="AA18" i="2"/>
  <c r="AB18" i="2"/>
  <c r="AC18" i="2"/>
  <c r="W19" i="2"/>
  <c r="X19" i="2"/>
  <c r="Y19" i="2"/>
  <c r="Z19" i="2"/>
  <c r="AA19" i="2"/>
  <c r="AB19" i="2"/>
  <c r="AC19" i="2"/>
  <c r="W20" i="2"/>
  <c r="X20" i="2"/>
  <c r="Y20" i="2"/>
  <c r="Z20" i="2"/>
  <c r="AA20" i="2"/>
  <c r="AB20" i="2"/>
  <c r="AC20" i="2"/>
  <c r="W21" i="2"/>
  <c r="AS17" i="2"/>
  <c r="AT17" i="2"/>
  <c r="AU17" i="2"/>
  <c r="AS18" i="2"/>
  <c r="AT18" i="2"/>
  <c r="AU18" i="2"/>
  <c r="AU19" i="2"/>
  <c r="AW19" i="2"/>
  <c r="AS20" i="2"/>
  <c r="AT20" i="2"/>
  <c r="AU20" i="2"/>
  <c r="AS21" i="2"/>
  <c r="AT21" i="2"/>
  <c r="AU21" i="2"/>
  <c r="P12" i="2"/>
  <c r="F24" i="2"/>
  <c r="AT30" i="2"/>
  <c r="AU30" i="2"/>
  <c r="AV30" i="2"/>
  <c r="AT31" i="2"/>
  <c r="AU31" i="2"/>
  <c r="AV31" i="2"/>
  <c r="AT32" i="2"/>
  <c r="AT33" i="2"/>
  <c r="AT34" i="2"/>
  <c r="W32" i="2"/>
  <c r="X32" i="2"/>
  <c r="Y32" i="2"/>
  <c r="Z32" i="2"/>
  <c r="AA32" i="2"/>
  <c r="AB32" i="2"/>
  <c r="AC32" i="2"/>
  <c r="W33" i="2"/>
  <c r="X33" i="2"/>
  <c r="Y33" i="2"/>
  <c r="Z33" i="2"/>
  <c r="AA33" i="2"/>
  <c r="AB33" i="2"/>
  <c r="AC33" i="2"/>
  <c r="W34" i="2"/>
  <c r="X34" i="2"/>
  <c r="Y34" i="2"/>
  <c r="Z34" i="2"/>
  <c r="AA34" i="2"/>
  <c r="AB34" i="2"/>
  <c r="AC34" i="2"/>
  <c r="W35" i="2"/>
  <c r="X35" i="2"/>
  <c r="Y35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AU32" i="2"/>
  <c r="AS33" i="2"/>
  <c r="AU33" i="2"/>
  <c r="AV33" i="2"/>
  <c r="AU34" i="2"/>
  <c r="N12" i="2"/>
  <c r="AA38" i="2"/>
  <c r="Q12" i="2"/>
  <c r="F39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Y47" i="2"/>
  <c r="Z47" i="2"/>
  <c r="AA47" i="2"/>
  <c r="AB47" i="2"/>
  <c r="AC47" i="2"/>
  <c r="W48" i="2"/>
  <c r="X48" i="2"/>
  <c r="Y48" i="2"/>
  <c r="Z48" i="2"/>
  <c r="AA48" i="2"/>
  <c r="AB48" i="2"/>
  <c r="AC48" i="2"/>
  <c r="W49" i="2"/>
  <c r="X49" i="2"/>
  <c r="Y49" i="2"/>
  <c r="Z49" i="2"/>
  <c r="AA49" i="2"/>
  <c r="AB49" i="2"/>
  <c r="AC49" i="2"/>
  <c r="W50" i="2"/>
  <c r="X50" i="2"/>
  <c r="Y50" i="2"/>
  <c r="Z50" i="2"/>
  <c r="AA50" i="2"/>
  <c r="AB50" i="2"/>
  <c r="O12" i="2"/>
  <c r="R53" i="2"/>
  <c r="AA53" i="2"/>
  <c r="R12" i="2"/>
  <c r="AQ53" i="2"/>
  <c r="F54" i="2"/>
  <c r="R54" i="2"/>
  <c r="AQ54" i="2"/>
  <c r="R55" i="2"/>
  <c r="AQ55" i="2"/>
  <c r="R56" i="2"/>
  <c r="AQ56" i="2"/>
  <c r="R57" i="2"/>
  <c r="AQ57" i="2"/>
  <c r="AS6" i="3"/>
  <c r="AT6" i="3"/>
  <c r="AT7" i="3"/>
  <c r="AT8" i="3"/>
  <c r="AT9" i="3"/>
  <c r="AT10" i="3"/>
  <c r="N12" i="3"/>
  <c r="AU6" i="3"/>
  <c r="AV6" i="3"/>
  <c r="AW6" i="3"/>
  <c r="AX6" i="3"/>
  <c r="AS7" i="3"/>
  <c r="AU7" i="3"/>
  <c r="AV7" i="3"/>
  <c r="AW7" i="3"/>
  <c r="AX7" i="3"/>
  <c r="AS8" i="3"/>
  <c r="AU8" i="3"/>
  <c r="AV8" i="3"/>
  <c r="AW8" i="3"/>
  <c r="AX8" i="3"/>
  <c r="AS9" i="3"/>
  <c r="AU9" i="3"/>
  <c r="AV9" i="3"/>
  <c r="AV10" i="3"/>
  <c r="AW9" i="3"/>
  <c r="AX9" i="3"/>
  <c r="AS10" i="3"/>
  <c r="AU10" i="3"/>
  <c r="O12" i="3"/>
  <c r="AW10" i="3"/>
  <c r="AX10" i="3"/>
  <c r="Y17" i="3"/>
  <c r="Z17" i="3"/>
  <c r="AA17" i="3"/>
  <c r="AB17" i="3"/>
  <c r="AC17" i="3"/>
  <c r="AS18" i="3"/>
  <c r="AT18" i="3"/>
  <c r="AU18" i="3"/>
  <c r="AS19" i="3"/>
  <c r="AT19" i="3"/>
  <c r="AU19" i="3"/>
  <c r="AS20" i="3"/>
  <c r="AT20" i="3"/>
  <c r="AU20" i="3"/>
  <c r="AS21" i="3"/>
  <c r="AT21" i="3"/>
  <c r="AU21" i="3"/>
  <c r="AS22" i="3"/>
  <c r="AT22" i="3"/>
  <c r="AU22" i="3"/>
  <c r="AV23" i="3"/>
  <c r="AT29" i="3"/>
  <c r="AU29" i="3"/>
  <c r="AT30" i="3"/>
  <c r="AU30" i="3"/>
  <c r="AT31" i="3"/>
  <c r="AU31" i="3"/>
  <c r="AB33" i="3"/>
  <c r="AC33" i="3"/>
  <c r="AT32" i="3"/>
  <c r="AU32" i="3"/>
  <c r="AT33" i="3"/>
  <c r="AU33" i="3"/>
  <c r="Z50" i="3"/>
  <c r="AA50" i="3"/>
  <c r="AB50" i="3"/>
  <c r="AC50" i="3"/>
  <c r="W51" i="3"/>
  <c r="X51" i="3"/>
  <c r="Y51" i="3"/>
  <c r="Z51" i="3"/>
  <c r="AA51" i="3"/>
  <c r="AB51" i="3"/>
  <c r="X37" i="3"/>
  <c r="Y37" i="3"/>
  <c r="Z37" i="3"/>
  <c r="AA37" i="3"/>
  <c r="AB37" i="3"/>
  <c r="AC37" i="3"/>
  <c r="X18" i="3"/>
  <c r="Y18" i="3"/>
  <c r="Z18" i="3"/>
  <c r="AA18" i="3"/>
  <c r="AB18" i="3"/>
  <c r="AC18" i="3"/>
  <c r="W19" i="3"/>
  <c r="X19" i="3"/>
  <c r="Y19" i="3"/>
  <c r="Z19" i="3"/>
  <c r="AA19" i="3"/>
  <c r="AB19" i="3"/>
  <c r="AC19" i="3"/>
  <c r="W20" i="3"/>
  <c r="X20" i="3"/>
  <c r="Y20" i="3"/>
  <c r="Z20" i="3"/>
  <c r="AA20" i="3"/>
  <c r="AB20" i="3"/>
  <c r="AC20" i="3"/>
  <c r="AS34" i="3"/>
  <c r="R12" i="3"/>
  <c r="AV29" i="3"/>
  <c r="AU11" i="2"/>
  <c r="AV34" i="2"/>
  <c r="AV32" i="2"/>
  <c r="AU22" i="2"/>
  <c r="AT11" i="2"/>
  <c r="AS22" i="2"/>
  <c r="AT22" i="2"/>
  <c r="AU35" i="2"/>
  <c r="AW20" i="2"/>
  <c r="AY7" i="2"/>
  <c r="AS11" i="2"/>
  <c r="AY8" i="3"/>
  <c r="AQ56" i="3"/>
  <c r="AV33" i="3"/>
  <c r="AW21" i="3"/>
  <c r="AT23" i="3"/>
  <c r="AU11" i="3"/>
  <c r="AY10" i="3"/>
  <c r="AQ58" i="3"/>
  <c r="AV31" i="3"/>
  <c r="AS23" i="3"/>
  <c r="AS11" i="3"/>
  <c r="AW19" i="3"/>
  <c r="AT11" i="3"/>
  <c r="AW22" i="3"/>
  <c r="AW20" i="3"/>
  <c r="AX11" i="3"/>
  <c r="AY6" i="3"/>
  <c r="AQ54" i="3"/>
  <c r="AW11" i="3"/>
  <c r="Q12" i="3"/>
  <c r="AY8" i="2"/>
  <c r="AT34" i="3"/>
  <c r="AW18" i="3"/>
  <c r="AY7" i="3"/>
  <c r="AQ55" i="3"/>
  <c r="AV32" i="3"/>
  <c r="AV30" i="3"/>
  <c r="AW21" i="2"/>
  <c r="AX11" i="2"/>
  <c r="AY9" i="2"/>
  <c r="AT35" i="2"/>
  <c r="AW11" i="2"/>
  <c r="AY10" i="2"/>
  <c r="AS35" i="2"/>
  <c r="AV35" i="2"/>
  <c r="S12" i="2"/>
  <c r="H52" i="2"/>
  <c r="AY6" i="2"/>
  <c r="AU34" i="3"/>
  <c r="AV11" i="3"/>
  <c r="P12" i="3"/>
  <c r="AY9" i="3"/>
  <c r="AQ57" i="3"/>
  <c r="AU23" i="3"/>
  <c r="AW22" i="2"/>
  <c r="S12" i="3"/>
  <c r="AW23" i="3"/>
  <c r="AV34" i="3"/>
  <c r="AY11" i="2"/>
  <c r="AY11" i="3"/>
</calcChain>
</file>

<file path=xl/sharedStrings.xml><?xml version="1.0" encoding="utf-8"?>
<sst xmlns="http://schemas.openxmlformats.org/spreadsheetml/2006/main" count="358" uniqueCount="125">
  <si>
    <r>
      <rPr>
        <b/>
        <sz val="11"/>
        <rFont val="Arial"/>
        <family val="2"/>
      </rPr>
      <t xml:space="preserve">Escola SENAI de Informática   </t>
    </r>
    <r>
      <rPr>
        <b/>
        <sz val="8"/>
        <rFont val="Arial"/>
        <family val="2"/>
      </rPr>
      <t xml:space="preserve">                                                                                                        CFP 1.32 - Santa Cecília - SP</t>
    </r>
  </si>
  <si>
    <t>CALENDÁRIO ESCOLAR - 1° SEMESTRE DE 2019 (CT/CAI)</t>
  </si>
  <si>
    <t xml:space="preserve">ANEXO </t>
  </si>
  <si>
    <t>Dias a compensar</t>
  </si>
  <si>
    <t>Dias de compensação</t>
  </si>
  <si>
    <t>Curso</t>
  </si>
  <si>
    <t>Aulas</t>
  </si>
  <si>
    <t>Data</t>
  </si>
  <si>
    <t>Versão</t>
  </si>
  <si>
    <t>Aprovação</t>
  </si>
  <si>
    <t>Início</t>
  </si>
  <si>
    <t>Término</t>
  </si>
  <si>
    <t>JANEIRO</t>
  </si>
  <si>
    <t>FEVEREIRO</t>
  </si>
  <si>
    <t>MARÇO</t>
  </si>
  <si>
    <t>ABRIL</t>
  </si>
  <si>
    <t>MAIO</t>
  </si>
  <si>
    <t>JUNHO</t>
  </si>
  <si>
    <t>Total</t>
  </si>
  <si>
    <t>SEGUNDA</t>
  </si>
  <si>
    <t>CT</t>
  </si>
  <si>
    <t>1</t>
  </si>
  <si>
    <t>JOSÉ RICARDO MENDES DOS SANTOS  Diretor da Escola</t>
  </si>
  <si>
    <t>TERÇA</t>
  </si>
  <si>
    <t>----</t>
  </si>
  <si>
    <t>FIC</t>
  </si>
  <si>
    <t>QUARTA</t>
  </si>
  <si>
    <t>QUINTA</t>
  </si>
  <si>
    <t>SEXTA</t>
  </si>
  <si>
    <t>Mês</t>
  </si>
  <si>
    <t>JAN</t>
  </si>
  <si>
    <t>FEV</t>
  </si>
  <si>
    <t>MAR</t>
  </si>
  <si>
    <t>ABR</t>
  </si>
  <si>
    <t>MAI</t>
  </si>
  <si>
    <t>JUN</t>
  </si>
  <si>
    <t>Dias Letivos</t>
  </si>
  <si>
    <t>26/12 à 09/01 - Férias dos Instrutores</t>
  </si>
  <si>
    <t>03 - Conselho de Classe do 1º Período de Avaliação</t>
  </si>
  <si>
    <t>S</t>
  </si>
  <si>
    <t>D</t>
  </si>
  <si>
    <t>T</t>
  </si>
  <si>
    <t>Q</t>
  </si>
  <si>
    <t>01 - Feriado Nacional - Confraternização Universal</t>
  </si>
  <si>
    <t>05- Encerramento do 1º Período de Avaliação - (50 dias Letivos)</t>
  </si>
  <si>
    <t>1ª Síntese</t>
  </si>
  <si>
    <t>10  - Retorno de férias dos Instrutores</t>
  </si>
  <si>
    <t>08 - Inicio do 2º Período de Avaliação</t>
  </si>
  <si>
    <t>10  - Inicio das Aulas da Formação Inicial e Continuada</t>
  </si>
  <si>
    <t>11 - Reunião de Pais e Responsáveis do CT (19h30)</t>
  </si>
  <si>
    <r>
      <rPr>
        <b/>
        <sz val="8"/>
        <color rgb="FFCC00CC"/>
        <rFont val="Arial"/>
        <family val="2"/>
      </rPr>
      <t>10</t>
    </r>
    <r>
      <rPr>
        <b/>
        <sz val="8"/>
        <color rgb="FF0070C0"/>
        <rFont val="Arial"/>
        <family val="2"/>
      </rPr>
      <t xml:space="preserve"> a 21 - Reunião Técnico Pedagógica - Planejamento Integrado</t>
    </r>
  </si>
  <si>
    <t>2ª</t>
  </si>
  <si>
    <t>19 - Formatura Turma 2o. Sementre 2018 - (Compensação 06/03)</t>
  </si>
  <si>
    <t>3ª</t>
  </si>
  <si>
    <t>22  à 31 - Período para Pedidos de Aproveitamento de Estudos</t>
  </si>
  <si>
    <t>4ª</t>
  </si>
  <si>
    <t>22 - Inicio das Aulas do  CT</t>
  </si>
  <si>
    <t>5ª</t>
  </si>
  <si>
    <t>25 - Feriado Municipal - dia da cidade de SP</t>
  </si>
  <si>
    <t>6ª</t>
  </si>
  <si>
    <t xml:space="preserve">Dias Letivos = </t>
  </si>
  <si>
    <t>26 - Sábado FIC não letivo</t>
  </si>
  <si>
    <t>Sábado FIC não letivo</t>
  </si>
  <si>
    <t>2ª Síntese</t>
  </si>
  <si>
    <t>01 - Feriado Nacional - Dia do Trabalho</t>
  </si>
  <si>
    <t>05 - Reunião de Pais e Responsáveis do CT (19h30)</t>
  </si>
  <si>
    <t>25 - Dia da Indústria (comemoração antecipada - 24)</t>
  </si>
  <si>
    <t>02 - Sábado FIC não letivo</t>
  </si>
  <si>
    <t>08 - Conselho Curso CT (compensação 21/6)</t>
  </si>
  <si>
    <t>04 - Expediente Suspenso</t>
  </si>
  <si>
    <t>17 -  Encerramento do 2º período de Avaliação (50 dias Letivos)</t>
  </si>
  <si>
    <t>05  - Carnaval</t>
  </si>
  <si>
    <t>18 - Fechamento do Portal</t>
  </si>
  <si>
    <t>06  - Cinzas</t>
  </si>
  <si>
    <t>20 - Feriado Nacional - Corpus Christi</t>
  </si>
  <si>
    <t>08  - Dia Internacional da Mulher</t>
  </si>
  <si>
    <t>21- Aulas suspensas - Emenda de Feriado</t>
  </si>
  <si>
    <t>22 - Sábado FIC não letivo</t>
  </si>
  <si>
    <t>24 à 28 - Prazo para Pedidos de Reconsideração</t>
  </si>
  <si>
    <t>å</t>
  </si>
  <si>
    <t>*No dia 13/06 ministrar aula segundo o horário de quarta-feira*</t>
  </si>
  <si>
    <t>CALENDÁRIO ESCOLAR - 2° SEMESTRE DE 2019 (CT/CAI)</t>
  </si>
  <si>
    <t>ANEXO III</t>
  </si>
  <si>
    <t>FC</t>
  </si>
  <si>
    <t>JUL</t>
  </si>
  <si>
    <t>AGO</t>
  </si>
  <si>
    <t>SET</t>
  </si>
  <si>
    <t>OUT</t>
  </si>
  <si>
    <t>NOV</t>
  </si>
  <si>
    <t>DEZ</t>
  </si>
  <si>
    <t>TOTAL</t>
  </si>
  <si>
    <t>JULHO</t>
  </si>
  <si>
    <t>OUTUBRO</t>
  </si>
  <si>
    <t>01 - Conselho de Classe do 1º Período de Avaliação</t>
  </si>
  <si>
    <t>09 - Feriado Estadual - Revolução Constitucionalista</t>
  </si>
  <si>
    <t xml:space="preserve">01 - Inicio do 2º Período de Avaliação </t>
  </si>
  <si>
    <t>01 à 15 - Recesso dos Instrutores</t>
  </si>
  <si>
    <t>05 - Reunião Técnico Pedagógica (compensação dia 14/10)</t>
  </si>
  <si>
    <t>AGOSTO</t>
  </si>
  <si>
    <t>SETEMBRO</t>
  </si>
  <si>
    <t>16 à 22 - Reunião Técnico Pedagógica</t>
  </si>
  <si>
    <t>10 - Reunião de Pais e Responsáveis do CT (19h30)</t>
  </si>
  <si>
    <t>20 - Inicio das Aulas da Formação Inicial e Continuada</t>
  </si>
  <si>
    <t>12 - Feriado Nacional - Dia de Nossa Senhora Aparecida</t>
  </si>
  <si>
    <t>23 - Início das aulas CT</t>
  </si>
  <si>
    <t>14 - Aulas suspensas  - emenda de feriado</t>
  </si>
  <si>
    <t>23 à 31 - Período para Pedidos de Aproveitamento de Estudos</t>
  </si>
  <si>
    <t>15 - Dia dos Professores - Feriado escolar</t>
  </si>
  <si>
    <t>NOVEMBRO</t>
  </si>
  <si>
    <t>02 - Feriado Nacional - Dia de Finados</t>
  </si>
  <si>
    <t>DEZEMBRO</t>
  </si>
  <si>
    <t>06 - Reunião de Pais e Responsáveis do CT (19h30)</t>
  </si>
  <si>
    <t>15 - Feriado Nacional - Dia da Proclamação da Republica</t>
  </si>
  <si>
    <t>20 - Feriado Nacional - Dia da Connsciência Negra</t>
  </si>
  <si>
    <t xml:space="preserve">Dias Letivos </t>
  </si>
  <si>
    <t>07 - Feriado Nacional - Independência do Brasil</t>
  </si>
  <si>
    <t>09 - Conselho de Classe dos Cursos  CT - Final</t>
  </si>
  <si>
    <t>30 - Encerramento o 1º período de avaliação</t>
  </si>
  <si>
    <t>13 - Encerramento do 2 Período de Avaliação (50 Dias Letivos)</t>
  </si>
  <si>
    <t>16  -  Fechamento do Portal Educacional</t>
  </si>
  <si>
    <t>16 a 21 - Aulas dos cursos de FIC</t>
  </si>
  <si>
    <t>19 a 30 Prazo para Pedidos de Reconsideração.</t>
  </si>
  <si>
    <t>25 - Feriado Nacional - Dia de Natal</t>
  </si>
  <si>
    <t>Nos dias 16 e 17, ministrar aulas seguindo o horário da Sexta-feira</t>
  </si>
  <si>
    <t>*No dia 12/12  ministrar aula segundo o horário de segunda-feira*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</si>
</sst>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 mmmm\,\ yyyy"/>
    <numFmt numFmtId="165" formatCode="[$-416]d\ \ mmmm\,\ yyyy;@"/>
  </numFmts>
  <fonts count="49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7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24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sz val="8"/>
      <name val="Symbol"/>
      <family val="1"/>
      <charset val="2"/>
    </font>
    <font>
      <b/>
      <sz val="7"/>
      <name val="T"/>
    </font>
    <font>
      <b/>
      <sz val="7"/>
      <color theme="0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b/>
      <sz val="7"/>
      <color rgb="FFCC00CC"/>
      <name val="Arial"/>
      <family val="2"/>
    </font>
    <font>
      <b/>
      <sz val="8"/>
      <color rgb="FFCC00CC"/>
      <name val="Arial"/>
      <family val="2"/>
    </font>
    <font>
      <sz val="9"/>
      <color indexed="8"/>
      <name val="Arial"/>
      <family val="2"/>
    </font>
    <font>
      <b/>
      <sz val="8"/>
      <color theme="3" tint="0.39997558519241921"/>
      <name val="Arial"/>
      <family val="2"/>
    </font>
    <font>
      <b/>
      <sz val="7"/>
      <color rgb="FF00B050"/>
      <name val="Arial"/>
      <family val="2"/>
    </font>
    <font>
      <b/>
      <sz val="8"/>
      <color theme="9" tint="-0.499984740745262"/>
      <name val="Arial"/>
      <family val="2"/>
    </font>
    <font>
      <sz val="8"/>
      <color theme="2" tint="-0.749992370372631"/>
      <name val="Arial"/>
      <family val="2"/>
    </font>
    <font>
      <b/>
      <sz val="8"/>
      <color theme="2" tint="-0.499984740745262"/>
      <name val="Arial"/>
      <family val="2"/>
    </font>
    <font>
      <b/>
      <sz val="7"/>
      <color theme="2" tint="-0.499984740745262"/>
      <name val="Arial"/>
      <family val="2"/>
    </font>
    <font>
      <b/>
      <sz val="7"/>
      <color rgb="FF7030A0"/>
      <name val="Arial"/>
      <family val="2"/>
    </font>
    <font>
      <b/>
      <sz val="7"/>
      <color theme="4"/>
      <name val="Arial"/>
      <family val="2"/>
    </font>
    <font>
      <b/>
      <sz val="7"/>
      <color theme="9" tint="-0.499984740745262"/>
      <name val="Arial"/>
      <family val="2"/>
    </font>
    <font>
      <b/>
      <sz val="7"/>
      <color rgb="FFC00000"/>
      <name val="Arial"/>
      <family val="2"/>
    </font>
    <font>
      <b/>
      <sz val="7"/>
      <color theme="3" tint="0.39997558519241921"/>
      <name val="Arial"/>
      <family val="2"/>
    </font>
    <font>
      <b/>
      <sz val="8"/>
      <color rgb="FFC00000"/>
      <name val="Arial"/>
      <family val="2"/>
    </font>
    <font>
      <b/>
      <sz val="7"/>
      <color theme="9" tint="-0.249977111117893"/>
      <name val="Arial"/>
      <family val="2"/>
    </font>
    <font>
      <b/>
      <sz val="8"/>
      <color theme="9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0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52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6" fillId="4" borderId="3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26" xfId="0" applyFont="1" applyBorder="1" applyAlignment="1" applyProtection="1">
      <alignment vertical="center" wrapText="1"/>
    </xf>
    <xf numFmtId="0" fontId="1" fillId="0" borderId="29" xfId="0" applyFont="1" applyBorder="1" applyAlignment="1" applyProtection="1">
      <alignment vertical="center" wrapText="1"/>
    </xf>
    <xf numFmtId="0" fontId="12" fillId="0" borderId="0" xfId="0" applyFont="1" applyFill="1" applyBorder="1" applyAlignment="1" applyProtection="1">
      <alignment vertical="center" wrapText="1" shrinkToFit="1"/>
    </xf>
    <xf numFmtId="0" fontId="12" fillId="0" borderId="29" xfId="0" applyFont="1" applyFill="1" applyBorder="1" applyAlignment="1" applyProtection="1">
      <alignment vertical="center" wrapText="1" shrinkToFit="1"/>
    </xf>
    <xf numFmtId="0" fontId="1" fillId="0" borderId="30" xfId="0" applyFont="1" applyBorder="1" applyAlignment="1" applyProtection="1">
      <alignment vertical="center" wrapText="1"/>
    </xf>
    <xf numFmtId="0" fontId="1" fillId="0" borderId="31" xfId="0" applyFont="1" applyBorder="1" applyAlignment="1" applyProtection="1">
      <alignment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vertical="center" wrapText="1"/>
      <protection locked="0"/>
    </xf>
    <xf numFmtId="0" fontId="7" fillId="0" borderId="41" xfId="0" applyFont="1" applyBorder="1" applyAlignment="1" applyProtection="1">
      <alignment horizontal="center" vertical="center" wrapText="1"/>
    </xf>
    <xf numFmtId="0" fontId="1" fillId="0" borderId="30" xfId="0" applyFont="1" applyBorder="1" applyAlignment="1" applyProtection="1">
      <alignment horizontal="center" vertical="center" wrapText="1"/>
    </xf>
    <xf numFmtId="0" fontId="1" fillId="0" borderId="31" xfId="0" applyFont="1" applyBorder="1" applyAlignment="1" applyProtection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1" fillId="0" borderId="43" xfId="0" applyFont="1" applyBorder="1" applyAlignment="1" applyProtection="1">
      <alignment vertical="center" wrapText="1"/>
    </xf>
    <xf numFmtId="0" fontId="3" fillId="3" borderId="44" xfId="0" applyFont="1" applyFill="1" applyBorder="1" applyAlignment="1" applyProtection="1">
      <alignment horizontal="center" vertical="center" wrapText="1"/>
    </xf>
    <xf numFmtId="0" fontId="6" fillId="0" borderId="27" xfId="0" applyFont="1" applyFill="1" applyBorder="1" applyAlignment="1" applyProtection="1">
      <alignment horizontal="center" vertical="center" wrapText="1"/>
    </xf>
    <xf numFmtId="0" fontId="7" fillId="0" borderId="2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12" fillId="5" borderId="0" xfId="0" applyFont="1" applyFill="1" applyBorder="1" applyAlignment="1" applyProtection="1">
      <alignment vertical="center" wrapText="1" shrinkToFit="1"/>
    </xf>
    <xf numFmtId="0" fontId="12" fillId="5" borderId="29" xfId="0" applyFont="1" applyFill="1" applyBorder="1" applyAlignment="1" applyProtection="1">
      <alignment vertical="center" wrapText="1" shrinkToFit="1"/>
    </xf>
    <xf numFmtId="0" fontId="18" fillId="0" borderId="0" xfId="0" applyFont="1" applyBorder="1" applyAlignment="1" applyProtection="1">
      <alignment vertical="center" wrapText="1"/>
    </xf>
    <xf numFmtId="0" fontId="18" fillId="0" borderId="0" xfId="0" applyFont="1" applyAlignment="1">
      <alignment vertical="center" wrapText="1"/>
    </xf>
    <xf numFmtId="0" fontId="18" fillId="5" borderId="0" xfId="0" applyFont="1" applyFill="1" applyBorder="1" applyAlignment="1" applyProtection="1">
      <alignment vertical="center" wrapText="1"/>
    </xf>
    <xf numFmtId="0" fontId="3" fillId="3" borderId="46" xfId="0" applyFont="1" applyFill="1" applyBorder="1" applyAlignment="1" applyProtection="1">
      <alignment horizontal="center" vertical="center" wrapText="1"/>
    </xf>
    <xf numFmtId="0" fontId="1" fillId="0" borderId="35" xfId="0" applyFont="1" applyBorder="1" applyAlignment="1" applyProtection="1">
      <alignment vertical="center" wrapText="1"/>
    </xf>
    <xf numFmtId="0" fontId="6" fillId="4" borderId="11" xfId="0" applyFont="1" applyFill="1" applyBorder="1" applyAlignment="1" applyProtection="1">
      <alignment horizontal="center" vertical="center" wrapText="1"/>
    </xf>
    <xf numFmtId="0" fontId="1" fillId="0" borderId="48" xfId="0" applyFont="1" applyBorder="1" applyAlignment="1" applyProtection="1">
      <alignment vertical="center" wrapText="1"/>
    </xf>
    <xf numFmtId="0" fontId="1" fillId="0" borderId="49" xfId="0" applyFont="1" applyBorder="1" applyAlignment="1" applyProtection="1">
      <alignment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" fillId="0" borderId="50" xfId="0" applyFont="1" applyBorder="1" applyAlignment="1" applyProtection="1">
      <alignment vertical="center" wrapText="1"/>
    </xf>
    <xf numFmtId="0" fontId="1" fillId="0" borderId="37" xfId="0" applyFont="1" applyBorder="1" applyAlignment="1" applyProtection="1">
      <alignment vertical="center" wrapText="1"/>
    </xf>
    <xf numFmtId="0" fontId="1" fillId="0" borderId="38" xfId="0" applyFont="1" applyBorder="1" applyAlignment="1" applyProtection="1">
      <alignment vertical="center" wrapText="1"/>
    </xf>
    <xf numFmtId="0" fontId="1" fillId="0" borderId="51" xfId="0" applyFont="1" applyBorder="1" applyAlignment="1" applyProtection="1">
      <alignment horizontal="center" vertical="center" wrapText="1"/>
    </xf>
    <xf numFmtId="0" fontId="1" fillId="0" borderId="52" xfId="0" applyFont="1" applyBorder="1" applyAlignment="1" applyProtection="1">
      <alignment horizontal="center" vertical="center" wrapText="1"/>
    </xf>
    <xf numFmtId="0" fontId="22" fillId="3" borderId="3" xfId="0" applyFont="1" applyFill="1" applyBorder="1" applyAlignment="1" applyProtection="1">
      <alignment horizontal="center" vertical="center" wrapText="1"/>
    </xf>
    <xf numFmtId="0" fontId="6" fillId="0" borderId="47" xfId="0" applyFont="1" applyFill="1" applyBorder="1" applyAlignment="1" applyProtection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1" fillId="0" borderId="37" xfId="0" applyFont="1" applyBorder="1" applyAlignment="1" applyProtection="1">
      <alignment horizontal="center" vertical="center" wrapText="1"/>
    </xf>
    <xf numFmtId="0" fontId="1" fillId="0" borderId="38" xfId="0" applyFont="1" applyBorder="1" applyAlignment="1" applyProtection="1">
      <alignment horizontal="center" vertical="center" wrapText="1"/>
    </xf>
    <xf numFmtId="0" fontId="12" fillId="0" borderId="38" xfId="0" applyFont="1" applyFill="1" applyBorder="1" applyAlignment="1" applyProtection="1">
      <alignment vertical="center" wrapText="1" shrinkToFit="1"/>
    </xf>
    <xf numFmtId="0" fontId="12" fillId="0" borderId="53" xfId="0" applyFont="1" applyFill="1" applyBorder="1" applyAlignment="1" applyProtection="1">
      <alignment vertical="center" wrapText="1" shrinkToFit="1"/>
    </xf>
    <xf numFmtId="0" fontId="22" fillId="7" borderId="3" xfId="0" applyFont="1" applyFill="1" applyBorder="1" applyAlignment="1" applyProtection="1">
      <alignment horizontal="center" vertical="center" wrapText="1"/>
    </xf>
    <xf numFmtId="0" fontId="6" fillId="6" borderId="3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0" fontId="22" fillId="8" borderId="11" xfId="0" applyFont="1" applyFill="1" applyBorder="1" applyAlignment="1" applyProtection="1">
      <alignment horizontal="center" vertical="center" wrapText="1"/>
    </xf>
    <xf numFmtId="0" fontId="1" fillId="0" borderId="54" xfId="0" applyFont="1" applyBorder="1" applyAlignment="1" applyProtection="1">
      <alignment vertical="center" wrapText="1"/>
    </xf>
    <xf numFmtId="0" fontId="1" fillId="0" borderId="50" xfId="0" applyFont="1" applyBorder="1" applyAlignment="1" applyProtection="1">
      <alignment horizontal="center" vertical="center" wrapText="1"/>
    </xf>
    <xf numFmtId="0" fontId="1" fillId="0" borderId="48" xfId="0" applyFont="1" applyFill="1" applyBorder="1" applyAlignment="1" applyProtection="1">
      <alignment vertical="center" wrapText="1"/>
    </xf>
    <xf numFmtId="0" fontId="1" fillId="0" borderId="37" xfId="0" applyFont="1" applyFill="1" applyBorder="1" applyAlignment="1" applyProtection="1">
      <alignment vertical="center" wrapText="1"/>
    </xf>
    <xf numFmtId="0" fontId="1" fillId="0" borderId="38" xfId="0" applyFont="1" applyFill="1" applyBorder="1" applyAlignment="1" applyProtection="1">
      <alignment vertical="center" wrapText="1"/>
    </xf>
    <xf numFmtId="0" fontId="12" fillId="5" borderId="38" xfId="0" applyFont="1" applyFill="1" applyBorder="1" applyAlignment="1" applyProtection="1">
      <alignment horizontal="center" vertical="center" wrapText="1" shrinkToFit="1"/>
    </xf>
    <xf numFmtId="0" fontId="12" fillId="5" borderId="53" xfId="0" applyFont="1" applyFill="1" applyBorder="1" applyAlignment="1" applyProtection="1">
      <alignment horizontal="center" vertical="center" wrapText="1" shrinkToFit="1"/>
    </xf>
    <xf numFmtId="0" fontId="7" fillId="0" borderId="47" xfId="0" applyFont="1" applyFill="1" applyBorder="1" applyAlignment="1" applyProtection="1">
      <alignment horizontal="center" vertical="center" wrapText="1"/>
    </xf>
    <xf numFmtId="0" fontId="1" fillId="0" borderId="55" xfId="0" applyFont="1" applyBorder="1" applyAlignment="1" applyProtection="1">
      <alignment horizontal="center" vertical="center" wrapText="1"/>
    </xf>
    <xf numFmtId="0" fontId="1" fillId="0" borderId="56" xfId="0" applyFont="1" applyBorder="1" applyAlignment="1" applyProtection="1">
      <alignment horizontal="center" vertical="center" wrapText="1"/>
    </xf>
    <xf numFmtId="0" fontId="22" fillId="8" borderId="46" xfId="0" applyFont="1" applyFill="1" applyBorder="1" applyAlignment="1" applyProtection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" fillId="6" borderId="3" xfId="0" applyFont="1" applyFill="1" applyBorder="1" applyAlignment="1" applyProtection="1">
      <alignment horizontal="center" vertical="center" wrapText="1"/>
    </xf>
    <xf numFmtId="0" fontId="1" fillId="0" borderId="57" xfId="0" applyFont="1" applyBorder="1" applyAlignment="1" applyProtection="1">
      <alignment vertical="center" wrapText="1"/>
    </xf>
    <xf numFmtId="0" fontId="1" fillId="5" borderId="23" xfId="0" applyFont="1" applyFill="1" applyBorder="1" applyAlignment="1" applyProtection="1">
      <alignment horizontal="center" vertical="center" wrapText="1"/>
    </xf>
    <xf numFmtId="0" fontId="12" fillId="5" borderId="38" xfId="0" applyFont="1" applyFill="1" applyBorder="1" applyAlignment="1" applyProtection="1">
      <alignment vertical="center" wrapText="1" shrinkToFit="1"/>
    </xf>
    <xf numFmtId="0" fontId="1" fillId="5" borderId="51" xfId="0" applyFont="1" applyFill="1" applyBorder="1" applyAlignment="1" applyProtection="1">
      <alignment horizontal="center" vertical="center" wrapText="1"/>
    </xf>
    <xf numFmtId="0" fontId="1" fillId="5" borderId="52" xfId="0" applyFont="1" applyFill="1" applyBorder="1" applyAlignment="1" applyProtection="1">
      <alignment horizontal="center" vertical="center" wrapText="1"/>
    </xf>
    <xf numFmtId="0" fontId="22" fillId="8" borderId="3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 wrapText="1" shrinkToFit="1"/>
    </xf>
    <xf numFmtId="0" fontId="23" fillId="0" borderId="0" xfId="0" applyFont="1" applyFill="1" applyBorder="1" applyAlignment="1" applyProtection="1">
      <alignment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1" fillId="5" borderId="38" xfId="0" applyFont="1" applyFill="1" applyBorder="1" applyAlignment="1" applyProtection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8" fillId="5" borderId="38" xfId="0" applyFont="1" applyFill="1" applyBorder="1" applyAlignment="1" applyProtection="1">
      <alignment vertical="center" wrapText="1"/>
    </xf>
    <xf numFmtId="0" fontId="23" fillId="0" borderId="38" xfId="0" applyFont="1" applyFill="1" applyBorder="1" applyAlignment="1" applyProtection="1">
      <alignment horizontal="center" vertical="center" wrapText="1"/>
      <protection locked="0"/>
    </xf>
    <xf numFmtId="0" fontId="1" fillId="0" borderId="58" xfId="0" applyFont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38" xfId="0" applyFont="1" applyFill="1" applyBorder="1" applyAlignment="1" applyProtection="1">
      <alignment horizontal="left" vertical="center" wrapText="1"/>
    </xf>
    <xf numFmtId="0" fontId="23" fillId="0" borderId="38" xfId="0" applyFont="1" applyFill="1" applyBorder="1" applyAlignment="1" applyProtection="1">
      <alignment horizontal="center" vertical="center" wrapText="1"/>
    </xf>
    <xf numFmtId="0" fontId="23" fillId="0" borderId="38" xfId="0" applyFont="1" applyFill="1" applyBorder="1" applyAlignment="1" applyProtection="1">
      <alignment horizontal="center" vertical="center" wrapText="1" shrinkToFit="1"/>
    </xf>
    <xf numFmtId="0" fontId="12" fillId="5" borderId="53" xfId="0" applyFont="1" applyFill="1" applyBorder="1" applyAlignment="1" applyProtection="1">
      <alignment vertical="center" wrapText="1" shrinkToFit="1"/>
    </xf>
    <xf numFmtId="0" fontId="23" fillId="0" borderId="0" xfId="0" applyFont="1" applyFill="1" applyBorder="1" applyAlignment="1">
      <alignment horizontal="left" vertical="center" wrapText="1"/>
    </xf>
    <xf numFmtId="0" fontId="4" fillId="0" borderId="48" xfId="0" applyFont="1" applyBorder="1" applyAlignment="1" applyProtection="1">
      <alignment vertical="center" wrapText="1"/>
    </xf>
    <xf numFmtId="0" fontId="23" fillId="0" borderId="30" xfId="0" applyFont="1" applyFill="1" applyBorder="1" applyAlignment="1">
      <alignment vertical="center" wrapText="1"/>
    </xf>
    <xf numFmtId="0" fontId="18" fillId="0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 shrinkToFit="1"/>
    </xf>
    <xf numFmtId="0" fontId="18" fillId="0" borderId="0" xfId="0" applyFont="1" applyFill="1" applyBorder="1" applyAlignment="1" applyProtection="1">
      <alignment horizontal="center" vertical="center" wrapText="1" shrinkToFit="1"/>
    </xf>
    <xf numFmtId="0" fontId="18" fillId="0" borderId="0" xfId="0" applyFont="1" applyFill="1" applyBorder="1" applyAlignment="1">
      <alignment horizontal="center" vertical="center" wrapText="1"/>
    </xf>
    <xf numFmtId="0" fontId="20" fillId="0" borderId="0" xfId="0" applyFont="1" applyBorder="1" applyAlignment="1" applyProtection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" fillId="0" borderId="59" xfId="0" applyFont="1" applyBorder="1" applyAlignment="1" applyProtection="1">
      <alignment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vertical="center" wrapText="1"/>
    </xf>
    <xf numFmtId="0" fontId="7" fillId="6" borderId="46" xfId="0" applyFont="1" applyFill="1" applyBorder="1" applyAlignment="1" applyProtection="1">
      <alignment horizontal="center" vertical="center" wrapText="1"/>
    </xf>
    <xf numFmtId="0" fontId="7" fillId="6" borderId="59" xfId="0" applyFont="1" applyFill="1" applyBorder="1" applyAlignment="1" applyProtection="1">
      <alignment horizontal="center" vertical="center" wrapText="1"/>
    </xf>
    <xf numFmtId="0" fontId="24" fillId="6" borderId="3" xfId="0" applyFont="1" applyFill="1" applyBorder="1" applyAlignment="1" applyProtection="1">
      <alignment horizontal="center" vertical="center" wrapText="1"/>
    </xf>
    <xf numFmtId="0" fontId="21" fillId="0" borderId="32" xfId="0" applyFont="1" applyBorder="1" applyAlignment="1" applyProtection="1">
      <alignment horizontal="center" vertical="center" wrapText="1"/>
    </xf>
    <xf numFmtId="0" fontId="7" fillId="9" borderId="27" xfId="0" applyFont="1" applyFill="1" applyBorder="1" applyAlignment="1" applyProtection="1">
      <alignment horizontal="center" vertical="center" wrapText="1"/>
    </xf>
    <xf numFmtId="0" fontId="22" fillId="8" borderId="44" xfId="0" applyFont="1" applyFill="1" applyBorder="1" applyAlignment="1" applyProtection="1">
      <alignment horizontal="center" vertical="center" wrapText="1"/>
    </xf>
    <xf numFmtId="0" fontId="3" fillId="10" borderId="11" xfId="0" applyFont="1" applyFill="1" applyBorder="1" applyAlignment="1" applyProtection="1">
      <alignment horizontal="center" vertical="center" wrapText="1"/>
    </xf>
    <xf numFmtId="0" fontId="22" fillId="10" borderId="11" xfId="0" applyFont="1" applyFill="1" applyBorder="1" applyAlignment="1" applyProtection="1">
      <alignment horizontal="center" vertical="center" wrapText="1"/>
    </xf>
    <xf numFmtId="0" fontId="6" fillId="11" borderId="3" xfId="0" applyFont="1" applyFill="1" applyBorder="1" applyAlignment="1" applyProtection="1">
      <alignment horizontal="center" vertical="center" wrapText="1"/>
    </xf>
    <xf numFmtId="0" fontId="2" fillId="9" borderId="27" xfId="0" applyFont="1" applyFill="1" applyBorder="1" applyAlignment="1" applyProtection="1">
      <alignment horizontal="center" vertical="center" wrapText="1"/>
    </xf>
    <xf numFmtId="0" fontId="2" fillId="9" borderId="62" xfId="0" applyFont="1" applyFill="1" applyBorder="1" applyAlignment="1" applyProtection="1">
      <alignment horizontal="center" vertical="center" wrapText="1"/>
    </xf>
    <xf numFmtId="0" fontId="23" fillId="0" borderId="0" xfId="0" applyFont="1" applyAlignment="1" applyProtection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9" borderId="3" xfId="0" applyFont="1" applyFill="1" applyBorder="1" applyAlignment="1" applyProtection="1">
      <alignment horizontal="center" vertical="center" wrapText="1"/>
    </xf>
    <xf numFmtId="0" fontId="25" fillId="9" borderId="27" xfId="0" applyFont="1" applyFill="1" applyBorder="1" applyAlignment="1" applyProtection="1">
      <alignment horizontal="center" vertical="center" wrapText="1"/>
    </xf>
    <xf numFmtId="0" fontId="3" fillId="8" borderId="3" xfId="0" applyFont="1" applyFill="1" applyBorder="1" applyAlignment="1" applyProtection="1">
      <alignment horizontal="center" vertical="center" wrapText="1"/>
    </xf>
    <xf numFmtId="0" fontId="24" fillId="6" borderId="59" xfId="0" applyFont="1" applyFill="1" applyBorder="1" applyAlignment="1" applyProtection="1">
      <alignment horizontal="center" vertical="center" wrapText="1"/>
    </xf>
    <xf numFmtId="0" fontId="7" fillId="9" borderId="47" xfId="0" applyFont="1" applyFill="1" applyBorder="1" applyAlignment="1" applyProtection="1">
      <alignment horizontal="center" vertical="center" wrapText="1"/>
    </xf>
    <xf numFmtId="0" fontId="24" fillId="9" borderId="9" xfId="0" applyFont="1" applyFill="1" applyBorder="1" applyAlignment="1" applyProtection="1">
      <alignment horizontal="center" vertical="center" wrapText="1"/>
    </xf>
    <xf numFmtId="0" fontId="32" fillId="6" borderId="3" xfId="0" applyFont="1" applyFill="1" applyBorder="1" applyAlignment="1" applyProtection="1">
      <alignment horizontal="center" vertical="center" wrapText="1"/>
    </xf>
    <xf numFmtId="0" fontId="4" fillId="6" borderId="3" xfId="0" applyFont="1" applyFill="1" applyBorder="1" applyAlignment="1" applyProtection="1">
      <alignment horizontal="center" vertical="center" wrapText="1"/>
    </xf>
    <xf numFmtId="0" fontId="34" fillId="6" borderId="3" xfId="0" applyFont="1" applyFill="1" applyBorder="1" applyAlignment="1" applyProtection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49" xfId="0" applyFont="1" applyBorder="1" applyAlignment="1">
      <alignment vertical="center" wrapText="1"/>
    </xf>
    <xf numFmtId="0" fontId="12" fillId="5" borderId="0" xfId="0" applyFont="1" applyFill="1" applyBorder="1" applyAlignment="1" applyProtection="1">
      <alignment horizontal="center" vertical="center" wrapText="1" shrinkToFit="1"/>
    </xf>
    <xf numFmtId="0" fontId="12" fillId="5" borderId="29" xfId="0" applyFont="1" applyFill="1" applyBorder="1" applyAlignment="1" applyProtection="1">
      <alignment horizontal="center" vertical="center" wrapText="1" shrinkToFit="1"/>
    </xf>
    <xf numFmtId="0" fontId="1" fillId="0" borderId="0" xfId="0" applyFont="1" applyFill="1" applyBorder="1" applyAlignment="1" applyProtection="1">
      <alignment vertical="center" wrapText="1"/>
    </xf>
    <xf numFmtId="0" fontId="1" fillId="5" borderId="26" xfId="0" applyFont="1" applyFill="1" applyBorder="1" applyAlignment="1" applyProtection="1">
      <alignment vertical="center" wrapText="1"/>
    </xf>
    <xf numFmtId="0" fontId="6" fillId="9" borderId="27" xfId="0" applyFont="1" applyFill="1" applyBorder="1" applyAlignment="1" applyProtection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 applyProtection="1">
      <alignment horizontal="center" vertical="center" wrapText="1"/>
    </xf>
    <xf numFmtId="0" fontId="1" fillId="3" borderId="97" xfId="0" applyFont="1" applyFill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" fillId="0" borderId="99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1" fillId="0" borderId="100" xfId="0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0" fillId="6" borderId="3" xfId="0" applyFont="1" applyFill="1" applyBorder="1" applyAlignment="1" applyProtection="1">
      <alignment horizontal="center" vertical="center" wrapText="1"/>
    </xf>
    <xf numFmtId="0" fontId="41" fillId="6" borderId="3" xfId="0" applyFont="1" applyFill="1" applyBorder="1" applyAlignment="1" applyProtection="1">
      <alignment horizontal="center" vertical="center" wrapText="1"/>
    </xf>
    <xf numFmtId="0" fontId="1" fillId="0" borderId="36" xfId="0" applyFont="1" applyBorder="1" applyAlignment="1" applyProtection="1">
      <alignment vertical="center" wrapText="1"/>
    </xf>
    <xf numFmtId="0" fontId="1" fillId="0" borderId="39" xfId="0" applyFont="1" applyBorder="1" applyAlignment="1" applyProtection="1">
      <alignment vertical="center" wrapText="1"/>
    </xf>
    <xf numFmtId="0" fontId="25" fillId="9" borderId="62" xfId="0" applyFont="1" applyFill="1" applyBorder="1" applyAlignment="1" applyProtection="1">
      <alignment horizontal="center" vertical="center" wrapText="1"/>
    </xf>
    <xf numFmtId="0" fontId="30" fillId="6" borderId="3" xfId="0" applyFont="1" applyFill="1" applyBorder="1" applyAlignment="1" applyProtection="1">
      <alignment horizontal="center" vertical="center" wrapText="1"/>
    </xf>
    <xf numFmtId="0" fontId="26" fillId="6" borderId="3" xfId="0" applyFont="1" applyFill="1" applyBorder="1" applyAlignment="1" applyProtection="1">
      <alignment horizontal="center" vertical="center" wrapText="1"/>
    </xf>
    <xf numFmtId="0" fontId="25" fillId="9" borderId="102" xfId="0" applyFont="1" applyFill="1" applyBorder="1" applyAlignment="1" applyProtection="1">
      <alignment horizontal="center" vertical="center" wrapText="1"/>
    </xf>
    <xf numFmtId="0" fontId="1" fillId="5" borderId="39" xfId="0" applyFont="1" applyFill="1" applyBorder="1" applyAlignment="1" applyProtection="1">
      <alignment vertical="center" wrapText="1"/>
    </xf>
    <xf numFmtId="0" fontId="42" fillId="11" borderId="3" xfId="0" applyFont="1" applyFill="1" applyBorder="1" applyAlignment="1" applyProtection="1">
      <alignment horizontal="center" vertical="center" wrapText="1"/>
    </xf>
    <xf numFmtId="0" fontId="32" fillId="11" borderId="3" xfId="0" applyFont="1" applyFill="1" applyBorder="1" applyAlignment="1" applyProtection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9" borderId="0" xfId="0" applyFont="1" applyFill="1" applyBorder="1" applyAlignment="1" applyProtection="1">
      <alignment horizontal="center" vertical="center" wrapText="1"/>
    </xf>
    <xf numFmtId="0" fontId="43" fillId="10" borderId="11" xfId="0" applyFont="1" applyFill="1" applyBorder="1" applyAlignment="1" applyProtection="1">
      <alignment horizontal="center" vertical="center" wrapText="1"/>
    </xf>
    <xf numFmtId="0" fontId="44" fillId="10" borderId="11" xfId="0" applyFont="1" applyFill="1" applyBorder="1" applyAlignment="1" applyProtection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45" fillId="10" borderId="11" xfId="0" applyFont="1" applyFill="1" applyBorder="1" applyAlignment="1" applyProtection="1">
      <alignment horizontal="center" vertical="center" wrapText="1"/>
    </xf>
    <xf numFmtId="0" fontId="44" fillId="10" borderId="103" xfId="0" applyFont="1" applyFill="1" applyBorder="1" applyAlignment="1" applyProtection="1">
      <alignment horizontal="center" vertical="center" wrapText="1"/>
    </xf>
    <xf numFmtId="0" fontId="44" fillId="6" borderId="3" xfId="0" applyFont="1" applyFill="1" applyBorder="1" applyAlignment="1" applyProtection="1">
      <alignment horizontal="center" vertical="center" wrapText="1"/>
    </xf>
    <xf numFmtId="0" fontId="7" fillId="13" borderId="3" xfId="0" applyFont="1" applyFill="1" applyBorder="1" applyAlignment="1" applyProtection="1">
      <alignment horizontal="center" vertical="center" wrapText="1"/>
    </xf>
    <xf numFmtId="0" fontId="22" fillId="7" borderId="11" xfId="0" applyFont="1" applyFill="1" applyBorder="1" applyAlignment="1" applyProtection="1">
      <alignment horizontal="center" vertical="center" wrapText="1"/>
    </xf>
    <xf numFmtId="0" fontId="7" fillId="12" borderId="3" xfId="0" applyFont="1" applyFill="1" applyBorder="1" applyAlignment="1" applyProtection="1">
      <alignment horizontal="center" vertical="center" wrapText="1"/>
    </xf>
    <xf numFmtId="0" fontId="7" fillId="14" borderId="3" xfId="0" applyFont="1" applyFill="1" applyBorder="1" applyAlignment="1" applyProtection="1">
      <alignment horizontal="center" vertical="center" wrapText="1"/>
    </xf>
    <xf numFmtId="0" fontId="44" fillId="14" borderId="3" xfId="0" applyFont="1" applyFill="1" applyBorder="1" applyAlignment="1" applyProtection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6" fillId="9" borderId="47" xfId="0" applyFont="1" applyFill="1" applyBorder="1" applyAlignment="1" applyProtection="1">
      <alignment horizontal="center" vertical="center" wrapText="1"/>
    </xf>
    <xf numFmtId="0" fontId="2" fillId="9" borderId="47" xfId="0" applyFont="1" applyFill="1" applyBorder="1" applyAlignment="1" applyProtection="1">
      <alignment horizontal="center" vertical="center" wrapText="1"/>
    </xf>
    <xf numFmtId="0" fontId="47" fillId="11" borderId="3" xfId="0" applyFont="1" applyFill="1" applyBorder="1" applyAlignment="1" applyProtection="1">
      <alignment horizontal="center" vertical="center" wrapText="1"/>
    </xf>
    <xf numFmtId="0" fontId="27" fillId="0" borderId="49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4" fillId="0" borderId="48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4" fillId="0" borderId="48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4" fillId="9" borderId="49" xfId="0" applyFont="1" applyFill="1" applyBorder="1" applyAlignment="1" applyProtection="1">
      <alignment horizontal="left" vertical="center" wrapText="1"/>
    </xf>
    <xf numFmtId="0" fontId="1" fillId="5" borderId="0" xfId="0" applyFont="1" applyFill="1" applyBorder="1" applyAlignment="1" applyProtection="1">
      <alignment horizontal="left" vertical="center" wrapText="1"/>
    </xf>
    <xf numFmtId="0" fontId="1" fillId="5" borderId="26" xfId="0" applyFont="1" applyFill="1" applyBorder="1" applyAlignment="1" applyProtection="1">
      <alignment horizontal="left" vertical="center" wrapText="1"/>
    </xf>
    <xf numFmtId="0" fontId="7" fillId="0" borderId="33" xfId="0" applyFont="1" applyBorder="1" applyAlignment="1" applyProtection="1">
      <alignment horizontal="center" vertical="center" wrapText="1"/>
    </xf>
    <xf numFmtId="0" fontId="7" fillId="0" borderId="32" xfId="0" applyFont="1" applyBorder="1" applyAlignment="1" applyProtection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 applyProtection="1">
      <alignment vertical="center" wrapText="1"/>
    </xf>
    <xf numFmtId="0" fontId="1" fillId="0" borderId="34" xfId="0" applyFont="1" applyBorder="1" applyAlignment="1">
      <alignment vertical="center" wrapText="1"/>
    </xf>
    <xf numFmtId="0" fontId="6" fillId="0" borderId="45" xfId="0" applyFont="1" applyFill="1" applyBorder="1" applyAlignment="1" applyProtection="1">
      <alignment horizontal="center" vertical="center" wrapText="1"/>
    </xf>
    <xf numFmtId="0" fontId="2" fillId="0" borderId="47" xfId="0" applyFont="1" applyFill="1" applyBorder="1" applyAlignment="1" applyProtection="1">
      <alignment horizontal="center" vertical="center" wrapText="1"/>
    </xf>
    <xf numFmtId="0" fontId="2" fillId="0" borderId="27" xfId="0" applyFont="1" applyFill="1" applyBorder="1" applyAlignment="1" applyProtection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6" fillId="0" borderId="102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9" borderId="0" xfId="0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10" borderId="103" xfId="0" applyFont="1" applyFill="1" applyBorder="1" applyAlignment="1" applyProtection="1">
      <alignment horizontal="center" vertical="center" wrapText="1"/>
    </xf>
    <xf numFmtId="0" fontId="1" fillId="5" borderId="0" xfId="0" applyFont="1" applyFill="1" applyBorder="1" applyAlignment="1" applyProtection="1">
      <alignment vertical="center" wrapText="1"/>
    </xf>
    <xf numFmtId="0" fontId="6" fillId="9" borderId="61" xfId="0" applyFont="1" applyFill="1" applyBorder="1" applyAlignment="1" applyProtection="1">
      <alignment horizontal="center" vertical="center" wrapText="1"/>
    </xf>
    <xf numFmtId="0" fontId="6" fillId="9" borderId="104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0" fontId="4" fillId="13" borderId="12" xfId="0" applyFont="1" applyFill="1" applyBorder="1" applyAlignment="1" applyProtection="1">
      <alignment horizontal="left" vertical="center" wrapText="1"/>
    </xf>
    <xf numFmtId="0" fontId="4" fillId="13" borderId="51" xfId="0" applyFont="1" applyFill="1" applyBorder="1" applyAlignment="1" applyProtection="1">
      <alignment horizontal="left" vertical="center" wrapText="1"/>
    </xf>
    <xf numFmtId="0" fontId="7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164" fontId="1" fillId="0" borderId="73" xfId="0" applyNumberFormat="1" applyFont="1" applyBorder="1" applyAlignment="1" applyProtection="1">
      <alignment horizontal="center" vertical="center" wrapText="1"/>
    </xf>
    <xf numFmtId="164" fontId="1" fillId="0" borderId="74" xfId="0" applyNumberFormat="1" applyFont="1" applyBorder="1" applyAlignment="1" applyProtection="1">
      <alignment horizontal="center" vertical="center" wrapText="1"/>
    </xf>
    <xf numFmtId="164" fontId="1" fillId="0" borderId="75" xfId="0" applyNumberFormat="1" applyFont="1" applyBorder="1" applyAlignment="1" applyProtection="1">
      <alignment horizontal="center" vertical="center" wrapText="1"/>
    </xf>
    <xf numFmtId="0" fontId="39" fillId="0" borderId="0" xfId="0" applyFont="1" applyBorder="1" applyAlignment="1" applyProtection="1">
      <alignment horizontal="left" vertical="center" wrapText="1"/>
    </xf>
    <xf numFmtId="0" fontId="39" fillId="0" borderId="49" xfId="0" applyFont="1" applyBorder="1" applyAlignment="1" applyProtection="1">
      <alignment horizontal="left" vertical="center" wrapText="1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77" xfId="0" applyFont="1" applyBorder="1" applyAlignment="1" applyProtection="1">
      <alignment horizontal="center" vertical="center" wrapText="1"/>
    </xf>
    <xf numFmtId="0" fontId="27" fillId="0" borderId="26" xfId="0" applyFont="1" applyBorder="1" applyAlignment="1" applyProtection="1">
      <alignment horizontal="left" vertical="center" wrapText="1"/>
    </xf>
    <xf numFmtId="0" fontId="27" fillId="0" borderId="0" xfId="0" applyFont="1" applyBorder="1" applyAlignment="1" applyProtection="1">
      <alignment horizontal="left" vertical="center" wrapText="1"/>
    </xf>
    <xf numFmtId="0" fontId="27" fillId="0" borderId="49" xfId="0" applyFont="1" applyBorder="1" applyAlignment="1" applyProtection="1">
      <alignment horizontal="left" vertical="center" wrapText="1"/>
    </xf>
    <xf numFmtId="0" fontId="33" fillId="0" borderId="26" xfId="0" applyFont="1" applyBorder="1" applyAlignment="1" applyProtection="1">
      <alignment horizontal="left" vertical="center" wrapText="1"/>
    </xf>
    <xf numFmtId="0" fontId="33" fillId="0" borderId="0" xfId="0" applyFont="1" applyBorder="1" applyAlignment="1" applyProtection="1">
      <alignment horizontal="left" vertical="center" wrapText="1"/>
    </xf>
    <xf numFmtId="0" fontId="33" fillId="0" borderId="49" xfId="0" applyFont="1" applyBorder="1" applyAlignment="1" applyProtection="1">
      <alignment horizontal="left" vertical="center" wrapText="1"/>
    </xf>
    <xf numFmtId="0" fontId="30" fillId="0" borderId="0" xfId="0" applyFont="1" applyBorder="1" applyAlignment="1" applyProtection="1">
      <alignment horizontal="left" vertical="center" wrapText="1"/>
    </xf>
    <xf numFmtId="0" fontId="30" fillId="0" borderId="49" xfId="0" applyFont="1" applyBorder="1" applyAlignment="1" applyProtection="1">
      <alignment horizontal="left" vertical="center" wrapText="1"/>
    </xf>
    <xf numFmtId="164" fontId="1" fillId="0" borderId="89" xfId="0" applyNumberFormat="1" applyFont="1" applyBorder="1" applyAlignment="1" applyProtection="1">
      <alignment horizontal="center" vertical="center" wrapText="1"/>
    </xf>
    <xf numFmtId="0" fontId="13" fillId="0" borderId="44" xfId="0" applyFont="1" applyBorder="1" applyAlignment="1" applyProtection="1">
      <alignment horizontal="center" vertical="center" wrapText="1"/>
    </xf>
    <xf numFmtId="0" fontId="13" fillId="0" borderId="59" xfId="0" applyFont="1" applyBorder="1" applyAlignment="1" applyProtection="1">
      <alignment horizontal="center" vertical="center" wrapText="1"/>
    </xf>
    <xf numFmtId="0" fontId="13" fillId="0" borderId="70" xfId="0" applyFont="1" applyBorder="1" applyAlignment="1" applyProtection="1">
      <alignment horizontal="center" vertical="center" wrapText="1"/>
    </xf>
    <xf numFmtId="0" fontId="13" fillId="0" borderId="92" xfId="0" applyFont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29" xfId="0" applyFont="1" applyBorder="1" applyAlignment="1" applyProtection="1">
      <alignment horizontal="center" vertical="center" wrapText="1"/>
    </xf>
    <xf numFmtId="0" fontId="2" fillId="0" borderId="3" xfId="0" quotePrefix="1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7" fillId="0" borderId="29" xfId="0" applyFont="1" applyBorder="1" applyAlignment="1" applyProtection="1">
      <alignment horizontal="left" vertical="center" wrapText="1"/>
    </xf>
    <xf numFmtId="0" fontId="4" fillId="0" borderId="76" xfId="0" applyFont="1" applyBorder="1" applyAlignment="1" applyProtection="1">
      <alignment horizontal="left" vertical="center" wrapText="1"/>
    </xf>
    <xf numFmtId="0" fontId="4" fillId="0" borderId="35" xfId="0" applyFont="1" applyBorder="1" applyAlignment="1" applyProtection="1">
      <alignment horizontal="left" vertical="center" wrapText="1"/>
    </xf>
    <xf numFmtId="0" fontId="4" fillId="0" borderId="36" xfId="0" applyFont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49" xfId="0" applyFont="1" applyFill="1" applyBorder="1" applyAlignment="1" applyProtection="1">
      <alignment horizontal="left" vertical="center" wrapText="1"/>
    </xf>
    <xf numFmtId="0" fontId="1" fillId="0" borderId="29" xfId="0" applyFont="1" applyBorder="1" applyAlignment="1" applyProtection="1">
      <alignment horizontal="left" vertical="center" wrapText="1"/>
    </xf>
    <xf numFmtId="0" fontId="1" fillId="9" borderId="48" xfId="0" applyFont="1" applyFill="1" applyBorder="1" applyAlignment="1" applyProtection="1">
      <alignment horizontal="left" vertical="center" wrapText="1"/>
    </xf>
    <xf numFmtId="0" fontId="1" fillId="9" borderId="0" xfId="0" applyFont="1" applyFill="1" applyBorder="1" applyAlignment="1" applyProtection="1">
      <alignment horizontal="left" vertical="center" wrapText="1"/>
    </xf>
    <xf numFmtId="0" fontId="5" fillId="0" borderId="78" xfId="0" applyFont="1" applyBorder="1" applyAlignment="1" applyProtection="1">
      <alignment horizontal="center" vertical="center" wrapText="1"/>
    </xf>
    <xf numFmtId="0" fontId="5" fillId="0" borderId="79" xfId="0" applyFont="1" applyBorder="1" applyAlignment="1" applyProtection="1">
      <alignment horizontal="center" vertical="center" wrapText="1"/>
    </xf>
    <xf numFmtId="0" fontId="5" fillId="0" borderId="80" xfId="0" applyFont="1" applyBorder="1" applyAlignment="1" applyProtection="1">
      <alignment horizontal="center" vertical="center" wrapText="1"/>
    </xf>
    <xf numFmtId="0" fontId="5" fillId="0" borderId="32" xfId="0" applyFont="1" applyBorder="1" applyAlignment="1" applyProtection="1">
      <alignment horizontal="center" vertical="center" wrapText="1"/>
    </xf>
    <xf numFmtId="0" fontId="5" fillId="0" borderId="81" xfId="0" applyFont="1" applyBorder="1" applyAlignment="1" applyProtection="1">
      <alignment horizontal="center" vertical="center" wrapText="1"/>
    </xf>
    <xf numFmtId="0" fontId="5" fillId="0" borderId="33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</xf>
    <xf numFmtId="0" fontId="5" fillId="0" borderId="84" xfId="0" applyFont="1" applyBorder="1" applyAlignment="1" applyProtection="1">
      <alignment horizontal="center" vertical="center" wrapText="1"/>
    </xf>
    <xf numFmtId="0" fontId="5" fillId="0" borderId="60" xfId="0" applyFont="1" applyBorder="1" applyAlignment="1" applyProtection="1">
      <alignment horizontal="center" vertical="center" wrapText="1"/>
    </xf>
    <xf numFmtId="0" fontId="5" fillId="0" borderId="85" xfId="0" applyFont="1" applyBorder="1" applyAlignment="1" applyProtection="1">
      <alignment horizontal="center" vertical="center" wrapText="1"/>
    </xf>
    <xf numFmtId="0" fontId="5" fillId="0" borderId="86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5" fillId="0" borderId="87" xfId="0" applyFont="1" applyBorder="1" applyAlignment="1" applyProtection="1">
      <alignment horizontal="center" vertical="center" wrapText="1"/>
    </xf>
    <xf numFmtId="0" fontId="5" fillId="0" borderId="65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0" fontId="5" fillId="0" borderId="67" xfId="0" applyFont="1" applyBorder="1" applyAlignment="1" applyProtection="1">
      <alignment horizontal="center" vertical="center" wrapText="1"/>
    </xf>
    <xf numFmtId="0" fontId="5" fillId="0" borderId="70" xfId="0" applyFont="1" applyBorder="1" applyAlignment="1" applyProtection="1">
      <alignment horizontal="center" vertical="center" wrapText="1"/>
    </xf>
    <xf numFmtId="0" fontId="5" fillId="0" borderId="71" xfId="0" applyFont="1" applyBorder="1" applyAlignment="1" applyProtection="1">
      <alignment horizontal="center" vertical="center" wrapText="1"/>
    </xf>
    <xf numFmtId="0" fontId="5" fillId="0" borderId="72" xfId="0" applyFont="1" applyBorder="1" applyAlignment="1" applyProtection="1">
      <alignment horizontal="center" vertical="center" wrapText="1"/>
    </xf>
    <xf numFmtId="14" fontId="5" fillId="0" borderId="65" xfId="0" applyNumberFormat="1" applyFont="1" applyBorder="1" applyAlignment="1" applyProtection="1">
      <alignment horizontal="center" vertical="center" wrapText="1"/>
    </xf>
    <xf numFmtId="14" fontId="5" fillId="0" borderId="66" xfId="0" applyNumberFormat="1" applyFont="1" applyBorder="1" applyAlignment="1" applyProtection="1">
      <alignment horizontal="center" vertical="center" wrapText="1"/>
    </xf>
    <xf numFmtId="14" fontId="5" fillId="0" borderId="67" xfId="0" applyNumberFormat="1" applyFont="1" applyBorder="1" applyAlignment="1" applyProtection="1">
      <alignment horizontal="center" vertical="center" wrapText="1"/>
    </xf>
    <xf numFmtId="14" fontId="5" fillId="0" borderId="70" xfId="0" applyNumberFormat="1" applyFont="1" applyBorder="1" applyAlignment="1" applyProtection="1">
      <alignment horizontal="center" vertical="center" wrapText="1"/>
    </xf>
    <xf numFmtId="14" fontId="5" fillId="0" borderId="71" xfId="0" applyNumberFormat="1" applyFont="1" applyBorder="1" applyAlignment="1" applyProtection="1">
      <alignment horizontal="center" vertical="center" wrapText="1"/>
    </xf>
    <xf numFmtId="14" fontId="5" fillId="0" borderId="72" xfId="0" applyNumberFormat="1" applyFont="1" applyBorder="1" applyAlignment="1" applyProtection="1">
      <alignment horizontal="center" vertical="center" wrapText="1"/>
    </xf>
    <xf numFmtId="164" fontId="11" fillId="0" borderId="65" xfId="0" applyNumberFormat="1" applyFont="1" applyBorder="1" applyAlignment="1" applyProtection="1">
      <alignment horizontal="center" vertical="center" wrapText="1"/>
    </xf>
    <xf numFmtId="164" fontId="14" fillId="0" borderId="66" xfId="0" applyNumberFormat="1" applyFont="1" applyBorder="1" applyAlignment="1" applyProtection="1">
      <alignment horizontal="center" vertical="center" wrapText="1"/>
    </xf>
    <xf numFmtId="164" fontId="14" fillId="0" borderId="67" xfId="0" applyNumberFormat="1" applyFont="1" applyBorder="1" applyAlignment="1" applyProtection="1">
      <alignment horizontal="center" vertical="center" wrapText="1"/>
    </xf>
    <xf numFmtId="164" fontId="14" fillId="0" borderId="68" xfId="0" applyNumberFormat="1" applyFont="1" applyBorder="1" applyAlignment="1" applyProtection="1">
      <alignment horizontal="center" vertical="center" wrapText="1"/>
    </xf>
    <xf numFmtId="164" fontId="14" fillId="0" borderId="0" xfId="0" applyNumberFormat="1" applyFont="1" applyBorder="1" applyAlignment="1" applyProtection="1">
      <alignment horizontal="center" vertical="center" wrapText="1"/>
    </xf>
    <xf numFmtId="164" fontId="14" fillId="0" borderId="69" xfId="0" applyNumberFormat="1" applyFont="1" applyBorder="1" applyAlignment="1" applyProtection="1">
      <alignment horizontal="center" vertical="center" wrapText="1"/>
    </xf>
    <xf numFmtId="164" fontId="14" fillId="0" borderId="70" xfId="0" applyNumberFormat="1" applyFont="1" applyBorder="1" applyAlignment="1" applyProtection="1">
      <alignment horizontal="center" vertical="center" wrapText="1"/>
    </xf>
    <xf numFmtId="164" fontId="14" fillId="0" borderId="71" xfId="0" applyNumberFormat="1" applyFont="1" applyBorder="1" applyAlignment="1" applyProtection="1">
      <alignment horizontal="center" vertical="center" wrapText="1"/>
    </xf>
    <xf numFmtId="164" fontId="14" fillId="0" borderId="72" xfId="0" applyNumberFormat="1" applyFont="1" applyBorder="1" applyAlignment="1" applyProtection="1">
      <alignment horizontal="center" vertical="center" wrapText="1"/>
    </xf>
    <xf numFmtId="164" fontId="1" fillId="0" borderId="46" xfId="0" applyNumberFormat="1" applyFont="1" applyBorder="1" applyAlignment="1" applyProtection="1">
      <alignment horizontal="center" vertical="center" wrapText="1"/>
    </xf>
    <xf numFmtId="164" fontId="1" fillId="0" borderId="82" xfId="0" applyNumberFormat="1" applyFont="1" applyBorder="1" applyAlignment="1" applyProtection="1">
      <alignment horizontal="center" vertical="center" wrapText="1"/>
    </xf>
    <xf numFmtId="164" fontId="1" fillId="0" borderId="59" xfId="0" applyNumberFormat="1" applyFont="1" applyBorder="1" applyAlignment="1" applyProtection="1">
      <alignment horizontal="center" vertical="center" wrapText="1"/>
    </xf>
    <xf numFmtId="0" fontId="7" fillId="0" borderId="90" xfId="0" applyFont="1" applyBorder="1" applyAlignment="1" applyProtection="1">
      <alignment horizontal="center" vertical="center" wrapText="1"/>
    </xf>
    <xf numFmtId="0" fontId="7" fillId="0" borderId="66" xfId="0" applyFont="1" applyBorder="1" applyAlignment="1" applyProtection="1">
      <alignment horizontal="center" vertical="center" wrapText="1"/>
    </xf>
    <xf numFmtId="0" fontId="7" fillId="0" borderId="67" xfId="0" applyFont="1" applyBorder="1" applyAlignment="1" applyProtection="1">
      <alignment horizontal="center" vertical="center" wrapText="1"/>
    </xf>
    <xf numFmtId="0" fontId="2" fillId="0" borderId="91" xfId="0" applyFont="1" applyBorder="1" applyAlignment="1" applyProtection="1">
      <alignment horizontal="center" vertical="center" wrapText="1"/>
    </xf>
    <xf numFmtId="0" fontId="2" fillId="0" borderId="71" xfId="0" applyFont="1" applyBorder="1" applyAlignment="1" applyProtection="1">
      <alignment horizontal="center" vertical="center" wrapText="1"/>
    </xf>
    <xf numFmtId="0" fontId="2" fillId="0" borderId="72" xfId="0" applyFont="1" applyBorder="1" applyAlignment="1" applyProtection="1">
      <alignment horizontal="center" vertical="center" wrapText="1"/>
    </xf>
    <xf numFmtId="49" fontId="11" fillId="0" borderId="65" xfId="0" applyNumberFormat="1" applyFont="1" applyBorder="1" applyAlignment="1" applyProtection="1">
      <alignment horizontal="center" vertical="center" wrapText="1"/>
    </xf>
    <xf numFmtId="49" fontId="11" fillId="0" borderId="66" xfId="0" applyNumberFormat="1" applyFont="1" applyBorder="1" applyAlignment="1" applyProtection="1">
      <alignment horizontal="center" vertical="center" wrapText="1"/>
    </xf>
    <xf numFmtId="49" fontId="11" fillId="0" borderId="67" xfId="0" applyNumberFormat="1" applyFont="1" applyBorder="1" applyAlignment="1" applyProtection="1">
      <alignment horizontal="center" vertical="center" wrapText="1"/>
    </xf>
    <xf numFmtId="49" fontId="11" fillId="0" borderId="68" xfId="0" applyNumberFormat="1" applyFont="1" applyBorder="1" applyAlignment="1" applyProtection="1">
      <alignment horizontal="center" vertical="center" wrapText="1"/>
    </xf>
    <xf numFmtId="49" fontId="11" fillId="0" borderId="0" xfId="0" applyNumberFormat="1" applyFont="1" applyBorder="1" applyAlignment="1" applyProtection="1">
      <alignment horizontal="center" vertical="center" wrapText="1"/>
    </xf>
    <xf numFmtId="49" fontId="11" fillId="0" borderId="69" xfId="0" applyNumberFormat="1" applyFont="1" applyBorder="1" applyAlignment="1" applyProtection="1">
      <alignment horizontal="center" vertical="center" wrapText="1"/>
    </xf>
    <xf numFmtId="49" fontId="11" fillId="0" borderId="70" xfId="0" applyNumberFormat="1" applyFont="1" applyBorder="1" applyAlignment="1" applyProtection="1">
      <alignment horizontal="center" vertical="center" wrapText="1"/>
    </xf>
    <xf numFmtId="49" fontId="11" fillId="0" borderId="71" xfId="0" applyNumberFormat="1" applyFont="1" applyBorder="1" applyAlignment="1" applyProtection="1">
      <alignment horizontal="center" vertical="center" wrapText="1"/>
    </xf>
    <xf numFmtId="49" fontId="11" fillId="0" borderId="72" xfId="0" applyNumberFormat="1" applyFont="1" applyBorder="1" applyAlignment="1" applyProtection="1">
      <alignment horizontal="center" vertical="center" wrapText="1"/>
    </xf>
    <xf numFmtId="49" fontId="13" fillId="0" borderId="68" xfId="0" applyNumberFormat="1" applyFont="1" applyBorder="1" applyAlignment="1" applyProtection="1">
      <alignment horizontal="center" vertical="center" wrapText="1"/>
    </xf>
    <xf numFmtId="49" fontId="13" fillId="0" borderId="0" xfId="0" applyNumberFormat="1" applyFont="1" applyBorder="1" applyAlignment="1" applyProtection="1">
      <alignment horizontal="center" vertical="center" wrapText="1"/>
    </xf>
    <xf numFmtId="49" fontId="13" fillId="0" borderId="69" xfId="0" applyNumberFormat="1" applyFont="1" applyBorder="1" applyAlignment="1" applyProtection="1">
      <alignment horizontal="center" vertical="center" wrapText="1"/>
    </xf>
    <xf numFmtId="49" fontId="13" fillId="0" borderId="70" xfId="0" applyNumberFormat="1" applyFont="1" applyBorder="1" applyAlignment="1" applyProtection="1">
      <alignment horizontal="center" vertical="center" wrapText="1"/>
    </xf>
    <xf numFmtId="49" fontId="13" fillId="0" borderId="71" xfId="0" applyNumberFormat="1" applyFont="1" applyBorder="1" applyAlignment="1" applyProtection="1">
      <alignment horizontal="center" vertical="center" wrapText="1"/>
    </xf>
    <xf numFmtId="49" fontId="13" fillId="0" borderId="72" xfId="0" applyNumberFormat="1" applyFont="1" applyBorder="1" applyAlignment="1" applyProtection="1">
      <alignment horizontal="center" vertical="center" wrapText="1"/>
    </xf>
    <xf numFmtId="164" fontId="1" fillId="0" borderId="83" xfId="0" applyNumberFormat="1" applyFont="1" applyBorder="1" applyAlignment="1" applyProtection="1">
      <alignment horizontal="center" vertical="center" wrapText="1"/>
    </xf>
    <xf numFmtId="0" fontId="4" fillId="0" borderId="78" xfId="0" applyFont="1" applyBorder="1" applyAlignment="1" applyProtection="1">
      <alignment horizontal="center" vertical="center" wrapText="1"/>
    </xf>
    <xf numFmtId="0" fontId="4" fillId="0" borderId="79" xfId="0" applyFont="1" applyBorder="1" applyAlignment="1" applyProtection="1">
      <alignment horizontal="center" vertical="center" wrapText="1"/>
    </xf>
    <xf numFmtId="0" fontId="4" fillId="0" borderId="80" xfId="0" applyFont="1" applyBorder="1" applyAlignment="1" applyProtection="1">
      <alignment horizontal="center" vertical="center" wrapText="1"/>
    </xf>
    <xf numFmtId="0" fontId="11" fillId="0" borderId="78" xfId="0" applyFont="1" applyBorder="1" applyAlignment="1" applyProtection="1">
      <alignment horizontal="center" vertical="center" wrapText="1"/>
    </xf>
    <xf numFmtId="0" fontId="11" fillId="0" borderId="79" xfId="0" applyFont="1" applyBorder="1" applyAlignment="1" applyProtection="1">
      <alignment horizontal="center" vertical="center" wrapText="1"/>
    </xf>
    <xf numFmtId="0" fontId="11" fillId="0" borderId="80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7" fillId="0" borderId="93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2" fillId="0" borderId="51" xfId="0" quotePrefix="1" applyFont="1" applyBorder="1" applyAlignment="1" applyProtection="1">
      <alignment horizontal="center" vertical="center" wrapText="1"/>
    </xf>
    <xf numFmtId="0" fontId="2" fillId="0" borderId="51" xfId="0" applyFont="1" applyBorder="1" applyAlignment="1" applyProtection="1">
      <alignment horizontal="center" vertical="center" wrapText="1"/>
    </xf>
    <xf numFmtId="0" fontId="2" fillId="0" borderId="52" xfId="0" applyFont="1" applyBorder="1" applyAlignment="1" applyProtection="1">
      <alignment horizontal="center" vertical="center" wrapText="1"/>
    </xf>
    <xf numFmtId="0" fontId="7" fillId="0" borderId="76" xfId="0" applyFont="1" applyBorder="1" applyAlignment="1" applyProtection="1">
      <alignment horizontal="center" vertical="center" wrapText="1"/>
    </xf>
    <xf numFmtId="0" fontId="7" fillId="0" borderId="35" xfId="0" applyFont="1" applyBorder="1" applyAlignment="1" applyProtection="1">
      <alignment horizontal="center" vertical="center" wrapText="1"/>
    </xf>
    <xf numFmtId="0" fontId="7" fillId="0" borderId="36" xfId="0" applyFont="1" applyBorder="1" applyAlignment="1" applyProtection="1">
      <alignment horizontal="center" vertical="center" wrapText="1"/>
    </xf>
    <xf numFmtId="0" fontId="7" fillId="0" borderId="86" xfId="0" applyFont="1" applyBorder="1" applyAlignment="1" applyProtection="1">
      <alignment horizontal="center" vertical="center" wrapText="1"/>
    </xf>
    <xf numFmtId="0" fontId="7" fillId="0" borderId="30" xfId="0" applyFont="1" applyBorder="1" applyAlignment="1" applyProtection="1">
      <alignment horizontal="center" vertical="center" wrapText="1"/>
    </xf>
    <xf numFmtId="0" fontId="7" fillId="0" borderId="54" xfId="0" applyFont="1" applyBorder="1" applyAlignment="1" applyProtection="1">
      <alignment horizontal="center" vertical="center" wrapText="1"/>
    </xf>
    <xf numFmtId="0" fontId="2" fillId="0" borderId="11" xfId="0" quotePrefix="1" applyFont="1" applyBorder="1" applyAlignment="1" applyProtection="1">
      <alignment horizontal="center" vertical="center" wrapText="1"/>
    </xf>
    <xf numFmtId="14" fontId="2" fillId="0" borderId="11" xfId="0" quotePrefix="1" applyNumberFormat="1" applyFont="1" applyBorder="1" applyAlignment="1" applyProtection="1">
      <alignment horizontal="center" vertical="center" wrapText="1"/>
    </xf>
    <xf numFmtId="0" fontId="2" fillId="0" borderId="12" xfId="0" quotePrefix="1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left" vertical="center" wrapText="1"/>
      <protection locked="0"/>
    </xf>
    <xf numFmtId="14" fontId="2" fillId="0" borderId="3" xfId="0" applyNumberFormat="1" applyFont="1" applyBorder="1" applyAlignment="1" applyProtection="1">
      <alignment horizontal="center" vertical="center" wrapText="1"/>
    </xf>
    <xf numFmtId="0" fontId="4" fillId="0" borderId="58" xfId="0" applyFont="1" applyBorder="1" applyAlignment="1" applyProtection="1">
      <alignment horizontal="center" vertical="center" wrapText="1"/>
    </xf>
    <xf numFmtId="0" fontId="4" fillId="0" borderId="60" xfId="0" applyFont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 vertical="center" wrapText="1"/>
    </xf>
    <xf numFmtId="0" fontId="29" fillId="0" borderId="26" xfId="0" applyFont="1" applyBorder="1" applyAlignment="1" applyProtection="1">
      <alignment horizontal="left" vertical="center" wrapText="1"/>
    </xf>
    <xf numFmtId="0" fontId="29" fillId="0" borderId="0" xfId="0" applyFont="1" applyBorder="1" applyAlignment="1" applyProtection="1">
      <alignment horizontal="left" vertical="center" wrapText="1"/>
    </xf>
    <xf numFmtId="0" fontId="29" fillId="0" borderId="49" xfId="0" applyFont="1" applyBorder="1" applyAlignment="1" applyProtection="1">
      <alignment horizontal="left" vertical="center" wrapText="1"/>
    </xf>
    <xf numFmtId="0" fontId="4" fillId="0" borderId="26" xfId="0" applyFont="1" applyBorder="1" applyAlignment="1" applyProtection="1">
      <alignment horizontal="left" vertical="center" wrapText="1"/>
    </xf>
    <xf numFmtId="0" fontId="4" fillId="0" borderId="49" xfId="0" applyFont="1" applyBorder="1" applyAlignment="1" applyProtection="1">
      <alignment horizontal="left" vertical="center" wrapText="1"/>
    </xf>
    <xf numFmtId="0" fontId="30" fillId="0" borderId="26" xfId="0" applyFont="1" applyBorder="1" applyAlignment="1" applyProtection="1">
      <alignment horizontal="left" vertical="center" wrapText="1"/>
    </xf>
    <xf numFmtId="14" fontId="2" fillId="0" borderId="3" xfId="0" quotePrefix="1" applyNumberFormat="1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4" fillId="0" borderId="29" xfId="0" applyFont="1" applyBorder="1" applyAlignment="1" applyProtection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1" fillId="0" borderId="49" xfId="0" applyFont="1" applyBorder="1" applyAlignment="1" applyProtection="1">
      <alignment horizontal="left" vertical="center" wrapText="1"/>
    </xf>
    <xf numFmtId="0" fontId="27" fillId="0" borderId="34" xfId="0" applyFont="1" applyBorder="1" applyAlignment="1" applyProtection="1">
      <alignment horizontal="left" vertical="center" wrapText="1"/>
    </xf>
    <xf numFmtId="0" fontId="27" fillId="0" borderId="35" xfId="0" applyFont="1" applyBorder="1" applyAlignment="1" applyProtection="1">
      <alignment horizontal="left" vertical="center" wrapText="1"/>
    </xf>
    <xf numFmtId="0" fontId="27" fillId="0" borderId="36" xfId="0" applyFont="1" applyBorder="1" applyAlignment="1" applyProtection="1">
      <alignment horizontal="left" vertical="center" wrapText="1"/>
    </xf>
    <xf numFmtId="0" fontId="37" fillId="0" borderId="26" xfId="0" applyFont="1" applyBorder="1" applyAlignment="1" applyProtection="1">
      <alignment horizontal="left" vertical="center" wrapText="1"/>
    </xf>
    <xf numFmtId="0" fontId="37" fillId="0" borderId="0" xfId="0" applyFont="1" applyBorder="1" applyAlignment="1" applyProtection="1">
      <alignment horizontal="left" vertical="center" wrapText="1"/>
    </xf>
    <xf numFmtId="0" fontId="37" fillId="0" borderId="49" xfId="0" applyFont="1" applyBorder="1" applyAlignment="1" applyProtection="1">
      <alignment horizontal="left" vertical="center" wrapText="1"/>
    </xf>
    <xf numFmtId="0" fontId="1" fillId="0" borderId="76" xfId="0" applyFont="1" applyBorder="1" applyAlignment="1" applyProtection="1">
      <alignment horizontal="left" vertical="center" wrapText="1"/>
    </xf>
    <xf numFmtId="0" fontId="1" fillId="0" borderId="35" xfId="0" applyFont="1" applyBorder="1" applyAlignment="1" applyProtection="1">
      <alignment horizontal="left" vertical="center" wrapText="1"/>
    </xf>
    <xf numFmtId="0" fontId="1" fillId="0" borderId="36" xfId="0" applyFont="1" applyBorder="1" applyAlignment="1" applyProtection="1">
      <alignment horizontal="left" vertical="center" wrapText="1"/>
    </xf>
    <xf numFmtId="0" fontId="46" fillId="0" borderId="0" xfId="0" applyFont="1" applyBorder="1" applyAlignment="1" applyProtection="1">
      <alignment horizontal="left" vertical="center" wrapText="1"/>
    </xf>
    <xf numFmtId="0" fontId="46" fillId="0" borderId="49" xfId="0" applyFont="1" applyBorder="1" applyAlignment="1" applyProtection="1">
      <alignment horizontal="left" vertical="center" wrapText="1"/>
    </xf>
    <xf numFmtId="0" fontId="46" fillId="0" borderId="48" xfId="0" applyFont="1" applyFill="1" applyBorder="1" applyAlignment="1" applyProtection="1">
      <alignment horizontal="left" vertical="center" wrapText="1"/>
    </xf>
    <xf numFmtId="0" fontId="46" fillId="0" borderId="0" xfId="0" applyFont="1" applyFill="1" applyBorder="1" applyAlignment="1" applyProtection="1">
      <alignment horizontal="left" vertical="center" wrapText="1"/>
    </xf>
    <xf numFmtId="0" fontId="31" fillId="0" borderId="35" xfId="0" applyFont="1" applyBorder="1" applyAlignment="1" applyProtection="1">
      <alignment horizontal="left" vertical="center" wrapText="1"/>
    </xf>
    <xf numFmtId="0" fontId="31" fillId="0" borderId="36" xfId="0" applyFont="1" applyBorder="1" applyAlignment="1" applyProtection="1">
      <alignment horizontal="left" vertical="center" wrapText="1"/>
    </xf>
    <xf numFmtId="0" fontId="31" fillId="0" borderId="48" xfId="0" applyFont="1" applyBorder="1" applyAlignment="1" applyProtection="1">
      <alignment horizontal="left" vertical="center" wrapText="1"/>
    </xf>
    <xf numFmtId="0" fontId="31" fillId="0" borderId="0" xfId="0" applyFont="1" applyBorder="1" applyAlignment="1" applyProtection="1">
      <alignment horizontal="left" vertical="center" wrapText="1"/>
    </xf>
    <xf numFmtId="0" fontId="31" fillId="0" borderId="49" xfId="0" applyFont="1" applyBorder="1" applyAlignment="1" applyProtection="1">
      <alignment horizontal="left" vertical="center" wrapText="1"/>
    </xf>
    <xf numFmtId="0" fontId="4" fillId="0" borderId="48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horizontal="left" vertical="center" wrapText="1"/>
    </xf>
    <xf numFmtId="0" fontId="4" fillId="0" borderId="49" xfId="0" applyFont="1" applyFill="1" applyBorder="1" applyAlignment="1" applyProtection="1">
      <alignment horizontal="left" vertical="center" wrapText="1"/>
    </xf>
    <xf numFmtId="0" fontId="48" fillId="0" borderId="48" xfId="0" applyFont="1" applyFill="1" applyBorder="1" applyAlignment="1" applyProtection="1">
      <alignment horizontal="left" vertical="center" wrapText="1"/>
    </xf>
    <xf numFmtId="0" fontId="48" fillId="0" borderId="0" xfId="0" applyFont="1" applyFill="1" applyBorder="1" applyAlignment="1" applyProtection="1">
      <alignment horizontal="left" vertical="center" wrapText="1"/>
    </xf>
    <xf numFmtId="0" fontId="48" fillId="0" borderId="49" xfId="0" applyFont="1" applyFill="1" applyBorder="1" applyAlignment="1" applyProtection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26" xfId="0" applyFont="1" applyBorder="1" applyAlignment="1" applyProtection="1">
      <alignment horizontal="left" vertical="center" wrapTex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6" fillId="0" borderId="29" xfId="0" applyFont="1" applyFill="1" applyBorder="1" applyAlignment="1" applyProtection="1">
      <alignment horizontal="center" vertical="center" wrapText="1" shrinkToFit="1"/>
    </xf>
    <xf numFmtId="0" fontId="16" fillId="0" borderId="38" xfId="0" applyFont="1" applyFill="1" applyBorder="1" applyAlignment="1" applyProtection="1">
      <alignment horizontal="center" vertical="center" wrapText="1" shrinkToFit="1"/>
    </xf>
    <xf numFmtId="0" fontId="16" fillId="0" borderId="53" xfId="0" applyFont="1" applyFill="1" applyBorder="1" applyAlignment="1" applyProtection="1">
      <alignment horizontal="center" vertical="center" wrapText="1" shrinkToFit="1"/>
    </xf>
    <xf numFmtId="0" fontId="27" fillId="0" borderId="0" xfId="0" applyFont="1" applyFill="1" applyBorder="1" applyAlignment="1" applyProtection="1">
      <alignment horizontal="left" vertical="center" wrapText="1"/>
    </xf>
    <xf numFmtId="0" fontId="27" fillId="0" borderId="49" xfId="0" applyFont="1" applyFill="1" applyBorder="1" applyAlignment="1" applyProtection="1">
      <alignment horizontal="left" vertical="center" wrapText="1"/>
    </xf>
    <xf numFmtId="0" fontId="27" fillId="0" borderId="48" xfId="0" applyFont="1" applyBorder="1" applyAlignment="1" applyProtection="1">
      <alignment horizontal="left" vertical="center" wrapText="1"/>
    </xf>
    <xf numFmtId="0" fontId="28" fillId="0" borderId="38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7" fillId="9" borderId="0" xfId="0" applyFont="1" applyFill="1" applyBorder="1" applyAlignment="1" applyProtection="1">
      <alignment horizontal="center" vertical="center" wrapText="1" shrinkToFit="1"/>
    </xf>
    <xf numFmtId="0" fontId="1" fillId="5" borderId="0" xfId="0" applyFont="1" applyFill="1" applyBorder="1" applyAlignment="1" applyProtection="1">
      <alignment horizontal="left" vertical="center" wrapText="1"/>
    </xf>
    <xf numFmtId="0" fontId="1" fillId="5" borderId="29" xfId="0" applyFont="1" applyFill="1" applyBorder="1" applyAlignment="1" applyProtection="1">
      <alignment horizontal="left" vertical="center" wrapText="1"/>
    </xf>
    <xf numFmtId="0" fontId="33" fillId="0" borderId="35" xfId="0" applyFont="1" applyFill="1" applyBorder="1" applyAlignment="1" applyProtection="1">
      <alignment horizontal="left" vertical="center" wrapText="1"/>
    </xf>
    <xf numFmtId="0" fontId="33" fillId="0" borderId="36" xfId="0" applyFont="1" applyFill="1" applyBorder="1" applyAlignment="1" applyProtection="1">
      <alignment horizontal="left" vertical="center" wrapText="1"/>
    </xf>
    <xf numFmtId="0" fontId="27" fillId="5" borderId="0" xfId="0" applyFont="1" applyFill="1" applyBorder="1" applyAlignment="1" applyProtection="1">
      <alignment horizontal="left" vertical="center" wrapText="1"/>
    </xf>
    <xf numFmtId="0" fontId="27" fillId="5" borderId="49" xfId="0" applyFont="1" applyFill="1" applyBorder="1" applyAlignment="1" applyProtection="1">
      <alignment horizontal="left" vertical="center" wrapText="1"/>
    </xf>
    <xf numFmtId="0" fontId="1" fillId="0" borderId="26" xfId="0" applyFont="1" applyFill="1" applyBorder="1" applyAlignment="1" applyProtection="1">
      <alignment horizontal="left" vertical="center" wrapText="1"/>
    </xf>
    <xf numFmtId="0" fontId="29" fillId="0" borderId="76" xfId="0" applyFont="1" applyBorder="1" applyAlignment="1" applyProtection="1">
      <alignment horizontal="left" vertical="center" wrapText="1"/>
    </xf>
    <xf numFmtId="0" fontId="29" fillId="0" borderId="35" xfId="0" applyFont="1" applyBorder="1" applyAlignment="1" applyProtection="1">
      <alignment horizontal="left" vertical="center" wrapText="1"/>
    </xf>
    <xf numFmtId="0" fontId="29" fillId="0" borderId="36" xfId="0" applyFont="1" applyBorder="1" applyAlignment="1" applyProtection="1">
      <alignment horizontal="left" vertical="center" wrapText="1"/>
    </xf>
    <xf numFmtId="0" fontId="33" fillId="9" borderId="26" xfId="0" applyFont="1" applyFill="1" applyBorder="1" applyAlignment="1" applyProtection="1">
      <alignment horizontal="left" vertical="center" wrapText="1"/>
    </xf>
    <xf numFmtId="0" fontId="33" fillId="9" borderId="0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7" fillId="0" borderId="0" xfId="0" applyFont="1" applyFill="1" applyBorder="1" applyAlignment="1" applyProtection="1">
      <alignment vertical="center" wrapText="1"/>
    </xf>
    <xf numFmtId="0" fontId="27" fillId="0" borderId="49" xfId="0" applyFont="1" applyFill="1" applyBorder="1" applyAlignment="1" applyProtection="1">
      <alignment vertical="center" wrapText="1"/>
    </xf>
    <xf numFmtId="0" fontId="1" fillId="9" borderId="49" xfId="0" applyFont="1" applyFill="1" applyBorder="1" applyAlignment="1" applyProtection="1">
      <alignment horizontal="left" vertical="center" wrapText="1"/>
    </xf>
    <xf numFmtId="0" fontId="4" fillId="12" borderId="63" xfId="0" applyFont="1" applyFill="1" applyBorder="1" applyAlignment="1" applyProtection="1">
      <alignment horizontal="left" vertical="center" wrapText="1"/>
    </xf>
    <xf numFmtId="0" fontId="4" fillId="12" borderId="101" xfId="0" applyFont="1" applyFill="1" applyBorder="1" applyAlignment="1" applyProtection="1">
      <alignment horizontal="left" vertical="center" wrapText="1"/>
    </xf>
    <xf numFmtId="0" fontId="4" fillId="12" borderId="64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46" fillId="0" borderId="49" xfId="0" applyFont="1" applyFill="1" applyBorder="1" applyAlignment="1" applyProtection="1">
      <alignment horizontal="left" vertical="center" wrapText="1"/>
    </xf>
    <xf numFmtId="165" fontId="1" fillId="0" borderId="73" xfId="0" applyNumberFormat="1" applyFont="1" applyBorder="1" applyAlignment="1" applyProtection="1">
      <alignment horizontal="center" vertical="center" wrapText="1"/>
    </xf>
    <xf numFmtId="165" fontId="1" fillId="0" borderId="74" xfId="0" applyNumberFormat="1" applyFont="1" applyBorder="1" applyAlignment="1" applyProtection="1">
      <alignment horizontal="center" vertical="center" wrapText="1"/>
    </xf>
    <xf numFmtId="165" fontId="1" fillId="0" borderId="75" xfId="0" applyNumberFormat="1" applyFont="1" applyBorder="1" applyAlignment="1" applyProtection="1">
      <alignment horizontal="center" vertical="center" wrapText="1"/>
    </xf>
    <xf numFmtId="14" fontId="2" fillId="0" borderId="46" xfId="0" applyNumberFormat="1" applyFont="1" applyBorder="1" applyAlignment="1" applyProtection="1">
      <alignment horizontal="center" vertical="center" wrapText="1"/>
    </xf>
    <xf numFmtId="14" fontId="2" fillId="0" borderId="82" xfId="0" applyNumberFormat="1" applyFont="1" applyBorder="1" applyAlignment="1" applyProtection="1">
      <alignment horizontal="center" vertical="center" wrapText="1"/>
    </xf>
    <xf numFmtId="14" fontId="2" fillId="0" borderId="83" xfId="0" applyNumberFormat="1" applyFont="1" applyBorder="1" applyAlignment="1" applyProtection="1">
      <alignment horizontal="center" vertical="center" wrapText="1"/>
    </xf>
    <xf numFmtId="0" fontId="30" fillId="0" borderId="0" xfId="0" applyFont="1" applyFill="1" applyBorder="1" applyAlignment="1" applyProtection="1">
      <alignment horizontal="left" vertical="center" wrapText="1"/>
    </xf>
    <xf numFmtId="0" fontId="30" fillId="0" borderId="49" xfId="0" applyFont="1" applyFill="1" applyBorder="1" applyAlignment="1" applyProtection="1">
      <alignment horizontal="left" vertical="center" wrapText="1"/>
    </xf>
    <xf numFmtId="0" fontId="33" fillId="9" borderId="76" xfId="0" applyFont="1" applyFill="1" applyBorder="1" applyAlignment="1" applyProtection="1">
      <alignment horizontal="left" vertical="center" wrapText="1"/>
    </xf>
    <xf numFmtId="0" fontId="33" fillId="9" borderId="35" xfId="0" applyFont="1" applyFill="1" applyBorder="1" applyAlignment="1" applyProtection="1">
      <alignment horizontal="left" vertical="center" wrapText="1"/>
    </xf>
    <xf numFmtId="0" fontId="33" fillId="9" borderId="36" xfId="0" applyFont="1" applyFill="1" applyBorder="1" applyAlignment="1" applyProtection="1">
      <alignment horizontal="left" vertical="center" wrapText="1"/>
    </xf>
    <xf numFmtId="0" fontId="27" fillId="5" borderId="35" xfId="0" applyFont="1" applyFill="1" applyBorder="1" applyAlignment="1" applyProtection="1">
      <alignment vertical="center" wrapText="1"/>
    </xf>
    <xf numFmtId="0" fontId="27" fillId="5" borderId="36" xfId="0" applyFont="1" applyFill="1" applyBorder="1" applyAlignment="1" applyProtection="1">
      <alignment vertical="center" wrapText="1"/>
    </xf>
    <xf numFmtId="0" fontId="4" fillId="9" borderId="0" xfId="0" applyFont="1" applyFill="1" applyBorder="1" applyAlignment="1" applyProtection="1">
      <alignment horizontal="left" vertical="center" wrapText="1"/>
    </xf>
    <xf numFmtId="0" fontId="29" fillId="5" borderId="0" xfId="0" applyFont="1" applyFill="1" applyBorder="1" applyAlignment="1" applyProtection="1">
      <alignment vertical="center" wrapText="1"/>
    </xf>
    <xf numFmtId="0" fontId="29" fillId="5" borderId="49" xfId="0" applyFont="1" applyFill="1" applyBorder="1" applyAlignment="1" applyProtection="1">
      <alignment vertical="center" wrapText="1"/>
    </xf>
    <xf numFmtId="0" fontId="27" fillId="5" borderId="26" xfId="0" applyFont="1" applyFill="1" applyBorder="1" applyAlignment="1">
      <alignment horizontal="left" vertical="center" wrapText="1"/>
    </xf>
    <xf numFmtId="0" fontId="27" fillId="5" borderId="0" xfId="0" applyFont="1" applyFill="1" applyBorder="1" applyAlignment="1">
      <alignment horizontal="left" vertical="center" wrapText="1"/>
    </xf>
    <xf numFmtId="0" fontId="27" fillId="5" borderId="49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 applyProtection="1">
      <alignment horizontal="left" vertical="center" wrapText="1"/>
    </xf>
    <xf numFmtId="0" fontId="17" fillId="0" borderId="26" xfId="0" applyFont="1" applyFill="1" applyBorder="1" applyAlignment="1" applyProtection="1">
      <alignment horizontal="left" vertical="center" wrapText="1"/>
    </xf>
    <xf numFmtId="0" fontId="17" fillId="0" borderId="0" xfId="0" applyFont="1" applyFill="1" applyBorder="1" applyAlignment="1" applyProtection="1">
      <alignment horizontal="left" vertical="center" wrapText="1"/>
    </xf>
    <xf numFmtId="0" fontId="17" fillId="0" borderId="49" xfId="0" applyFont="1" applyFill="1" applyBorder="1" applyAlignment="1" applyProtection="1">
      <alignment horizontal="left" vertical="center" wrapText="1"/>
    </xf>
    <xf numFmtId="0" fontId="33" fillId="9" borderId="49" xfId="0" applyFont="1" applyFill="1" applyBorder="1" applyAlignment="1" applyProtection="1">
      <alignment horizontal="left" vertical="center" wrapText="1"/>
    </xf>
    <xf numFmtId="14" fontId="2" fillId="0" borderId="2" xfId="0" quotePrefix="1" applyNumberFormat="1" applyFont="1" applyBorder="1" applyAlignment="1" applyProtection="1">
      <alignment horizontal="center" vertical="center" wrapText="1"/>
    </xf>
    <xf numFmtId="0" fontId="5" fillId="0" borderId="88" xfId="0" applyFont="1" applyBorder="1" applyAlignment="1" applyProtection="1">
      <alignment horizontal="center" vertical="center" wrapText="1"/>
    </xf>
    <xf numFmtId="0" fontId="5" fillId="0" borderId="31" xfId="0" applyFont="1" applyBorder="1" applyAlignment="1" applyProtection="1">
      <alignment horizontal="center" vertical="center" wrapText="1"/>
    </xf>
    <xf numFmtId="0" fontId="7" fillId="0" borderId="33" xfId="0" applyFont="1" applyBorder="1" applyAlignment="1" applyProtection="1">
      <alignment horizontal="center" vertical="center" wrapText="1"/>
    </xf>
    <xf numFmtId="0" fontId="7" fillId="0" borderId="32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87" xfId="0" applyFont="1" applyBorder="1" applyAlignment="1" applyProtection="1">
      <alignment horizontal="center" vertical="center" wrapText="1"/>
    </xf>
    <xf numFmtId="165" fontId="1" fillId="0" borderId="46" xfId="0" applyNumberFormat="1" applyFont="1" applyBorder="1" applyAlignment="1" applyProtection="1">
      <alignment horizontal="center" vertical="center" wrapText="1"/>
    </xf>
    <xf numFmtId="165" fontId="1" fillId="0" borderId="82" xfId="0" applyNumberFormat="1" applyFont="1" applyBorder="1" applyAlignment="1" applyProtection="1">
      <alignment horizontal="center" vertical="center" wrapText="1"/>
    </xf>
    <xf numFmtId="165" fontId="1" fillId="0" borderId="83" xfId="0" applyNumberFormat="1" applyFont="1" applyBorder="1" applyAlignment="1" applyProtection="1">
      <alignment horizontal="center" vertical="center" wrapText="1"/>
    </xf>
    <xf numFmtId="165" fontId="1" fillId="0" borderId="89" xfId="0" applyNumberFormat="1" applyFont="1" applyBorder="1" applyAlignment="1" applyProtection="1">
      <alignment horizontal="center" vertical="center" wrapText="1"/>
    </xf>
    <xf numFmtId="165" fontId="1" fillId="0" borderId="59" xfId="0" applyNumberFormat="1" applyFont="1" applyBorder="1" applyAlignment="1" applyProtection="1">
      <alignment horizontal="center" vertical="center" wrapText="1"/>
    </xf>
    <xf numFmtId="14" fontId="2" fillId="0" borderId="73" xfId="0" applyNumberFormat="1" applyFont="1" applyBorder="1" applyAlignment="1" applyProtection="1">
      <alignment horizontal="center" vertical="center" wrapText="1"/>
    </xf>
    <xf numFmtId="14" fontId="2" fillId="0" borderId="74" xfId="0" applyNumberFormat="1" applyFont="1" applyBorder="1" applyAlignment="1" applyProtection="1">
      <alignment horizontal="center" vertical="center" wrapText="1"/>
    </xf>
    <xf numFmtId="14" fontId="2" fillId="0" borderId="75" xfId="0" applyNumberFormat="1" applyFont="1" applyBorder="1" applyAlignment="1" applyProtection="1">
      <alignment horizontal="center" vertical="center" wrapText="1"/>
    </xf>
    <xf numFmtId="14" fontId="2" fillId="0" borderId="41" xfId="0" quotePrefix="1" applyNumberFormat="1" applyFont="1" applyBorder="1" applyAlignment="1" applyProtection="1">
      <alignment horizontal="center" vertical="center" wrapText="1"/>
    </xf>
    <xf numFmtId="14" fontId="2" fillId="0" borderId="28" xfId="0" applyNumberFormat="1" applyFont="1" applyBorder="1" applyAlignment="1" applyProtection="1">
      <alignment horizontal="center" vertical="center" wrapText="1"/>
    </xf>
    <xf numFmtId="0" fontId="4" fillId="0" borderId="50" xfId="0" applyFont="1" applyBorder="1" applyAlignment="1" applyProtection="1">
      <alignment horizontal="center" vertical="center" wrapText="1"/>
    </xf>
    <xf numFmtId="0" fontId="4" fillId="0" borderId="30" xfId="0" applyFont="1" applyBorder="1" applyAlignment="1" applyProtection="1">
      <alignment horizontal="center" vertical="center" wrapText="1"/>
    </xf>
    <xf numFmtId="0" fontId="4" fillId="9" borderId="49" xfId="0" applyFont="1" applyFill="1" applyBorder="1" applyAlignment="1" applyProtection="1">
      <alignment horizontal="left" vertical="center" wrapText="1"/>
    </xf>
    <xf numFmtId="0" fontId="1" fillId="5" borderId="0" xfId="0" applyFont="1" applyFill="1" applyBorder="1" applyAlignment="1" applyProtection="1">
      <alignment vertical="center" wrapText="1"/>
    </xf>
    <xf numFmtId="0" fontId="1" fillId="5" borderId="49" xfId="0" applyFont="1" applyFill="1" applyBorder="1" applyAlignment="1" applyProtection="1">
      <alignment vertical="center" wrapText="1"/>
    </xf>
    <xf numFmtId="0" fontId="27" fillId="5" borderId="76" xfId="0" applyFont="1" applyFill="1" applyBorder="1" applyAlignment="1" applyProtection="1">
      <alignment vertical="center" wrapText="1"/>
    </xf>
    <xf numFmtId="0" fontId="35" fillId="0" borderId="26" xfId="0" applyFont="1" applyBorder="1" applyAlignment="1" applyProtection="1">
      <alignment horizontal="left" vertical="center" wrapText="1"/>
    </xf>
    <xf numFmtId="0" fontId="35" fillId="0" borderId="0" xfId="0" applyFont="1" applyBorder="1" applyAlignment="1" applyProtection="1">
      <alignment horizontal="left" vertical="center" wrapText="1"/>
    </xf>
    <xf numFmtId="0" fontId="35" fillId="0" borderId="49" xfId="0" applyFont="1" applyBorder="1" applyAlignment="1" applyProtection="1">
      <alignment horizontal="left" vertical="center" wrapText="1"/>
    </xf>
    <xf numFmtId="0" fontId="30" fillId="9" borderId="26" xfId="0" applyFont="1" applyFill="1" applyBorder="1" applyAlignment="1" applyProtection="1">
      <alignment horizontal="left" vertical="center" wrapText="1"/>
    </xf>
    <xf numFmtId="0" fontId="30" fillId="9" borderId="0" xfId="0" applyFont="1" applyFill="1" applyBorder="1" applyAlignment="1" applyProtection="1">
      <alignment horizontal="left" vertical="center" wrapText="1"/>
    </xf>
    <xf numFmtId="0" fontId="30" fillId="9" borderId="49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autoPageBreaks="0" fitToPage="1"/>
  </sheetPr>
  <dimension ref="B1:AY73"/>
  <sheetViews>
    <sheetView showGridLines="0" tabSelected="1" zoomScaleNormal="100" zoomScaleSheetLayoutView="85" workbookViewId="0" xr3:uid="{AEA406A1-0E4B-5B11-9CD5-51D6E497D94C}">
      <selection activeCell="AE55" sqref="AE55:AN55"/>
    </sheetView>
  </sheetViews>
  <sheetFormatPr defaultColWidth="21.28515625" defaultRowHeight="11.25" zeroHeight="1"/>
  <cols>
    <col min="1" max="1" width="2" style="1" customWidth="1"/>
    <col min="2" max="9" width="3.7109375" style="1" customWidth="1"/>
    <col min="10" max="10" width="4.140625" style="1" customWidth="1"/>
    <col min="11" max="11" width="2.7109375" style="1" bestFit="1" customWidth="1"/>
    <col min="12" max="12" width="16.7109375" style="1" customWidth="1"/>
    <col min="13" max="18" width="4.5703125" style="1" customWidth="1"/>
    <col min="19" max="21" width="3.710937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.28515625" style="1" customWidth="1"/>
    <col min="44" max="45" width="9.140625" style="1" customWidth="1"/>
    <col min="46" max="46" width="9.85546875" style="1" customWidth="1"/>
    <col min="47" max="255" width="9.140625" style="1" customWidth="1"/>
    <col min="256" max="16384" width="21.28515625" style="1"/>
  </cols>
  <sheetData>
    <row r="1" spans="2:51" ht="12" thickBot="1"/>
    <row r="2" spans="2:51" ht="30.2" customHeight="1" thickTop="1" thickBot="1">
      <c r="B2" s="368" t="s">
        <v>0</v>
      </c>
      <c r="C2" s="369"/>
      <c r="D2" s="369"/>
      <c r="E2" s="369"/>
      <c r="F2" s="369"/>
      <c r="G2" s="369"/>
      <c r="H2" s="369"/>
      <c r="I2" s="369"/>
      <c r="J2" s="370"/>
      <c r="K2" s="42"/>
      <c r="L2" s="371" t="s">
        <v>1</v>
      </c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  <c r="AI2" s="373"/>
      <c r="AJ2" s="43"/>
      <c r="AK2" s="308" t="s">
        <v>2</v>
      </c>
      <c r="AL2" s="309"/>
      <c r="AM2" s="309"/>
      <c r="AN2" s="309"/>
      <c r="AO2" s="309"/>
      <c r="AP2" s="310"/>
      <c r="AQ2" s="43"/>
    </row>
    <row r="3" spans="2:51" ht="11.1" customHeight="1" thickTop="1" thickBot="1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3"/>
    </row>
    <row r="4" spans="2:51" ht="20.100000000000001" customHeight="1" thickTop="1" thickBot="1">
      <c r="B4" s="374" t="s">
        <v>3</v>
      </c>
      <c r="C4" s="375"/>
      <c r="D4" s="375"/>
      <c r="E4" s="375"/>
      <c r="F4" s="381" t="s">
        <v>4</v>
      </c>
      <c r="G4" s="382"/>
      <c r="H4" s="382"/>
      <c r="I4" s="382"/>
      <c r="J4" s="383"/>
      <c r="K4" s="245"/>
      <c r="L4" s="313" t="s">
        <v>5</v>
      </c>
      <c r="M4" s="311"/>
      <c r="N4" s="311" t="s">
        <v>6</v>
      </c>
      <c r="O4" s="311"/>
      <c r="P4" s="311"/>
      <c r="Q4" s="311"/>
      <c r="R4" s="311"/>
      <c r="S4" s="311"/>
      <c r="T4" s="311"/>
      <c r="U4" s="312"/>
      <c r="V4" s="43"/>
      <c r="W4" s="328" t="s">
        <v>7</v>
      </c>
      <c r="X4" s="329"/>
      <c r="Y4" s="329"/>
      <c r="Z4" s="329"/>
      <c r="AA4" s="329"/>
      <c r="AB4" s="329"/>
      <c r="AC4" s="329"/>
      <c r="AD4" s="329"/>
      <c r="AE4" s="330"/>
      <c r="AF4" s="56"/>
      <c r="AG4" s="322" t="s">
        <v>8</v>
      </c>
      <c r="AH4" s="323"/>
      <c r="AI4" s="324"/>
      <c r="AJ4" s="57"/>
      <c r="AK4" s="322" t="s">
        <v>9</v>
      </c>
      <c r="AL4" s="323"/>
      <c r="AM4" s="323"/>
      <c r="AN4" s="323"/>
      <c r="AO4" s="323"/>
      <c r="AP4" s="324"/>
      <c r="AQ4" s="43"/>
    </row>
    <row r="5" spans="2:51" ht="11.1" customHeight="1" thickTop="1" thickBot="1">
      <c r="B5" s="376"/>
      <c r="C5" s="377"/>
      <c r="D5" s="377"/>
      <c r="E5" s="377"/>
      <c r="F5" s="384"/>
      <c r="G5" s="385"/>
      <c r="H5" s="385"/>
      <c r="I5" s="385"/>
      <c r="J5" s="386"/>
      <c r="K5" s="245"/>
      <c r="L5" s="314"/>
      <c r="M5" s="315"/>
      <c r="N5" s="316" t="s">
        <v>10</v>
      </c>
      <c r="O5" s="317"/>
      <c r="P5" s="317"/>
      <c r="Q5" s="317"/>
      <c r="R5" s="316" t="s">
        <v>11</v>
      </c>
      <c r="S5" s="317"/>
      <c r="T5" s="317"/>
      <c r="U5" s="318"/>
      <c r="V5" s="43"/>
      <c r="W5" s="331"/>
      <c r="X5" s="332"/>
      <c r="Y5" s="332"/>
      <c r="Z5" s="332"/>
      <c r="AA5" s="332"/>
      <c r="AB5" s="332"/>
      <c r="AC5" s="332"/>
      <c r="AD5" s="332"/>
      <c r="AE5" s="333"/>
      <c r="AF5" s="55"/>
      <c r="AG5" s="325"/>
      <c r="AH5" s="326"/>
      <c r="AI5" s="327"/>
      <c r="AJ5" s="58"/>
      <c r="AK5" s="325"/>
      <c r="AL5" s="326"/>
      <c r="AM5" s="326"/>
      <c r="AN5" s="326"/>
      <c r="AO5" s="326"/>
      <c r="AP5" s="327"/>
      <c r="AQ5" s="43"/>
      <c r="AR5" s="26"/>
      <c r="AS5" s="32" t="s">
        <v>12</v>
      </c>
      <c r="AT5" s="33" t="s">
        <v>13</v>
      </c>
      <c r="AU5" s="33" t="s">
        <v>14</v>
      </c>
      <c r="AV5" s="33" t="s">
        <v>15</v>
      </c>
      <c r="AW5" s="33" t="s">
        <v>16</v>
      </c>
      <c r="AX5" s="34" t="s">
        <v>17</v>
      </c>
      <c r="AY5" s="3" t="s">
        <v>18</v>
      </c>
    </row>
    <row r="6" spans="2:51" ht="12.2" customHeight="1" thickTop="1" thickBot="1">
      <c r="B6" s="388">
        <v>43530</v>
      </c>
      <c r="C6" s="296"/>
      <c r="D6" s="296"/>
      <c r="E6" s="296"/>
      <c r="F6" s="391">
        <v>43484</v>
      </c>
      <c r="G6" s="296"/>
      <c r="H6" s="296"/>
      <c r="I6" s="296"/>
      <c r="J6" s="297"/>
      <c r="K6" s="245"/>
      <c r="L6" s="314"/>
      <c r="M6" s="315"/>
      <c r="N6" s="319"/>
      <c r="O6" s="320"/>
      <c r="P6" s="320"/>
      <c r="Q6" s="320"/>
      <c r="R6" s="319"/>
      <c r="S6" s="320"/>
      <c r="T6" s="320"/>
      <c r="U6" s="321"/>
      <c r="V6" s="43"/>
      <c r="AF6" s="55"/>
      <c r="AJ6" s="58"/>
      <c r="AQ6" s="43"/>
      <c r="AR6" s="9" t="s">
        <v>19</v>
      </c>
      <c r="AS6" s="27">
        <f>U24</f>
        <v>1</v>
      </c>
      <c r="AT6" s="27">
        <f>U39</f>
        <v>4</v>
      </c>
      <c r="AU6" s="27">
        <f>U54</f>
        <v>3</v>
      </c>
      <c r="AV6" s="27">
        <f>AP24</f>
        <v>5</v>
      </c>
      <c r="AW6" s="27">
        <f>AP39</f>
        <v>4</v>
      </c>
      <c r="AX6" s="28">
        <f>AP54</f>
        <v>3</v>
      </c>
      <c r="AY6" s="29">
        <f>SUM(AS6:AX6)</f>
        <v>20</v>
      </c>
    </row>
    <row r="7" spans="2:51" ht="12.2" customHeight="1" thickTop="1">
      <c r="B7" s="388">
        <v>43637</v>
      </c>
      <c r="C7" s="296"/>
      <c r="D7" s="296"/>
      <c r="E7" s="296"/>
      <c r="F7" s="402">
        <v>43624</v>
      </c>
      <c r="G7" s="296"/>
      <c r="H7" s="296"/>
      <c r="I7" s="296"/>
      <c r="J7" s="297"/>
      <c r="K7" s="245"/>
      <c r="L7" s="288" t="s">
        <v>20</v>
      </c>
      <c r="M7" s="289"/>
      <c r="N7" s="343">
        <v>43487</v>
      </c>
      <c r="O7" s="344"/>
      <c r="P7" s="344"/>
      <c r="Q7" s="345"/>
      <c r="R7" s="343">
        <v>43634</v>
      </c>
      <c r="S7" s="344"/>
      <c r="T7" s="344"/>
      <c r="U7" s="367"/>
      <c r="V7" s="43"/>
      <c r="W7" s="334">
        <v>43349</v>
      </c>
      <c r="X7" s="335"/>
      <c r="Y7" s="335"/>
      <c r="Z7" s="335"/>
      <c r="AA7" s="335"/>
      <c r="AB7" s="335"/>
      <c r="AC7" s="335"/>
      <c r="AD7" s="335"/>
      <c r="AE7" s="336"/>
      <c r="AF7" s="45"/>
      <c r="AG7" s="352" t="s">
        <v>21</v>
      </c>
      <c r="AH7" s="353"/>
      <c r="AI7" s="354"/>
      <c r="AJ7" s="45"/>
      <c r="AK7" s="263" t="s">
        <v>22</v>
      </c>
      <c r="AL7" s="264"/>
      <c r="AM7" s="264"/>
      <c r="AN7" s="264"/>
      <c r="AO7" s="264"/>
      <c r="AP7" s="265"/>
      <c r="AQ7" s="43"/>
      <c r="AR7" s="4" t="s">
        <v>23</v>
      </c>
      <c r="AS7" s="5">
        <f>U25</f>
        <v>2</v>
      </c>
      <c r="AT7" s="5">
        <f>U40</f>
        <v>4</v>
      </c>
      <c r="AU7" s="5">
        <f>U55</f>
        <v>3</v>
      </c>
      <c r="AV7" s="5">
        <f>AP25</f>
        <v>5</v>
      </c>
      <c r="AW7" s="5">
        <f>AP40</f>
        <v>4</v>
      </c>
      <c r="AX7" s="6">
        <f>AP55</f>
        <v>2</v>
      </c>
      <c r="AY7" s="7">
        <f>SUM(AS7:AX7)</f>
        <v>20</v>
      </c>
    </row>
    <row r="8" spans="2:51" ht="12.2" customHeight="1" thickBot="1">
      <c r="B8" s="387" t="s">
        <v>24</v>
      </c>
      <c r="C8" s="296"/>
      <c r="D8" s="296"/>
      <c r="E8" s="296"/>
      <c r="F8" s="295" t="s">
        <v>24</v>
      </c>
      <c r="G8" s="296"/>
      <c r="H8" s="296"/>
      <c r="I8" s="296"/>
      <c r="J8" s="297"/>
      <c r="K8" s="245"/>
      <c r="L8" s="290" t="s">
        <v>25</v>
      </c>
      <c r="M8" s="291"/>
      <c r="N8" s="272">
        <v>43475</v>
      </c>
      <c r="O8" s="273"/>
      <c r="P8" s="273"/>
      <c r="Q8" s="287"/>
      <c r="R8" s="272">
        <v>43645</v>
      </c>
      <c r="S8" s="273"/>
      <c r="T8" s="273"/>
      <c r="U8" s="274"/>
      <c r="V8" s="43"/>
      <c r="W8" s="337"/>
      <c r="X8" s="338"/>
      <c r="Y8" s="338"/>
      <c r="Z8" s="338"/>
      <c r="AA8" s="338"/>
      <c r="AB8" s="338"/>
      <c r="AC8" s="338"/>
      <c r="AD8" s="338"/>
      <c r="AE8" s="339"/>
      <c r="AF8" s="45"/>
      <c r="AG8" s="355"/>
      <c r="AH8" s="356"/>
      <c r="AI8" s="357"/>
      <c r="AJ8" s="45"/>
      <c r="AK8" s="266"/>
      <c r="AL8" s="267"/>
      <c r="AM8" s="267"/>
      <c r="AN8" s="267"/>
      <c r="AO8" s="267"/>
      <c r="AP8" s="268"/>
      <c r="AQ8" s="43"/>
      <c r="AR8" s="9" t="s">
        <v>26</v>
      </c>
      <c r="AS8" s="10">
        <f>U26</f>
        <v>2</v>
      </c>
      <c r="AT8" s="10">
        <f>U41</f>
        <v>4</v>
      </c>
      <c r="AU8" s="10">
        <f>U56</f>
        <v>3</v>
      </c>
      <c r="AV8" s="10">
        <f>AP26</f>
        <v>4</v>
      </c>
      <c r="AW8" s="10">
        <f>AP41</f>
        <v>4</v>
      </c>
      <c r="AX8" s="11">
        <f>AP56</f>
        <v>3</v>
      </c>
      <c r="AY8" s="12">
        <f>SUM(AS8:AX8)</f>
        <v>20</v>
      </c>
    </row>
    <row r="9" spans="2:51" ht="12.2" customHeight="1" thickTop="1" thickBot="1">
      <c r="B9" s="387" t="s">
        <v>24</v>
      </c>
      <c r="C9" s="296"/>
      <c r="D9" s="296"/>
      <c r="E9" s="296"/>
      <c r="F9" s="295" t="s">
        <v>24</v>
      </c>
      <c r="G9" s="296"/>
      <c r="H9" s="296"/>
      <c r="I9" s="296"/>
      <c r="J9" s="297"/>
      <c r="K9" s="245"/>
      <c r="V9" s="43"/>
      <c r="W9" s="337"/>
      <c r="X9" s="338"/>
      <c r="Y9" s="338"/>
      <c r="Z9" s="338"/>
      <c r="AA9" s="338"/>
      <c r="AB9" s="338"/>
      <c r="AC9" s="338"/>
      <c r="AD9" s="338"/>
      <c r="AE9" s="339"/>
      <c r="AG9" s="358"/>
      <c r="AH9" s="359"/>
      <c r="AI9" s="360"/>
      <c r="AK9" s="266"/>
      <c r="AL9" s="267"/>
      <c r="AM9" s="267"/>
      <c r="AN9" s="267"/>
      <c r="AO9" s="267"/>
      <c r="AP9" s="268"/>
      <c r="AQ9" s="43"/>
      <c r="AR9" s="4" t="s">
        <v>27</v>
      </c>
      <c r="AS9" s="5">
        <f>U27</f>
        <v>2</v>
      </c>
      <c r="AT9" s="5">
        <f>U42</f>
        <v>4</v>
      </c>
      <c r="AU9" s="5">
        <f>U57</f>
        <v>4</v>
      </c>
      <c r="AV9" s="5">
        <f>AP27</f>
        <v>4</v>
      </c>
      <c r="AW9" s="5">
        <f>AP42</f>
        <v>5</v>
      </c>
      <c r="AX9" s="6">
        <f>AP57</f>
        <v>1</v>
      </c>
      <c r="AY9" s="7">
        <f>SUM(AS9:AX9)</f>
        <v>20</v>
      </c>
    </row>
    <row r="10" spans="2:51" ht="12.2" customHeight="1" thickTop="1" thickBot="1">
      <c r="B10" s="387" t="s">
        <v>24</v>
      </c>
      <c r="C10" s="296"/>
      <c r="D10" s="296"/>
      <c r="E10" s="296"/>
      <c r="F10" s="295" t="s">
        <v>24</v>
      </c>
      <c r="G10" s="296"/>
      <c r="H10" s="296"/>
      <c r="I10" s="296"/>
      <c r="J10" s="297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337"/>
      <c r="X10" s="338"/>
      <c r="Y10" s="338"/>
      <c r="Z10" s="338"/>
      <c r="AA10" s="338"/>
      <c r="AB10" s="338"/>
      <c r="AC10" s="338"/>
      <c r="AD10" s="338"/>
      <c r="AE10" s="339"/>
      <c r="AG10" s="361"/>
      <c r="AH10" s="362"/>
      <c r="AI10" s="363"/>
      <c r="AK10" s="266"/>
      <c r="AL10" s="267"/>
      <c r="AM10" s="267"/>
      <c r="AN10" s="267"/>
      <c r="AO10" s="267"/>
      <c r="AP10" s="268"/>
      <c r="AQ10" s="43"/>
      <c r="AR10" s="20" t="s">
        <v>28</v>
      </c>
      <c r="AS10" s="21">
        <f>U28</f>
        <v>0</v>
      </c>
      <c r="AT10" s="21">
        <f>U43</f>
        <v>4</v>
      </c>
      <c r="AU10" s="21">
        <f>U58</f>
        <v>5</v>
      </c>
      <c r="AV10" s="21">
        <f>AP28</f>
        <v>4</v>
      </c>
      <c r="AW10" s="21">
        <f>AP43</f>
        <v>5</v>
      </c>
      <c r="AX10" s="13">
        <f>AP58</f>
        <v>2</v>
      </c>
      <c r="AY10" s="14">
        <f>SUM(AS10:AX10)</f>
        <v>20</v>
      </c>
    </row>
    <row r="11" spans="2:51" ht="12.2" customHeight="1" thickTop="1" thickBot="1">
      <c r="B11" s="387" t="s">
        <v>24</v>
      </c>
      <c r="C11" s="296"/>
      <c r="D11" s="296"/>
      <c r="E11" s="296"/>
      <c r="F11" s="295" t="s">
        <v>24</v>
      </c>
      <c r="G11" s="296"/>
      <c r="H11" s="296"/>
      <c r="I11" s="296"/>
      <c r="J11" s="297"/>
      <c r="K11" s="43"/>
      <c r="L11" s="242" t="s">
        <v>29</v>
      </c>
      <c r="M11" s="155" t="s">
        <v>30</v>
      </c>
      <c r="N11" s="155" t="s">
        <v>31</v>
      </c>
      <c r="O11" s="155" t="s">
        <v>32</v>
      </c>
      <c r="P11" s="155" t="s">
        <v>33</v>
      </c>
      <c r="Q11" s="155" t="s">
        <v>34</v>
      </c>
      <c r="R11" s="155" t="s">
        <v>35</v>
      </c>
      <c r="S11" s="346" t="s">
        <v>18</v>
      </c>
      <c r="T11" s="347"/>
      <c r="U11" s="348"/>
      <c r="V11" s="43"/>
      <c r="W11" s="337"/>
      <c r="X11" s="338"/>
      <c r="Y11" s="338"/>
      <c r="Z11" s="338"/>
      <c r="AA11" s="338"/>
      <c r="AB11" s="338"/>
      <c r="AC11" s="338"/>
      <c r="AD11" s="338"/>
      <c r="AE11" s="339"/>
      <c r="AG11" s="361"/>
      <c r="AH11" s="362"/>
      <c r="AI11" s="363"/>
      <c r="AK11" s="266"/>
      <c r="AL11" s="267"/>
      <c r="AM11" s="267"/>
      <c r="AN11" s="267"/>
      <c r="AO11" s="267"/>
      <c r="AP11" s="268"/>
      <c r="AQ11" s="43"/>
      <c r="AR11" s="3" t="s">
        <v>18</v>
      </c>
      <c r="AS11" s="3">
        <f t="shared" ref="AS11:AY11" si="0">SUM(AS6:AS10)</f>
        <v>7</v>
      </c>
      <c r="AT11" s="3">
        <f t="shared" si="0"/>
        <v>20</v>
      </c>
      <c r="AU11" s="3">
        <f t="shared" si="0"/>
        <v>18</v>
      </c>
      <c r="AV11" s="3">
        <f t="shared" si="0"/>
        <v>22</v>
      </c>
      <c r="AW11" s="3">
        <f t="shared" si="0"/>
        <v>22</v>
      </c>
      <c r="AX11" s="3">
        <f t="shared" si="0"/>
        <v>11</v>
      </c>
      <c r="AY11" s="3">
        <f t="shared" si="0"/>
        <v>100</v>
      </c>
    </row>
    <row r="12" spans="2:51" ht="12.2" customHeight="1" thickTop="1" thickBot="1">
      <c r="B12" s="389" t="s">
        <v>24</v>
      </c>
      <c r="C12" s="379"/>
      <c r="D12" s="379"/>
      <c r="E12" s="379"/>
      <c r="F12" s="378" t="s">
        <v>24</v>
      </c>
      <c r="G12" s="379"/>
      <c r="H12" s="379"/>
      <c r="I12" s="379"/>
      <c r="J12" s="380"/>
      <c r="K12" s="43"/>
      <c r="L12" s="66" t="s">
        <v>36</v>
      </c>
      <c r="M12" s="47">
        <f>F23</f>
        <v>7</v>
      </c>
      <c r="N12" s="47">
        <f>F39</f>
        <v>20</v>
      </c>
      <c r="O12" s="47">
        <f>F54</f>
        <v>18</v>
      </c>
      <c r="P12" s="47">
        <f>AA23</f>
        <v>22</v>
      </c>
      <c r="Q12" s="47">
        <f>AA39</f>
        <v>22</v>
      </c>
      <c r="R12" s="47">
        <f>AA54</f>
        <v>11</v>
      </c>
      <c r="S12" s="349">
        <f>SUM(M12:R12)</f>
        <v>100</v>
      </c>
      <c r="T12" s="350"/>
      <c r="U12" s="351"/>
      <c r="V12" s="43"/>
      <c r="W12" s="340"/>
      <c r="X12" s="341"/>
      <c r="Y12" s="341"/>
      <c r="Z12" s="341"/>
      <c r="AA12" s="341"/>
      <c r="AB12" s="341"/>
      <c r="AC12" s="341"/>
      <c r="AD12" s="341"/>
      <c r="AE12" s="342"/>
      <c r="AG12" s="364"/>
      <c r="AH12" s="365"/>
      <c r="AI12" s="366"/>
      <c r="AK12" s="269"/>
      <c r="AL12" s="270"/>
      <c r="AM12" s="270"/>
      <c r="AN12" s="270"/>
      <c r="AO12" s="270"/>
      <c r="AP12" s="271"/>
      <c r="AQ12" s="43"/>
    </row>
    <row r="13" spans="2:51" ht="11.1" customHeight="1" thickBot="1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AQ13" s="43"/>
    </row>
    <row r="14" spans="2:51" ht="11.1" customHeight="1" thickBot="1">
      <c r="B14" s="277" t="s">
        <v>12</v>
      </c>
      <c r="C14" s="278"/>
      <c r="D14" s="278"/>
      <c r="E14" s="278"/>
      <c r="F14" s="278"/>
      <c r="G14" s="278"/>
      <c r="H14" s="278"/>
      <c r="I14" s="82"/>
      <c r="J14" s="299" t="s">
        <v>37</v>
      </c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1"/>
      <c r="V14" s="43"/>
      <c r="W14" s="277" t="s">
        <v>15</v>
      </c>
      <c r="X14" s="278"/>
      <c r="Y14" s="278"/>
      <c r="Z14" s="278"/>
      <c r="AA14" s="278"/>
      <c r="AB14" s="278"/>
      <c r="AC14" s="278"/>
      <c r="AD14" s="116"/>
      <c r="AE14" s="421" t="s">
        <v>38</v>
      </c>
      <c r="AF14" s="421"/>
      <c r="AG14" s="421"/>
      <c r="AH14" s="421"/>
      <c r="AI14" s="421"/>
      <c r="AJ14" s="421"/>
      <c r="AK14" s="421"/>
      <c r="AL14" s="421"/>
      <c r="AM14" s="421"/>
      <c r="AN14" s="421"/>
      <c r="AO14" s="421"/>
      <c r="AP14" s="422"/>
      <c r="AQ14" s="43"/>
    </row>
    <row r="15" spans="2:51" ht="11.1" customHeight="1">
      <c r="B15" s="83" t="s">
        <v>39</v>
      </c>
      <c r="C15" s="44" t="s">
        <v>40</v>
      </c>
      <c r="D15" s="44" t="s">
        <v>39</v>
      </c>
      <c r="E15" s="44" t="s">
        <v>41</v>
      </c>
      <c r="F15" s="44" t="s">
        <v>42</v>
      </c>
      <c r="G15" s="44" t="s">
        <v>42</v>
      </c>
      <c r="H15" s="44" t="s">
        <v>39</v>
      </c>
      <c r="I15" s="45"/>
      <c r="J15" s="279" t="s">
        <v>43</v>
      </c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1"/>
      <c r="V15" s="43"/>
      <c r="W15" s="83" t="s">
        <v>39</v>
      </c>
      <c r="X15" s="44" t="s">
        <v>40</v>
      </c>
      <c r="Y15" s="44" t="s">
        <v>39</v>
      </c>
      <c r="Z15" s="44" t="s">
        <v>41</v>
      </c>
      <c r="AA15" s="44" t="s">
        <v>42</v>
      </c>
      <c r="AB15" s="60" t="s">
        <v>42</v>
      </c>
      <c r="AC15" s="44" t="s">
        <v>39</v>
      </c>
      <c r="AD15" s="50"/>
      <c r="AE15" s="275" t="s">
        <v>44</v>
      </c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6"/>
      <c r="AQ15" s="43"/>
      <c r="AR15" s="246" t="s">
        <v>45</v>
      </c>
      <c r="AS15" s="217"/>
      <c r="AT15" s="217"/>
      <c r="AU15" s="217"/>
      <c r="AV15" s="218"/>
    </row>
    <row r="16" spans="2:51" ht="11.1" customHeight="1" thickBot="1">
      <c r="B16" s="93"/>
      <c r="C16" s="247"/>
      <c r="D16" s="72"/>
      <c r="E16" s="72"/>
      <c r="F16" s="72"/>
      <c r="G16" s="72"/>
      <c r="H16" s="93"/>
      <c r="I16" s="232"/>
      <c r="J16" s="282" t="s">
        <v>46</v>
      </c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4"/>
      <c r="V16" s="43"/>
      <c r="W16" s="248"/>
      <c r="X16" s="249"/>
      <c r="Y16" s="162"/>
      <c r="Z16" s="161"/>
      <c r="AA16" s="161"/>
      <c r="AB16" s="161"/>
      <c r="AC16" s="161"/>
      <c r="AD16" s="50"/>
      <c r="AE16" s="285" t="s">
        <v>47</v>
      </c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6"/>
      <c r="AQ16" s="43"/>
      <c r="AR16" s="127"/>
      <c r="AS16" s="128"/>
      <c r="AT16" s="128"/>
      <c r="AU16" s="128"/>
      <c r="AV16" s="250"/>
    </row>
    <row r="17" spans="2:49" ht="11.1" customHeight="1" thickBot="1">
      <c r="B17" s="251"/>
      <c r="C17" s="247"/>
      <c r="D17" s="244"/>
      <c r="E17" s="99">
        <v>1</v>
      </c>
      <c r="F17" s="160">
        <v>2</v>
      </c>
      <c r="G17" s="160">
        <v>3</v>
      </c>
      <c r="H17" s="160">
        <v>4</v>
      </c>
      <c r="I17" s="232"/>
      <c r="J17" s="282" t="s">
        <v>48</v>
      </c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4"/>
      <c r="V17" s="43"/>
      <c r="W17" s="229"/>
      <c r="X17" s="249"/>
      <c r="Y17" s="101">
        <f t="shared" ref="X17:AC20" si="1">X17+1</f>
        <v>1</v>
      </c>
      <c r="Z17" s="101">
        <f t="shared" si="1"/>
        <v>2</v>
      </c>
      <c r="AA17" s="203">
        <f t="shared" ref="Y17:AC19" si="2">Z17+1</f>
        <v>3</v>
      </c>
      <c r="AB17" s="101">
        <f t="shared" si="2"/>
        <v>4</v>
      </c>
      <c r="AC17" s="202">
        <f t="shared" si="2"/>
        <v>5</v>
      </c>
      <c r="AD17" s="50"/>
      <c r="AE17" s="417" t="s">
        <v>49</v>
      </c>
      <c r="AF17" s="417"/>
      <c r="AG17" s="417"/>
      <c r="AH17" s="417"/>
      <c r="AI17" s="417"/>
      <c r="AJ17" s="417"/>
      <c r="AK17" s="417"/>
      <c r="AL17" s="417"/>
      <c r="AM17" s="417"/>
      <c r="AN17" s="417"/>
      <c r="AO17" s="417"/>
      <c r="AP17" s="418"/>
      <c r="AQ17" s="43"/>
      <c r="AR17" s="39"/>
      <c r="AS17" s="25" t="s">
        <v>12</v>
      </c>
      <c r="AT17" s="25" t="s">
        <v>13</v>
      </c>
      <c r="AU17" s="25" t="s">
        <v>14</v>
      </c>
      <c r="AV17" s="25" t="s">
        <v>15</v>
      </c>
      <c r="AW17" s="22"/>
    </row>
    <row r="18" spans="2:49" ht="11.1" customHeight="1">
      <c r="B18" s="158">
        <v>5</v>
      </c>
      <c r="C18" s="81">
        <v>6</v>
      </c>
      <c r="D18" s="160">
        <v>7</v>
      </c>
      <c r="E18" s="160">
        <v>8</v>
      </c>
      <c r="F18" s="160">
        <v>9</v>
      </c>
      <c r="G18" s="212">
        <v>10</v>
      </c>
      <c r="H18" s="211">
        <v>11</v>
      </c>
      <c r="I18" s="232"/>
      <c r="J18" s="396" t="s">
        <v>50</v>
      </c>
      <c r="K18" s="397"/>
      <c r="L18" s="397"/>
      <c r="M18" s="397"/>
      <c r="N18" s="397"/>
      <c r="O18" s="397"/>
      <c r="P18" s="397"/>
      <c r="Q18" s="397"/>
      <c r="R18" s="397"/>
      <c r="S18" s="397"/>
      <c r="T18" s="397"/>
      <c r="U18" s="398"/>
      <c r="V18" s="163"/>
      <c r="W18" s="159">
        <v>6</v>
      </c>
      <c r="X18" s="121">
        <f t="shared" si="1"/>
        <v>7</v>
      </c>
      <c r="Y18" s="192">
        <f t="shared" si="1"/>
        <v>8</v>
      </c>
      <c r="Z18" s="101">
        <f t="shared" si="1"/>
        <v>9</v>
      </c>
      <c r="AA18" s="101">
        <f t="shared" si="2"/>
        <v>10</v>
      </c>
      <c r="AB18" s="221">
        <f t="shared" si="2"/>
        <v>11</v>
      </c>
      <c r="AC18" s="101">
        <f t="shared" si="2"/>
        <v>12</v>
      </c>
      <c r="AD18" s="5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1"/>
      <c r="AQ18" s="43"/>
      <c r="AR18" s="23" t="s">
        <v>51</v>
      </c>
      <c r="AS18" s="40">
        <f>U24</f>
        <v>1</v>
      </c>
      <c r="AT18" s="40">
        <f>U39</f>
        <v>4</v>
      </c>
      <c r="AU18" s="40">
        <f>U54</f>
        <v>3</v>
      </c>
      <c r="AV18" s="191">
        <v>1</v>
      </c>
      <c r="AW18" s="36">
        <f>SUM(AS18:AV18)</f>
        <v>9</v>
      </c>
    </row>
    <row r="19" spans="2:49" ht="11.1" customHeight="1">
      <c r="B19" s="159">
        <v>12</v>
      </c>
      <c r="C19" s="81">
        <v>13</v>
      </c>
      <c r="D19" s="211">
        <v>14</v>
      </c>
      <c r="E19" s="211">
        <v>15</v>
      </c>
      <c r="F19" s="211">
        <v>16</v>
      </c>
      <c r="G19" s="211">
        <v>17</v>
      </c>
      <c r="H19" s="211">
        <v>18</v>
      </c>
      <c r="I19" s="232"/>
      <c r="J19" s="411" t="s">
        <v>52</v>
      </c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3"/>
      <c r="V19" s="43"/>
      <c r="W19" s="159">
        <f>AC18+1</f>
        <v>13</v>
      </c>
      <c r="X19" s="121">
        <f t="shared" si="1"/>
        <v>14</v>
      </c>
      <c r="Y19" s="101">
        <f t="shared" si="2"/>
        <v>15</v>
      </c>
      <c r="Z19" s="101">
        <f t="shared" si="2"/>
        <v>16</v>
      </c>
      <c r="AA19" s="101">
        <f t="shared" si="2"/>
        <v>17</v>
      </c>
      <c r="AB19" s="101">
        <f t="shared" si="1"/>
        <v>18</v>
      </c>
      <c r="AC19" s="101">
        <f t="shared" si="1"/>
        <v>19</v>
      </c>
      <c r="AD19" s="50"/>
      <c r="AE19" s="405"/>
      <c r="AF19" s="406"/>
      <c r="AG19" s="406"/>
      <c r="AH19" s="406"/>
      <c r="AI19" s="406"/>
      <c r="AJ19" s="406"/>
      <c r="AK19" s="406"/>
      <c r="AL19" s="406"/>
      <c r="AM19" s="406"/>
      <c r="AN19" s="406"/>
      <c r="AO19" s="244"/>
      <c r="AP19" s="185"/>
      <c r="AQ19" s="43"/>
      <c r="AR19" s="23" t="s">
        <v>53</v>
      </c>
      <c r="AS19" s="35">
        <f>U25</f>
        <v>2</v>
      </c>
      <c r="AT19" s="35">
        <f>U40</f>
        <v>4</v>
      </c>
      <c r="AU19" s="35">
        <f>U55</f>
        <v>3</v>
      </c>
      <c r="AV19" s="191">
        <v>1</v>
      </c>
      <c r="AW19" s="36">
        <f>SUM(AS19:AV19)</f>
        <v>10</v>
      </c>
    </row>
    <row r="20" spans="2:49" ht="11.1" customHeight="1">
      <c r="B20" s="215">
        <v>19</v>
      </c>
      <c r="C20" s="71">
        <v>20</v>
      </c>
      <c r="D20" s="211">
        <v>21</v>
      </c>
      <c r="E20" s="192">
        <v>22</v>
      </c>
      <c r="F20" s="100">
        <v>23</v>
      </c>
      <c r="G20" s="100">
        <v>24</v>
      </c>
      <c r="H20" s="99">
        <v>25</v>
      </c>
      <c r="I20" s="232"/>
      <c r="J20" s="399" t="s">
        <v>54</v>
      </c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400"/>
      <c r="V20" s="43"/>
      <c r="W20" s="159">
        <f>AC19+1</f>
        <v>20</v>
      </c>
      <c r="X20" s="121">
        <f t="shared" si="1"/>
        <v>21</v>
      </c>
      <c r="Y20" s="101">
        <f t="shared" si="1"/>
        <v>22</v>
      </c>
      <c r="Z20" s="101">
        <f t="shared" si="1"/>
        <v>23</v>
      </c>
      <c r="AA20" s="101">
        <f>Z20+1</f>
        <v>24</v>
      </c>
      <c r="AB20" s="101">
        <f>AA20+1</f>
        <v>25</v>
      </c>
      <c r="AC20" s="101">
        <f>AB20+1</f>
        <v>26</v>
      </c>
      <c r="AD20" s="50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185"/>
      <c r="AQ20" s="43"/>
      <c r="AR20" s="23" t="s">
        <v>55</v>
      </c>
      <c r="AS20" s="35">
        <f>U26</f>
        <v>2</v>
      </c>
      <c r="AT20" s="35">
        <f>U41</f>
        <v>4</v>
      </c>
      <c r="AU20" s="35">
        <f>U56</f>
        <v>3</v>
      </c>
      <c r="AV20" s="41">
        <v>1</v>
      </c>
      <c r="AW20" s="36">
        <f>SUM(AS20:AV20)</f>
        <v>10</v>
      </c>
    </row>
    <row r="21" spans="2:49" ht="11.1" customHeight="1">
      <c r="B21" s="223">
        <v>26</v>
      </c>
      <c r="C21" s="71">
        <v>27</v>
      </c>
      <c r="D21" s="100">
        <v>28</v>
      </c>
      <c r="E21" s="100">
        <v>29</v>
      </c>
      <c r="F21" s="100">
        <v>30</v>
      </c>
      <c r="G21" s="100">
        <v>31</v>
      </c>
      <c r="H21" s="72"/>
      <c r="I21" s="232"/>
      <c r="J21" s="401" t="s">
        <v>56</v>
      </c>
      <c r="K21" s="285"/>
      <c r="L21" s="285"/>
      <c r="M21" s="285"/>
      <c r="N21" s="285"/>
      <c r="O21" s="285"/>
      <c r="P21" s="285"/>
      <c r="Q21" s="285"/>
      <c r="R21" s="285"/>
      <c r="S21" s="285"/>
      <c r="T21" s="285"/>
      <c r="U21" s="286"/>
      <c r="V21" s="43"/>
      <c r="W21" s="159">
        <v>27</v>
      </c>
      <c r="X21" s="121">
        <v>28</v>
      </c>
      <c r="Y21" s="101">
        <v>29</v>
      </c>
      <c r="Z21" s="101">
        <v>30</v>
      </c>
      <c r="AA21" s="249"/>
      <c r="AB21" s="249"/>
      <c r="AC21" s="249"/>
      <c r="AD21" s="50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185"/>
      <c r="AQ21" s="43"/>
      <c r="AR21" s="23" t="s">
        <v>57</v>
      </c>
      <c r="AS21" s="35">
        <f>U27</f>
        <v>2</v>
      </c>
      <c r="AT21" s="35">
        <f>U42</f>
        <v>4</v>
      </c>
      <c r="AU21" s="35">
        <f>U57</f>
        <v>4</v>
      </c>
      <c r="AV21" s="41">
        <v>1</v>
      </c>
      <c r="AW21" s="36">
        <f>SUM(AS21:AV21)</f>
        <v>11</v>
      </c>
    </row>
    <row r="22" spans="2:49" ht="11.1" customHeight="1" thickBot="1">
      <c r="B22" s="84"/>
      <c r="C22" s="45"/>
      <c r="D22" s="45"/>
      <c r="E22" s="45"/>
      <c r="F22" s="45"/>
      <c r="G22" s="45"/>
      <c r="H22" s="45"/>
      <c r="I22" s="45"/>
      <c r="J22" s="279" t="s">
        <v>58</v>
      </c>
      <c r="K22" s="280"/>
      <c r="L22" s="280"/>
      <c r="M22" s="280"/>
      <c r="N22" s="280"/>
      <c r="O22" s="280"/>
      <c r="P22" s="280"/>
      <c r="Q22" s="280"/>
      <c r="R22" s="280"/>
      <c r="S22" s="280"/>
      <c r="T22" s="244"/>
      <c r="U22" s="85"/>
      <c r="V22" s="43"/>
      <c r="W22" s="84"/>
      <c r="X22" s="45"/>
      <c r="Y22" s="45"/>
      <c r="Z22" s="45"/>
      <c r="AA22" s="45"/>
      <c r="AB22" s="45"/>
      <c r="AC22" s="45"/>
      <c r="AD22" s="50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03"/>
      <c r="AP22" s="304"/>
      <c r="AQ22" s="43"/>
      <c r="AR22" s="24" t="s">
        <v>59</v>
      </c>
      <c r="AS22" s="38">
        <f>U28</f>
        <v>0</v>
      </c>
      <c r="AT22" s="38">
        <f>U43</f>
        <v>4</v>
      </c>
      <c r="AU22" s="38">
        <f>U58</f>
        <v>5</v>
      </c>
      <c r="AV22" s="191">
        <v>1</v>
      </c>
      <c r="AW22" s="36">
        <f>SUM(AS22:AV22)</f>
        <v>10</v>
      </c>
    </row>
    <row r="23" spans="2:49" ht="11.1" customHeight="1" thickBot="1">
      <c r="B23" s="394" t="s">
        <v>60</v>
      </c>
      <c r="C23" s="395"/>
      <c r="D23" s="395"/>
      <c r="E23" s="395"/>
      <c r="F23" s="115">
        <v>7</v>
      </c>
      <c r="G23" s="45"/>
      <c r="H23" s="45"/>
      <c r="I23" s="50"/>
      <c r="J23" s="279" t="s">
        <v>61</v>
      </c>
      <c r="K23" s="280"/>
      <c r="L23" s="280" t="s">
        <v>62</v>
      </c>
      <c r="M23" s="280"/>
      <c r="N23" s="280"/>
      <c r="O23" s="280"/>
      <c r="P23" s="280"/>
      <c r="Q23" s="280"/>
      <c r="R23" s="280"/>
      <c r="S23" s="280"/>
      <c r="T23" s="45"/>
      <c r="U23" s="85"/>
      <c r="V23" s="43"/>
      <c r="W23" s="292" t="s">
        <v>60</v>
      </c>
      <c r="X23" s="293"/>
      <c r="Y23" s="293"/>
      <c r="Z23" s="294"/>
      <c r="AA23" s="252">
        <v>22</v>
      </c>
      <c r="AB23" s="45"/>
      <c r="AC23" s="45"/>
      <c r="AD23" s="50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244"/>
      <c r="AP23" s="185"/>
      <c r="AQ23" s="43"/>
      <c r="AR23" s="22"/>
      <c r="AS23" s="37">
        <f>SUM(AS18:AS22)</f>
        <v>7</v>
      </c>
      <c r="AT23" s="37">
        <f>SUM(AT18:AT22)</f>
        <v>20</v>
      </c>
      <c r="AU23" s="37">
        <f>SUM(AU18:AU22)</f>
        <v>18</v>
      </c>
      <c r="AV23" s="37">
        <f>SUM(AV18:AV22)</f>
        <v>5</v>
      </c>
      <c r="AW23" s="37">
        <f>SUM(AW18:AW22)</f>
        <v>50</v>
      </c>
    </row>
    <row r="24" spans="2:49" ht="11.1" customHeight="1">
      <c r="B24" s="237"/>
      <c r="C24" s="235"/>
      <c r="D24" s="235"/>
      <c r="E24" s="235"/>
      <c r="F24" s="214"/>
      <c r="G24" s="45"/>
      <c r="H24" s="45"/>
      <c r="I24" s="50"/>
      <c r="J24" s="279"/>
      <c r="K24" s="280"/>
      <c r="L24" s="280"/>
      <c r="M24" s="280"/>
      <c r="N24" s="280"/>
      <c r="O24" s="280"/>
      <c r="P24" s="280"/>
      <c r="Q24" s="280"/>
      <c r="R24" s="280"/>
      <c r="S24" s="298"/>
      <c r="T24" s="48" t="s">
        <v>51</v>
      </c>
      <c r="U24" s="86">
        <v>1</v>
      </c>
      <c r="V24" s="43"/>
      <c r="W24" s="233"/>
      <c r="X24" s="234"/>
      <c r="Y24" s="234"/>
      <c r="Z24" s="234"/>
      <c r="AA24" s="253"/>
      <c r="AB24" s="45"/>
      <c r="AC24" s="45"/>
      <c r="AD24" s="50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48" t="s">
        <v>51</v>
      </c>
      <c r="AP24" s="86">
        <v>5</v>
      </c>
      <c r="AQ24" s="43"/>
      <c r="AR24" s="141"/>
      <c r="AS24" s="213"/>
      <c r="AT24" s="213"/>
      <c r="AU24" s="213"/>
      <c r="AV24" s="213"/>
      <c r="AW24" s="213"/>
    </row>
    <row r="25" spans="2:49" ht="11.1" customHeight="1" thickBot="1">
      <c r="B25" s="84"/>
      <c r="C25" s="45"/>
      <c r="D25" s="45"/>
      <c r="E25" s="45"/>
      <c r="F25" s="45"/>
      <c r="G25" s="45"/>
      <c r="H25" s="45"/>
      <c r="I25" s="50"/>
      <c r="J25" s="279"/>
      <c r="K25" s="280"/>
      <c r="L25" s="280"/>
      <c r="M25" s="280"/>
      <c r="N25" s="280"/>
      <c r="O25" s="280"/>
      <c r="P25" s="280"/>
      <c r="Q25" s="280"/>
      <c r="R25" s="280"/>
      <c r="S25" s="298"/>
      <c r="T25" s="48" t="s">
        <v>53</v>
      </c>
      <c r="U25" s="86">
        <v>2</v>
      </c>
      <c r="V25" s="43"/>
      <c r="W25" s="84"/>
      <c r="X25" s="45"/>
      <c r="Y25" s="45"/>
      <c r="Z25" s="45"/>
      <c r="AA25" s="45"/>
      <c r="AB25" s="45"/>
      <c r="AC25" s="45"/>
      <c r="AD25" s="50"/>
      <c r="AE25" s="302"/>
      <c r="AF25" s="302"/>
      <c r="AG25" s="302"/>
      <c r="AH25" s="302"/>
      <c r="AI25" s="302"/>
      <c r="AJ25" s="302"/>
      <c r="AK25" s="302"/>
      <c r="AL25" s="302"/>
      <c r="AM25" s="302"/>
      <c r="AN25" s="305"/>
      <c r="AO25" s="48" t="s">
        <v>53</v>
      </c>
      <c r="AP25" s="86">
        <v>5</v>
      </c>
      <c r="AQ25" s="43"/>
    </row>
    <row r="26" spans="2:49" ht="11.1" customHeight="1">
      <c r="B26" s="87"/>
      <c r="C26" s="53"/>
      <c r="D26" s="53"/>
      <c r="E26" s="53"/>
      <c r="F26" s="53"/>
      <c r="G26" s="53"/>
      <c r="H26" s="53"/>
      <c r="I26" s="54"/>
      <c r="J26" s="439"/>
      <c r="K26" s="439"/>
      <c r="L26" s="439"/>
      <c r="M26" s="439"/>
      <c r="N26" s="439"/>
      <c r="O26" s="439"/>
      <c r="P26" s="439"/>
      <c r="Q26" s="439"/>
      <c r="R26" s="439"/>
      <c r="S26" s="440"/>
      <c r="T26" s="48" t="s">
        <v>55</v>
      </c>
      <c r="U26" s="86">
        <v>2</v>
      </c>
      <c r="V26" s="43"/>
      <c r="W26" s="87"/>
      <c r="X26" s="53"/>
      <c r="Y26" s="53"/>
      <c r="Z26" s="53"/>
      <c r="AA26" s="53"/>
      <c r="AB26" s="53"/>
      <c r="AC26" s="53"/>
      <c r="AD26" s="54"/>
      <c r="AE26" s="302"/>
      <c r="AF26" s="302"/>
      <c r="AG26" s="302"/>
      <c r="AH26" s="302"/>
      <c r="AI26" s="302"/>
      <c r="AJ26" s="302"/>
      <c r="AK26" s="302"/>
      <c r="AL26" s="302"/>
      <c r="AM26" s="302"/>
      <c r="AN26" s="305"/>
      <c r="AO26" s="48" t="s">
        <v>55</v>
      </c>
      <c r="AP26" s="86">
        <v>4</v>
      </c>
      <c r="AQ26" s="43"/>
      <c r="AR26" s="432" t="s">
        <v>63</v>
      </c>
      <c r="AS26" s="433"/>
      <c r="AT26" s="433"/>
      <c r="AU26" s="433"/>
      <c r="AV26" s="434"/>
    </row>
    <row r="27" spans="2:49" ht="11.1" customHeight="1" thickBot="1">
      <c r="B27" s="84"/>
      <c r="C27" s="45"/>
      <c r="D27" s="45"/>
      <c r="E27" s="45"/>
      <c r="F27" s="45"/>
      <c r="G27" s="45"/>
      <c r="H27" s="45"/>
      <c r="I27" s="45"/>
      <c r="J27" s="439"/>
      <c r="K27" s="439"/>
      <c r="L27" s="439"/>
      <c r="M27" s="439"/>
      <c r="N27" s="439"/>
      <c r="O27" s="439"/>
      <c r="P27" s="439"/>
      <c r="Q27" s="439"/>
      <c r="R27" s="439"/>
      <c r="S27" s="440"/>
      <c r="T27" s="48" t="s">
        <v>57</v>
      </c>
      <c r="U27" s="86">
        <v>2</v>
      </c>
      <c r="V27" s="43"/>
      <c r="W27" s="105"/>
      <c r="X27" s="188"/>
      <c r="Y27" s="188"/>
      <c r="Z27" s="188"/>
      <c r="AA27" s="188"/>
      <c r="AB27" s="188"/>
      <c r="AC27" s="188"/>
      <c r="AD27" s="188"/>
      <c r="AE27" s="186"/>
      <c r="AF27" s="186"/>
      <c r="AG27" s="186"/>
      <c r="AH27" s="186"/>
      <c r="AI27" s="186"/>
      <c r="AJ27" s="186"/>
      <c r="AK27" s="186"/>
      <c r="AL27" s="186"/>
      <c r="AM27" s="186"/>
      <c r="AN27" s="187"/>
      <c r="AO27" s="48" t="s">
        <v>57</v>
      </c>
      <c r="AP27" s="86">
        <v>4</v>
      </c>
      <c r="AQ27" s="43"/>
      <c r="AR27" s="435"/>
      <c r="AS27" s="436"/>
      <c r="AT27" s="436"/>
      <c r="AU27" s="436"/>
      <c r="AV27" s="437"/>
    </row>
    <row r="28" spans="2:49" ht="11.1" customHeight="1" thickBot="1">
      <c r="B28" s="88"/>
      <c r="C28" s="89"/>
      <c r="D28" s="89"/>
      <c r="E28" s="89"/>
      <c r="F28" s="89"/>
      <c r="G28" s="89"/>
      <c r="H28" s="89"/>
      <c r="I28" s="89"/>
      <c r="J28" s="441"/>
      <c r="K28" s="441"/>
      <c r="L28" s="441"/>
      <c r="M28" s="441"/>
      <c r="N28" s="441"/>
      <c r="O28" s="441"/>
      <c r="P28" s="441"/>
      <c r="Q28" s="441"/>
      <c r="R28" s="441"/>
      <c r="S28" s="442"/>
      <c r="T28" s="90" t="s">
        <v>59</v>
      </c>
      <c r="U28" s="91">
        <v>0</v>
      </c>
      <c r="V28" s="43"/>
      <c r="W28" s="106"/>
      <c r="X28" s="107"/>
      <c r="Y28" s="107"/>
      <c r="Z28" s="107"/>
      <c r="AA28" s="107"/>
      <c r="AB28" s="107"/>
      <c r="AC28" s="107"/>
      <c r="AD28" s="107"/>
      <c r="AE28" s="108"/>
      <c r="AF28" s="108"/>
      <c r="AG28" s="108"/>
      <c r="AH28" s="108"/>
      <c r="AI28" s="108"/>
      <c r="AJ28" s="108"/>
      <c r="AK28" s="108"/>
      <c r="AL28" s="108"/>
      <c r="AM28" s="108"/>
      <c r="AN28" s="109"/>
      <c r="AO28" s="90" t="s">
        <v>59</v>
      </c>
      <c r="AP28" s="91">
        <v>4</v>
      </c>
      <c r="AQ28" s="43"/>
      <c r="AR28" s="39"/>
      <c r="AS28" s="25" t="s">
        <v>15</v>
      </c>
      <c r="AT28" s="25" t="s">
        <v>16</v>
      </c>
      <c r="AU28" s="25" t="s">
        <v>17</v>
      </c>
      <c r="AV28" s="22"/>
    </row>
    <row r="29" spans="2:49" ht="11.1" customHeight="1" thickBot="1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AQ29" s="43"/>
      <c r="AR29" s="23" t="s">
        <v>51</v>
      </c>
      <c r="AS29" s="191">
        <v>4</v>
      </c>
      <c r="AT29" s="41">
        <f>AP39</f>
        <v>4</v>
      </c>
      <c r="AU29" s="41">
        <f>AP54</f>
        <v>3</v>
      </c>
      <c r="AV29" s="69">
        <f>SUM(AS29:AU29)</f>
        <v>11</v>
      </c>
    </row>
    <row r="30" spans="2:49" ht="11.1" customHeight="1">
      <c r="B30" s="277" t="s">
        <v>13</v>
      </c>
      <c r="C30" s="278"/>
      <c r="D30" s="278"/>
      <c r="E30" s="278"/>
      <c r="F30" s="278"/>
      <c r="G30" s="278"/>
      <c r="H30" s="278"/>
      <c r="I30" s="82"/>
      <c r="J30" s="414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6"/>
      <c r="V30" s="43"/>
      <c r="W30" s="277" t="s">
        <v>16</v>
      </c>
      <c r="X30" s="278"/>
      <c r="Y30" s="278"/>
      <c r="Z30" s="278"/>
      <c r="AA30" s="278"/>
      <c r="AB30" s="278"/>
      <c r="AC30" s="278"/>
      <c r="AD30" s="204"/>
      <c r="AE30" s="409" t="s">
        <v>64</v>
      </c>
      <c r="AF30" s="409"/>
      <c r="AG30" s="409"/>
      <c r="AH30" s="409"/>
      <c r="AI30" s="409"/>
      <c r="AJ30" s="409"/>
      <c r="AK30" s="409"/>
      <c r="AL30" s="409"/>
      <c r="AM30" s="409"/>
      <c r="AN30" s="409"/>
      <c r="AO30" s="409"/>
      <c r="AP30" s="410"/>
      <c r="AQ30" s="43"/>
      <c r="AR30" s="23" t="s">
        <v>53</v>
      </c>
      <c r="AS30" s="191">
        <v>4</v>
      </c>
      <c r="AT30" s="41">
        <f>AP40</f>
        <v>4</v>
      </c>
      <c r="AU30" s="41">
        <f>AP55</f>
        <v>2</v>
      </c>
      <c r="AV30" s="69">
        <f>SUM(AS30:AU30)</f>
        <v>10</v>
      </c>
    </row>
    <row r="31" spans="2:49" ht="11.1" customHeight="1">
      <c r="B31" s="83" t="s">
        <v>39</v>
      </c>
      <c r="C31" s="44" t="s">
        <v>40</v>
      </c>
      <c r="D31" s="44" t="s">
        <v>39</v>
      </c>
      <c r="E31" s="44" t="s">
        <v>41</v>
      </c>
      <c r="F31" s="44" t="s">
        <v>42</v>
      </c>
      <c r="G31" s="44" t="s">
        <v>42</v>
      </c>
      <c r="H31" s="44" t="s">
        <v>39</v>
      </c>
      <c r="I31" s="70"/>
      <c r="J31" s="417" t="s">
        <v>65</v>
      </c>
      <c r="K31" s="417"/>
      <c r="L31" s="417"/>
      <c r="M31" s="417"/>
      <c r="N31" s="417"/>
      <c r="O31" s="417"/>
      <c r="P31" s="417"/>
      <c r="Q31" s="417"/>
      <c r="R31" s="417"/>
      <c r="S31" s="417"/>
      <c r="T31" s="417"/>
      <c r="U31" s="418"/>
      <c r="V31" s="43"/>
      <c r="W31" s="83" t="s">
        <v>39</v>
      </c>
      <c r="X31" s="44" t="s">
        <v>40</v>
      </c>
      <c r="Y31" s="44" t="s">
        <v>39</v>
      </c>
      <c r="Z31" s="44" t="s">
        <v>41</v>
      </c>
      <c r="AA31" s="44" t="s">
        <v>42</v>
      </c>
      <c r="AB31" s="44" t="s">
        <v>42</v>
      </c>
      <c r="AC31" s="44" t="s">
        <v>39</v>
      </c>
      <c r="AD31" s="85"/>
      <c r="AE31" s="283" t="s">
        <v>66</v>
      </c>
      <c r="AF31" s="283"/>
      <c r="AG31" s="283"/>
      <c r="AH31" s="283"/>
      <c r="AI31" s="283"/>
      <c r="AJ31" s="283"/>
      <c r="AK31" s="283"/>
      <c r="AL31" s="283"/>
      <c r="AM31" s="283"/>
      <c r="AN31" s="283"/>
      <c r="AO31" s="283"/>
      <c r="AP31" s="284"/>
      <c r="AQ31" s="43"/>
      <c r="AR31" s="23" t="s">
        <v>55</v>
      </c>
      <c r="AS31" s="41">
        <v>3</v>
      </c>
      <c r="AT31" s="41">
        <f>AP41</f>
        <v>4</v>
      </c>
      <c r="AU31" s="41">
        <f>AP56</f>
        <v>3</v>
      </c>
      <c r="AV31" s="69">
        <f>SUM(AS31:AU31)</f>
        <v>10</v>
      </c>
    </row>
    <row r="32" spans="2:49" ht="11.1" customHeight="1">
      <c r="B32" s="93"/>
      <c r="C32" s="72"/>
      <c r="D32" s="72"/>
      <c r="E32" s="72"/>
      <c r="F32" s="72"/>
      <c r="G32" s="72"/>
      <c r="H32" s="100">
        <v>1</v>
      </c>
      <c r="I32" s="45"/>
      <c r="J32" s="279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1"/>
      <c r="V32" s="43"/>
      <c r="W32" s="110"/>
      <c r="X32" s="73"/>
      <c r="Y32" s="156"/>
      <c r="Z32" s="156"/>
      <c r="AA32" s="156"/>
      <c r="AB32" s="156"/>
      <c r="AC32" s="156"/>
      <c r="AD32" s="85"/>
      <c r="AK32" s="45"/>
      <c r="AL32" s="45"/>
      <c r="AM32" s="244"/>
      <c r="AN32" s="244"/>
      <c r="AO32" s="244"/>
      <c r="AP32" s="185"/>
      <c r="AQ32" s="43"/>
      <c r="AR32" s="23" t="s">
        <v>57</v>
      </c>
      <c r="AS32" s="41">
        <v>3</v>
      </c>
      <c r="AT32" s="41">
        <f>AP42</f>
        <v>5</v>
      </c>
      <c r="AU32" s="41">
        <f>AP57</f>
        <v>1</v>
      </c>
      <c r="AV32" s="69">
        <f>SUM(AS32:AU32)</f>
        <v>9</v>
      </c>
    </row>
    <row r="33" spans="2:48" ht="11.1" customHeight="1" thickBot="1">
      <c r="B33" s="159">
        <v>2</v>
      </c>
      <c r="C33" s="92">
        <v>3</v>
      </c>
      <c r="D33" s="101">
        <v>4</v>
      </c>
      <c r="E33" s="221">
        <v>5</v>
      </c>
      <c r="F33" s="101">
        <v>6</v>
      </c>
      <c r="G33" s="101">
        <v>7</v>
      </c>
      <c r="H33" s="101">
        <v>8</v>
      </c>
      <c r="I33" s="45"/>
      <c r="J33" s="279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1"/>
      <c r="V33" s="43"/>
      <c r="W33" s="171"/>
      <c r="X33" s="171"/>
      <c r="Y33" s="156"/>
      <c r="Z33" s="156"/>
      <c r="AA33" s="99">
        <v>1</v>
      </c>
      <c r="AB33" s="100">
        <f t="shared" ref="AB33:AC37" si="3">AA33+1</f>
        <v>2</v>
      </c>
      <c r="AC33" s="100">
        <f t="shared" si="3"/>
        <v>3</v>
      </c>
      <c r="AD33" s="85"/>
      <c r="AE33" s="417"/>
      <c r="AF33" s="417"/>
      <c r="AG33" s="417"/>
      <c r="AH33" s="417"/>
      <c r="AI33" s="417"/>
      <c r="AJ33" s="417"/>
      <c r="AK33" s="417"/>
      <c r="AL33" s="417"/>
      <c r="AM33" s="417"/>
      <c r="AN33" s="417"/>
      <c r="AO33" s="417"/>
      <c r="AP33" s="418"/>
      <c r="AQ33" s="43"/>
      <c r="AR33" s="23" t="s">
        <v>59</v>
      </c>
      <c r="AS33" s="191">
        <v>3</v>
      </c>
      <c r="AT33" s="41">
        <f>AP43</f>
        <v>5</v>
      </c>
      <c r="AU33" s="41">
        <f>AP58</f>
        <v>2</v>
      </c>
      <c r="AV33" s="69">
        <f>SUM(AS33:AU33)</f>
        <v>10</v>
      </c>
    </row>
    <row r="34" spans="2:48" ht="11.1" customHeight="1" thickBot="1">
      <c r="B34" s="159">
        <v>9</v>
      </c>
      <c r="C34" s="92">
        <v>10</v>
      </c>
      <c r="D34" s="101">
        <v>11</v>
      </c>
      <c r="E34" s="100">
        <v>12</v>
      </c>
      <c r="F34" s="101">
        <v>13</v>
      </c>
      <c r="G34" s="100">
        <v>14</v>
      </c>
      <c r="H34" s="101">
        <v>15</v>
      </c>
      <c r="I34" s="45"/>
      <c r="J34" s="279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1"/>
      <c r="V34" s="43"/>
      <c r="W34" s="158">
        <v>4</v>
      </c>
      <c r="X34" s="46">
        <v>5</v>
      </c>
      <c r="Y34" s="100">
        <f t="shared" ref="X34:AA37" si="4">X34+1</f>
        <v>6</v>
      </c>
      <c r="Z34" s="100">
        <f t="shared" si="4"/>
        <v>7</v>
      </c>
      <c r="AA34" s="100">
        <f t="shared" si="4"/>
        <v>8</v>
      </c>
      <c r="AB34" s="100">
        <f t="shared" si="3"/>
        <v>9</v>
      </c>
      <c r="AC34" s="100">
        <f t="shared" si="3"/>
        <v>10</v>
      </c>
      <c r="AD34" s="85"/>
      <c r="AE34" s="443"/>
      <c r="AF34" s="443"/>
      <c r="AG34" s="443"/>
      <c r="AH34" s="443"/>
      <c r="AI34" s="443"/>
      <c r="AJ34" s="443"/>
      <c r="AK34" s="443"/>
      <c r="AL34" s="443"/>
      <c r="AM34" s="443"/>
      <c r="AN34" s="443"/>
      <c r="AO34" s="443"/>
      <c r="AP34" s="444"/>
      <c r="AQ34" s="43"/>
      <c r="AR34" s="22"/>
      <c r="AS34" s="25">
        <f>SUM(AS29:AS33)</f>
        <v>17</v>
      </c>
      <c r="AT34" s="25">
        <f>SUM(AT29:AT33)</f>
        <v>22</v>
      </c>
      <c r="AU34" s="25">
        <f>SUM(AU29:AU33)</f>
        <v>11</v>
      </c>
      <c r="AV34" s="25">
        <f>SUM(AV29:AV33)</f>
        <v>50</v>
      </c>
    </row>
    <row r="35" spans="2:48" ht="11.1" customHeight="1">
      <c r="B35" s="159">
        <v>16</v>
      </c>
      <c r="C35" s="92">
        <v>17</v>
      </c>
      <c r="D35" s="101">
        <v>18</v>
      </c>
      <c r="E35" s="100">
        <v>19</v>
      </c>
      <c r="F35" s="101">
        <v>20</v>
      </c>
      <c r="G35" s="100">
        <v>21</v>
      </c>
      <c r="H35" s="101">
        <v>22</v>
      </c>
      <c r="I35" s="45"/>
      <c r="J35" s="438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407"/>
      <c r="V35" s="43"/>
      <c r="W35" s="158">
        <f>AC34+1</f>
        <v>11</v>
      </c>
      <c r="X35" s="46">
        <f t="shared" si="4"/>
        <v>12</v>
      </c>
      <c r="Y35" s="100">
        <f t="shared" si="4"/>
        <v>13</v>
      </c>
      <c r="Z35" s="100">
        <f t="shared" si="4"/>
        <v>14</v>
      </c>
      <c r="AA35" s="100">
        <f t="shared" si="4"/>
        <v>15</v>
      </c>
      <c r="AB35" s="100">
        <f t="shared" si="3"/>
        <v>16</v>
      </c>
      <c r="AC35" s="100">
        <f t="shared" si="3"/>
        <v>17</v>
      </c>
      <c r="AD35" s="85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1"/>
      <c r="AQ35" s="43"/>
    </row>
    <row r="36" spans="2:48" ht="11.1" customHeight="1">
      <c r="B36" s="159">
        <v>23</v>
      </c>
      <c r="C36" s="92">
        <v>24</v>
      </c>
      <c r="D36" s="101">
        <v>25</v>
      </c>
      <c r="E36" s="100">
        <v>26</v>
      </c>
      <c r="F36" s="101">
        <v>27</v>
      </c>
      <c r="G36" s="100">
        <v>28</v>
      </c>
      <c r="H36" s="72"/>
      <c r="I36" s="45"/>
      <c r="J36" s="438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407"/>
      <c r="V36" s="43"/>
      <c r="W36" s="158">
        <f>AC35+1</f>
        <v>18</v>
      </c>
      <c r="X36" s="46">
        <f t="shared" si="4"/>
        <v>19</v>
      </c>
      <c r="Y36" s="100">
        <f t="shared" si="4"/>
        <v>20</v>
      </c>
      <c r="Z36" s="100">
        <f t="shared" si="4"/>
        <v>21</v>
      </c>
      <c r="AA36" s="100">
        <f t="shared" si="4"/>
        <v>22</v>
      </c>
      <c r="AB36" s="100">
        <f t="shared" si="3"/>
        <v>23</v>
      </c>
      <c r="AC36" s="173">
        <f t="shared" si="3"/>
        <v>24</v>
      </c>
      <c r="AD36" s="85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185"/>
      <c r="AQ36" s="43"/>
    </row>
    <row r="37" spans="2:48" ht="11.1" customHeight="1">
      <c r="B37" s="93"/>
      <c r="C37" s="72"/>
      <c r="D37" s="72"/>
      <c r="E37" s="72"/>
      <c r="F37" s="72"/>
      <c r="G37" s="72"/>
      <c r="H37" s="72"/>
      <c r="I37" s="45"/>
      <c r="J37" s="49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85"/>
      <c r="V37" s="43"/>
      <c r="W37" s="158">
        <v>25</v>
      </c>
      <c r="X37" s="46">
        <f t="shared" si="4"/>
        <v>26</v>
      </c>
      <c r="Y37" s="100">
        <f>X37+1</f>
        <v>27</v>
      </c>
      <c r="Z37" s="100">
        <f>Y37+1</f>
        <v>28</v>
      </c>
      <c r="AA37" s="100">
        <f t="shared" si="4"/>
        <v>29</v>
      </c>
      <c r="AB37" s="100">
        <f t="shared" si="3"/>
        <v>30</v>
      </c>
      <c r="AC37" s="100">
        <f t="shared" si="3"/>
        <v>31</v>
      </c>
      <c r="AD37" s="85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185"/>
      <c r="AQ37" s="43"/>
    </row>
    <row r="38" spans="2:48" ht="11.1" customHeight="1">
      <c r="B38" s="84"/>
      <c r="C38" s="45"/>
      <c r="D38" s="45"/>
      <c r="E38" s="45"/>
      <c r="F38" s="45"/>
      <c r="G38" s="45"/>
      <c r="H38" s="45"/>
      <c r="I38" s="45"/>
      <c r="J38" s="49"/>
      <c r="K38" s="45"/>
      <c r="L38" s="45"/>
      <c r="M38" s="45"/>
      <c r="N38" s="45"/>
      <c r="O38" s="45"/>
      <c r="P38" s="45"/>
      <c r="Q38" s="45"/>
      <c r="R38" s="45"/>
      <c r="S38" s="45"/>
      <c r="T38" s="244"/>
      <c r="U38" s="85"/>
      <c r="V38" s="43"/>
      <c r="W38" s="84"/>
      <c r="X38" s="45"/>
      <c r="Y38" s="45"/>
      <c r="Z38" s="45"/>
      <c r="AA38" s="45"/>
      <c r="AB38" s="45"/>
      <c r="AC38" s="45"/>
      <c r="AD38" s="85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185"/>
      <c r="AQ38" s="43"/>
    </row>
    <row r="39" spans="2:48" ht="11.1" customHeight="1">
      <c r="B39" s="394" t="s">
        <v>60</v>
      </c>
      <c r="C39" s="395"/>
      <c r="D39" s="395"/>
      <c r="E39" s="404"/>
      <c r="F39" s="115">
        <v>20</v>
      </c>
      <c r="G39" s="45"/>
      <c r="H39" s="45"/>
      <c r="I39" s="50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8" t="s">
        <v>51</v>
      </c>
      <c r="U39" s="86">
        <v>4</v>
      </c>
      <c r="V39" s="43"/>
      <c r="W39" s="292" t="s">
        <v>60</v>
      </c>
      <c r="X39" s="293"/>
      <c r="Y39" s="293"/>
      <c r="Z39" s="294"/>
      <c r="AA39" s="252">
        <v>22</v>
      </c>
      <c r="AB39" s="45"/>
      <c r="AC39" s="45"/>
      <c r="AD39" s="8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8" t="s">
        <v>51</v>
      </c>
      <c r="AP39" s="86">
        <v>4</v>
      </c>
      <c r="AQ39" s="43"/>
    </row>
    <row r="40" spans="2:48" ht="11.1" customHeight="1">
      <c r="B40" s="94"/>
      <c r="C40" s="244"/>
      <c r="D40" s="244"/>
      <c r="E40" s="244"/>
      <c r="F40" s="244"/>
      <c r="G40" s="244"/>
      <c r="H40" s="244"/>
      <c r="I40" s="62"/>
      <c r="J40" s="51"/>
      <c r="K40" s="51"/>
      <c r="L40" s="51"/>
      <c r="M40" s="51"/>
      <c r="N40" s="51"/>
      <c r="O40" s="51"/>
      <c r="P40" s="51"/>
      <c r="Q40" s="51"/>
      <c r="R40" s="51"/>
      <c r="S40" s="52"/>
      <c r="T40" s="48" t="s">
        <v>53</v>
      </c>
      <c r="U40" s="86">
        <v>4</v>
      </c>
      <c r="V40" s="43"/>
      <c r="W40" s="84"/>
      <c r="X40" s="45"/>
      <c r="Y40" s="45"/>
      <c r="Z40" s="45"/>
      <c r="AA40" s="45"/>
      <c r="AB40" s="45"/>
      <c r="AC40" s="45"/>
      <c r="AD40" s="8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8" t="s">
        <v>53</v>
      </c>
      <c r="AP40" s="86">
        <v>4</v>
      </c>
      <c r="AQ40" s="43"/>
    </row>
    <row r="41" spans="2:48" ht="11.1" customHeight="1" thickBot="1">
      <c r="B41" s="87"/>
      <c r="C41" s="53"/>
      <c r="D41" s="53"/>
      <c r="E41" s="53"/>
      <c r="F41" s="53"/>
      <c r="G41" s="53"/>
      <c r="H41" s="53"/>
      <c r="I41" s="54"/>
      <c r="J41" s="51"/>
      <c r="K41" s="51"/>
      <c r="L41" s="51"/>
      <c r="M41" s="51"/>
      <c r="N41" s="51"/>
      <c r="O41" s="51"/>
      <c r="P41" s="51"/>
      <c r="Q41" s="51"/>
      <c r="R41" s="51"/>
      <c r="S41" s="52"/>
      <c r="T41" s="48" t="s">
        <v>55</v>
      </c>
      <c r="U41" s="86">
        <v>4</v>
      </c>
      <c r="V41" s="43"/>
      <c r="W41" s="88"/>
      <c r="X41" s="89"/>
      <c r="Y41" s="89"/>
      <c r="Z41" s="89"/>
      <c r="AA41" s="89"/>
      <c r="AB41" s="89"/>
      <c r="AC41" s="89"/>
      <c r="AD41" s="20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8" t="s">
        <v>55</v>
      </c>
      <c r="AP41" s="86">
        <v>4</v>
      </c>
      <c r="AQ41" s="43"/>
    </row>
    <row r="42" spans="2:48" ht="11.1" customHeight="1">
      <c r="B42" s="94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48" t="s">
        <v>57</v>
      </c>
      <c r="U42" s="86">
        <v>4</v>
      </c>
      <c r="V42" s="43"/>
      <c r="W42" s="84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59" t="s">
        <v>57</v>
      </c>
      <c r="AP42" s="111">
        <v>5</v>
      </c>
      <c r="AQ42" s="43"/>
    </row>
    <row r="43" spans="2:48" ht="11.1" customHeight="1" thickBot="1">
      <c r="B43" s="95"/>
      <c r="C43" s="96"/>
      <c r="D43" s="96"/>
      <c r="E43" s="96"/>
      <c r="F43" s="96"/>
      <c r="G43" s="96"/>
      <c r="H43" s="96"/>
      <c r="I43" s="96"/>
      <c r="J43" s="97"/>
      <c r="K43" s="97"/>
      <c r="L43" s="97"/>
      <c r="M43" s="97"/>
      <c r="N43" s="97"/>
      <c r="O43" s="97"/>
      <c r="P43" s="97"/>
      <c r="Q43" s="97"/>
      <c r="R43" s="97"/>
      <c r="S43" s="98"/>
      <c r="T43" s="90" t="s">
        <v>59</v>
      </c>
      <c r="U43" s="91">
        <v>4</v>
      </c>
      <c r="V43" s="43"/>
      <c r="W43" s="88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90" t="s">
        <v>59</v>
      </c>
      <c r="AP43" s="112">
        <v>5</v>
      </c>
      <c r="AQ43" s="43"/>
    </row>
    <row r="44" spans="2:48" ht="11.1" customHeight="1" thickBot="1">
      <c r="V44" s="43"/>
      <c r="AQ44" s="43"/>
    </row>
    <row r="45" spans="2:48" ht="11.1" customHeight="1">
      <c r="B45" s="277" t="s">
        <v>14</v>
      </c>
      <c r="C45" s="278"/>
      <c r="D45" s="278"/>
      <c r="E45" s="278"/>
      <c r="F45" s="278"/>
      <c r="G45" s="278"/>
      <c r="H45" s="278"/>
      <c r="I45" s="116"/>
      <c r="J45" s="414"/>
      <c r="K45" s="415"/>
      <c r="L45" s="415"/>
      <c r="M45" s="415"/>
      <c r="N45" s="415"/>
      <c r="O45" s="415"/>
      <c r="P45" s="415"/>
      <c r="Q45" s="415"/>
      <c r="R45" s="415"/>
      <c r="S45" s="415"/>
      <c r="T45" s="415"/>
      <c r="U45" s="416"/>
      <c r="V45" s="43"/>
      <c r="W45" s="277" t="s">
        <v>17</v>
      </c>
      <c r="X45" s="278"/>
      <c r="Y45" s="278"/>
      <c r="Z45" s="278"/>
      <c r="AA45" s="278"/>
      <c r="AB45" s="278"/>
      <c r="AC45" s="278"/>
      <c r="AD45" s="204"/>
      <c r="AE45" s="408"/>
      <c r="AF45" s="409"/>
      <c r="AG45" s="409"/>
      <c r="AH45" s="409"/>
      <c r="AI45" s="409"/>
      <c r="AJ45" s="409"/>
      <c r="AK45" s="409"/>
      <c r="AL45" s="409"/>
      <c r="AM45" s="409"/>
      <c r="AN45" s="409"/>
      <c r="AO45" s="409"/>
      <c r="AP45" s="410"/>
      <c r="AQ45" s="43"/>
    </row>
    <row r="46" spans="2:48" ht="11.1" customHeight="1">
      <c r="B46" s="83" t="s">
        <v>39</v>
      </c>
      <c r="C46" s="44" t="s">
        <v>40</v>
      </c>
      <c r="D46" s="44" t="s">
        <v>39</v>
      </c>
      <c r="E46" s="44" t="s">
        <v>41</v>
      </c>
      <c r="F46" s="44" t="s">
        <v>42</v>
      </c>
      <c r="G46" s="44" t="s">
        <v>42</v>
      </c>
      <c r="H46" s="44" t="s">
        <v>39</v>
      </c>
      <c r="I46" s="50"/>
      <c r="J46" s="279" t="s">
        <v>67</v>
      </c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281"/>
      <c r="V46" s="43"/>
      <c r="W46" s="83" t="s">
        <v>39</v>
      </c>
      <c r="X46" s="44" t="s">
        <v>40</v>
      </c>
      <c r="Y46" s="44" t="s">
        <v>39</v>
      </c>
      <c r="Z46" s="44" t="s">
        <v>41</v>
      </c>
      <c r="AA46" s="44" t="s">
        <v>42</v>
      </c>
      <c r="AB46" s="44" t="s">
        <v>42</v>
      </c>
      <c r="AC46" s="44" t="s">
        <v>39</v>
      </c>
      <c r="AD46" s="85"/>
      <c r="AE46" s="419" t="s">
        <v>68</v>
      </c>
      <c r="AF46" s="420"/>
      <c r="AG46" s="420"/>
      <c r="AH46" s="420"/>
      <c r="AI46" s="420"/>
      <c r="AJ46" s="420"/>
      <c r="AK46" s="420"/>
      <c r="AL46" s="420"/>
      <c r="AM46" s="244"/>
      <c r="AN46" s="244"/>
      <c r="AO46" s="244"/>
      <c r="AP46" s="231"/>
      <c r="AQ46" s="43"/>
    </row>
    <row r="47" spans="2:48" ht="11.1" customHeight="1">
      <c r="B47" s="228"/>
      <c r="C47" s="190"/>
      <c r="D47" s="190"/>
      <c r="E47" s="190"/>
      <c r="F47" s="190"/>
      <c r="G47" s="190"/>
      <c r="H47" s="100">
        <v>1</v>
      </c>
      <c r="I47" s="50"/>
      <c r="J47" s="279" t="s">
        <v>69</v>
      </c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1"/>
      <c r="V47" s="43"/>
      <c r="W47" s="171"/>
      <c r="X47" s="156"/>
      <c r="Y47" s="156"/>
      <c r="Z47" s="156"/>
      <c r="AA47" s="156"/>
      <c r="AB47" s="156"/>
      <c r="AC47" s="156"/>
      <c r="AD47" s="85"/>
      <c r="AE47" s="423" t="s">
        <v>70</v>
      </c>
      <c r="AF47" s="424"/>
      <c r="AG47" s="424"/>
      <c r="AH47" s="424"/>
      <c r="AI47" s="424"/>
      <c r="AJ47" s="424"/>
      <c r="AK47" s="424"/>
      <c r="AL47" s="424"/>
      <c r="AM47" s="424"/>
      <c r="AN47" s="424"/>
      <c r="AO47" s="424"/>
      <c r="AP47" s="425"/>
      <c r="AQ47" s="43"/>
    </row>
    <row r="48" spans="2:48" ht="11.1" customHeight="1">
      <c r="B48" s="223">
        <f>H47+1</f>
        <v>2</v>
      </c>
      <c r="C48" s="46">
        <f>B48+1</f>
        <v>3</v>
      </c>
      <c r="D48" s="99">
        <f t="shared" ref="D48:H50" si="5">C48+1</f>
        <v>4</v>
      </c>
      <c r="E48" s="99">
        <f t="shared" si="5"/>
        <v>5</v>
      </c>
      <c r="F48" s="99">
        <f t="shared" si="5"/>
        <v>6</v>
      </c>
      <c r="G48" s="100">
        <f t="shared" si="5"/>
        <v>7</v>
      </c>
      <c r="H48" s="173">
        <f t="shared" si="5"/>
        <v>8</v>
      </c>
      <c r="I48" s="50"/>
      <c r="J48" s="279" t="s">
        <v>71</v>
      </c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1"/>
      <c r="V48" s="43"/>
      <c r="W48" s="159">
        <v>1</v>
      </c>
      <c r="X48" s="113">
        <f t="shared" ref="X48:Z51" si="6">W48+1</f>
        <v>2</v>
      </c>
      <c r="Y48" s="101">
        <f t="shared" si="6"/>
        <v>3</v>
      </c>
      <c r="Z48" s="100">
        <f t="shared" si="6"/>
        <v>4</v>
      </c>
      <c r="AA48" s="100">
        <f t="shared" ref="AA48:AC48" si="7">Z48+1</f>
        <v>5</v>
      </c>
      <c r="AB48" s="100">
        <f t="shared" si="7"/>
        <v>6</v>
      </c>
      <c r="AC48" s="100">
        <f t="shared" si="7"/>
        <v>7</v>
      </c>
      <c r="AD48" s="85"/>
      <c r="AE48" s="429" t="s">
        <v>72</v>
      </c>
      <c r="AF48" s="430"/>
      <c r="AG48" s="430"/>
      <c r="AH48" s="430"/>
      <c r="AI48" s="430"/>
      <c r="AJ48" s="430"/>
      <c r="AK48" s="430"/>
      <c r="AL48" s="430"/>
      <c r="AM48" s="430"/>
      <c r="AN48" s="430"/>
      <c r="AO48" s="430"/>
      <c r="AP48" s="431"/>
      <c r="AQ48" s="43"/>
    </row>
    <row r="49" spans="2:50" ht="11.1" customHeight="1">
      <c r="B49" s="158">
        <f>H48+1</f>
        <v>9</v>
      </c>
      <c r="C49" s="46">
        <f>B49+1</f>
        <v>10</v>
      </c>
      <c r="D49" s="100">
        <f t="shared" si="5"/>
        <v>11</v>
      </c>
      <c r="E49" s="100">
        <f t="shared" si="5"/>
        <v>12</v>
      </c>
      <c r="F49" s="100">
        <f t="shared" si="5"/>
        <v>13</v>
      </c>
      <c r="G49" s="100">
        <f t="shared" si="5"/>
        <v>14</v>
      </c>
      <c r="H49" s="100">
        <f t="shared" si="5"/>
        <v>15</v>
      </c>
      <c r="I49" s="50"/>
      <c r="J49" s="279" t="s">
        <v>73</v>
      </c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1"/>
      <c r="V49" s="43"/>
      <c r="W49" s="216">
        <f>AC48+1</f>
        <v>8</v>
      </c>
      <c r="X49" s="113">
        <f t="shared" si="6"/>
        <v>9</v>
      </c>
      <c r="Y49" s="100">
        <f t="shared" si="6"/>
        <v>10</v>
      </c>
      <c r="Z49" s="100">
        <f t="shared" si="6"/>
        <v>11</v>
      </c>
      <c r="AA49" s="100">
        <f t="shared" ref="Y49:AC51" si="8">Z49+1</f>
        <v>12</v>
      </c>
      <c r="AB49" s="222">
        <f t="shared" si="8"/>
        <v>13</v>
      </c>
      <c r="AC49" s="100">
        <f>AB49+1</f>
        <v>14</v>
      </c>
      <c r="AD49" s="85"/>
      <c r="AE49" s="445" t="s">
        <v>74</v>
      </c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1"/>
      <c r="AQ49" s="43"/>
    </row>
    <row r="50" spans="2:50" ht="11.1" customHeight="1">
      <c r="B50" s="158">
        <f>H49+1</f>
        <v>16</v>
      </c>
      <c r="C50" s="46">
        <f>B50+1</f>
        <v>17</v>
      </c>
      <c r="D50" s="100">
        <f t="shared" si="5"/>
        <v>18</v>
      </c>
      <c r="E50" s="100">
        <f t="shared" si="5"/>
        <v>19</v>
      </c>
      <c r="F50" s="100">
        <f t="shared" si="5"/>
        <v>20</v>
      </c>
      <c r="G50" s="101">
        <f t="shared" si="5"/>
        <v>21</v>
      </c>
      <c r="H50" s="101">
        <f t="shared" si="5"/>
        <v>22</v>
      </c>
      <c r="I50" s="50"/>
      <c r="J50" s="282" t="s">
        <v>75</v>
      </c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4"/>
      <c r="V50" s="43"/>
      <c r="W50" s="159">
        <f>AC49+1</f>
        <v>15</v>
      </c>
      <c r="X50" s="113">
        <f t="shared" si="6"/>
        <v>16</v>
      </c>
      <c r="Y50" s="203">
        <v>17</v>
      </c>
      <c r="Z50" s="230">
        <f t="shared" si="6"/>
        <v>18</v>
      </c>
      <c r="AA50" s="160">
        <f t="shared" si="8"/>
        <v>19</v>
      </c>
      <c r="AB50" s="99">
        <f t="shared" si="8"/>
        <v>20</v>
      </c>
      <c r="AC50" s="99">
        <f t="shared" si="8"/>
        <v>21</v>
      </c>
      <c r="AD50" s="85"/>
      <c r="AE50" s="445" t="s">
        <v>76</v>
      </c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1"/>
      <c r="AQ50" s="43"/>
    </row>
    <row r="51" spans="2:50" ht="11.1" customHeight="1">
      <c r="B51" s="158">
        <f>H50+1</f>
        <v>23</v>
      </c>
      <c r="C51" s="46">
        <f>B51+1</f>
        <v>24</v>
      </c>
      <c r="D51" s="100">
        <f>C51+1</f>
        <v>25</v>
      </c>
      <c r="E51" s="100">
        <f>D51+1</f>
        <v>26</v>
      </c>
      <c r="F51" s="100">
        <f>E51+1</f>
        <v>27</v>
      </c>
      <c r="G51" s="100">
        <f>F51+1</f>
        <v>28</v>
      </c>
      <c r="H51" s="100">
        <f>G51+1</f>
        <v>29</v>
      </c>
      <c r="I51" s="50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400"/>
      <c r="V51" s="43"/>
      <c r="W51" s="223">
        <f>AC50+1</f>
        <v>22</v>
      </c>
      <c r="X51" s="157">
        <f t="shared" si="6"/>
        <v>23</v>
      </c>
      <c r="Y51" s="160">
        <f t="shared" si="8"/>
        <v>24</v>
      </c>
      <c r="Z51" s="160">
        <f t="shared" si="8"/>
        <v>25</v>
      </c>
      <c r="AA51" s="160">
        <f t="shared" si="8"/>
        <v>26</v>
      </c>
      <c r="AB51" s="160">
        <f t="shared" si="8"/>
        <v>27</v>
      </c>
      <c r="AC51" s="160">
        <v>28</v>
      </c>
      <c r="AD51" s="85"/>
      <c r="AE51" s="279" t="s">
        <v>77</v>
      </c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1"/>
      <c r="AQ51" s="43"/>
    </row>
    <row r="52" spans="2:50" ht="11.1" customHeight="1">
      <c r="B52" s="158">
        <v>30</v>
      </c>
      <c r="C52" s="46">
        <v>31</v>
      </c>
      <c r="D52" s="72"/>
      <c r="E52" s="72"/>
      <c r="F52" s="72"/>
      <c r="G52" s="72"/>
      <c r="H52" s="72"/>
      <c r="I52" s="50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407"/>
      <c r="V52" s="45"/>
      <c r="W52" s="159">
        <v>29</v>
      </c>
      <c r="X52" s="157">
        <v>30</v>
      </c>
      <c r="Y52" s="73"/>
      <c r="Z52" s="73"/>
      <c r="AA52" s="73"/>
      <c r="AB52" s="73"/>
      <c r="AC52" s="73"/>
      <c r="AD52" s="85"/>
      <c r="AE52" s="426" t="s">
        <v>78</v>
      </c>
      <c r="AF52" s="427"/>
      <c r="AG52" s="427"/>
      <c r="AH52" s="427"/>
      <c r="AI52" s="427"/>
      <c r="AJ52" s="427"/>
      <c r="AK52" s="427"/>
      <c r="AL52" s="427"/>
      <c r="AM52" s="427"/>
      <c r="AN52" s="427"/>
      <c r="AO52" s="427"/>
      <c r="AP52" s="428"/>
      <c r="AQ52" s="45"/>
      <c r="AS52" s="114"/>
      <c r="AT52" s="114"/>
      <c r="AU52" s="114"/>
      <c r="AV52" s="114"/>
      <c r="AW52" s="114"/>
      <c r="AX52" s="114"/>
    </row>
    <row r="53" spans="2:50" ht="11.1" customHeight="1">
      <c r="B53" s="392" t="s">
        <v>60</v>
      </c>
      <c r="C53" s="393"/>
      <c r="D53" s="393"/>
      <c r="E53" s="393"/>
      <c r="F53" s="45"/>
      <c r="G53" s="45"/>
      <c r="H53" s="45"/>
      <c r="I53" s="50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244"/>
      <c r="U53" s="103"/>
      <c r="V53" s="45"/>
      <c r="W53" s="84"/>
      <c r="X53" s="45"/>
      <c r="Y53" s="45"/>
      <c r="Z53" s="45"/>
      <c r="AA53" s="45"/>
      <c r="AB53" s="45"/>
      <c r="AC53" s="45"/>
      <c r="AD53" s="85"/>
      <c r="AE53" s="445"/>
      <c r="AF53" s="280"/>
      <c r="AG53" s="280"/>
      <c r="AH53" s="280"/>
      <c r="AI53" s="280"/>
      <c r="AJ53" s="280"/>
      <c r="AK53" s="280"/>
      <c r="AL53" s="280"/>
      <c r="AM53" s="244"/>
      <c r="AN53" s="244"/>
      <c r="AO53" s="244"/>
      <c r="AP53" s="185"/>
      <c r="AQ53" s="145" t="s">
        <v>79</v>
      </c>
      <c r="AR53" s="114"/>
      <c r="AS53" s="114"/>
      <c r="AT53" s="114"/>
      <c r="AU53" s="114"/>
      <c r="AV53" s="114"/>
      <c r="AW53" s="114"/>
      <c r="AX53" s="114"/>
    </row>
    <row r="54" spans="2:50" ht="11.1" customHeight="1">
      <c r="B54" s="292"/>
      <c r="C54" s="293"/>
      <c r="D54" s="293"/>
      <c r="E54" s="293"/>
      <c r="F54" s="252">
        <v>18</v>
      </c>
      <c r="G54" s="45"/>
      <c r="H54" s="45"/>
      <c r="I54" s="50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8" t="s">
        <v>51</v>
      </c>
      <c r="U54" s="86">
        <v>3</v>
      </c>
      <c r="V54" s="45"/>
      <c r="W54" s="292" t="s">
        <v>60</v>
      </c>
      <c r="X54" s="293"/>
      <c r="Y54" s="293"/>
      <c r="Z54" s="294"/>
      <c r="AA54" s="252">
        <v>11</v>
      </c>
      <c r="AB54" s="45"/>
      <c r="AC54" s="45"/>
      <c r="AD54" s="85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48" t="s">
        <v>51</v>
      </c>
      <c r="AP54" s="86">
        <v>3</v>
      </c>
      <c r="AQ54" s="227">
        <f>AY6</f>
        <v>20</v>
      </c>
      <c r="AS54" s="114"/>
      <c r="AT54" s="114"/>
      <c r="AU54" s="114"/>
      <c r="AV54" s="114"/>
      <c r="AW54" s="114"/>
      <c r="AX54" s="114"/>
    </row>
    <row r="55" spans="2:50" ht="11.1" customHeight="1" thickBot="1">
      <c r="B55" s="292"/>
      <c r="C55" s="293"/>
      <c r="D55" s="293"/>
      <c r="E55" s="293"/>
      <c r="F55" s="45"/>
      <c r="G55" s="45"/>
      <c r="H55" s="45"/>
      <c r="I55" s="50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8" t="s">
        <v>53</v>
      </c>
      <c r="U55" s="86">
        <v>3</v>
      </c>
      <c r="V55" s="45"/>
      <c r="W55" s="88"/>
      <c r="X55" s="89"/>
      <c r="Y55" s="89"/>
      <c r="Z55" s="89"/>
      <c r="AA55" s="89"/>
      <c r="AB55" s="89"/>
      <c r="AC55" s="96"/>
      <c r="AD55" s="205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48" t="s">
        <v>53</v>
      </c>
      <c r="AP55" s="86">
        <v>2</v>
      </c>
      <c r="AQ55" s="227">
        <f>AY7</f>
        <v>20</v>
      </c>
    </row>
    <row r="56" spans="2:50" ht="11.1" customHeight="1">
      <c r="B56" s="104"/>
      <c r="C56" s="67"/>
      <c r="D56" s="67"/>
      <c r="E56" s="67"/>
      <c r="F56" s="67"/>
      <c r="G56" s="67"/>
      <c r="H56" s="67"/>
      <c r="I56" s="68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8" t="s">
        <v>55</v>
      </c>
      <c r="U56" s="86">
        <v>3</v>
      </c>
      <c r="V56" s="45"/>
      <c r="W56" s="306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48" t="s">
        <v>55</v>
      </c>
      <c r="AP56" s="86">
        <v>3</v>
      </c>
      <c r="AQ56" s="227">
        <f>AY8</f>
        <v>20</v>
      </c>
    </row>
    <row r="57" spans="2:50" ht="9" customHeight="1">
      <c r="B57" s="84"/>
      <c r="C57" s="244"/>
      <c r="D57" s="244"/>
      <c r="E57" s="244"/>
      <c r="F57" s="244"/>
      <c r="G57" s="244"/>
      <c r="H57" s="244"/>
      <c r="I57" s="244"/>
      <c r="J57" s="244"/>
      <c r="K57" s="244"/>
      <c r="L57" s="244"/>
      <c r="M57" s="244"/>
      <c r="N57" s="244"/>
      <c r="O57" s="244"/>
      <c r="P57" s="244"/>
      <c r="Q57" s="244"/>
      <c r="R57" s="244"/>
      <c r="S57" s="244"/>
      <c r="T57" s="48" t="s">
        <v>57</v>
      </c>
      <c r="U57" s="86">
        <v>4</v>
      </c>
      <c r="V57" s="45"/>
      <c r="W57" s="306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48" t="s">
        <v>57</v>
      </c>
      <c r="AP57" s="86">
        <v>1</v>
      </c>
      <c r="AQ57" s="227">
        <f>AY9</f>
        <v>20</v>
      </c>
    </row>
    <row r="58" spans="2:50" ht="9" customHeight="1" thickBot="1">
      <c r="B58" s="88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90" t="s">
        <v>59</v>
      </c>
      <c r="U58" s="91">
        <v>5</v>
      </c>
      <c r="V58" s="45"/>
      <c r="W58" s="261" t="s">
        <v>80</v>
      </c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90" t="s">
        <v>59</v>
      </c>
      <c r="AP58" s="91">
        <v>2</v>
      </c>
      <c r="AQ58" s="227">
        <f>AY10</f>
        <v>20</v>
      </c>
    </row>
    <row r="59" spans="2:50" ht="9" customHeight="1"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</row>
    <row r="60" spans="2:50" ht="9" hidden="1" customHeight="1">
      <c r="B60" s="403"/>
      <c r="C60" s="403"/>
      <c r="D60" s="403"/>
      <c r="E60" s="403"/>
      <c r="F60" s="403"/>
      <c r="G60" s="403"/>
      <c r="H60" s="403"/>
      <c r="I60" s="403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</row>
    <row r="61" spans="2:50" ht="9" hidden="1" customHeight="1">
      <c r="B61" s="403"/>
      <c r="C61" s="403"/>
      <c r="D61" s="403"/>
      <c r="E61" s="403"/>
      <c r="F61" s="403"/>
      <c r="G61" s="403"/>
      <c r="H61" s="403"/>
      <c r="I61" s="403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</row>
    <row r="62" spans="2:50" ht="9" hidden="1" customHeight="1">
      <c r="B62" s="244"/>
      <c r="C62" s="244"/>
      <c r="D62" s="244"/>
      <c r="E62" s="244"/>
      <c r="F62" s="244"/>
      <c r="G62" s="244"/>
      <c r="H62" s="244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244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</row>
    <row r="63" spans="2:50" ht="9" hidden="1" customHeight="1">
      <c r="B63" s="244"/>
      <c r="C63" s="244"/>
      <c r="D63" s="244"/>
      <c r="E63" s="244"/>
      <c r="F63" s="244"/>
      <c r="G63" s="244"/>
      <c r="H63" s="244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244"/>
      <c r="V63" s="45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44"/>
      <c r="AI63" s="244"/>
    </row>
    <row r="64" spans="2:50" ht="9" hidden="1" customHeight="1">
      <c r="B64" s="244"/>
      <c r="C64" s="244"/>
      <c r="D64" s="244"/>
      <c r="E64" s="244"/>
      <c r="F64" s="244"/>
      <c r="G64" s="244"/>
      <c r="H64" s="244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244"/>
      <c r="V64" s="45"/>
      <c r="W64" s="236"/>
      <c r="X64" s="236"/>
      <c r="Y64" s="236"/>
      <c r="Z64" s="236"/>
      <c r="AA64" s="236"/>
      <c r="AB64" s="236"/>
      <c r="AC64" s="236"/>
      <c r="AD64" s="236"/>
      <c r="AE64" s="236"/>
      <c r="AF64" s="236"/>
      <c r="AG64" s="236"/>
      <c r="AH64" s="244"/>
      <c r="AI64" s="244"/>
    </row>
    <row r="65" spans="2:35" ht="9" hidden="1" customHeight="1">
      <c r="B65" s="244"/>
      <c r="C65" s="244"/>
      <c r="D65" s="244"/>
      <c r="E65" s="244"/>
      <c r="F65" s="244"/>
      <c r="G65" s="244"/>
      <c r="H65" s="244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244"/>
      <c r="V65" s="236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</row>
    <row r="66" spans="2:35" ht="9" hidden="1" customHeight="1">
      <c r="B66" s="244"/>
      <c r="C66" s="244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244"/>
      <c r="S66" s="244"/>
      <c r="T66" s="244"/>
      <c r="U66" s="244"/>
      <c r="V66" s="236"/>
    </row>
    <row r="67" spans="2:35" ht="9" hidden="1" customHeight="1"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</row>
    <row r="68" spans="2:35" ht="9" hidden="1" customHeight="1"/>
    <row r="69" spans="2:35" ht="9" hidden="1" customHeight="1"/>
    <row r="70" spans="2:35" ht="9" hidden="1" customHeight="1"/>
    <row r="71" spans="2:35" ht="9" hidden="1" customHeight="1"/>
    <row r="72" spans="2:35" ht="9" hidden="1" customHeight="1"/>
    <row r="73" spans="2:35" ht="9" hidden="1" customHeight="1"/>
  </sheetData>
  <mergeCells count="112">
    <mergeCell ref="AE51:AP51"/>
    <mergeCell ref="AE55:AN55"/>
    <mergeCell ref="AE26:AN26"/>
    <mergeCell ref="AE53:AL53"/>
    <mergeCell ref="W54:Z54"/>
    <mergeCell ref="W39:Z39"/>
    <mergeCell ref="AR26:AV27"/>
    <mergeCell ref="AE30:AP30"/>
    <mergeCell ref="J36:U36"/>
    <mergeCell ref="AE31:AP31"/>
    <mergeCell ref="J34:U34"/>
    <mergeCell ref="J30:U30"/>
    <mergeCell ref="J26:S28"/>
    <mergeCell ref="J35:U35"/>
    <mergeCell ref="J33:U33"/>
    <mergeCell ref="AE34:AP34"/>
    <mergeCell ref="N5:Q6"/>
    <mergeCell ref="AE19:AN19"/>
    <mergeCell ref="J52:U52"/>
    <mergeCell ref="AE45:AP45"/>
    <mergeCell ref="J19:U19"/>
    <mergeCell ref="W30:AC30"/>
    <mergeCell ref="W45:AC45"/>
    <mergeCell ref="J32:U32"/>
    <mergeCell ref="J45:U45"/>
    <mergeCell ref="J46:U46"/>
    <mergeCell ref="J31:U31"/>
    <mergeCell ref="AE46:AL46"/>
    <mergeCell ref="AE33:AP33"/>
    <mergeCell ref="J25:S25"/>
    <mergeCell ref="AE14:AP14"/>
    <mergeCell ref="AE17:AP17"/>
    <mergeCell ref="J48:U48"/>
    <mergeCell ref="J50:U50"/>
    <mergeCell ref="AE47:AP47"/>
    <mergeCell ref="J51:U51"/>
    <mergeCell ref="AE52:AP52"/>
    <mergeCell ref="AE48:AP48"/>
    <mergeCell ref="AE49:AP49"/>
    <mergeCell ref="AE50:AP50"/>
    <mergeCell ref="I65:T65"/>
    <mergeCell ref="I64:T64"/>
    <mergeCell ref="I63:T63"/>
    <mergeCell ref="I62:T62"/>
    <mergeCell ref="B11:E11"/>
    <mergeCell ref="B6:E6"/>
    <mergeCell ref="F11:J11"/>
    <mergeCell ref="F6:J6"/>
    <mergeCell ref="B10:E10"/>
    <mergeCell ref="B9:E9"/>
    <mergeCell ref="B45:H45"/>
    <mergeCell ref="B53:E55"/>
    <mergeCell ref="J47:U47"/>
    <mergeCell ref="J49:U49"/>
    <mergeCell ref="B23:E23"/>
    <mergeCell ref="J17:U17"/>
    <mergeCell ref="J18:U18"/>
    <mergeCell ref="J20:U20"/>
    <mergeCell ref="J21:U21"/>
    <mergeCell ref="F7:J7"/>
    <mergeCell ref="B60:I61"/>
    <mergeCell ref="B30:H30"/>
    <mergeCell ref="B39:E39"/>
    <mergeCell ref="J23:S23"/>
    <mergeCell ref="AK2:AP2"/>
    <mergeCell ref="N4:U4"/>
    <mergeCell ref="F10:J10"/>
    <mergeCell ref="L4:M6"/>
    <mergeCell ref="R5:U6"/>
    <mergeCell ref="AK4:AP5"/>
    <mergeCell ref="W4:AE5"/>
    <mergeCell ref="W7:AE12"/>
    <mergeCell ref="N7:Q7"/>
    <mergeCell ref="S11:U11"/>
    <mergeCell ref="S12:U12"/>
    <mergeCell ref="AG7:AI9"/>
    <mergeCell ref="AG10:AI12"/>
    <mergeCell ref="R7:U7"/>
    <mergeCell ref="B2:J2"/>
    <mergeCell ref="L2:AI2"/>
    <mergeCell ref="AG4:AI5"/>
    <mergeCell ref="B4:E5"/>
    <mergeCell ref="F12:J12"/>
    <mergeCell ref="F4:J5"/>
    <mergeCell ref="B8:E8"/>
    <mergeCell ref="F8:J8"/>
    <mergeCell ref="B7:E7"/>
    <mergeCell ref="B12:E12"/>
    <mergeCell ref="W58:AN58"/>
    <mergeCell ref="AK7:AP12"/>
    <mergeCell ref="R8:U8"/>
    <mergeCell ref="AE15:AP15"/>
    <mergeCell ref="W14:AC14"/>
    <mergeCell ref="J15:U15"/>
    <mergeCell ref="J16:U16"/>
    <mergeCell ref="AE16:AP16"/>
    <mergeCell ref="N8:Q8"/>
    <mergeCell ref="L7:M7"/>
    <mergeCell ref="L8:M8"/>
    <mergeCell ref="W23:Z23"/>
    <mergeCell ref="AE35:AP35"/>
    <mergeCell ref="F9:J9"/>
    <mergeCell ref="J22:S22"/>
    <mergeCell ref="J24:S24"/>
    <mergeCell ref="J14:U14"/>
    <mergeCell ref="B14:H14"/>
    <mergeCell ref="AE23:AN23"/>
    <mergeCell ref="AE22:AP22"/>
    <mergeCell ref="AE18:AP18"/>
    <mergeCell ref="AE25:AN25"/>
    <mergeCell ref="W57:AN57"/>
    <mergeCell ref="W56:AN56"/>
  </mergeCells>
  <phoneticPr fontId="1" type="noConversion"/>
  <printOptions horizontalCentered="1" verticalCentered="1"/>
  <pageMargins left="0.25" right="0.25" top="0.75" bottom="0.75" header="0.3" footer="0.3"/>
  <pageSetup paperSize="9" scale="7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autoPageBreaks="0" fitToPage="1"/>
  </sheetPr>
  <dimension ref="A1:BE106"/>
  <sheetViews>
    <sheetView showGridLines="0" topLeftCell="A19" zoomScale="106" zoomScaleNormal="106" zoomScaleSheetLayoutView="85" workbookViewId="0" xr3:uid="{958C4451-9541-5A59-BF78-D2F731DF1C81}">
      <selection activeCell="L3" sqref="L3"/>
    </sheetView>
  </sheetViews>
  <sheetFormatPr defaultColWidth="0" defaultRowHeight="11.25" zeroHeight="1"/>
  <cols>
    <col min="1" max="1" width="2.28515625" style="1" customWidth="1"/>
    <col min="2" max="10" width="3.7109375" style="1" customWidth="1"/>
    <col min="11" max="11" width="2.28515625" style="1" customWidth="1"/>
    <col min="12" max="12" width="16.7109375" style="1" customWidth="1"/>
    <col min="13" max="13" width="3.7109375" style="1" customWidth="1"/>
    <col min="14" max="14" width="4.7109375" style="1" bestFit="1" customWidth="1"/>
    <col min="15" max="15" width="5" style="1" bestFit="1" customWidth="1"/>
    <col min="16" max="16" width="4.7109375" style="1" bestFit="1" customWidth="1"/>
    <col min="17" max="18" width="4.28515625" style="1" bestFit="1" customWidth="1"/>
    <col min="19" max="20" width="3.7109375" style="1" customWidth="1"/>
    <col min="21" max="21" width="4.14062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" style="1" customWidth="1"/>
    <col min="44" max="48" width="9.140625" style="1" customWidth="1"/>
    <col min="49" max="49" width="10.140625" style="1" customWidth="1"/>
    <col min="50" max="51" width="9.140625" style="1" customWidth="1"/>
    <col min="52" max="52" width="9.7109375" style="1" customWidth="1"/>
    <col min="53" max="53" width="6.85546875" style="1" customWidth="1"/>
    <col min="54" max="16384" width="9.140625" style="1" hidden="1"/>
  </cols>
  <sheetData>
    <row r="1" spans="1:56" ht="12" thickBot="1"/>
    <row r="2" spans="1:56" ht="30.2" customHeight="1" thickTop="1" thickBot="1">
      <c r="B2" s="368" t="s">
        <v>0</v>
      </c>
      <c r="C2" s="369"/>
      <c r="D2" s="369"/>
      <c r="E2" s="369"/>
      <c r="F2" s="369"/>
      <c r="G2" s="369"/>
      <c r="H2" s="369"/>
      <c r="I2" s="369"/>
      <c r="J2" s="370"/>
      <c r="K2" s="42"/>
      <c r="L2" s="371" t="s">
        <v>81</v>
      </c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  <c r="Z2" s="372"/>
      <c r="AA2" s="372"/>
      <c r="AB2" s="372"/>
      <c r="AC2" s="372"/>
      <c r="AD2" s="372"/>
      <c r="AE2" s="372"/>
      <c r="AF2" s="372"/>
      <c r="AG2" s="372"/>
      <c r="AH2" s="372"/>
      <c r="AI2" s="373"/>
      <c r="AJ2" s="43"/>
      <c r="AK2" s="308" t="s">
        <v>82</v>
      </c>
      <c r="AL2" s="309"/>
      <c r="AM2" s="309"/>
      <c r="AN2" s="309"/>
      <c r="AO2" s="309"/>
      <c r="AP2" s="310"/>
      <c r="AQ2" s="43"/>
    </row>
    <row r="3" spans="1:56" ht="12.2" customHeight="1" thickTop="1" thickBot="1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</row>
    <row r="4" spans="1:56" ht="20.100000000000001" customHeight="1" thickTop="1" thickBot="1">
      <c r="B4" s="497" t="s">
        <v>3</v>
      </c>
      <c r="C4" s="498"/>
      <c r="D4" s="498"/>
      <c r="E4" s="498"/>
      <c r="F4" s="346" t="s">
        <v>4</v>
      </c>
      <c r="G4" s="347"/>
      <c r="H4" s="347"/>
      <c r="I4" s="347"/>
      <c r="J4" s="348"/>
      <c r="K4" s="245"/>
      <c r="L4" s="313" t="s">
        <v>5</v>
      </c>
      <c r="M4" s="311"/>
      <c r="N4" s="311" t="s">
        <v>6</v>
      </c>
      <c r="O4" s="311"/>
      <c r="P4" s="311"/>
      <c r="Q4" s="311"/>
      <c r="R4" s="311"/>
      <c r="S4" s="311"/>
      <c r="T4" s="311"/>
      <c r="U4" s="312"/>
      <c r="V4" s="43"/>
      <c r="W4" s="322" t="s">
        <v>7</v>
      </c>
      <c r="X4" s="323"/>
      <c r="Y4" s="323"/>
      <c r="Z4" s="323"/>
      <c r="AA4" s="323"/>
      <c r="AB4" s="323"/>
      <c r="AC4" s="323"/>
      <c r="AD4" s="323"/>
      <c r="AE4" s="324"/>
      <c r="AF4" s="56"/>
      <c r="AG4" s="322" t="s">
        <v>8</v>
      </c>
      <c r="AH4" s="323"/>
      <c r="AI4" s="324"/>
      <c r="AJ4" s="57"/>
      <c r="AK4" s="322" t="s">
        <v>9</v>
      </c>
      <c r="AL4" s="323"/>
      <c r="AM4" s="323"/>
      <c r="AN4" s="323"/>
      <c r="AO4" s="323"/>
      <c r="AP4" s="324"/>
      <c r="AQ4" s="43"/>
    </row>
    <row r="5" spans="1:56" ht="12.2" customHeight="1" thickTop="1" thickBot="1">
      <c r="B5" s="499"/>
      <c r="C5" s="377"/>
      <c r="D5" s="377"/>
      <c r="E5" s="377"/>
      <c r="F5" s="384"/>
      <c r="G5" s="385"/>
      <c r="H5" s="385"/>
      <c r="I5" s="385"/>
      <c r="J5" s="500"/>
      <c r="K5" s="245"/>
      <c r="L5" s="314"/>
      <c r="M5" s="315"/>
      <c r="N5" s="316" t="s">
        <v>10</v>
      </c>
      <c r="O5" s="317"/>
      <c r="P5" s="317"/>
      <c r="Q5" s="495"/>
      <c r="R5" s="317" t="s">
        <v>11</v>
      </c>
      <c r="S5" s="317"/>
      <c r="T5" s="317"/>
      <c r="U5" s="318"/>
      <c r="V5" s="43"/>
      <c r="W5" s="325"/>
      <c r="X5" s="326"/>
      <c r="Y5" s="326"/>
      <c r="Z5" s="326"/>
      <c r="AA5" s="326"/>
      <c r="AB5" s="326"/>
      <c r="AC5" s="326"/>
      <c r="AD5" s="326"/>
      <c r="AE5" s="327"/>
      <c r="AF5" s="55"/>
      <c r="AG5" s="325"/>
      <c r="AH5" s="326"/>
      <c r="AI5" s="327"/>
      <c r="AJ5" s="58"/>
      <c r="AK5" s="325"/>
      <c r="AL5" s="326"/>
      <c r="AM5" s="326"/>
      <c r="AN5" s="326"/>
      <c r="AO5" s="326"/>
      <c r="AP5" s="327"/>
      <c r="AQ5" s="43"/>
      <c r="AR5" s="26"/>
      <c r="AS5" s="164" t="str">
        <f>B14</f>
        <v>JULHO</v>
      </c>
      <c r="AT5" s="165" t="str">
        <f>B29</f>
        <v>AGOSTO</v>
      </c>
      <c r="AU5" s="165" t="str">
        <f>B44</f>
        <v>SETEMBRO</v>
      </c>
      <c r="AV5" s="165" t="str">
        <f>W14</f>
        <v>OUTUBRO</v>
      </c>
      <c r="AW5" s="165" t="str">
        <f>W29</f>
        <v>NOVEMBRO</v>
      </c>
      <c r="AX5" s="166" t="str">
        <f>W44</f>
        <v>DEZEMBRO</v>
      </c>
      <c r="AY5" s="3" t="s">
        <v>18</v>
      </c>
    </row>
    <row r="6" spans="1:56" ht="12.2" customHeight="1" thickTop="1" thickBot="1">
      <c r="B6" s="494">
        <v>43752</v>
      </c>
      <c r="C6" s="391"/>
      <c r="D6" s="391"/>
      <c r="E6" s="391"/>
      <c r="F6" s="473">
        <v>43743</v>
      </c>
      <c r="G6" s="474"/>
      <c r="H6" s="474"/>
      <c r="I6" s="474"/>
      <c r="J6" s="475"/>
      <c r="K6" s="245"/>
      <c r="L6" s="314"/>
      <c r="M6" s="315"/>
      <c r="N6" s="319"/>
      <c r="O6" s="320"/>
      <c r="P6" s="320"/>
      <c r="Q6" s="496"/>
      <c r="R6" s="320"/>
      <c r="S6" s="320"/>
      <c r="T6" s="320"/>
      <c r="U6" s="321"/>
      <c r="V6" s="43"/>
      <c r="AF6" s="55"/>
      <c r="AJ6" s="58"/>
      <c r="AQ6" s="43"/>
      <c r="AR6" s="9" t="s">
        <v>19</v>
      </c>
      <c r="AS6" s="27">
        <f>U23</f>
        <v>1</v>
      </c>
      <c r="AT6" s="27">
        <f>U38</f>
        <v>4</v>
      </c>
      <c r="AU6" s="27">
        <f>U53</f>
        <v>5</v>
      </c>
      <c r="AV6" s="27">
        <f>AP23</f>
        <v>3</v>
      </c>
      <c r="AW6" s="27">
        <f>AP38</f>
        <v>4</v>
      </c>
      <c r="AX6" s="28">
        <f>AP53</f>
        <v>3</v>
      </c>
      <c r="AY6" s="29">
        <f>SUM(AS6:AX6)</f>
        <v>20</v>
      </c>
    </row>
    <row r="7" spans="1:56" ht="12.2" customHeight="1" thickTop="1">
      <c r="B7" s="494" t="s">
        <v>24</v>
      </c>
      <c r="C7" s="391"/>
      <c r="D7" s="391"/>
      <c r="E7" s="391"/>
      <c r="F7" s="473" t="s">
        <v>24</v>
      </c>
      <c r="G7" s="474"/>
      <c r="H7" s="474"/>
      <c r="I7" s="474"/>
      <c r="J7" s="475"/>
      <c r="K7" s="245"/>
      <c r="L7" s="288" t="s">
        <v>20</v>
      </c>
      <c r="M7" s="289"/>
      <c r="N7" s="501">
        <v>43669</v>
      </c>
      <c r="O7" s="502"/>
      <c r="P7" s="502"/>
      <c r="Q7" s="505"/>
      <c r="R7" s="501">
        <v>43812</v>
      </c>
      <c r="S7" s="502"/>
      <c r="T7" s="502"/>
      <c r="U7" s="503"/>
      <c r="V7" s="43"/>
      <c r="W7" s="334">
        <v>43349</v>
      </c>
      <c r="X7" s="335"/>
      <c r="Y7" s="335"/>
      <c r="Z7" s="335"/>
      <c r="AA7" s="335"/>
      <c r="AB7" s="335"/>
      <c r="AC7" s="335"/>
      <c r="AD7" s="335"/>
      <c r="AE7" s="336"/>
      <c r="AF7" s="45"/>
      <c r="AG7" s="352" t="s">
        <v>21</v>
      </c>
      <c r="AH7" s="353"/>
      <c r="AI7" s="354"/>
      <c r="AJ7" s="45"/>
      <c r="AK7" s="263" t="s">
        <v>22</v>
      </c>
      <c r="AL7" s="264"/>
      <c r="AM7" s="264"/>
      <c r="AN7" s="264"/>
      <c r="AO7" s="264"/>
      <c r="AP7" s="265"/>
      <c r="AQ7" s="43"/>
      <c r="AR7" s="19" t="s">
        <v>23</v>
      </c>
      <c r="AS7" s="16">
        <f>U24</f>
        <v>2</v>
      </c>
      <c r="AT7" s="16">
        <f>U39</f>
        <v>4</v>
      </c>
      <c r="AU7" s="16">
        <f>U54</f>
        <v>4</v>
      </c>
      <c r="AV7" s="16">
        <f>AP24</f>
        <v>4</v>
      </c>
      <c r="AW7" s="16">
        <f>AP39</f>
        <v>4</v>
      </c>
      <c r="AX7" s="17">
        <f>AP54</f>
        <v>2</v>
      </c>
      <c r="AY7" s="18">
        <f>SUM(AS7:AX7)</f>
        <v>20</v>
      </c>
    </row>
    <row r="8" spans="1:56" ht="12.2" customHeight="1" thickBot="1">
      <c r="B8" s="494" t="s">
        <v>24</v>
      </c>
      <c r="C8" s="391"/>
      <c r="D8" s="391"/>
      <c r="E8" s="391"/>
      <c r="F8" s="473" t="s">
        <v>24</v>
      </c>
      <c r="G8" s="474"/>
      <c r="H8" s="474"/>
      <c r="I8" s="474"/>
      <c r="J8" s="475"/>
      <c r="K8" s="245"/>
      <c r="L8" s="290" t="s">
        <v>83</v>
      </c>
      <c r="M8" s="291"/>
      <c r="N8" s="470">
        <v>43666</v>
      </c>
      <c r="O8" s="471"/>
      <c r="P8" s="471"/>
      <c r="Q8" s="504"/>
      <c r="R8" s="470">
        <v>43820</v>
      </c>
      <c r="S8" s="471"/>
      <c r="T8" s="471"/>
      <c r="U8" s="472"/>
      <c r="V8" s="43"/>
      <c r="W8" s="337"/>
      <c r="X8" s="338"/>
      <c r="Y8" s="338"/>
      <c r="Z8" s="338"/>
      <c r="AA8" s="338"/>
      <c r="AB8" s="338"/>
      <c r="AC8" s="338"/>
      <c r="AD8" s="338"/>
      <c r="AE8" s="339"/>
      <c r="AF8" s="45"/>
      <c r="AG8" s="355"/>
      <c r="AH8" s="356"/>
      <c r="AI8" s="357"/>
      <c r="AJ8" s="45"/>
      <c r="AK8" s="266"/>
      <c r="AL8" s="267"/>
      <c r="AM8" s="267"/>
      <c r="AN8" s="267"/>
      <c r="AO8" s="267"/>
      <c r="AP8" s="268"/>
      <c r="AQ8" s="43"/>
      <c r="AR8" s="9" t="s">
        <v>26</v>
      </c>
      <c r="AS8" s="10">
        <f>U25</f>
        <v>2</v>
      </c>
      <c r="AT8" s="27">
        <f>U40</f>
        <v>4</v>
      </c>
      <c r="AU8" s="10">
        <f>U55</f>
        <v>4</v>
      </c>
      <c r="AV8" s="10">
        <f>AP25</f>
        <v>5</v>
      </c>
      <c r="AW8" s="10">
        <f>AP40</f>
        <v>3</v>
      </c>
      <c r="AX8" s="11">
        <f>AP55</f>
        <v>2</v>
      </c>
      <c r="AY8" s="12">
        <f>SUM(AS8:AX8)</f>
        <v>20</v>
      </c>
    </row>
    <row r="9" spans="1:56" ht="12.2" customHeight="1" thickTop="1" thickBot="1">
      <c r="B9" s="494" t="s">
        <v>24</v>
      </c>
      <c r="C9" s="391"/>
      <c r="D9" s="391"/>
      <c r="E9" s="391"/>
      <c r="F9" s="473" t="s">
        <v>24</v>
      </c>
      <c r="G9" s="474"/>
      <c r="H9" s="474"/>
      <c r="I9" s="474"/>
      <c r="J9" s="475"/>
      <c r="K9" s="245"/>
      <c r="V9" s="43"/>
      <c r="W9" s="337"/>
      <c r="X9" s="338"/>
      <c r="Y9" s="338"/>
      <c r="Z9" s="338"/>
      <c r="AA9" s="338"/>
      <c r="AB9" s="338"/>
      <c r="AC9" s="338"/>
      <c r="AD9" s="338"/>
      <c r="AE9" s="339"/>
      <c r="AG9" s="358"/>
      <c r="AH9" s="359"/>
      <c r="AI9" s="360"/>
      <c r="AK9" s="266"/>
      <c r="AL9" s="267"/>
      <c r="AM9" s="267"/>
      <c r="AN9" s="267"/>
      <c r="AO9" s="267"/>
      <c r="AP9" s="268"/>
      <c r="AQ9" s="43"/>
      <c r="AR9" s="19" t="s">
        <v>27</v>
      </c>
      <c r="AS9" s="16">
        <f>U26</f>
        <v>1</v>
      </c>
      <c r="AT9" s="16">
        <f>U41</f>
        <v>5</v>
      </c>
      <c r="AU9" s="16">
        <f>U56</f>
        <v>4</v>
      </c>
      <c r="AV9" s="16">
        <f>AP26</f>
        <v>5</v>
      </c>
      <c r="AW9" s="16">
        <f>AP41</f>
        <v>4</v>
      </c>
      <c r="AX9" s="17">
        <f>AP56</f>
        <v>1</v>
      </c>
      <c r="AY9" s="18">
        <f>SUM(AS9:AX9)</f>
        <v>20</v>
      </c>
    </row>
    <row r="10" spans="1:56" ht="12.2" customHeight="1" thickTop="1" thickBot="1">
      <c r="B10" s="494" t="s">
        <v>24</v>
      </c>
      <c r="C10" s="391"/>
      <c r="D10" s="391"/>
      <c r="E10" s="391"/>
      <c r="F10" s="473" t="s">
        <v>24</v>
      </c>
      <c r="G10" s="474"/>
      <c r="H10" s="474"/>
      <c r="I10" s="474"/>
      <c r="J10" s="475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337"/>
      <c r="X10" s="338"/>
      <c r="Y10" s="338"/>
      <c r="Z10" s="338"/>
      <c r="AA10" s="338"/>
      <c r="AB10" s="338"/>
      <c r="AC10" s="338"/>
      <c r="AD10" s="338"/>
      <c r="AE10" s="339"/>
      <c r="AG10" s="361"/>
      <c r="AH10" s="362"/>
      <c r="AI10" s="363"/>
      <c r="AK10" s="266"/>
      <c r="AL10" s="267"/>
      <c r="AM10" s="267"/>
      <c r="AN10" s="267"/>
      <c r="AO10" s="267"/>
      <c r="AP10" s="268"/>
      <c r="AQ10" s="43"/>
      <c r="AR10" s="20" t="s">
        <v>28</v>
      </c>
      <c r="AS10" s="21">
        <f>U27</f>
        <v>1</v>
      </c>
      <c r="AT10" s="27">
        <f>U42</f>
        <v>5</v>
      </c>
      <c r="AU10" s="21">
        <f>U57</f>
        <v>4</v>
      </c>
      <c r="AV10" s="21">
        <f>AP27</f>
        <v>4</v>
      </c>
      <c r="AW10" s="21">
        <f>AP42</f>
        <v>4</v>
      </c>
      <c r="AX10" s="30">
        <f>AP57</f>
        <v>2</v>
      </c>
      <c r="AY10" s="31">
        <f>SUM(AS10:AX10)</f>
        <v>20</v>
      </c>
      <c r="AZ10" s="244"/>
      <c r="BA10" s="244"/>
      <c r="BB10" s="244"/>
      <c r="BC10" s="244"/>
      <c r="BD10" s="244"/>
    </row>
    <row r="11" spans="1:56" ht="12.2" customHeight="1" thickTop="1" thickBot="1">
      <c r="B11" s="494" t="s">
        <v>24</v>
      </c>
      <c r="C11" s="391"/>
      <c r="D11" s="391"/>
      <c r="E11" s="391"/>
      <c r="F11" s="473" t="s">
        <v>24</v>
      </c>
      <c r="G11" s="474"/>
      <c r="H11" s="474"/>
      <c r="I11" s="474"/>
      <c r="J11" s="475"/>
      <c r="K11" s="43"/>
      <c r="L11" s="242" t="s">
        <v>29</v>
      </c>
      <c r="M11" s="243" t="s">
        <v>84</v>
      </c>
      <c r="N11" s="243" t="s">
        <v>85</v>
      </c>
      <c r="O11" s="243" t="s">
        <v>86</v>
      </c>
      <c r="P11" s="243" t="s">
        <v>87</v>
      </c>
      <c r="Q11" s="243" t="s">
        <v>88</v>
      </c>
      <c r="R11" s="243" t="s">
        <v>89</v>
      </c>
      <c r="S11" s="346" t="s">
        <v>90</v>
      </c>
      <c r="T11" s="347"/>
      <c r="U11" s="348"/>
      <c r="V11" s="43"/>
      <c r="W11" s="337"/>
      <c r="X11" s="338"/>
      <c r="Y11" s="338"/>
      <c r="Z11" s="338"/>
      <c r="AA11" s="338"/>
      <c r="AB11" s="338"/>
      <c r="AC11" s="338"/>
      <c r="AD11" s="338"/>
      <c r="AE11" s="339"/>
      <c r="AG11" s="361"/>
      <c r="AH11" s="362"/>
      <c r="AI11" s="363"/>
      <c r="AK11" s="266"/>
      <c r="AL11" s="267"/>
      <c r="AM11" s="267"/>
      <c r="AN11" s="267"/>
      <c r="AO11" s="267"/>
      <c r="AP11" s="268"/>
      <c r="AQ11" s="43"/>
      <c r="AR11" s="3" t="s">
        <v>18</v>
      </c>
      <c r="AS11" s="3">
        <f t="shared" ref="AS11:AY11" si="0">SUM(AS6:AS10)</f>
        <v>7</v>
      </c>
      <c r="AT11" s="3">
        <f t="shared" si="0"/>
        <v>22</v>
      </c>
      <c r="AU11" s="3">
        <f t="shared" si="0"/>
        <v>21</v>
      </c>
      <c r="AV11" s="3">
        <f t="shared" si="0"/>
        <v>21</v>
      </c>
      <c r="AW11" s="3">
        <f t="shared" si="0"/>
        <v>19</v>
      </c>
      <c r="AX11" s="3">
        <f t="shared" si="0"/>
        <v>10</v>
      </c>
      <c r="AY11" s="3">
        <f t="shared" si="0"/>
        <v>100</v>
      </c>
      <c r="AZ11" s="244"/>
      <c r="BA11" s="254"/>
      <c r="BB11" s="244"/>
      <c r="BC11" s="254"/>
      <c r="BD11" s="244"/>
    </row>
    <row r="12" spans="1:56" ht="12.2" customHeight="1" thickTop="1" thickBot="1">
      <c r="B12" s="509" t="s">
        <v>24</v>
      </c>
      <c r="C12" s="510"/>
      <c r="D12" s="510"/>
      <c r="E12" s="510"/>
      <c r="F12" s="506" t="s">
        <v>24</v>
      </c>
      <c r="G12" s="507"/>
      <c r="H12" s="507"/>
      <c r="I12" s="507"/>
      <c r="J12" s="508"/>
      <c r="K12" s="43"/>
      <c r="L12" s="66" t="s">
        <v>36</v>
      </c>
      <c r="M12" s="47">
        <f>F23</f>
        <v>7</v>
      </c>
      <c r="N12" s="47">
        <f>F38</f>
        <v>22</v>
      </c>
      <c r="O12" s="47">
        <f>F53</f>
        <v>21</v>
      </c>
      <c r="P12" s="47">
        <f>AA23</f>
        <v>21</v>
      </c>
      <c r="Q12" s="47">
        <f>AA38</f>
        <v>19</v>
      </c>
      <c r="R12" s="47">
        <f>AA53</f>
        <v>10</v>
      </c>
      <c r="S12" s="349">
        <f>SUM(M12:R12)</f>
        <v>100</v>
      </c>
      <c r="T12" s="350"/>
      <c r="U12" s="351"/>
      <c r="V12" s="43"/>
      <c r="W12" s="340"/>
      <c r="X12" s="341"/>
      <c r="Y12" s="341"/>
      <c r="Z12" s="341"/>
      <c r="AA12" s="341"/>
      <c r="AB12" s="341"/>
      <c r="AC12" s="341"/>
      <c r="AD12" s="341"/>
      <c r="AE12" s="342"/>
      <c r="AG12" s="364"/>
      <c r="AH12" s="365"/>
      <c r="AI12" s="366"/>
      <c r="AK12" s="269"/>
      <c r="AL12" s="270"/>
      <c r="AM12" s="270"/>
      <c r="AN12" s="270"/>
      <c r="AO12" s="270"/>
      <c r="AP12" s="271"/>
      <c r="AQ12" s="43"/>
      <c r="AR12" s="244"/>
      <c r="AS12" s="254"/>
      <c r="AT12" s="244"/>
      <c r="AU12" s="254"/>
      <c r="AV12" s="244"/>
      <c r="AW12" s="254"/>
      <c r="AX12" s="244"/>
      <c r="AY12" s="254"/>
      <c r="AZ12" s="244"/>
      <c r="BA12" s="254"/>
      <c r="BB12" s="244"/>
      <c r="BC12" s="254"/>
      <c r="BD12" s="244"/>
    </row>
    <row r="13" spans="1:56" ht="11.25" customHeight="1" thickTop="1" thickBot="1"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43"/>
      <c r="AR13" s="244"/>
      <c r="AS13" s="254"/>
      <c r="AT13" s="244"/>
      <c r="AU13" s="254"/>
      <c r="AV13" s="244"/>
      <c r="AW13" s="254"/>
      <c r="AX13" s="244"/>
      <c r="AY13" s="254"/>
      <c r="AZ13" s="244"/>
      <c r="BA13" s="254"/>
      <c r="BB13" s="244"/>
      <c r="BC13" s="254"/>
      <c r="BD13" s="244"/>
    </row>
    <row r="14" spans="1:56" s="2" customFormat="1" ht="11.1" customHeight="1">
      <c r="A14" s="1"/>
      <c r="B14" s="277" t="s">
        <v>91</v>
      </c>
      <c r="C14" s="278"/>
      <c r="D14" s="278"/>
      <c r="E14" s="278"/>
      <c r="F14" s="278"/>
      <c r="G14" s="278"/>
      <c r="H14" s="278"/>
      <c r="I14" s="116"/>
      <c r="J14" s="82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8"/>
      <c r="V14" s="43"/>
      <c r="W14" s="277" t="s">
        <v>92</v>
      </c>
      <c r="X14" s="278"/>
      <c r="Y14" s="278"/>
      <c r="Z14" s="278"/>
      <c r="AA14" s="278"/>
      <c r="AB14" s="278"/>
      <c r="AC14" s="278"/>
      <c r="AD14" s="116"/>
      <c r="AE14" s="478" t="s">
        <v>93</v>
      </c>
      <c r="AF14" s="479"/>
      <c r="AG14" s="479"/>
      <c r="AH14" s="479"/>
      <c r="AI14" s="479"/>
      <c r="AJ14" s="479"/>
      <c r="AK14" s="479"/>
      <c r="AL14" s="479"/>
      <c r="AM14" s="479"/>
      <c r="AN14" s="479"/>
      <c r="AO14" s="479"/>
      <c r="AP14" s="480"/>
      <c r="AQ14" s="140">
        <v>2</v>
      </c>
      <c r="AR14" s="468" t="s">
        <v>45</v>
      </c>
      <c r="AS14" s="468"/>
      <c r="AT14" s="468"/>
      <c r="AU14" s="468"/>
      <c r="AV14" s="468"/>
      <c r="AW14" s="254"/>
      <c r="AX14" s="244"/>
      <c r="AY14" s="254"/>
      <c r="AZ14" s="244"/>
      <c r="BA14" s="254"/>
      <c r="BB14" s="244"/>
      <c r="BC14" s="254"/>
      <c r="BD14" s="244"/>
    </row>
    <row r="15" spans="1:56" s="2" customFormat="1" ht="11.1" customHeight="1" thickBot="1">
      <c r="A15" s="1"/>
      <c r="B15" s="83" t="s">
        <v>39</v>
      </c>
      <c r="C15" s="44" t="s">
        <v>40</v>
      </c>
      <c r="D15" s="44" t="s">
        <v>39</v>
      </c>
      <c r="E15" s="44" t="s">
        <v>41</v>
      </c>
      <c r="F15" s="44" t="s">
        <v>42</v>
      </c>
      <c r="G15" s="44" t="s">
        <v>42</v>
      </c>
      <c r="H15" s="44" t="s">
        <v>39</v>
      </c>
      <c r="I15" s="50"/>
      <c r="J15" s="486" t="s">
        <v>94</v>
      </c>
      <c r="K15" s="487"/>
      <c r="L15" s="487"/>
      <c r="M15" s="487"/>
      <c r="N15" s="487"/>
      <c r="O15" s="487"/>
      <c r="P15" s="487"/>
      <c r="Q15" s="487"/>
      <c r="R15" s="487"/>
      <c r="S15" s="487"/>
      <c r="T15" s="487"/>
      <c r="U15" s="488"/>
      <c r="V15" s="43"/>
      <c r="W15" s="83" t="s">
        <v>39</v>
      </c>
      <c r="X15" s="44" t="s">
        <v>40</v>
      </c>
      <c r="Y15" s="60" t="s">
        <v>39</v>
      </c>
      <c r="Z15" s="44" t="s">
        <v>41</v>
      </c>
      <c r="AA15" s="44" t="s">
        <v>42</v>
      </c>
      <c r="AB15" s="44" t="s">
        <v>42</v>
      </c>
      <c r="AC15" s="44" t="s">
        <v>39</v>
      </c>
      <c r="AD15" s="50"/>
      <c r="AE15" s="476" t="s">
        <v>95</v>
      </c>
      <c r="AF15" s="476"/>
      <c r="AG15" s="476"/>
      <c r="AH15" s="476"/>
      <c r="AI15" s="476"/>
      <c r="AJ15" s="476"/>
      <c r="AK15" s="476"/>
      <c r="AL15" s="476"/>
      <c r="AM15" s="476"/>
      <c r="AN15" s="476"/>
      <c r="AO15" s="476"/>
      <c r="AP15" s="477"/>
      <c r="AQ15" s="140">
        <v>2</v>
      </c>
      <c r="AR15" s="468"/>
      <c r="AS15" s="468"/>
      <c r="AT15" s="468"/>
      <c r="AU15" s="468"/>
      <c r="AV15" s="468"/>
      <c r="AW15" s="254"/>
      <c r="AX15" s="244"/>
      <c r="AY15" s="254"/>
      <c r="AZ15" s="244"/>
      <c r="BA15" s="254"/>
      <c r="BB15" s="244"/>
      <c r="BC15" s="254"/>
      <c r="BD15" s="244"/>
    </row>
    <row r="16" spans="1:56" s="2" customFormat="1" ht="11.1" customHeight="1" thickBot="1">
      <c r="A16" s="1"/>
      <c r="B16" s="93"/>
      <c r="C16" s="72"/>
      <c r="D16" s="156"/>
      <c r="E16" s="156"/>
      <c r="F16" s="156"/>
      <c r="G16" s="156"/>
      <c r="H16" s="156"/>
      <c r="I16" s="70"/>
      <c r="J16" s="302" t="s">
        <v>96</v>
      </c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407"/>
      <c r="V16" s="43"/>
      <c r="W16" s="248"/>
      <c r="X16" s="249"/>
      <c r="Y16" s="206"/>
      <c r="Z16" s="206"/>
      <c r="AA16" s="172"/>
      <c r="AB16" s="206"/>
      <c r="AC16" s="168"/>
      <c r="AD16" s="50"/>
      <c r="AE16" s="417" t="s">
        <v>97</v>
      </c>
      <c r="AF16" s="417"/>
      <c r="AG16" s="417"/>
      <c r="AH16" s="417"/>
      <c r="AI16" s="417"/>
      <c r="AJ16" s="417"/>
      <c r="AK16" s="417"/>
      <c r="AL16" s="417"/>
      <c r="AM16" s="417"/>
      <c r="AN16" s="417"/>
      <c r="AO16" s="417"/>
      <c r="AP16" s="418"/>
      <c r="AQ16" s="140">
        <v>1</v>
      </c>
      <c r="AR16" s="176"/>
      <c r="AS16" s="178" t="s">
        <v>91</v>
      </c>
      <c r="AT16" s="179" t="s">
        <v>98</v>
      </c>
      <c r="AU16" s="181" t="s">
        <v>99</v>
      </c>
      <c r="AV16" s="199" t="s">
        <v>92</v>
      </c>
      <c r="AW16" s="193"/>
      <c r="AX16" s="244"/>
      <c r="AY16" s="244"/>
      <c r="AZ16" s="244"/>
      <c r="BA16" s="244"/>
      <c r="BB16" s="244"/>
      <c r="BC16" s="244"/>
      <c r="BD16" s="244"/>
    </row>
    <row r="17" spans="1:57" s="2" customFormat="1" ht="11.1" customHeight="1">
      <c r="A17" s="1"/>
      <c r="B17" s="93"/>
      <c r="C17" s="72"/>
      <c r="D17" s="167">
        <v>1</v>
      </c>
      <c r="E17" s="167">
        <f t="shared" ref="E17:H17" si="1">D17+1</f>
        <v>2</v>
      </c>
      <c r="F17" s="167">
        <f t="shared" si="1"/>
        <v>3</v>
      </c>
      <c r="G17" s="167">
        <f t="shared" si="1"/>
        <v>4</v>
      </c>
      <c r="H17" s="167">
        <f t="shared" si="1"/>
        <v>5</v>
      </c>
      <c r="I17" s="70"/>
      <c r="J17" s="460" t="s">
        <v>100</v>
      </c>
      <c r="K17" s="460"/>
      <c r="L17" s="460"/>
      <c r="M17" s="460"/>
      <c r="N17" s="460"/>
      <c r="O17" s="460"/>
      <c r="P17" s="460"/>
      <c r="Q17" s="460"/>
      <c r="R17" s="460"/>
      <c r="S17" s="460"/>
      <c r="T17" s="460"/>
      <c r="U17" s="493"/>
      <c r="V17" s="43"/>
      <c r="W17" s="209"/>
      <c r="X17" s="249"/>
      <c r="Y17" s="249"/>
      <c r="Z17" s="207">
        <v>1</v>
      </c>
      <c r="AA17" s="208">
        <f t="shared" ref="AA17:AC19" si="2">Z17+1</f>
        <v>2</v>
      </c>
      <c r="AB17" s="208">
        <f t="shared" si="2"/>
        <v>3</v>
      </c>
      <c r="AC17" s="170">
        <f t="shared" si="2"/>
        <v>4</v>
      </c>
      <c r="AD17" s="50"/>
      <c r="AE17" s="417" t="s">
        <v>101</v>
      </c>
      <c r="AF17" s="417"/>
      <c r="AG17" s="417"/>
      <c r="AH17" s="417"/>
      <c r="AI17" s="417"/>
      <c r="AJ17" s="417"/>
      <c r="AK17" s="417"/>
      <c r="AL17" s="417"/>
      <c r="AM17" s="417"/>
      <c r="AN17" s="417"/>
      <c r="AO17" s="417"/>
      <c r="AP17" s="418"/>
      <c r="AQ17" s="142">
        <v>1</v>
      </c>
      <c r="AR17" s="5" t="s">
        <v>51</v>
      </c>
      <c r="AS17" s="177">
        <f>U23</f>
        <v>1</v>
      </c>
      <c r="AT17" s="177">
        <f>U38</f>
        <v>4</v>
      </c>
      <c r="AU17" s="182">
        <f>U53</f>
        <v>5</v>
      </c>
      <c r="AV17" s="200">
        <v>0</v>
      </c>
      <c r="AW17" s="194">
        <v>11</v>
      </c>
      <c r="AX17" s="244"/>
      <c r="AY17" s="244"/>
      <c r="AZ17" s="244"/>
      <c r="BA17" s="244"/>
      <c r="BB17" s="244"/>
      <c r="BC17" s="244"/>
      <c r="BD17" s="244"/>
      <c r="BE17" s="244"/>
    </row>
    <row r="18" spans="1:57" s="2" customFormat="1" ht="11.1" customHeight="1">
      <c r="A18" s="1"/>
      <c r="B18" s="158">
        <f>H17+1</f>
        <v>6</v>
      </c>
      <c r="C18" s="46">
        <f t="shared" ref="C18:E19" si="3">B18+1</f>
        <v>7</v>
      </c>
      <c r="D18" s="167">
        <f t="shared" si="3"/>
        <v>8</v>
      </c>
      <c r="E18" s="99">
        <f t="shared" si="3"/>
        <v>9</v>
      </c>
      <c r="F18" s="167">
        <f t="shared" ref="F18:H19" si="4">E18+1</f>
        <v>10</v>
      </c>
      <c r="G18" s="167">
        <f t="shared" si="4"/>
        <v>11</v>
      </c>
      <c r="H18" s="167">
        <f t="shared" si="4"/>
        <v>12</v>
      </c>
      <c r="I18" s="50"/>
      <c r="J18" s="517" t="s">
        <v>102</v>
      </c>
      <c r="K18" s="518"/>
      <c r="L18" s="518"/>
      <c r="M18" s="518"/>
      <c r="N18" s="518"/>
      <c r="O18" s="518"/>
      <c r="P18" s="518"/>
      <c r="Q18" s="518"/>
      <c r="R18" s="518"/>
      <c r="S18" s="518"/>
      <c r="T18" s="518"/>
      <c r="U18" s="519"/>
      <c r="V18" s="43"/>
      <c r="W18" s="220">
        <f>AC17+1</f>
        <v>5</v>
      </c>
      <c r="X18" s="121">
        <f t="shared" ref="X18:Z20" si="5">W18+1</f>
        <v>6</v>
      </c>
      <c r="Y18" s="154">
        <f t="shared" si="5"/>
        <v>7</v>
      </c>
      <c r="Z18" s="154">
        <f t="shared" si="5"/>
        <v>8</v>
      </c>
      <c r="AA18" s="154">
        <f t="shared" si="2"/>
        <v>9</v>
      </c>
      <c r="AB18" s="221">
        <f t="shared" si="2"/>
        <v>10</v>
      </c>
      <c r="AC18" s="154">
        <f t="shared" si="2"/>
        <v>11</v>
      </c>
      <c r="AD18" s="50"/>
      <c r="AE18" s="453" t="s">
        <v>103</v>
      </c>
      <c r="AF18" s="453"/>
      <c r="AG18" s="453"/>
      <c r="AH18" s="453"/>
      <c r="AI18" s="453"/>
      <c r="AJ18" s="453"/>
      <c r="AK18" s="453"/>
      <c r="AL18" s="453"/>
      <c r="AM18" s="453"/>
      <c r="AN18" s="453"/>
      <c r="AO18" s="453"/>
      <c r="AP18" s="454"/>
      <c r="AQ18" s="142">
        <v>1</v>
      </c>
      <c r="AR18" s="5" t="s">
        <v>53</v>
      </c>
      <c r="AS18" s="5">
        <f>U24</f>
        <v>2</v>
      </c>
      <c r="AT18" s="5">
        <f>U39</f>
        <v>4</v>
      </c>
      <c r="AU18" s="183">
        <f>U54</f>
        <v>4</v>
      </c>
      <c r="AV18" s="5">
        <v>0</v>
      </c>
      <c r="AW18" s="194">
        <v>11</v>
      </c>
      <c r="AX18" s="244"/>
      <c r="AY18" s="244"/>
      <c r="AZ18" s="244"/>
      <c r="BA18" s="244"/>
      <c r="BB18" s="244"/>
      <c r="BC18" s="244"/>
      <c r="BD18" s="244"/>
      <c r="BE18" s="244"/>
    </row>
    <row r="19" spans="1:57" s="2" customFormat="1" ht="11.1" customHeight="1">
      <c r="A19" s="1"/>
      <c r="B19" s="158">
        <f>H18+1</f>
        <v>13</v>
      </c>
      <c r="C19" s="46">
        <f t="shared" si="3"/>
        <v>14</v>
      </c>
      <c r="D19" s="167">
        <f t="shared" si="3"/>
        <v>15</v>
      </c>
      <c r="E19" s="212">
        <f t="shared" si="3"/>
        <v>16</v>
      </c>
      <c r="F19" s="212">
        <f t="shared" si="4"/>
        <v>17</v>
      </c>
      <c r="G19" s="212">
        <f t="shared" si="4"/>
        <v>18</v>
      </c>
      <c r="H19" s="212">
        <f t="shared" si="4"/>
        <v>19</v>
      </c>
      <c r="I19" s="70"/>
      <c r="J19" s="520" t="s">
        <v>104</v>
      </c>
      <c r="K19" s="521"/>
      <c r="L19" s="521"/>
      <c r="M19" s="521"/>
      <c r="N19" s="521"/>
      <c r="O19" s="521"/>
      <c r="P19" s="521"/>
      <c r="Q19" s="521"/>
      <c r="R19" s="521"/>
      <c r="S19" s="521"/>
      <c r="T19" s="521"/>
      <c r="U19" s="522"/>
      <c r="V19" s="43"/>
      <c r="W19" s="223">
        <f>AC18+1</f>
        <v>12</v>
      </c>
      <c r="X19" s="121">
        <f t="shared" si="5"/>
        <v>13</v>
      </c>
      <c r="Y19" s="99">
        <f t="shared" si="5"/>
        <v>14</v>
      </c>
      <c r="Z19" s="99">
        <f t="shared" si="5"/>
        <v>15</v>
      </c>
      <c r="AA19" s="154">
        <f t="shared" si="2"/>
        <v>16</v>
      </c>
      <c r="AB19" s="154">
        <f t="shared" si="2"/>
        <v>17</v>
      </c>
      <c r="AC19" s="154">
        <f t="shared" si="2"/>
        <v>18</v>
      </c>
      <c r="AD19" s="50"/>
      <c r="AE19" s="279" t="s">
        <v>105</v>
      </c>
      <c r="AF19" s="280"/>
      <c r="AG19" s="280"/>
      <c r="AH19" s="280"/>
      <c r="AI19" s="280"/>
      <c r="AJ19" s="280"/>
      <c r="AK19" s="280"/>
      <c r="AL19" s="280"/>
      <c r="AM19" s="280"/>
      <c r="AN19" s="280"/>
      <c r="AO19" s="244"/>
      <c r="AP19" s="244"/>
      <c r="AQ19" s="140">
        <v>4</v>
      </c>
      <c r="AR19" s="5" t="s">
        <v>55</v>
      </c>
      <c r="AS19" s="5">
        <f>U25</f>
        <v>2</v>
      </c>
      <c r="AT19" s="5">
        <f>U40</f>
        <v>4</v>
      </c>
      <c r="AU19" s="183">
        <f>U55</f>
        <v>4</v>
      </c>
      <c r="AV19" s="196">
        <v>0</v>
      </c>
      <c r="AW19" s="194">
        <f>SUM(AR19:AU19)</f>
        <v>10</v>
      </c>
      <c r="AX19" s="244"/>
      <c r="AY19" s="244"/>
      <c r="AZ19" s="244"/>
      <c r="BA19" s="244"/>
      <c r="BB19" s="244"/>
      <c r="BC19" s="244"/>
      <c r="BD19" s="244"/>
      <c r="BE19" s="244"/>
    </row>
    <row r="20" spans="1:57" s="2" customFormat="1" ht="11.1" customHeight="1">
      <c r="A20" s="1"/>
      <c r="B20" s="219">
        <f>H19+1</f>
        <v>20</v>
      </c>
      <c r="C20" s="46">
        <f t="shared" ref="C20:H20" si="6">B20+1</f>
        <v>21</v>
      </c>
      <c r="D20" s="212">
        <f t="shared" si="6"/>
        <v>22</v>
      </c>
      <c r="E20" s="192">
        <f t="shared" si="6"/>
        <v>23</v>
      </c>
      <c r="F20" s="101">
        <f t="shared" si="6"/>
        <v>24</v>
      </c>
      <c r="G20" s="101">
        <f t="shared" si="6"/>
        <v>25</v>
      </c>
      <c r="H20" s="101">
        <f t="shared" si="6"/>
        <v>26</v>
      </c>
      <c r="I20" s="50"/>
      <c r="J20" s="399" t="s">
        <v>106</v>
      </c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400"/>
      <c r="V20" s="43"/>
      <c r="W20" s="255">
        <f>AC19+1</f>
        <v>19</v>
      </c>
      <c r="X20" s="169">
        <f t="shared" si="5"/>
        <v>20</v>
      </c>
      <c r="Y20" s="154">
        <f t="shared" si="5"/>
        <v>21</v>
      </c>
      <c r="Z20" s="154">
        <f t="shared" si="5"/>
        <v>22</v>
      </c>
      <c r="AA20" s="154">
        <f>Z20+1</f>
        <v>23</v>
      </c>
      <c r="AB20" s="154">
        <f>AA20+1</f>
        <v>24</v>
      </c>
      <c r="AC20" s="154">
        <f>AB20+1</f>
        <v>25</v>
      </c>
      <c r="AD20" s="50"/>
      <c r="AE20" s="453" t="s">
        <v>107</v>
      </c>
      <c r="AF20" s="453"/>
      <c r="AG20" s="453"/>
      <c r="AH20" s="453"/>
      <c r="AI20" s="453"/>
      <c r="AJ20" s="453"/>
      <c r="AK20" s="453"/>
      <c r="AL20" s="453"/>
      <c r="AM20" s="453"/>
      <c r="AN20" s="453"/>
      <c r="AO20" s="453"/>
      <c r="AP20" s="454"/>
      <c r="AQ20" s="140">
        <v>4</v>
      </c>
      <c r="AR20" s="5" t="s">
        <v>57</v>
      </c>
      <c r="AS20" s="5">
        <f>U26</f>
        <v>1</v>
      </c>
      <c r="AT20" s="5">
        <f>U41</f>
        <v>5</v>
      </c>
      <c r="AU20" s="183">
        <f>U56</f>
        <v>4</v>
      </c>
      <c r="AV20" s="196">
        <v>0</v>
      </c>
      <c r="AW20" s="194">
        <f>SUM(AR20:AU20)</f>
        <v>10</v>
      </c>
      <c r="AX20" s="8"/>
      <c r="AY20" s="8"/>
      <c r="AZ20" s="8"/>
      <c r="BA20" s="8"/>
      <c r="BB20" s="8"/>
      <c r="BC20" s="8"/>
      <c r="BD20" s="8"/>
      <c r="BE20" s="244"/>
    </row>
    <row r="21" spans="1:57" s="2" customFormat="1" ht="11.1" customHeight="1" thickBot="1">
      <c r="A21" s="1"/>
      <c r="B21" s="159">
        <v>27</v>
      </c>
      <c r="C21" s="46">
        <v>28</v>
      </c>
      <c r="D21" s="101">
        <v>29</v>
      </c>
      <c r="E21" s="101">
        <v>30</v>
      </c>
      <c r="F21" s="101">
        <v>31</v>
      </c>
      <c r="G21" s="190"/>
      <c r="H21" s="190"/>
      <c r="I21" s="50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39"/>
      <c r="V21" s="43"/>
      <c r="W21" s="255">
        <f>AC20+1</f>
        <v>26</v>
      </c>
      <c r="X21" s="169">
        <v>27</v>
      </c>
      <c r="Y21" s="154">
        <v>28</v>
      </c>
      <c r="Z21" s="154">
        <v>29</v>
      </c>
      <c r="AA21" s="154">
        <v>30</v>
      </c>
      <c r="AB21" s="154">
        <v>31</v>
      </c>
      <c r="AC21" s="168"/>
      <c r="AD21" s="50"/>
      <c r="AE21" s="453"/>
      <c r="AF21" s="453"/>
      <c r="AG21" s="453"/>
      <c r="AH21" s="453"/>
      <c r="AI21" s="453"/>
      <c r="AJ21" s="453"/>
      <c r="AK21" s="453"/>
      <c r="AL21" s="453"/>
      <c r="AM21" s="453"/>
      <c r="AN21" s="453"/>
      <c r="AO21" s="453"/>
      <c r="AP21" s="454"/>
      <c r="AQ21" s="140">
        <v>4</v>
      </c>
      <c r="AR21" s="5" t="s">
        <v>59</v>
      </c>
      <c r="AS21" s="180">
        <f>U27</f>
        <v>1</v>
      </c>
      <c r="AT21" s="180">
        <f>U42</f>
        <v>5</v>
      </c>
      <c r="AU21" s="184">
        <f>U57</f>
        <v>4</v>
      </c>
      <c r="AV21" s="197">
        <v>0</v>
      </c>
      <c r="AW21" s="195">
        <f>SUM(AR21:AU21)</f>
        <v>10</v>
      </c>
      <c r="AX21" s="8"/>
      <c r="AY21" s="8"/>
      <c r="AZ21" s="8"/>
      <c r="BA21" s="8"/>
      <c r="BB21" s="8"/>
      <c r="BC21" s="8"/>
      <c r="BD21" s="8"/>
      <c r="BE21" s="244"/>
    </row>
    <row r="22" spans="1:57" s="2" customFormat="1" ht="11.1" customHeight="1" thickBot="1">
      <c r="A22" s="1"/>
      <c r="B22" s="84"/>
      <c r="C22" s="45"/>
      <c r="D22" s="45"/>
      <c r="E22" s="45"/>
      <c r="F22" s="45"/>
      <c r="G22" s="45"/>
      <c r="H22" s="45"/>
      <c r="I22" s="50"/>
      <c r="J22" s="483"/>
      <c r="K22" s="483"/>
      <c r="L22" s="483"/>
      <c r="M22" s="483"/>
      <c r="N22" s="483"/>
      <c r="O22" s="483"/>
      <c r="P22" s="483"/>
      <c r="Q22" s="483"/>
      <c r="R22" s="483"/>
      <c r="S22" s="483"/>
      <c r="T22" s="483"/>
      <c r="U22" s="239"/>
      <c r="V22" s="43"/>
      <c r="W22" s="84"/>
      <c r="X22" s="45"/>
      <c r="Y22" s="45"/>
      <c r="Z22" s="45"/>
      <c r="AA22" s="45"/>
      <c r="AB22" s="45"/>
      <c r="AC22" s="45"/>
      <c r="AD22" s="50"/>
      <c r="AE22" s="484"/>
      <c r="AF22" s="484"/>
      <c r="AG22" s="484"/>
      <c r="AH22" s="484"/>
      <c r="AI22" s="484"/>
      <c r="AJ22" s="484"/>
      <c r="AK22" s="484"/>
      <c r="AL22" s="484"/>
      <c r="AM22" s="484"/>
      <c r="AN22" s="484"/>
      <c r="AO22" s="484"/>
      <c r="AP22" s="485"/>
      <c r="AQ22" s="140">
        <v>4</v>
      </c>
      <c r="AR22" s="176"/>
      <c r="AS22" s="178">
        <f>SUM(AS17:AS21)</f>
        <v>7</v>
      </c>
      <c r="AT22" s="179">
        <f>SUM(AT17:AT21)</f>
        <v>22</v>
      </c>
      <c r="AU22" s="181">
        <f>SUM(AU17:AU21)</f>
        <v>21</v>
      </c>
      <c r="AV22" s="179">
        <f>SUM(AV17:AV21)</f>
        <v>0</v>
      </c>
      <c r="AW22" s="201">
        <f>SUM(AS22:AV22)</f>
        <v>50</v>
      </c>
      <c r="AX22" s="8"/>
      <c r="AY22" s="8"/>
      <c r="AZ22" s="8"/>
      <c r="BA22" s="8"/>
      <c r="BB22" s="8"/>
      <c r="BC22" s="8"/>
      <c r="BD22" s="8"/>
      <c r="BE22" s="244"/>
    </row>
    <row r="23" spans="1:57" s="2" customFormat="1" ht="11.1" customHeight="1">
      <c r="A23" s="1"/>
      <c r="B23" s="394" t="s">
        <v>60</v>
      </c>
      <c r="C23" s="395"/>
      <c r="D23" s="395"/>
      <c r="E23" s="395"/>
      <c r="F23" s="115">
        <v>7</v>
      </c>
      <c r="G23" s="45"/>
      <c r="H23" s="45"/>
      <c r="I23" s="50"/>
      <c r="J23" s="447"/>
      <c r="K23" s="447"/>
      <c r="L23" s="447"/>
      <c r="M23" s="447"/>
      <c r="N23" s="447"/>
      <c r="O23" s="447"/>
      <c r="P23" s="447"/>
      <c r="Q23" s="447"/>
      <c r="R23" s="447"/>
      <c r="S23" s="137">
        <v>4</v>
      </c>
      <c r="T23" s="74" t="s">
        <v>51</v>
      </c>
      <c r="U23" s="117">
        <v>1</v>
      </c>
      <c r="V23" s="43"/>
      <c r="W23" s="394" t="s">
        <v>60</v>
      </c>
      <c r="X23" s="395"/>
      <c r="Y23" s="395"/>
      <c r="Z23" s="395"/>
      <c r="AA23" s="174">
        <v>21</v>
      </c>
      <c r="AB23" s="45"/>
      <c r="AC23" s="45"/>
      <c r="AD23" s="50"/>
      <c r="AE23" s="307"/>
      <c r="AF23" s="307"/>
      <c r="AG23" s="307"/>
      <c r="AH23" s="307"/>
      <c r="AI23" s="307"/>
      <c r="AJ23" s="307"/>
      <c r="AK23" s="307"/>
      <c r="AL23" s="307"/>
      <c r="AM23" s="307"/>
      <c r="AN23" s="450"/>
      <c r="AO23" s="74" t="s">
        <v>51</v>
      </c>
      <c r="AP23" s="117">
        <v>3</v>
      </c>
      <c r="AQ23" s="140">
        <v>4</v>
      </c>
      <c r="AR23" s="244"/>
      <c r="AS23" s="244"/>
      <c r="AT23" s="244"/>
      <c r="AU23" s="244"/>
      <c r="AV23" s="244"/>
      <c r="AW23" s="254"/>
      <c r="AX23" s="8"/>
      <c r="AY23" s="8"/>
      <c r="AZ23" s="8"/>
      <c r="BA23" s="8"/>
      <c r="BB23" s="8"/>
      <c r="BC23" s="8"/>
      <c r="BD23" s="8"/>
      <c r="BE23" s="244"/>
    </row>
    <row r="24" spans="1:57" s="2" customFormat="1" ht="11.1" customHeight="1">
      <c r="A24" s="1"/>
      <c r="B24" s="84"/>
      <c r="C24" s="45"/>
      <c r="D24" s="45"/>
      <c r="E24" s="45"/>
      <c r="F24" s="124">
        <f>SUM(S23:S27)</f>
        <v>20</v>
      </c>
      <c r="G24" s="45"/>
      <c r="H24" s="45"/>
      <c r="I24" s="50"/>
      <c r="J24" s="448"/>
      <c r="K24" s="448"/>
      <c r="L24" s="448"/>
      <c r="M24" s="448"/>
      <c r="N24" s="448"/>
      <c r="O24" s="448"/>
      <c r="P24" s="448"/>
      <c r="Q24" s="448"/>
      <c r="R24" s="448"/>
      <c r="S24" s="123">
        <v>4</v>
      </c>
      <c r="T24" s="74" t="s">
        <v>53</v>
      </c>
      <c r="U24" s="117">
        <v>2</v>
      </c>
      <c r="V24" s="43"/>
      <c r="W24" s="84"/>
      <c r="X24" s="45"/>
      <c r="Y24" s="45"/>
      <c r="Z24" s="45"/>
      <c r="AA24" s="45"/>
      <c r="AB24" s="45"/>
      <c r="AC24" s="45"/>
      <c r="AD24" s="151"/>
      <c r="AE24" s="307"/>
      <c r="AF24" s="307"/>
      <c r="AG24" s="307"/>
      <c r="AH24" s="307"/>
      <c r="AI24" s="307"/>
      <c r="AJ24" s="307"/>
      <c r="AK24" s="307"/>
      <c r="AL24" s="307"/>
      <c r="AM24" s="307"/>
      <c r="AN24" s="450"/>
      <c r="AO24" s="74" t="s">
        <v>53</v>
      </c>
      <c r="AP24" s="117">
        <v>4</v>
      </c>
      <c r="AQ24" s="140">
        <v>4</v>
      </c>
      <c r="AR24" s="244"/>
      <c r="AS24" s="244"/>
      <c r="AT24" s="244"/>
      <c r="AU24" s="244"/>
      <c r="AV24" s="244"/>
      <c r="AW24" s="254"/>
      <c r="AX24" s="15"/>
      <c r="AY24" s="15"/>
      <c r="AZ24" s="8"/>
      <c r="BA24" s="8"/>
      <c r="BB24" s="8"/>
      <c r="BC24" s="8"/>
      <c r="BD24" s="8"/>
      <c r="BE24" s="244"/>
    </row>
    <row r="25" spans="1:57" s="2" customFormat="1" ht="11.1" customHeight="1">
      <c r="A25" s="1"/>
      <c r="B25" s="87"/>
      <c r="C25" s="53"/>
      <c r="D25" s="53"/>
      <c r="E25" s="53"/>
      <c r="F25" s="53"/>
      <c r="G25" s="53"/>
      <c r="H25" s="53"/>
      <c r="I25" s="54"/>
      <c r="J25" s="76"/>
      <c r="K25" s="76"/>
      <c r="L25" s="76"/>
      <c r="M25" s="76"/>
      <c r="N25" s="76"/>
      <c r="O25" s="76"/>
      <c r="P25" s="76"/>
      <c r="Q25" s="76"/>
      <c r="R25" s="76"/>
      <c r="S25" s="123">
        <v>5</v>
      </c>
      <c r="T25" s="74" t="s">
        <v>55</v>
      </c>
      <c r="U25" s="117">
        <v>2</v>
      </c>
      <c r="V25" s="43"/>
      <c r="W25" s="87"/>
      <c r="X25" s="53"/>
      <c r="Y25" s="53"/>
      <c r="Z25" s="53"/>
      <c r="AA25" s="53"/>
      <c r="AB25" s="53"/>
      <c r="AC25" s="53"/>
      <c r="AD25" s="54"/>
      <c r="AE25" s="307"/>
      <c r="AF25" s="307"/>
      <c r="AG25" s="307"/>
      <c r="AH25" s="307"/>
      <c r="AI25" s="307"/>
      <c r="AJ25" s="307"/>
      <c r="AK25" s="307"/>
      <c r="AL25" s="307"/>
      <c r="AM25" s="307"/>
      <c r="AN25" s="450"/>
      <c r="AO25" s="74" t="s">
        <v>55</v>
      </c>
      <c r="AP25" s="117">
        <v>5</v>
      </c>
      <c r="AQ25" s="142">
        <v>4</v>
      </c>
      <c r="AR25" s="244"/>
      <c r="AS25" s="244"/>
      <c r="AT25" s="244"/>
      <c r="AU25" s="244"/>
      <c r="AV25" s="244"/>
      <c r="AW25" s="254"/>
      <c r="AX25" s="15"/>
      <c r="AY25" s="15"/>
      <c r="AZ25" s="8"/>
      <c r="BA25" s="8"/>
      <c r="BB25" s="8"/>
      <c r="BC25" s="8"/>
      <c r="BD25" s="8"/>
      <c r="BE25" s="244"/>
    </row>
    <row r="26" spans="1:57" s="2" customFormat="1" ht="11.1" customHeight="1">
      <c r="A26" s="1"/>
      <c r="B26" s="84"/>
      <c r="C26" s="45"/>
      <c r="D26" s="45"/>
      <c r="E26" s="45"/>
      <c r="F26" s="45"/>
      <c r="G26" s="45"/>
      <c r="H26" s="45"/>
      <c r="I26" s="45"/>
      <c r="J26" s="76"/>
      <c r="K26" s="76"/>
      <c r="L26" s="76"/>
      <c r="M26" s="76"/>
      <c r="N26" s="76"/>
      <c r="O26" s="76"/>
      <c r="P26" s="76"/>
      <c r="Q26" s="76"/>
      <c r="R26" s="76"/>
      <c r="S26" s="123">
        <v>4</v>
      </c>
      <c r="T26" s="74" t="s">
        <v>57</v>
      </c>
      <c r="U26" s="117">
        <v>1</v>
      </c>
      <c r="V26" s="43"/>
      <c r="W26" s="84"/>
      <c r="X26" s="45"/>
      <c r="Y26" s="45"/>
      <c r="Z26" s="45"/>
      <c r="AA26" s="45"/>
      <c r="AB26" s="45"/>
      <c r="AC26" s="45"/>
      <c r="AD26" s="45"/>
      <c r="AE26" s="76"/>
      <c r="AF26" s="76"/>
      <c r="AG26" s="76"/>
      <c r="AH26" s="76"/>
      <c r="AI26" s="76"/>
      <c r="AJ26" s="76"/>
      <c r="AK26" s="76"/>
      <c r="AL26" s="76"/>
      <c r="AM26" s="76"/>
      <c r="AN26" s="77"/>
      <c r="AO26" s="74" t="s">
        <v>57</v>
      </c>
      <c r="AP26" s="117">
        <v>5</v>
      </c>
      <c r="AQ26" s="143">
        <v>4</v>
      </c>
      <c r="AR26" s="244"/>
      <c r="AS26" s="244"/>
      <c r="AT26" s="244"/>
      <c r="AU26" s="244"/>
      <c r="AV26" s="244"/>
      <c r="AW26" s="244"/>
      <c r="AX26" s="15"/>
      <c r="AY26" s="15"/>
      <c r="AZ26" s="15"/>
      <c r="BA26" s="8"/>
      <c r="BB26" s="8"/>
      <c r="BC26" s="8"/>
      <c r="BD26" s="8"/>
      <c r="BE26" s="8"/>
    </row>
    <row r="27" spans="1:57" s="2" customFormat="1" ht="11.1" customHeight="1" thickBot="1">
      <c r="A27" s="1"/>
      <c r="B27" s="88"/>
      <c r="C27" s="89"/>
      <c r="D27" s="89"/>
      <c r="E27" s="89"/>
      <c r="F27" s="89"/>
      <c r="G27" s="89"/>
      <c r="H27" s="128"/>
      <c r="I27" s="89"/>
      <c r="J27" s="118"/>
      <c r="K27" s="118"/>
      <c r="L27" s="118"/>
      <c r="M27" s="118"/>
      <c r="N27" s="118"/>
      <c r="O27" s="118"/>
      <c r="P27" s="118"/>
      <c r="Q27" s="118"/>
      <c r="R27" s="118"/>
      <c r="S27" s="135">
        <v>3</v>
      </c>
      <c r="T27" s="119" t="s">
        <v>59</v>
      </c>
      <c r="U27" s="120">
        <v>1</v>
      </c>
      <c r="V27" s="43"/>
      <c r="W27" s="88"/>
      <c r="X27" s="89"/>
      <c r="Y27" s="89"/>
      <c r="Z27" s="89"/>
      <c r="AA27" s="89"/>
      <c r="AB27" s="89"/>
      <c r="AC27" s="89"/>
      <c r="AD27" s="89"/>
      <c r="AE27" s="118"/>
      <c r="AF27" s="118"/>
      <c r="AG27" s="118"/>
      <c r="AH27" s="118"/>
      <c r="AI27" s="118"/>
      <c r="AJ27" s="118"/>
      <c r="AK27" s="118"/>
      <c r="AL27" s="118"/>
      <c r="AM27" s="118"/>
      <c r="AN27" s="136"/>
      <c r="AO27" s="119" t="s">
        <v>59</v>
      </c>
      <c r="AP27" s="120">
        <v>4</v>
      </c>
      <c r="AQ27" s="144">
        <v>4</v>
      </c>
      <c r="AR27" s="468" t="s">
        <v>63</v>
      </c>
      <c r="AS27" s="468"/>
      <c r="AT27" s="468"/>
      <c r="AU27" s="468"/>
      <c r="AV27" s="468"/>
      <c r="AW27" s="244"/>
      <c r="AX27" s="15"/>
      <c r="AY27" s="15"/>
      <c r="AZ27" s="15"/>
      <c r="BA27" s="8"/>
      <c r="BB27" s="8"/>
      <c r="BC27" s="8"/>
      <c r="BD27" s="8"/>
      <c r="BE27" s="8"/>
    </row>
    <row r="28" spans="1:57" s="2" customFormat="1" ht="11.25" customHeight="1" thickBot="1">
      <c r="A28" s="1"/>
      <c r="B28" s="88"/>
      <c r="C28" s="89"/>
      <c r="D28" s="89"/>
      <c r="E28" s="89"/>
      <c r="F28" s="89"/>
      <c r="G28" s="89"/>
      <c r="H28" s="89"/>
      <c r="I28" s="89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6"/>
      <c r="U28" s="210"/>
      <c r="V28" s="43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43">
        <v>4</v>
      </c>
      <c r="AR28" s="468"/>
      <c r="AS28" s="468"/>
      <c r="AT28" s="468"/>
      <c r="AU28" s="468"/>
      <c r="AV28" s="468"/>
      <c r="AW28" s="244"/>
      <c r="AX28" s="15"/>
      <c r="AY28" s="15"/>
      <c r="AZ28" s="15"/>
      <c r="BA28" s="8"/>
      <c r="BB28" s="8"/>
      <c r="BC28" s="8"/>
      <c r="BD28" s="8"/>
      <c r="BE28" s="8"/>
    </row>
    <row r="29" spans="1:57" s="2" customFormat="1" ht="11.1" customHeight="1" thickBot="1">
      <c r="A29" s="1"/>
      <c r="B29" s="277" t="s">
        <v>98</v>
      </c>
      <c r="C29" s="278"/>
      <c r="D29" s="278"/>
      <c r="E29" s="278"/>
      <c r="F29" s="278"/>
      <c r="G29" s="278"/>
      <c r="H29" s="278"/>
      <c r="I29" s="82"/>
      <c r="J29" s="456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8"/>
      <c r="V29" s="43"/>
      <c r="W29" s="277" t="s">
        <v>108</v>
      </c>
      <c r="X29" s="278"/>
      <c r="Y29" s="278"/>
      <c r="Z29" s="278"/>
      <c r="AA29" s="278"/>
      <c r="AB29" s="278"/>
      <c r="AC29" s="278"/>
      <c r="AD29" s="116"/>
      <c r="AE29" s="481" t="s">
        <v>109</v>
      </c>
      <c r="AF29" s="481"/>
      <c r="AG29" s="481"/>
      <c r="AH29" s="481"/>
      <c r="AI29" s="481"/>
      <c r="AJ29" s="481"/>
      <c r="AK29" s="481"/>
      <c r="AL29" s="481"/>
      <c r="AM29" s="481"/>
      <c r="AN29" s="481"/>
      <c r="AO29" s="481"/>
      <c r="AP29" s="482"/>
      <c r="AQ29" s="45"/>
      <c r="AR29" s="141"/>
      <c r="AS29" s="178" t="s">
        <v>92</v>
      </c>
      <c r="AT29" s="178" t="s">
        <v>108</v>
      </c>
      <c r="AU29" s="178" t="s">
        <v>110</v>
      </c>
      <c r="AV29" s="141"/>
      <c r="AW29" s="244"/>
      <c r="AX29" s="8"/>
      <c r="AY29" s="8"/>
      <c r="AZ29" s="8"/>
      <c r="BA29" s="8"/>
      <c r="BB29" s="8"/>
      <c r="BC29" s="8"/>
      <c r="BD29" s="8"/>
      <c r="BE29" s="8"/>
    </row>
    <row r="30" spans="1:57" ht="11.1" customHeight="1" thickBot="1">
      <c r="B30" s="83" t="s">
        <v>39</v>
      </c>
      <c r="C30" s="44" t="s">
        <v>40</v>
      </c>
      <c r="D30" s="44" t="s">
        <v>39</v>
      </c>
      <c r="E30" s="44" t="s">
        <v>41</v>
      </c>
      <c r="F30" s="44" t="s">
        <v>42</v>
      </c>
      <c r="G30" s="44" t="s">
        <v>42</v>
      </c>
      <c r="H30" s="44" t="s">
        <v>39</v>
      </c>
      <c r="I30" s="70"/>
      <c r="J30" s="417" t="s">
        <v>111</v>
      </c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8"/>
      <c r="V30" s="43"/>
      <c r="W30" s="83" t="s">
        <v>39</v>
      </c>
      <c r="X30" s="44" t="s">
        <v>40</v>
      </c>
      <c r="Y30" s="44" t="s">
        <v>39</v>
      </c>
      <c r="Z30" s="44" t="s">
        <v>41</v>
      </c>
      <c r="AA30" s="44" t="s">
        <v>42</v>
      </c>
      <c r="AB30" s="44" t="s">
        <v>42</v>
      </c>
      <c r="AC30" s="44" t="s">
        <v>39</v>
      </c>
      <c r="AD30" s="50"/>
      <c r="AE30" s="462" t="s">
        <v>112</v>
      </c>
      <c r="AF30" s="462"/>
      <c r="AG30" s="462"/>
      <c r="AH30" s="462"/>
      <c r="AI30" s="462"/>
      <c r="AJ30" s="462"/>
      <c r="AK30" s="462"/>
      <c r="AL30" s="462"/>
      <c r="AM30" s="462"/>
      <c r="AN30" s="462"/>
      <c r="AO30" s="462"/>
      <c r="AP30" s="463"/>
      <c r="AQ30" s="43"/>
      <c r="AR30" s="63" t="s">
        <v>51</v>
      </c>
      <c r="AS30" s="63">
        <v>3</v>
      </c>
      <c r="AT30" s="63">
        <f>AP38</f>
        <v>4</v>
      </c>
      <c r="AU30" s="63">
        <f>AP53</f>
        <v>3</v>
      </c>
      <c r="AV30" s="63">
        <f t="shared" ref="AV30:AV35" si="7">SUM(AS30:AU30)</f>
        <v>10</v>
      </c>
      <c r="AX30" s="8"/>
      <c r="AY30" s="8"/>
      <c r="AZ30" s="8"/>
      <c r="BA30" s="8"/>
      <c r="BB30" s="8"/>
      <c r="BC30" s="8"/>
      <c r="BD30" s="8"/>
      <c r="BE30" s="8"/>
    </row>
    <row r="31" spans="1:57" ht="11.1" customHeight="1" thickBot="1">
      <c r="B31" s="93"/>
      <c r="C31" s="72"/>
      <c r="D31" s="72"/>
      <c r="E31" s="72"/>
      <c r="F31" s="72"/>
      <c r="G31" s="100">
        <v>1</v>
      </c>
      <c r="H31" s="100">
        <f t="shared" ref="G31:H34" si="8">G31+1</f>
        <v>2</v>
      </c>
      <c r="I31" s="45"/>
      <c r="J31" s="455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4"/>
      <c r="V31" s="43"/>
      <c r="W31" s="110"/>
      <c r="X31" s="73"/>
      <c r="Y31" s="73"/>
      <c r="Z31" s="73"/>
      <c r="AA31" s="73"/>
      <c r="AB31" s="73"/>
      <c r="AC31" s="101">
        <v>1</v>
      </c>
      <c r="AD31" s="50"/>
      <c r="AE31" s="462" t="s">
        <v>113</v>
      </c>
      <c r="AF31" s="462"/>
      <c r="AG31" s="462"/>
      <c r="AH31" s="462"/>
      <c r="AI31" s="462"/>
      <c r="AJ31" s="462"/>
      <c r="AK31" s="462"/>
      <c r="AL31" s="462"/>
      <c r="AM31" s="462"/>
      <c r="AN31" s="462"/>
      <c r="AO31" s="462"/>
      <c r="AP31" s="463"/>
      <c r="AQ31" s="43"/>
      <c r="AR31" s="25" t="s">
        <v>53</v>
      </c>
      <c r="AS31" s="25">
        <f>AP24</f>
        <v>4</v>
      </c>
      <c r="AT31" s="25">
        <f>AP39</f>
        <v>4</v>
      </c>
      <c r="AU31" s="25">
        <f>AP54</f>
        <v>2</v>
      </c>
      <c r="AV31" s="25">
        <f t="shared" si="7"/>
        <v>10</v>
      </c>
      <c r="AX31" s="8"/>
      <c r="AY31" s="8"/>
      <c r="AZ31" s="8"/>
      <c r="BA31" s="8"/>
      <c r="BB31" s="8"/>
      <c r="BC31" s="8"/>
      <c r="BD31" s="8"/>
      <c r="BE31" s="8"/>
    </row>
    <row r="32" spans="1:57" ht="11.1" customHeight="1" thickBot="1">
      <c r="B32" s="158">
        <f>H31+1</f>
        <v>3</v>
      </c>
      <c r="C32" s="46">
        <f t="shared" ref="C32:F34" si="9">B32+1</f>
        <v>4</v>
      </c>
      <c r="D32" s="100">
        <f t="shared" si="9"/>
        <v>5</v>
      </c>
      <c r="E32" s="221">
        <f t="shared" si="9"/>
        <v>6</v>
      </c>
      <c r="F32" s="100">
        <f t="shared" si="9"/>
        <v>7</v>
      </c>
      <c r="G32" s="100">
        <f t="shared" si="8"/>
        <v>8</v>
      </c>
      <c r="H32" s="100">
        <f t="shared" si="8"/>
        <v>9</v>
      </c>
      <c r="I32" s="45"/>
      <c r="J32" s="455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4"/>
      <c r="V32" s="43"/>
      <c r="W32" s="223">
        <f>AC31+1</f>
        <v>2</v>
      </c>
      <c r="X32" s="102">
        <f t="shared" ref="X32:AA35" si="10">W32+1</f>
        <v>3</v>
      </c>
      <c r="Y32" s="152">
        <f t="shared" si="10"/>
        <v>4</v>
      </c>
      <c r="Z32" s="101">
        <f t="shared" si="10"/>
        <v>5</v>
      </c>
      <c r="AA32" s="153">
        <f t="shared" si="10"/>
        <v>6</v>
      </c>
      <c r="AB32" s="101">
        <f t="shared" ref="AB32:AC34" si="11">AA32+1</f>
        <v>7</v>
      </c>
      <c r="AC32" s="100">
        <f t="shared" si="11"/>
        <v>8</v>
      </c>
      <c r="AD32" s="50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185"/>
      <c r="AQ32" s="43"/>
      <c r="AR32" s="25" t="s">
        <v>55</v>
      </c>
      <c r="AS32" s="25">
        <f>AP25</f>
        <v>5</v>
      </c>
      <c r="AT32" s="25">
        <f>AP40</f>
        <v>3</v>
      </c>
      <c r="AU32" s="25">
        <f>AP55</f>
        <v>2</v>
      </c>
      <c r="AV32" s="25">
        <f t="shared" si="7"/>
        <v>10</v>
      </c>
      <c r="AX32" s="8"/>
      <c r="AY32" s="8"/>
      <c r="AZ32" s="8"/>
      <c r="BA32" s="8"/>
      <c r="BB32" s="8"/>
      <c r="BC32" s="8"/>
      <c r="BD32" s="8"/>
      <c r="BE32" s="8"/>
    </row>
    <row r="33" spans="2:57" ht="11.1" customHeight="1" thickBot="1">
      <c r="B33" s="159">
        <f>H32+1</f>
        <v>10</v>
      </c>
      <c r="C33" s="46">
        <f t="shared" si="9"/>
        <v>11</v>
      </c>
      <c r="D33" s="100">
        <f t="shared" si="9"/>
        <v>12</v>
      </c>
      <c r="E33" s="100">
        <f t="shared" si="9"/>
        <v>13</v>
      </c>
      <c r="F33" s="100">
        <f t="shared" si="9"/>
        <v>14</v>
      </c>
      <c r="G33" s="100">
        <f t="shared" si="8"/>
        <v>15</v>
      </c>
      <c r="H33" s="100">
        <f t="shared" si="8"/>
        <v>16</v>
      </c>
      <c r="I33" s="45"/>
      <c r="J33" s="455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4"/>
      <c r="V33" s="43"/>
      <c r="W33" s="158">
        <f>AC32+1</f>
        <v>9</v>
      </c>
      <c r="X33" s="102">
        <f t="shared" si="10"/>
        <v>10</v>
      </c>
      <c r="Y33" s="101">
        <f t="shared" si="10"/>
        <v>11</v>
      </c>
      <c r="Z33" s="101">
        <f t="shared" si="10"/>
        <v>12</v>
      </c>
      <c r="AA33" s="101">
        <f t="shared" si="10"/>
        <v>13</v>
      </c>
      <c r="AB33" s="101">
        <f t="shared" si="11"/>
        <v>14</v>
      </c>
      <c r="AC33" s="99">
        <f t="shared" si="11"/>
        <v>15</v>
      </c>
      <c r="AD33" s="50"/>
      <c r="AE33" s="462"/>
      <c r="AF33" s="462"/>
      <c r="AG33" s="462"/>
      <c r="AH33" s="462"/>
      <c r="AI33" s="462"/>
      <c r="AJ33" s="462"/>
      <c r="AK33" s="462"/>
      <c r="AL33" s="462"/>
      <c r="AM33" s="462"/>
      <c r="AN33" s="462"/>
      <c r="AO33" s="462"/>
      <c r="AP33" s="463"/>
      <c r="AQ33" s="43"/>
      <c r="AR33" s="25" t="s">
        <v>57</v>
      </c>
      <c r="AS33" s="25">
        <f>AP26</f>
        <v>5</v>
      </c>
      <c r="AT33" s="25">
        <f>AP41</f>
        <v>4</v>
      </c>
      <c r="AU33" s="25">
        <f>AP56</f>
        <v>1</v>
      </c>
      <c r="AV33" s="25">
        <f t="shared" si="7"/>
        <v>10</v>
      </c>
      <c r="AX33" s="8"/>
      <c r="AY33" s="8"/>
      <c r="AZ33" s="8"/>
      <c r="BA33" s="8"/>
      <c r="BB33" s="8"/>
      <c r="BC33" s="8"/>
      <c r="BD33" s="8"/>
      <c r="BE33" s="8"/>
    </row>
    <row r="34" spans="2:57" ht="11.1" customHeight="1" thickBot="1">
      <c r="B34" s="159">
        <f>H33+1</f>
        <v>17</v>
      </c>
      <c r="C34" s="46">
        <f t="shared" si="9"/>
        <v>18</v>
      </c>
      <c r="D34" s="100">
        <f t="shared" si="9"/>
        <v>19</v>
      </c>
      <c r="E34" s="100">
        <f t="shared" si="9"/>
        <v>20</v>
      </c>
      <c r="F34" s="100">
        <f t="shared" si="9"/>
        <v>21</v>
      </c>
      <c r="G34" s="100">
        <f t="shared" si="8"/>
        <v>22</v>
      </c>
      <c r="H34" s="100">
        <f t="shared" si="8"/>
        <v>23</v>
      </c>
      <c r="I34" s="45"/>
      <c r="J34" s="455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4"/>
      <c r="V34" s="45"/>
      <c r="W34" s="158">
        <f>AC33+1</f>
        <v>16</v>
      </c>
      <c r="X34" s="169">
        <f t="shared" si="10"/>
        <v>17</v>
      </c>
      <c r="Y34" s="101">
        <f t="shared" si="10"/>
        <v>18</v>
      </c>
      <c r="Z34" s="101">
        <f t="shared" si="10"/>
        <v>19</v>
      </c>
      <c r="AA34" s="99">
        <f t="shared" si="10"/>
        <v>20</v>
      </c>
      <c r="AB34" s="100">
        <f t="shared" si="11"/>
        <v>21</v>
      </c>
      <c r="AC34" s="100">
        <f t="shared" si="11"/>
        <v>22</v>
      </c>
      <c r="AD34" s="50"/>
      <c r="AE34" s="462"/>
      <c r="AF34" s="462"/>
      <c r="AG34" s="462"/>
      <c r="AH34" s="462"/>
      <c r="AI34" s="462"/>
      <c r="AJ34" s="462"/>
      <c r="AK34" s="462"/>
      <c r="AL34" s="462"/>
      <c r="AM34" s="462"/>
      <c r="AN34" s="462"/>
      <c r="AO34" s="462"/>
      <c r="AP34" s="463"/>
      <c r="AQ34" s="43"/>
      <c r="AR34" s="25" t="s">
        <v>59</v>
      </c>
      <c r="AS34" s="25">
        <f>AP27</f>
        <v>4</v>
      </c>
      <c r="AT34" s="25">
        <f>AP42</f>
        <v>4</v>
      </c>
      <c r="AU34" s="25">
        <f>AP57</f>
        <v>2</v>
      </c>
      <c r="AV34" s="25">
        <f t="shared" si="7"/>
        <v>10</v>
      </c>
    </row>
    <row r="35" spans="2:57" ht="11.1" customHeight="1" thickBot="1">
      <c r="B35" s="159">
        <f>H34+1</f>
        <v>24</v>
      </c>
      <c r="C35" s="46">
        <f>B35+1</f>
        <v>25</v>
      </c>
      <c r="D35" s="100">
        <f>C35+1</f>
        <v>26</v>
      </c>
      <c r="E35" s="100">
        <v>27</v>
      </c>
      <c r="F35" s="100">
        <f t="shared" ref="F35" si="12">E35+1</f>
        <v>28</v>
      </c>
      <c r="G35" s="100">
        <v>29</v>
      </c>
      <c r="H35" s="100">
        <f t="shared" ref="H35" si="13">G35+1</f>
        <v>30</v>
      </c>
      <c r="I35" s="45"/>
      <c r="J35" s="490"/>
      <c r="K35" s="491"/>
      <c r="L35" s="491"/>
      <c r="M35" s="491"/>
      <c r="N35" s="491"/>
      <c r="O35" s="491"/>
      <c r="P35" s="491"/>
      <c r="Q35" s="491"/>
      <c r="R35" s="491"/>
      <c r="S35" s="491"/>
      <c r="T35" s="491"/>
      <c r="U35" s="492"/>
      <c r="V35" s="43"/>
      <c r="W35" s="158">
        <f>AC34+1</f>
        <v>23</v>
      </c>
      <c r="X35" s="169">
        <f t="shared" si="10"/>
        <v>24</v>
      </c>
      <c r="Y35" s="100">
        <f t="shared" si="10"/>
        <v>25</v>
      </c>
      <c r="Z35" s="100">
        <v>26</v>
      </c>
      <c r="AA35" s="100">
        <v>27</v>
      </c>
      <c r="AB35" s="100">
        <v>28</v>
      </c>
      <c r="AC35" s="100">
        <v>29</v>
      </c>
      <c r="AD35" s="50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185"/>
      <c r="AQ35" s="43"/>
      <c r="AR35" s="64"/>
      <c r="AS35" s="199">
        <f>SUM(AS30:AS34)</f>
        <v>21</v>
      </c>
      <c r="AT35" s="199">
        <f>SUM(AT30:AT34)</f>
        <v>19</v>
      </c>
      <c r="AU35" s="199">
        <f>SUM(AU30:AU34)</f>
        <v>10</v>
      </c>
      <c r="AV35" s="199">
        <f t="shared" si="7"/>
        <v>50</v>
      </c>
    </row>
    <row r="36" spans="2:57" ht="11.1" customHeight="1">
      <c r="B36" s="159">
        <v>31</v>
      </c>
      <c r="C36" s="72"/>
      <c r="D36" s="72"/>
      <c r="E36" s="72"/>
      <c r="F36" s="72"/>
      <c r="G36" s="72"/>
      <c r="H36" s="72"/>
      <c r="I36" s="45"/>
      <c r="J36" s="489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464"/>
      <c r="V36" s="43"/>
      <c r="W36" s="158">
        <v>30</v>
      </c>
      <c r="X36" s="73"/>
      <c r="Y36" s="73"/>
      <c r="Z36" s="73"/>
      <c r="AA36" s="73"/>
      <c r="AB36" s="73"/>
      <c r="AC36" s="73"/>
      <c r="AD36" s="50"/>
      <c r="AE36" s="449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464"/>
      <c r="AQ36" s="43"/>
    </row>
    <row r="37" spans="2:57" ht="11.1" customHeight="1">
      <c r="B37" s="392" t="s">
        <v>114</v>
      </c>
      <c r="C37" s="393"/>
      <c r="D37" s="393"/>
      <c r="E37" s="393"/>
      <c r="F37" s="45"/>
      <c r="G37" s="45"/>
      <c r="H37" s="45"/>
      <c r="I37" s="45"/>
      <c r="J37" s="489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464"/>
      <c r="V37" s="43"/>
      <c r="W37" s="84"/>
      <c r="X37" s="45"/>
      <c r="Y37" s="45"/>
      <c r="Z37" s="45"/>
      <c r="AA37" s="45"/>
      <c r="AB37" s="45"/>
      <c r="AC37" s="45"/>
      <c r="AD37" s="50"/>
      <c r="AE37" s="514"/>
      <c r="AF37" s="514"/>
      <c r="AG37" s="514"/>
      <c r="AH37" s="514"/>
      <c r="AI37" s="514"/>
      <c r="AJ37" s="514"/>
      <c r="AK37" s="514"/>
      <c r="AL37" s="514"/>
      <c r="AM37" s="514"/>
      <c r="AN37" s="514"/>
      <c r="AO37" s="514"/>
      <c r="AP37" s="515"/>
      <c r="AQ37" s="43"/>
    </row>
    <row r="38" spans="2:57" ht="11.1" customHeight="1">
      <c r="B38" s="292"/>
      <c r="C38" s="293"/>
      <c r="D38" s="293"/>
      <c r="E38" s="293"/>
      <c r="F38" s="174">
        <v>22</v>
      </c>
      <c r="G38" s="45"/>
      <c r="H38" s="45"/>
      <c r="I38" s="45"/>
      <c r="J38" s="189"/>
      <c r="K38" s="256"/>
      <c r="L38" s="256"/>
      <c r="M38" s="256"/>
      <c r="N38" s="256"/>
      <c r="O38" s="256"/>
      <c r="P38" s="256"/>
      <c r="Q38" s="256"/>
      <c r="R38" s="256"/>
      <c r="S38" s="125">
        <v>4</v>
      </c>
      <c r="T38" s="74" t="s">
        <v>51</v>
      </c>
      <c r="U38" s="117">
        <v>4</v>
      </c>
      <c r="V38" s="43"/>
      <c r="W38" s="394" t="s">
        <v>60</v>
      </c>
      <c r="X38" s="395"/>
      <c r="Y38" s="395"/>
      <c r="Z38" s="395"/>
      <c r="AA38" s="174">
        <f>SUM(AP38,AP39,AP40,AP41,AP42)</f>
        <v>19</v>
      </c>
      <c r="AB38" s="45"/>
      <c r="AC38" s="45"/>
      <c r="AD38" s="50"/>
      <c r="AE38" s="449"/>
      <c r="AF38" s="307"/>
      <c r="AG38" s="307"/>
      <c r="AH38" s="307"/>
      <c r="AI38" s="307"/>
      <c r="AJ38" s="307"/>
      <c r="AK38" s="307"/>
      <c r="AL38" s="307"/>
      <c r="AM38" s="307"/>
      <c r="AN38" s="450"/>
      <c r="AO38" s="74" t="s">
        <v>51</v>
      </c>
      <c r="AP38" s="117">
        <v>4</v>
      </c>
      <c r="AQ38" s="43"/>
    </row>
    <row r="39" spans="2:57" ht="11.1" customHeight="1">
      <c r="B39" s="292"/>
      <c r="C39" s="293"/>
      <c r="D39" s="293"/>
      <c r="E39" s="293"/>
      <c r="F39" s="124">
        <f>SUM(S38:S42)</f>
        <v>21</v>
      </c>
      <c r="G39" s="45"/>
      <c r="H39" s="45"/>
      <c r="I39" s="45"/>
      <c r="J39" s="241"/>
      <c r="K39" s="240"/>
      <c r="L39" s="240"/>
      <c r="M39" s="240"/>
      <c r="N39" s="240"/>
      <c r="O39" s="240"/>
      <c r="P39" s="240"/>
      <c r="Q39" s="240"/>
      <c r="R39" s="240"/>
      <c r="S39" s="125">
        <v>4</v>
      </c>
      <c r="T39" s="74" t="s">
        <v>53</v>
      </c>
      <c r="U39" s="117">
        <v>4</v>
      </c>
      <c r="V39" s="43"/>
      <c r="W39" s="87"/>
      <c r="X39" s="53"/>
      <c r="Y39" s="53"/>
      <c r="Z39" s="53"/>
      <c r="AA39" s="53"/>
      <c r="AB39" s="53"/>
      <c r="AC39" s="53"/>
      <c r="AD39" s="54"/>
      <c r="AE39" s="449"/>
      <c r="AF39" s="307"/>
      <c r="AG39" s="307"/>
      <c r="AH39" s="307"/>
      <c r="AI39" s="307"/>
      <c r="AJ39" s="307"/>
      <c r="AK39" s="307"/>
      <c r="AL39" s="307"/>
      <c r="AM39" s="307"/>
      <c r="AN39" s="450"/>
      <c r="AO39" s="74" t="s">
        <v>53</v>
      </c>
      <c r="AP39" s="117">
        <v>4</v>
      </c>
      <c r="AQ39" s="43"/>
    </row>
    <row r="40" spans="2:57" ht="11.1" customHeight="1">
      <c r="B40" s="87"/>
      <c r="C40" s="53"/>
      <c r="D40" s="53"/>
      <c r="E40" s="53"/>
      <c r="F40" s="53"/>
      <c r="G40" s="53"/>
      <c r="H40" s="53"/>
      <c r="I40" s="54"/>
      <c r="J40" s="256"/>
      <c r="K40" s="256"/>
      <c r="L40" s="256"/>
      <c r="M40" s="256"/>
      <c r="N40" s="256"/>
      <c r="O40" s="256"/>
      <c r="P40" s="256"/>
      <c r="Q40" s="256"/>
      <c r="R40" s="256"/>
      <c r="S40" s="125">
        <v>4</v>
      </c>
      <c r="T40" s="74" t="s">
        <v>55</v>
      </c>
      <c r="U40" s="117">
        <v>4</v>
      </c>
      <c r="V40" s="43"/>
      <c r="W40" s="84"/>
      <c r="X40" s="45"/>
      <c r="Y40" s="45"/>
      <c r="Z40" s="45"/>
      <c r="AA40" s="45"/>
      <c r="AB40" s="45"/>
      <c r="AC40" s="45"/>
      <c r="AD40" s="45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74" t="s">
        <v>55</v>
      </c>
      <c r="AP40" s="117">
        <v>3</v>
      </c>
      <c r="AQ40" s="43"/>
    </row>
    <row r="41" spans="2:57" ht="11.1" customHeight="1">
      <c r="B41" s="131"/>
      <c r="C41" s="244"/>
      <c r="D41" s="244"/>
      <c r="E41" s="244"/>
      <c r="F41" s="244"/>
      <c r="G41" s="244"/>
      <c r="H41" s="244"/>
      <c r="I41" s="244"/>
      <c r="J41" s="132"/>
      <c r="K41" s="132"/>
      <c r="L41" s="132"/>
      <c r="M41" s="132"/>
      <c r="N41" s="132"/>
      <c r="O41" s="132"/>
      <c r="P41" s="132"/>
      <c r="Q41" s="132"/>
      <c r="R41" s="132"/>
      <c r="S41" s="122">
        <v>5</v>
      </c>
      <c r="T41" s="74" t="s">
        <v>57</v>
      </c>
      <c r="U41" s="117">
        <v>5</v>
      </c>
      <c r="V41" s="43"/>
      <c r="W41" s="84"/>
      <c r="X41" s="45"/>
      <c r="Y41" s="45"/>
      <c r="Z41" s="45"/>
      <c r="AA41" s="45"/>
      <c r="AB41" s="45"/>
      <c r="AC41" s="45"/>
      <c r="AD41" s="45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74" t="s">
        <v>57</v>
      </c>
      <c r="AP41" s="117">
        <v>4</v>
      </c>
      <c r="AQ41" s="43"/>
    </row>
    <row r="42" spans="2:57" ht="11.1" customHeight="1" thickBot="1">
      <c r="B42" s="95"/>
      <c r="C42" s="96"/>
      <c r="D42" s="96"/>
      <c r="E42" s="96"/>
      <c r="F42" s="96"/>
      <c r="G42" s="96"/>
      <c r="H42" s="96"/>
      <c r="I42" s="96"/>
      <c r="J42" s="133"/>
      <c r="K42" s="133"/>
      <c r="L42" s="133"/>
      <c r="M42" s="133"/>
      <c r="N42" s="133"/>
      <c r="O42" s="133"/>
      <c r="P42" s="133"/>
      <c r="Q42" s="133"/>
      <c r="R42" s="133"/>
      <c r="S42" s="134">
        <v>4</v>
      </c>
      <c r="T42" s="119" t="s">
        <v>59</v>
      </c>
      <c r="U42" s="120">
        <v>5</v>
      </c>
      <c r="V42" s="43"/>
      <c r="W42" s="88"/>
      <c r="X42" s="89"/>
      <c r="Y42" s="89"/>
      <c r="Z42" s="89"/>
      <c r="AA42" s="89"/>
      <c r="AB42" s="89"/>
      <c r="AC42" s="89"/>
      <c r="AD42" s="89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19" t="s">
        <v>59</v>
      </c>
      <c r="AP42" s="120">
        <v>4</v>
      </c>
      <c r="AQ42" s="43"/>
    </row>
    <row r="43" spans="2:57" ht="12.75" customHeight="1" thickBot="1"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43"/>
      <c r="AQ43" s="43"/>
    </row>
    <row r="44" spans="2:57" ht="11.1" customHeight="1">
      <c r="B44" s="277" t="s">
        <v>99</v>
      </c>
      <c r="C44" s="278"/>
      <c r="D44" s="278"/>
      <c r="E44" s="278"/>
      <c r="F44" s="278"/>
      <c r="G44" s="278"/>
      <c r="H44" s="278"/>
      <c r="I44" s="82"/>
      <c r="J44" s="516" t="s">
        <v>115</v>
      </c>
      <c r="K44" s="481"/>
      <c r="L44" s="481"/>
      <c r="M44" s="481"/>
      <c r="N44" s="481"/>
      <c r="O44" s="481"/>
      <c r="P44" s="481"/>
      <c r="Q44" s="481"/>
      <c r="R44" s="481"/>
      <c r="S44" s="481"/>
      <c r="T44" s="481"/>
      <c r="U44" s="482"/>
      <c r="V44" s="43"/>
      <c r="W44" s="277" t="s">
        <v>110</v>
      </c>
      <c r="X44" s="278"/>
      <c r="Y44" s="278"/>
      <c r="Z44" s="278"/>
      <c r="AA44" s="278"/>
      <c r="AB44" s="278"/>
      <c r="AC44" s="278"/>
      <c r="AD44" s="116"/>
      <c r="AE44" s="451" t="s">
        <v>116</v>
      </c>
      <c r="AF44" s="451"/>
      <c r="AG44" s="451"/>
      <c r="AH44" s="451"/>
      <c r="AI44" s="451"/>
      <c r="AJ44" s="451"/>
      <c r="AK44" s="451"/>
      <c r="AL44" s="451"/>
      <c r="AM44" s="451"/>
      <c r="AN44" s="451"/>
      <c r="AO44" s="451"/>
      <c r="AP44" s="452"/>
      <c r="AQ44" s="43"/>
    </row>
    <row r="45" spans="2:57" ht="11.1" customHeight="1">
      <c r="B45" s="83" t="s">
        <v>39</v>
      </c>
      <c r="C45" s="44" t="s">
        <v>40</v>
      </c>
      <c r="D45" s="44" t="s">
        <v>39</v>
      </c>
      <c r="E45" s="44" t="s">
        <v>41</v>
      </c>
      <c r="F45" s="44" t="s">
        <v>42</v>
      </c>
      <c r="G45" s="44" t="s">
        <v>42</v>
      </c>
      <c r="H45" s="44" t="s">
        <v>39</v>
      </c>
      <c r="I45" s="50"/>
      <c r="J45" s="459" t="s">
        <v>117</v>
      </c>
      <c r="K45" s="460"/>
      <c r="L45" s="460"/>
      <c r="M45" s="460"/>
      <c r="N45" s="460"/>
      <c r="O45" s="460"/>
      <c r="P45" s="244"/>
      <c r="Q45" s="244"/>
      <c r="R45" s="244"/>
      <c r="S45" s="244"/>
      <c r="T45" s="244"/>
      <c r="U45" s="185"/>
      <c r="V45" s="43"/>
      <c r="W45" s="83" t="s">
        <v>39</v>
      </c>
      <c r="X45" s="44" t="s">
        <v>40</v>
      </c>
      <c r="Y45" s="44" t="s">
        <v>39</v>
      </c>
      <c r="Z45" s="44" t="s">
        <v>41</v>
      </c>
      <c r="AA45" s="44" t="s">
        <v>42</v>
      </c>
      <c r="AB45" s="44" t="s">
        <v>42</v>
      </c>
      <c r="AC45" s="44" t="s">
        <v>39</v>
      </c>
      <c r="AD45" s="50"/>
      <c r="AE45" s="476" t="s">
        <v>118</v>
      </c>
      <c r="AF45" s="476"/>
      <c r="AG45" s="476"/>
      <c r="AH45" s="476"/>
      <c r="AI45" s="476"/>
      <c r="AJ45" s="476"/>
      <c r="AK45" s="476"/>
      <c r="AL45" s="476"/>
      <c r="AM45" s="476"/>
      <c r="AN45" s="476"/>
      <c r="AO45" s="476"/>
      <c r="AP45" s="477"/>
      <c r="AQ45" s="43"/>
    </row>
    <row r="46" spans="2:57" ht="11.1" customHeight="1">
      <c r="B46" s="93"/>
      <c r="C46" s="72"/>
      <c r="D46" s="257"/>
      <c r="E46" s="257"/>
      <c r="F46" s="257"/>
      <c r="G46" s="257"/>
      <c r="H46" s="257"/>
      <c r="I46" s="50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8"/>
      <c r="V46" s="43"/>
      <c r="W46" s="110"/>
      <c r="X46" s="73"/>
      <c r="Y46" s="73"/>
      <c r="Z46" s="73"/>
      <c r="AA46" s="73"/>
      <c r="AB46" s="73"/>
      <c r="AC46" s="73"/>
      <c r="AD46" s="50"/>
      <c r="AE46" s="420" t="s">
        <v>119</v>
      </c>
      <c r="AF46" s="420"/>
      <c r="AG46" s="420"/>
      <c r="AH46" s="420"/>
      <c r="AI46" s="420"/>
      <c r="AJ46" s="420"/>
      <c r="AK46" s="420"/>
      <c r="AL46" s="420"/>
      <c r="AM46" s="420"/>
      <c r="AN46" s="420"/>
      <c r="AO46" s="420"/>
      <c r="AP46" s="469"/>
      <c r="AQ46" s="43"/>
    </row>
    <row r="47" spans="2:57" ht="11.1" customHeight="1">
      <c r="B47" s="258"/>
      <c r="C47" s="102">
        <v>1</v>
      </c>
      <c r="D47" s="100">
        <f t="shared" ref="D47:H49" si="14">C47+1</f>
        <v>2</v>
      </c>
      <c r="E47" s="100">
        <f t="shared" si="14"/>
        <v>3</v>
      </c>
      <c r="F47" s="100">
        <f t="shared" si="14"/>
        <v>4</v>
      </c>
      <c r="G47" s="100">
        <f t="shared" si="14"/>
        <v>5</v>
      </c>
      <c r="H47" s="100">
        <f t="shared" si="14"/>
        <v>6</v>
      </c>
      <c r="I47" s="50"/>
      <c r="J47" s="244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185"/>
      <c r="V47" s="43"/>
      <c r="W47" s="110"/>
      <c r="X47" s="259">
        <v>1</v>
      </c>
      <c r="Y47" s="101">
        <f t="shared" ref="X47:Z50" si="15">X47+1</f>
        <v>2</v>
      </c>
      <c r="Z47" s="101">
        <f t="shared" si="15"/>
        <v>3</v>
      </c>
      <c r="AA47" s="101">
        <f t="shared" ref="AA47:AC47" si="16">Z47+1</f>
        <v>4</v>
      </c>
      <c r="AB47" s="101">
        <f t="shared" si="16"/>
        <v>5</v>
      </c>
      <c r="AC47" s="101">
        <f t="shared" si="16"/>
        <v>6</v>
      </c>
      <c r="AD47" s="50"/>
      <c r="AE47" s="303" t="s">
        <v>120</v>
      </c>
      <c r="AF47" s="303"/>
      <c r="AG47" s="303"/>
      <c r="AH47" s="303"/>
      <c r="AI47" s="303"/>
      <c r="AJ47" s="303"/>
      <c r="AK47" s="303"/>
      <c r="AL47" s="303"/>
      <c r="AM47" s="303"/>
      <c r="AN47" s="303"/>
      <c r="AO47" s="303"/>
      <c r="AP47" s="304"/>
      <c r="AQ47" s="43"/>
    </row>
    <row r="48" spans="2:57" ht="11.1" customHeight="1">
      <c r="B48" s="223">
        <f>H47+1</f>
        <v>7</v>
      </c>
      <c r="C48" s="121">
        <f>B48+1</f>
        <v>8</v>
      </c>
      <c r="D48" s="100">
        <f t="shared" si="14"/>
        <v>9</v>
      </c>
      <c r="E48" s="175">
        <f t="shared" si="14"/>
        <v>10</v>
      </c>
      <c r="F48" s="260">
        <f t="shared" si="14"/>
        <v>11</v>
      </c>
      <c r="G48" s="260">
        <f t="shared" si="14"/>
        <v>12</v>
      </c>
      <c r="H48" s="260">
        <f t="shared" si="14"/>
        <v>13</v>
      </c>
      <c r="I48" s="50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185"/>
      <c r="V48" s="43"/>
      <c r="W48" s="158">
        <f>AC47+1</f>
        <v>7</v>
      </c>
      <c r="X48" s="46">
        <f t="shared" si="15"/>
        <v>8</v>
      </c>
      <c r="Y48" s="173">
        <f t="shared" si="15"/>
        <v>9</v>
      </c>
      <c r="Z48" s="101">
        <f t="shared" si="15"/>
        <v>10</v>
      </c>
      <c r="AA48" s="101">
        <f t="shared" ref="AA48:AC50" si="17">Z48+1</f>
        <v>11</v>
      </c>
      <c r="AB48" s="224">
        <f t="shared" si="17"/>
        <v>12</v>
      </c>
      <c r="AC48" s="192">
        <f t="shared" si="17"/>
        <v>13</v>
      </c>
      <c r="AD48" s="50"/>
      <c r="AE48" s="303" t="s">
        <v>121</v>
      </c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  <c r="AP48" s="304"/>
      <c r="AQ48" s="43"/>
    </row>
    <row r="49" spans="1:55" ht="11.1" customHeight="1">
      <c r="B49" s="159">
        <f>H48+1</f>
        <v>14</v>
      </c>
      <c r="C49" s="121">
        <f>B49+1</f>
        <v>15</v>
      </c>
      <c r="D49" s="100">
        <f t="shared" si="14"/>
        <v>16</v>
      </c>
      <c r="E49" s="100">
        <f t="shared" si="14"/>
        <v>17</v>
      </c>
      <c r="F49" s="101">
        <f t="shared" si="14"/>
        <v>18</v>
      </c>
      <c r="G49" s="101">
        <f t="shared" si="14"/>
        <v>19</v>
      </c>
      <c r="H49" s="101">
        <f t="shared" si="14"/>
        <v>20</v>
      </c>
      <c r="I49" s="50"/>
      <c r="J49" s="453"/>
      <c r="K49" s="453"/>
      <c r="L49" s="453"/>
      <c r="M49" s="453"/>
      <c r="N49" s="453"/>
      <c r="O49" s="453"/>
      <c r="P49" s="453"/>
      <c r="Q49" s="453"/>
      <c r="R49" s="453"/>
      <c r="S49" s="453"/>
      <c r="T49" s="453"/>
      <c r="U49" s="454"/>
      <c r="V49" s="43"/>
      <c r="W49" s="158">
        <f>AC48+1</f>
        <v>14</v>
      </c>
      <c r="X49" s="46">
        <f t="shared" si="15"/>
        <v>15</v>
      </c>
      <c r="Y49" s="226">
        <f t="shared" si="15"/>
        <v>16</v>
      </c>
      <c r="Z49" s="225">
        <f t="shared" si="15"/>
        <v>17</v>
      </c>
      <c r="AA49" s="225">
        <f t="shared" si="17"/>
        <v>18</v>
      </c>
      <c r="AB49" s="225">
        <f t="shared" si="17"/>
        <v>19</v>
      </c>
      <c r="AC49" s="225">
        <f t="shared" si="17"/>
        <v>20</v>
      </c>
      <c r="AD49" s="50"/>
      <c r="AE49" s="443" t="s">
        <v>122</v>
      </c>
      <c r="AF49" s="443"/>
      <c r="AG49" s="443"/>
      <c r="AH49" s="443"/>
      <c r="AI49" s="443"/>
      <c r="AJ49" s="443"/>
      <c r="AK49" s="443"/>
      <c r="AL49" s="443"/>
      <c r="AM49" s="443"/>
      <c r="AN49" s="443"/>
      <c r="AO49" s="244"/>
      <c r="AP49" s="185"/>
      <c r="AQ49" s="43"/>
    </row>
    <row r="50" spans="1:55" ht="11.1" customHeight="1">
      <c r="B50" s="159">
        <f>H49+1</f>
        <v>21</v>
      </c>
      <c r="C50" s="121">
        <f>B50+1</f>
        <v>22</v>
      </c>
      <c r="D50" s="100">
        <f>C50+1</f>
        <v>23</v>
      </c>
      <c r="E50" s="100">
        <f>D50+1</f>
        <v>24</v>
      </c>
      <c r="F50" s="100">
        <f>E50+1</f>
        <v>25</v>
      </c>
      <c r="G50" s="100">
        <f>F50+1</f>
        <v>26</v>
      </c>
      <c r="H50" s="100">
        <f>G50+1</f>
        <v>27</v>
      </c>
      <c r="I50" s="50"/>
      <c r="J50" s="449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464"/>
      <c r="V50" s="43"/>
      <c r="W50" s="158">
        <f>AC49+1</f>
        <v>21</v>
      </c>
      <c r="X50" s="46">
        <f t="shared" si="15"/>
        <v>22</v>
      </c>
      <c r="Y50" s="167">
        <f t="shared" si="15"/>
        <v>23</v>
      </c>
      <c r="Z50" s="167">
        <f t="shared" si="15"/>
        <v>24</v>
      </c>
      <c r="AA50" s="99">
        <f t="shared" si="17"/>
        <v>25</v>
      </c>
      <c r="AB50" s="167">
        <f t="shared" si="17"/>
        <v>26</v>
      </c>
      <c r="AC50" s="167">
        <v>27</v>
      </c>
      <c r="AD50" s="50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185"/>
      <c r="AQ50" s="43"/>
    </row>
    <row r="51" spans="1:55" ht="11.1" customHeight="1">
      <c r="B51" s="159">
        <f>H50+1</f>
        <v>28</v>
      </c>
      <c r="C51" s="121">
        <v>29</v>
      </c>
      <c r="D51" s="173">
        <v>30</v>
      </c>
      <c r="E51" s="72"/>
      <c r="F51" s="72"/>
      <c r="G51" s="72"/>
      <c r="H51" s="72"/>
      <c r="I51" s="50"/>
      <c r="J51" s="483"/>
      <c r="K51" s="483"/>
      <c r="L51" s="483"/>
      <c r="M51" s="483"/>
      <c r="N51" s="483"/>
      <c r="O51" s="483"/>
      <c r="P51" s="483"/>
      <c r="Q51" s="483"/>
      <c r="R51" s="483"/>
      <c r="S51" s="483"/>
      <c r="T51" s="483"/>
      <c r="U51" s="513"/>
      <c r="V51" s="45"/>
      <c r="W51" s="158">
        <v>28</v>
      </c>
      <c r="X51" s="46">
        <v>29</v>
      </c>
      <c r="Y51" s="167">
        <v>30</v>
      </c>
      <c r="Z51" s="167">
        <v>31</v>
      </c>
      <c r="AA51" s="73"/>
      <c r="AB51" s="73"/>
      <c r="AC51" s="73"/>
      <c r="AD51" s="50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185"/>
      <c r="AQ51" s="43"/>
      <c r="AR51" s="461"/>
      <c r="AS51" s="461"/>
      <c r="AT51" s="461"/>
      <c r="AU51" s="461"/>
      <c r="AV51" s="461"/>
      <c r="AW51" s="461"/>
      <c r="AX51" s="461"/>
      <c r="AY51" s="461"/>
      <c r="AZ51" s="461"/>
      <c r="BA51" s="461"/>
      <c r="BB51" s="461"/>
      <c r="BC51" s="461"/>
    </row>
    <row r="52" spans="1:55" ht="11.1" customHeight="1">
      <c r="B52" s="392" t="s">
        <v>114</v>
      </c>
      <c r="C52" s="393"/>
      <c r="D52" s="393"/>
      <c r="E52" s="393"/>
      <c r="F52" s="45"/>
      <c r="G52" s="45"/>
      <c r="H52" s="78">
        <f>SUM(F23,F38,F53)</f>
        <v>50</v>
      </c>
      <c r="I52" s="50"/>
      <c r="J52" s="483"/>
      <c r="K52" s="483"/>
      <c r="L52" s="483"/>
      <c r="M52" s="483"/>
      <c r="N52" s="483"/>
      <c r="O52" s="483"/>
      <c r="P52" s="483"/>
      <c r="Q52" s="483"/>
      <c r="R52" s="483"/>
      <c r="S52" s="483"/>
      <c r="T52" s="483"/>
      <c r="U52" s="513"/>
      <c r="V52" s="45"/>
      <c r="W52" s="84"/>
      <c r="X52" s="45"/>
      <c r="Y52" s="45"/>
      <c r="Z52" s="45"/>
      <c r="AA52" s="45"/>
      <c r="AB52" s="45"/>
      <c r="AC52" s="45"/>
      <c r="AD52" s="50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185"/>
      <c r="AQ52" s="145" t="s">
        <v>79</v>
      </c>
      <c r="AR52" s="390"/>
      <c r="AS52" s="390"/>
      <c r="AT52" s="390"/>
      <c r="AU52" s="390"/>
      <c r="AV52" s="390"/>
      <c r="AW52" s="390"/>
      <c r="AX52" s="390"/>
      <c r="AY52" s="390"/>
      <c r="AZ52" s="390"/>
      <c r="BA52" s="390"/>
      <c r="BB52" s="390"/>
      <c r="BC52" s="390"/>
    </row>
    <row r="53" spans="1:55" s="146" customFormat="1" ht="11.1" customHeight="1">
      <c r="A53" s="1"/>
      <c r="B53" s="292"/>
      <c r="C53" s="293"/>
      <c r="D53" s="293"/>
      <c r="E53" s="293"/>
      <c r="F53" s="174">
        <v>21</v>
      </c>
      <c r="G53" s="244"/>
      <c r="H53" s="244"/>
      <c r="I53" s="62"/>
      <c r="J53" s="449"/>
      <c r="K53" s="307"/>
      <c r="L53" s="307"/>
      <c r="M53" s="307"/>
      <c r="N53" s="307"/>
      <c r="O53" s="307"/>
      <c r="P53" s="307"/>
      <c r="Q53" s="307"/>
      <c r="R53" s="80">
        <f>S23+S38+S53+AQ14+AQ19+AQ24</f>
        <v>20</v>
      </c>
      <c r="S53" s="125">
        <v>2</v>
      </c>
      <c r="T53" s="74" t="s">
        <v>51</v>
      </c>
      <c r="U53" s="117">
        <v>5</v>
      </c>
      <c r="V53" s="45"/>
      <c r="W53" s="394" t="s">
        <v>60</v>
      </c>
      <c r="X53" s="395"/>
      <c r="Y53" s="395"/>
      <c r="Z53" s="395"/>
      <c r="AA53" s="174">
        <f>SUM(AP53,AP54,AP55,AP56,AP57)</f>
        <v>10</v>
      </c>
      <c r="AB53" s="45"/>
      <c r="AC53" s="45"/>
      <c r="AD53" s="50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149" t="s">
        <v>51</v>
      </c>
      <c r="AP53" s="150">
        <v>3</v>
      </c>
      <c r="AQ53" s="148">
        <f>SUM(U23,AP23,U38,AP38,U53,AP53)</f>
        <v>20</v>
      </c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147"/>
    </row>
    <row r="54" spans="1:55" s="146" customFormat="1" ht="11.1" customHeight="1">
      <c r="A54" s="1"/>
      <c r="B54" s="511"/>
      <c r="C54" s="512"/>
      <c r="D54" s="512"/>
      <c r="E54" s="512"/>
      <c r="F54" s="139">
        <f>SUM(S53:S57)</f>
        <v>12</v>
      </c>
      <c r="G54" s="53"/>
      <c r="H54" s="53"/>
      <c r="I54" s="54"/>
      <c r="J54" s="244"/>
      <c r="K54" s="240"/>
      <c r="L54" s="240"/>
      <c r="M54" s="240"/>
      <c r="N54" s="240"/>
      <c r="O54" s="240"/>
      <c r="P54" s="240"/>
      <c r="Q54" s="240"/>
      <c r="R54" s="80">
        <f>S24+S39+S54+AQ15+AQ20+AQ25</f>
        <v>20</v>
      </c>
      <c r="S54" s="125">
        <v>2</v>
      </c>
      <c r="T54" s="74" t="s">
        <v>53</v>
      </c>
      <c r="U54" s="117">
        <v>4</v>
      </c>
      <c r="V54" s="45"/>
      <c r="W54" s="87"/>
      <c r="X54" s="53"/>
      <c r="Y54" s="53"/>
      <c r="Z54" s="53"/>
      <c r="AA54" s="53"/>
      <c r="AB54" s="53"/>
      <c r="AC54" s="53"/>
      <c r="AD54" s="54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4" t="s">
        <v>53</v>
      </c>
      <c r="AP54" s="117">
        <v>2</v>
      </c>
      <c r="AQ54" s="148">
        <f>SUM(U24,AP24,U39,AP39,U54,AP54)</f>
        <v>20</v>
      </c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147"/>
    </row>
    <row r="55" spans="1:55" s="146" customFormat="1" ht="11.1" customHeight="1">
      <c r="A55" s="1"/>
      <c r="B55" s="138"/>
      <c r="C55" s="61"/>
      <c r="D55" s="61"/>
      <c r="E55" s="61"/>
      <c r="F55" s="55"/>
      <c r="G55" s="55"/>
      <c r="H55" s="55"/>
      <c r="I55" s="55"/>
      <c r="J55" s="240"/>
      <c r="K55" s="240"/>
      <c r="L55" s="240"/>
      <c r="M55" s="240"/>
      <c r="N55" s="240"/>
      <c r="O55" s="240"/>
      <c r="P55" s="240"/>
      <c r="Q55" s="240"/>
      <c r="R55" s="80">
        <f>S25+S40+S55+AQ16+AQ21+AQ26</f>
        <v>20</v>
      </c>
      <c r="S55" s="125">
        <v>2</v>
      </c>
      <c r="T55" s="74" t="s">
        <v>55</v>
      </c>
      <c r="U55" s="117">
        <v>4</v>
      </c>
      <c r="V55" s="45"/>
      <c r="W55" s="426"/>
      <c r="X55" s="427"/>
      <c r="Y55" s="427"/>
      <c r="Z55" s="427"/>
      <c r="AA55" s="427"/>
      <c r="AB55" s="427"/>
      <c r="AC55" s="427"/>
      <c r="AD55" s="427"/>
      <c r="AE55" s="427"/>
      <c r="AF55" s="427"/>
      <c r="AG55" s="427"/>
      <c r="AH55" s="427"/>
      <c r="AI55" s="427"/>
      <c r="AJ55" s="427"/>
      <c r="AK55" s="427"/>
      <c r="AL55" s="427"/>
      <c r="AM55" s="427"/>
      <c r="AN55" s="427"/>
      <c r="AO55" s="48" t="s">
        <v>55</v>
      </c>
      <c r="AP55" s="86">
        <v>2</v>
      </c>
      <c r="AQ55" s="148">
        <f>SUM(U25,AP25,U40,AP40,U55,AP55)</f>
        <v>20</v>
      </c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147"/>
    </row>
    <row r="56" spans="1:55" s="146" customFormat="1" ht="11.1" customHeight="1" thickBot="1">
      <c r="A56" s="1"/>
      <c r="B56" s="84"/>
      <c r="C56" s="45"/>
      <c r="D56" s="45"/>
      <c r="E56" s="45"/>
      <c r="F56" s="45"/>
      <c r="G56" s="45"/>
      <c r="H56" s="45"/>
      <c r="I56" s="45"/>
      <c r="J56" s="256"/>
      <c r="K56" s="256"/>
      <c r="L56" s="256"/>
      <c r="M56" s="256"/>
      <c r="N56" s="256"/>
      <c r="O56" s="256"/>
      <c r="P56" s="256"/>
      <c r="Q56" s="256"/>
      <c r="R56" s="80">
        <f>S26+S41+S56+AQ17+AQ22+AQ27</f>
        <v>20</v>
      </c>
      <c r="S56" s="125">
        <v>2</v>
      </c>
      <c r="T56" s="74" t="s">
        <v>57</v>
      </c>
      <c r="U56" s="117">
        <v>4</v>
      </c>
      <c r="V56" s="244"/>
      <c r="W56" s="426"/>
      <c r="X56" s="427"/>
      <c r="Y56" s="427"/>
      <c r="Z56" s="427"/>
      <c r="AA56" s="427"/>
      <c r="AB56" s="427"/>
      <c r="AC56" s="427"/>
      <c r="AD56" s="427"/>
      <c r="AE56" s="427"/>
      <c r="AF56" s="427"/>
      <c r="AG56" s="427"/>
      <c r="AH56" s="427"/>
      <c r="AI56" s="427"/>
      <c r="AJ56" s="427"/>
      <c r="AK56" s="427"/>
      <c r="AL56" s="427"/>
      <c r="AM56" s="427"/>
      <c r="AN56" s="427"/>
      <c r="AO56" s="48" t="s">
        <v>57</v>
      </c>
      <c r="AP56" s="86">
        <v>1</v>
      </c>
      <c r="AQ56" s="148">
        <f>SUM(U26,AP26,U41,AP41,U56,AP56)</f>
        <v>20</v>
      </c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147"/>
    </row>
    <row r="57" spans="1:55" s="146" customFormat="1" ht="11.1" customHeight="1" thickBot="1">
      <c r="A57" s="1"/>
      <c r="B57" s="127"/>
      <c r="C57" s="128"/>
      <c r="D57" s="128"/>
      <c r="E57" s="128"/>
      <c r="F57" s="446" t="s">
        <v>123</v>
      </c>
      <c r="G57" s="446"/>
      <c r="H57" s="446"/>
      <c r="I57" s="446"/>
      <c r="J57" s="446"/>
      <c r="K57" s="446"/>
      <c r="L57" s="446"/>
      <c r="M57" s="446"/>
      <c r="N57" s="446"/>
      <c r="O57" s="446"/>
      <c r="P57" s="446"/>
      <c r="Q57" s="446"/>
      <c r="R57" s="129">
        <f>S27+S42+S57+AQ18+AQ23+AQ28</f>
        <v>20</v>
      </c>
      <c r="S57" s="130">
        <v>4</v>
      </c>
      <c r="T57" s="119" t="s">
        <v>59</v>
      </c>
      <c r="U57" s="120">
        <v>4</v>
      </c>
      <c r="V57" s="65"/>
      <c r="W57" s="465" t="s">
        <v>124</v>
      </c>
      <c r="X57" s="466"/>
      <c r="Y57" s="466"/>
      <c r="Z57" s="466"/>
      <c r="AA57" s="466"/>
      <c r="AB57" s="466"/>
      <c r="AC57" s="466"/>
      <c r="AD57" s="466"/>
      <c r="AE57" s="466"/>
      <c r="AF57" s="466"/>
      <c r="AG57" s="466"/>
      <c r="AH57" s="466"/>
      <c r="AI57" s="466"/>
      <c r="AJ57" s="466"/>
      <c r="AK57" s="466"/>
      <c r="AL57" s="466"/>
      <c r="AM57" s="466"/>
      <c r="AN57" s="467"/>
      <c r="AO57" s="198" t="s">
        <v>59</v>
      </c>
      <c r="AP57" s="91">
        <v>2</v>
      </c>
      <c r="AQ57" s="148">
        <f>SUM(U27,AP27,U42,AP42,U57,AP57)</f>
        <v>20</v>
      </c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147"/>
    </row>
    <row r="58" spans="1:55" ht="11.1" customHeight="1"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AD58" s="236"/>
      <c r="AQ58" s="79"/>
      <c r="AS58" s="244"/>
    </row>
    <row r="59" spans="1:55" ht="11.1" hidden="1" customHeight="1"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AD59" s="244"/>
      <c r="AE59" s="244"/>
      <c r="AF59" s="244"/>
      <c r="AG59" s="244"/>
      <c r="AH59" s="236"/>
      <c r="AI59" s="236"/>
      <c r="AJ59" s="236"/>
      <c r="AK59" s="236"/>
      <c r="AS59" s="244"/>
    </row>
    <row r="60" spans="1:55" ht="11.1" hidden="1" customHeight="1">
      <c r="AG60" s="244"/>
      <c r="AH60" s="244"/>
      <c r="AI60" s="244"/>
      <c r="AJ60" s="244"/>
      <c r="AK60" s="244"/>
      <c r="AS60" s="244"/>
    </row>
    <row r="61" spans="1:55" ht="11.1" hidden="1" customHeight="1"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</row>
    <row r="62" spans="1:55" ht="11.1" hidden="1" customHeight="1">
      <c r="AG62" s="65"/>
      <c r="AH62" s="65"/>
      <c r="AI62" s="65"/>
      <c r="AJ62" s="65"/>
      <c r="AK62" s="65"/>
      <c r="AL62" s="65"/>
      <c r="AM62" s="65"/>
      <c r="AN62" s="65"/>
      <c r="AO62" s="65"/>
      <c r="AP62" s="244"/>
      <c r="AQ62" s="244"/>
      <c r="AR62" s="244"/>
      <c r="AS62" s="244"/>
    </row>
    <row r="63" spans="1:55" ht="11.1" hidden="1" customHeight="1">
      <c r="AG63" s="65"/>
      <c r="AH63" s="65"/>
      <c r="AI63" s="65"/>
      <c r="AJ63" s="65"/>
      <c r="AK63" s="65"/>
      <c r="AL63" s="65"/>
      <c r="AM63" s="65"/>
      <c r="AN63" s="65"/>
      <c r="AO63" s="65"/>
      <c r="AP63" s="244"/>
      <c r="AQ63" s="244"/>
      <c r="AR63" s="244"/>
      <c r="AS63" s="244"/>
    </row>
    <row r="64" spans="1:55" ht="11.1" hidden="1" customHeight="1">
      <c r="AG64" s="65"/>
      <c r="AH64" s="65"/>
      <c r="AI64" s="65"/>
      <c r="AJ64" s="65"/>
      <c r="AK64" s="65"/>
      <c r="AL64" s="65"/>
      <c r="AM64" s="65"/>
      <c r="AN64" s="65"/>
      <c r="AO64" s="65"/>
      <c r="AP64" s="244"/>
      <c r="AQ64" s="244"/>
      <c r="AR64" s="244"/>
      <c r="AS64" s="244"/>
    </row>
    <row r="65" spans="10:45" ht="11.1" hidden="1" customHeight="1">
      <c r="J65" s="8"/>
      <c r="K65" s="8"/>
      <c r="L65" s="8"/>
      <c r="M65" s="8"/>
      <c r="N65" s="8"/>
      <c r="O65" s="8"/>
      <c r="P65" s="8"/>
      <c r="Q65" s="8"/>
      <c r="R65" s="8"/>
      <c r="S65" s="8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244"/>
      <c r="AQ65" s="244"/>
      <c r="AR65" s="244"/>
      <c r="AS65" s="244"/>
    </row>
    <row r="66" spans="10:45" ht="11.1" hidden="1" customHeight="1"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</row>
    <row r="67" spans="10:45" ht="11.1" hidden="1" customHeight="1"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38"/>
      <c r="X67" s="238"/>
      <c r="Y67" s="238"/>
      <c r="Z67" s="238"/>
      <c r="AA67" s="238"/>
      <c r="AB67" s="238"/>
      <c r="AC67" s="238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244"/>
      <c r="AQ67" s="244"/>
      <c r="AR67" s="244"/>
      <c r="AS67" s="244"/>
    </row>
    <row r="68" spans="10:45" ht="11.1" hidden="1" customHeight="1"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244"/>
      <c r="W68" s="238"/>
      <c r="X68" s="238"/>
      <c r="Y68" s="238"/>
      <c r="Z68" s="238"/>
      <c r="AA68" s="238"/>
      <c r="AB68" s="238"/>
      <c r="AC68" s="238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236"/>
      <c r="AQ68" s="244"/>
      <c r="AR68" s="244"/>
      <c r="AS68" s="244"/>
    </row>
    <row r="69" spans="10:45" ht="11.1" hidden="1" customHeight="1"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244"/>
      <c r="W69" s="238"/>
      <c r="X69" s="238"/>
      <c r="Y69" s="238"/>
      <c r="Z69" s="238"/>
      <c r="AA69" s="238"/>
      <c r="AB69" s="238"/>
      <c r="AC69" s="238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236"/>
      <c r="AQ69" s="244"/>
      <c r="AR69" s="244"/>
      <c r="AS69" s="244"/>
    </row>
    <row r="70" spans="10:45" ht="11.1" hidden="1" customHeight="1"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238"/>
      <c r="W70" s="238"/>
      <c r="X70" s="238"/>
      <c r="Y70" s="238"/>
      <c r="Z70" s="238"/>
      <c r="AA70" s="238"/>
      <c r="AB70" s="238"/>
      <c r="AC70" s="238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236"/>
      <c r="AQ70" s="244"/>
      <c r="AR70" s="244"/>
      <c r="AS70" s="244"/>
    </row>
    <row r="71" spans="10:45" ht="11.1" hidden="1" customHeight="1">
      <c r="J71" s="244"/>
      <c r="K71" s="244"/>
      <c r="L71" s="244"/>
      <c r="M71" s="244"/>
      <c r="N71" s="244"/>
      <c r="O71" s="244"/>
      <c r="P71" s="244"/>
      <c r="Q71" s="244"/>
      <c r="R71" s="244"/>
      <c r="S71" s="244"/>
      <c r="T71" s="244"/>
      <c r="U71" s="244"/>
      <c r="V71" s="238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36"/>
      <c r="AQ71" s="244"/>
      <c r="AR71" s="244"/>
      <c r="AS71" s="244"/>
    </row>
    <row r="72" spans="10:45" ht="11.1" hidden="1" customHeight="1"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  <c r="U72" s="244"/>
      <c r="V72" s="238"/>
      <c r="W72" s="65"/>
      <c r="X72" s="65"/>
      <c r="Y72" s="65"/>
      <c r="Z72" s="65"/>
      <c r="AA72" s="65"/>
      <c r="AB72" s="65"/>
      <c r="AC72" s="65"/>
      <c r="AD72" s="65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44"/>
      <c r="AQ72" s="244"/>
      <c r="AR72" s="244"/>
      <c r="AS72" s="244"/>
    </row>
    <row r="73" spans="10:45" ht="11.1" hidden="1" customHeight="1">
      <c r="J73" s="244"/>
      <c r="K73" s="244"/>
      <c r="L73" s="244"/>
      <c r="M73" s="244"/>
      <c r="N73" s="244"/>
      <c r="O73" s="244"/>
      <c r="P73" s="244"/>
      <c r="Q73" s="244"/>
      <c r="R73" s="244"/>
      <c r="S73" s="244"/>
      <c r="T73" s="244"/>
      <c r="U73" s="244"/>
      <c r="V73" s="238"/>
      <c r="W73" s="65"/>
      <c r="X73" s="65"/>
      <c r="Y73" s="65"/>
      <c r="Z73" s="65"/>
      <c r="AA73" s="65"/>
      <c r="AB73" s="65"/>
      <c r="AC73" s="65"/>
      <c r="AD73" s="65"/>
      <c r="AE73" s="236"/>
      <c r="AF73" s="236"/>
      <c r="AG73" s="236"/>
      <c r="AH73" s="236"/>
      <c r="AI73" s="236"/>
      <c r="AJ73" s="236"/>
      <c r="AK73" s="236"/>
      <c r="AL73" s="236"/>
      <c r="AM73" s="236"/>
      <c r="AN73" s="236"/>
      <c r="AO73" s="236"/>
      <c r="AP73" s="244"/>
      <c r="AQ73" s="244"/>
      <c r="AR73" s="244"/>
      <c r="AS73" s="244"/>
    </row>
    <row r="74" spans="10:45" ht="11.1" hidden="1" customHeight="1">
      <c r="J74" s="244"/>
      <c r="K74" s="244"/>
      <c r="L74" s="244"/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65"/>
      <c r="X74" s="65"/>
      <c r="Y74" s="65"/>
      <c r="Z74" s="65"/>
      <c r="AA74" s="65"/>
      <c r="AB74" s="65"/>
      <c r="AC74" s="65"/>
      <c r="AD74" s="65"/>
      <c r="AE74" s="236"/>
      <c r="AF74" s="236"/>
      <c r="AG74" s="236"/>
      <c r="AH74" s="236"/>
      <c r="AI74" s="236"/>
      <c r="AJ74" s="236"/>
      <c r="AK74" s="236"/>
      <c r="AL74" s="236"/>
      <c r="AM74" s="236"/>
      <c r="AN74" s="236"/>
      <c r="AO74" s="236"/>
      <c r="AQ74" s="244"/>
      <c r="AR74" s="244"/>
      <c r="AS74" s="244"/>
    </row>
    <row r="75" spans="10:45" ht="11.1" hidden="1" customHeight="1"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65"/>
      <c r="X75" s="65"/>
      <c r="Y75" s="65"/>
      <c r="Z75" s="65"/>
      <c r="AA75" s="65"/>
      <c r="AB75" s="65"/>
      <c r="AC75" s="65"/>
      <c r="AD75" s="65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Q75" s="244"/>
      <c r="AR75" s="244"/>
      <c r="AS75" s="244"/>
    </row>
    <row r="76" spans="10:45" ht="11.1" hidden="1" customHeight="1"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Q76" s="244"/>
      <c r="AR76" s="244"/>
      <c r="AS76" s="244"/>
    </row>
    <row r="77" spans="10:45" ht="11.1" hidden="1" customHeight="1"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</row>
    <row r="78" spans="10:45" ht="11.1" hidden="1" customHeight="1"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</row>
    <row r="79" spans="10:45" ht="11.1" hidden="1" customHeight="1"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244"/>
      <c r="V79" s="244"/>
    </row>
    <row r="80" spans="10:45" ht="11.1" hidden="1" customHeight="1"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</row>
    <row r="81" spans="26:44" ht="11.1" hidden="1" customHeight="1"/>
    <row r="82" spans="26:44" ht="11.1" hidden="1" customHeight="1"/>
    <row r="83" spans="26:44" ht="11.1" hidden="1" customHeight="1"/>
    <row r="84" spans="26:44" ht="11.1" hidden="1" customHeight="1">
      <c r="AP84" s="244"/>
    </row>
    <row r="85" spans="26:44" ht="11.1" hidden="1" customHeight="1">
      <c r="AP85" s="244"/>
    </row>
    <row r="86" spans="26:44" ht="11.1" hidden="1" customHeight="1">
      <c r="AP86" s="244"/>
    </row>
    <row r="87" spans="26:44" ht="11.1" hidden="1" customHeight="1">
      <c r="AP87" s="244"/>
      <c r="AQ87" s="244"/>
      <c r="AR87" s="244"/>
    </row>
    <row r="88" spans="26:44" ht="11.1" hidden="1" customHeight="1"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</row>
    <row r="89" spans="26:44" ht="11.1" hidden="1" customHeight="1"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</row>
    <row r="90" spans="26:44" ht="11.1" hidden="1" customHeight="1"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</row>
    <row r="91" spans="26:44" ht="11.1" hidden="1" customHeight="1"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</row>
    <row r="92" spans="26:44" ht="11.1" hidden="1" customHeight="1"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</row>
    <row r="93" spans="26:44" ht="11.1" hidden="1" customHeight="1">
      <c r="Z93" s="244"/>
      <c r="AA93" s="244"/>
      <c r="AB93" s="244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244"/>
      <c r="AP93" s="244"/>
      <c r="AQ93" s="244"/>
      <c r="AR93" s="244"/>
    </row>
    <row r="94" spans="26:44" ht="11.1" hidden="1" customHeight="1">
      <c r="Z94" s="244"/>
      <c r="AA94" s="244"/>
      <c r="AB94" s="244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244"/>
      <c r="AP94" s="244"/>
      <c r="AQ94" s="244"/>
      <c r="AR94" s="244"/>
    </row>
    <row r="95" spans="26:44" ht="11.1" hidden="1" customHeight="1">
      <c r="Z95" s="244"/>
      <c r="AA95" s="244"/>
      <c r="AB95" s="244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244"/>
      <c r="AP95" s="244"/>
      <c r="AQ95" s="244"/>
      <c r="AR95" s="244"/>
    </row>
    <row r="96" spans="26:44" ht="11.1" hidden="1" customHeight="1"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</row>
    <row r="97" spans="26:44" ht="11.1" hidden="1" customHeight="1"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</row>
    <row r="98" spans="26:44" ht="11.1" hidden="1" customHeight="1"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</row>
    <row r="99" spans="26:44" ht="11.1" hidden="1" customHeight="1"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Q99" s="244"/>
      <c r="AR99" s="244"/>
    </row>
    <row r="100" spans="26:44" ht="11.1" hidden="1" customHeight="1"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Q100" s="244"/>
      <c r="AR100" s="244"/>
    </row>
    <row r="101" spans="26:44" ht="11.1" hidden="1" customHeight="1"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Q101" s="244"/>
      <c r="AR101" s="244"/>
    </row>
    <row r="102" spans="26:44" ht="11.1" hidden="1" customHeight="1"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</row>
    <row r="103" spans="26:44" ht="11.1" hidden="1" customHeight="1"/>
    <row r="104" spans="26:44" ht="11.1" hidden="1" customHeight="1"/>
    <row r="105" spans="26:44" ht="11.1" hidden="1" customHeight="1"/>
    <row r="106" spans="26:44" ht="11.1" hidden="1" customHeight="1"/>
  </sheetData>
  <customSheetViews>
    <customSheetView guid="{4190C7A2-847F-4CC0-9362-B30CD62B4145}" showGridLines="0" fitToPage="1" showRuler="0">
      <selection sqref="A1:D1"/>
      <pageMargins left="0" right="0" top="0" bottom="0" header="0" footer="0"/>
      <printOptions horizontalCentered="1" verticalCentered="1"/>
      <pageSetup paperSize="9" scale="94" orientation="landscape" horizontalDpi="300" verticalDpi="300" r:id="rId1"/>
      <headerFooter alignWithMargins="0"/>
    </customSheetView>
  </customSheetViews>
  <mergeCells count="111">
    <mergeCell ref="B52:E54"/>
    <mergeCell ref="J51:U51"/>
    <mergeCell ref="AE45:AP45"/>
    <mergeCell ref="AE47:AP47"/>
    <mergeCell ref="AE48:AP48"/>
    <mergeCell ref="AE16:AP16"/>
    <mergeCell ref="W53:Z53"/>
    <mergeCell ref="J52:U52"/>
    <mergeCell ref="AE49:AN49"/>
    <mergeCell ref="J50:U50"/>
    <mergeCell ref="B23:E23"/>
    <mergeCell ref="B37:E39"/>
    <mergeCell ref="B44:H44"/>
    <mergeCell ref="J37:U37"/>
    <mergeCell ref="J20:U20"/>
    <mergeCell ref="AE37:AP37"/>
    <mergeCell ref="W38:Z38"/>
    <mergeCell ref="J44:U44"/>
    <mergeCell ref="AE30:AP30"/>
    <mergeCell ref="AE31:AP31"/>
    <mergeCell ref="J18:U18"/>
    <mergeCell ref="J19:U19"/>
    <mergeCell ref="AE33:AP33"/>
    <mergeCell ref="AE17:AP17"/>
    <mergeCell ref="B10:E10"/>
    <mergeCell ref="R7:U7"/>
    <mergeCell ref="N8:Q8"/>
    <mergeCell ref="N7:Q7"/>
    <mergeCell ref="F12:J12"/>
    <mergeCell ref="S12:U12"/>
    <mergeCell ref="B12:E12"/>
    <mergeCell ref="B14:H14"/>
    <mergeCell ref="B11:E11"/>
    <mergeCell ref="F8:J8"/>
    <mergeCell ref="F7:J7"/>
    <mergeCell ref="B9:E9"/>
    <mergeCell ref="F9:J9"/>
    <mergeCell ref="AK2:AP2"/>
    <mergeCell ref="W4:AE5"/>
    <mergeCell ref="AG4:AI5"/>
    <mergeCell ref="AK4:AP5"/>
    <mergeCell ref="J36:U36"/>
    <mergeCell ref="J30:U30"/>
    <mergeCell ref="L7:M7"/>
    <mergeCell ref="L8:M8"/>
    <mergeCell ref="F11:J11"/>
    <mergeCell ref="J35:U35"/>
    <mergeCell ref="J17:U17"/>
    <mergeCell ref="B29:H29"/>
    <mergeCell ref="B2:J2"/>
    <mergeCell ref="L2:AI2"/>
    <mergeCell ref="R5:U6"/>
    <mergeCell ref="AG10:AI12"/>
    <mergeCell ref="N4:U4"/>
    <mergeCell ref="B6:E6"/>
    <mergeCell ref="N5:Q6"/>
    <mergeCell ref="B8:E8"/>
    <mergeCell ref="B4:E5"/>
    <mergeCell ref="F4:J5"/>
    <mergeCell ref="F6:J6"/>
    <mergeCell ref="B7:E7"/>
    <mergeCell ref="L4:M6"/>
    <mergeCell ref="S11:U11"/>
    <mergeCell ref="W7:AE12"/>
    <mergeCell ref="AK7:AP12"/>
    <mergeCell ref="AG7:AI9"/>
    <mergeCell ref="R8:U8"/>
    <mergeCell ref="J34:U34"/>
    <mergeCell ref="F10:J10"/>
    <mergeCell ref="AE15:AP15"/>
    <mergeCell ref="AE14:AP14"/>
    <mergeCell ref="W14:AC14"/>
    <mergeCell ref="AE24:AN24"/>
    <mergeCell ref="J33:U33"/>
    <mergeCell ref="J31:U31"/>
    <mergeCell ref="AE29:AP29"/>
    <mergeCell ref="J16:U16"/>
    <mergeCell ref="J22:T22"/>
    <mergeCell ref="AE22:AP22"/>
    <mergeCell ref="W23:Z23"/>
    <mergeCell ref="J15:U15"/>
    <mergeCell ref="AR14:AV15"/>
    <mergeCell ref="AE21:AP21"/>
    <mergeCell ref="AE20:AP20"/>
    <mergeCell ref="AE18:AP18"/>
    <mergeCell ref="AE46:AP46"/>
    <mergeCell ref="W29:AC29"/>
    <mergeCell ref="AE23:AN23"/>
    <mergeCell ref="W44:AC44"/>
    <mergeCell ref="AR27:AV28"/>
    <mergeCell ref="AR52:BC52"/>
    <mergeCell ref="AR51:BC51"/>
    <mergeCell ref="AE34:AP34"/>
    <mergeCell ref="AE38:AN38"/>
    <mergeCell ref="AE39:AN39"/>
    <mergeCell ref="AE36:AP36"/>
    <mergeCell ref="AE19:AN19"/>
    <mergeCell ref="W55:AN55"/>
    <mergeCell ref="W57:AN57"/>
    <mergeCell ref="F57:Q57"/>
    <mergeCell ref="J23:R23"/>
    <mergeCell ref="J24:R24"/>
    <mergeCell ref="J53:Q53"/>
    <mergeCell ref="AE25:AN25"/>
    <mergeCell ref="AE44:AP44"/>
    <mergeCell ref="J49:U49"/>
    <mergeCell ref="J32:U32"/>
    <mergeCell ref="J29:U29"/>
    <mergeCell ref="J45:O45"/>
    <mergeCell ref="J46:U46"/>
    <mergeCell ref="W56:AN56"/>
  </mergeCells>
  <phoneticPr fontId="1" type="noConversion"/>
  <printOptions horizontalCentered="1" verticalCentered="1"/>
  <pageMargins left="0.19" right="0.15" top="0.31496062992125984" bottom="0.27559055118110237" header="0.23622047244094491" footer="0.15748031496062992"/>
  <pageSetup paperSize="9" scale="80" fitToHeight="0" orientation="landscape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4" ma:contentTypeDescription="Crie um novo documento." ma:contentTypeScope="" ma:versionID="a20399eae74b3525572f347d3498196e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49b3956b9ce01290c7b271e1c2ecdc5b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9452E8-741F-4BAA-ADCD-F5B52B8023C6}"/>
</file>

<file path=customXml/itemProps2.xml><?xml version="1.0" encoding="utf-8"?>
<ds:datastoreItem xmlns:ds="http://schemas.openxmlformats.org/officeDocument/2006/customXml" ds:itemID="{34BDE762-C5C9-4DE5-9E0C-2980E8EF49F8}"/>
</file>

<file path=customXml/itemProps3.xml><?xml version="1.0" encoding="utf-8"?>
<ds:datastoreItem xmlns:ds="http://schemas.openxmlformats.org/officeDocument/2006/customXml" ds:itemID="{4AD32540-2B12-479A-AFDE-049C3091F3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Escola SENAI - "João Martins Coube"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Escolar - CFP 1.24</dc:title>
  <dc:subject>Calendário Escolar - CFP 1.24</dc:subject>
  <dc:creator>João Domingos Chiari Sanchez</dc:creator>
  <cp:keywords/>
  <dc:description/>
  <cp:lastModifiedBy>Danilo Rodrigues Oliveira</cp:lastModifiedBy>
  <cp:revision/>
  <dcterms:created xsi:type="dcterms:W3CDTF">2002-10-18T12:15:44Z</dcterms:created>
  <dcterms:modified xsi:type="dcterms:W3CDTF">2018-12-13T19:21:16Z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</Properties>
</file>